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asus\Downloads\FILES ONline\"/>
    </mc:Choice>
  </mc:AlternateContent>
  <xr:revisionPtr revIDLastSave="0" documentId="8_{E4F29FC9-BF2D-472E-97F4-337E9DC0EEB5}" xr6:coauthVersionLast="47" xr6:coauthVersionMax="47" xr10:uidLastSave="{00000000-0000-0000-0000-000000000000}"/>
  <bookViews>
    <workbookView xWindow="-108" yWindow="-108" windowWidth="23256" windowHeight="12456" tabRatio="615" activeTab="2" xr2:uid="{00000000-000D-0000-FFFF-FFFF00000000}"/>
  </bookViews>
  <sheets>
    <sheet name="Dataset" sheetId="1" r:id="rId1"/>
    <sheet name="Pivottable" sheetId="9" r:id="rId2"/>
    <sheet name="Income Sources" sheetId="4" r:id="rId3"/>
    <sheet name="Geographically" sheetId="5" r:id="rId4"/>
    <sheet name="Sales Process" sheetId="6" r:id="rId5"/>
    <sheet name="Project Status" sheetId="8" r:id="rId6"/>
    <sheet name="Read.me" sheetId="10" r:id="rId7"/>
  </sheets>
  <definedNames>
    <definedName name="_xlnm._FilterDatabase" localSheetId="1" hidden="1">Pivottable!$I$6:$I$11</definedName>
    <definedName name="Slicer_Year">#N/A</definedName>
    <definedName name="Slicer_Year1">#N/A</definedName>
    <definedName name="Slicer_Year2">#N/A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P8" i="9" l="1"/>
  <c r="BJ18" i="9"/>
  <c r="BG17" i="9"/>
  <c r="DF8" i="9"/>
  <c r="DF9" i="9"/>
  <c r="DF7" i="9"/>
  <c r="CY19" i="9"/>
  <c r="CY18" i="9"/>
  <c r="CY12" i="9"/>
  <c r="CY11" i="9"/>
  <c r="CY8" i="9"/>
  <c r="CY7" i="9"/>
  <c r="CX19" i="9"/>
  <c r="CX18" i="9"/>
  <c r="CX8" i="9"/>
  <c r="CX12" i="9"/>
  <c r="CX11" i="9"/>
  <c r="CX7" i="9"/>
  <c r="CW8" i="9"/>
  <c r="CV8" i="9"/>
  <c r="CW19" i="9"/>
  <c r="CW18" i="9"/>
  <c r="CW12" i="9"/>
  <c r="CW11" i="9"/>
  <c r="CW7" i="9"/>
  <c r="CV19" i="9"/>
  <c r="CV18" i="9"/>
  <c r="CV12" i="9"/>
  <c r="CV11" i="9"/>
  <c r="CV7" i="9"/>
  <c r="CN7" i="9"/>
  <c r="CN12" i="9" s="1"/>
  <c r="CD7" i="9"/>
  <c r="CE7" i="9" s="1"/>
  <c r="BI18" i="9"/>
  <c r="BI19" i="9"/>
  <c r="BJ19" i="9"/>
  <c r="BI20" i="9"/>
  <c r="BJ20" i="9"/>
  <c r="BI21" i="9"/>
  <c r="BJ21" i="9"/>
  <c r="BI22" i="9"/>
  <c r="BJ22" i="9"/>
  <c r="BJ17" i="9"/>
  <c r="BI17" i="9"/>
  <c r="BG18" i="9"/>
  <c r="BH18" i="9"/>
  <c r="BG19" i="9"/>
  <c r="BH19" i="9"/>
  <c r="BG20" i="9"/>
  <c r="BH20" i="9"/>
  <c r="BG21" i="9"/>
  <c r="BH21" i="9"/>
  <c r="BG22" i="9"/>
  <c r="BH22" i="9"/>
  <c r="BH17" i="9"/>
  <c r="BT7" i="9"/>
  <c r="BW8" i="9" s="1"/>
  <c r="BM8" i="9"/>
  <c r="BN8" i="9" s="1"/>
  <c r="BM9" i="9"/>
  <c r="BN9" i="9" s="1"/>
  <c r="BM10" i="9"/>
  <c r="BN10" i="9" s="1"/>
  <c r="BM11" i="9"/>
  <c r="BN11" i="9" s="1"/>
  <c r="BM12" i="9"/>
  <c r="BN12" i="9" s="1"/>
  <c r="BM7" i="9"/>
  <c r="BN7" i="9" s="1"/>
  <c r="BJ7" i="9"/>
  <c r="BB7" i="9"/>
  <c r="BC7" i="9" s="1"/>
  <c r="BB8" i="9"/>
  <c r="BC8" i="9" s="1"/>
  <c r="BB9" i="9"/>
  <c r="BC9" i="9" s="1"/>
  <c r="BB10" i="9"/>
  <c r="BC10" i="9" s="1"/>
  <c r="BB11" i="9"/>
  <c r="BC11" i="9" s="1"/>
  <c r="BB12" i="9"/>
  <c r="BC12" i="9" s="1"/>
  <c r="BB13" i="9"/>
  <c r="BC13" i="9" s="1"/>
  <c r="BB14" i="9"/>
  <c r="BC14" i="9" s="1"/>
  <c r="BB15" i="9"/>
  <c r="BC15" i="9" s="1"/>
  <c r="BB16" i="9"/>
  <c r="BC16" i="9" s="1"/>
  <c r="BB17" i="9"/>
  <c r="BC17" i="9" s="1"/>
  <c r="BB18" i="9"/>
  <c r="BC18" i="9" s="1"/>
  <c r="BB19" i="9"/>
  <c r="BC19" i="9" s="1"/>
  <c r="BB20" i="9"/>
  <c r="BC20" i="9" s="1"/>
  <c r="BB21" i="9"/>
  <c r="BC21" i="9" s="1"/>
  <c r="BB22" i="9"/>
  <c r="BC22" i="9" s="1"/>
  <c r="BB23" i="9"/>
  <c r="BC23" i="9" s="1"/>
  <c r="BB24" i="9"/>
  <c r="BC24" i="9" s="1"/>
  <c r="BB25" i="9"/>
  <c r="BC25" i="9" s="1"/>
  <c r="BB26" i="9"/>
  <c r="BC26" i="9" s="1"/>
  <c r="BB6" i="9"/>
  <c r="BC6" i="9" s="1"/>
  <c r="AP5" i="9"/>
  <c r="AQ5" i="9"/>
  <c r="AP6" i="9"/>
  <c r="AQ6" i="9"/>
  <c r="AO6" i="9"/>
  <c r="AO5" i="9"/>
  <c r="AI6" i="9"/>
  <c r="AC6" i="9"/>
  <c r="P8" i="9"/>
  <c r="P7" i="9"/>
  <c r="P6" i="9"/>
  <c r="P10" i="9"/>
  <c r="P11" i="9"/>
  <c r="P9" i="9"/>
  <c r="O9" i="9"/>
  <c r="O8" i="9"/>
  <c r="O7" i="9"/>
  <c r="O6" i="9"/>
  <c r="O10" i="9"/>
  <c r="O11" i="9"/>
  <c r="L9" i="9"/>
  <c r="U6" i="9"/>
  <c r="V6" i="9" s="1"/>
  <c r="L8" i="9"/>
  <c r="L7" i="9"/>
  <c r="L6" i="9"/>
  <c r="L10" i="9"/>
  <c r="L11" i="9"/>
  <c r="DF10" i="9" l="1"/>
  <c r="CO17" i="9"/>
  <c r="CO7" i="9"/>
  <c r="CD8" i="9"/>
  <c r="CA8" i="9"/>
  <c r="CB8" i="9"/>
  <c r="CC8" i="9"/>
  <c r="BS7" i="9"/>
  <c r="BV8" i="9" s="1"/>
  <c r="N11" i="9"/>
  <c r="N10" i="9"/>
  <c r="N6" i="9"/>
  <c r="N7" i="9"/>
  <c r="N8" i="9"/>
  <c r="N9" i="9"/>
  <c r="CO16" i="9" l="1"/>
  <c r="CO12" i="9"/>
  <c r="M7" i="9"/>
  <c r="M8" i="9"/>
  <c r="M11" i="9"/>
  <c r="M10" i="9"/>
  <c r="M9" i="9"/>
  <c r="M6" i="9"/>
</calcChain>
</file>

<file path=xl/sharedStrings.xml><?xml version="1.0" encoding="utf-8"?>
<sst xmlns="http://schemas.openxmlformats.org/spreadsheetml/2006/main" count="28860" uniqueCount="184">
  <si>
    <t>Jan</t>
  </si>
  <si>
    <t>Feb</t>
  </si>
  <si>
    <t>Mar</t>
  </si>
  <si>
    <t>Apr</t>
  </si>
  <si>
    <t>May</t>
  </si>
  <si>
    <t>Jun</t>
  </si>
  <si>
    <t>Jul</t>
  </si>
  <si>
    <t>Aug</t>
  </si>
  <si>
    <t>Sep</t>
  </si>
  <si>
    <t>Oct</t>
  </si>
  <si>
    <t>Nov</t>
  </si>
  <si>
    <t>Dec</t>
  </si>
  <si>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</si>
  <si>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</si>
  <si>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</si>
  <si>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</si>
  <si>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</si>
  <si>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</si>
  <si>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</si>
  <si>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</si>
  <si>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</si>
  <si>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</si>
  <si>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</si>
  <si>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</si>
  <si>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</si>
  <si>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</si>
  <si>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</si>
  <si>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</si>
  <si>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</si>
  <si>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</si>
  <si>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</si>
  <si>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</si>
  <si>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</si>
  <si>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</si>
  <si>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</si>
  <si>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</si>
  <si>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</si>
  <si>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</si>
  <si>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</si>
  <si>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operating profit</t>
  </si>
  <si>
    <t>B2B</t>
  </si>
  <si>
    <t>Marketing Strategies</t>
  </si>
  <si>
    <t>B2C</t>
  </si>
  <si>
    <t>Order Number</t>
  </si>
  <si>
    <t>POS</t>
  </si>
  <si>
    <t>Payment Method</t>
  </si>
  <si>
    <t>Assembly Stage</t>
  </si>
  <si>
    <t>Registration Status</t>
  </si>
  <si>
    <t>Sale Status</t>
  </si>
  <si>
    <t>Delivery Type</t>
  </si>
  <si>
    <t>Amount</t>
  </si>
  <si>
    <t>Target</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</si>
  <si>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</si>
  <si>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</si>
  <si>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</si>
  <si>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</si>
  <si>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</si>
  <si>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</si>
  <si>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</si>
  <si>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</si>
  <si>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</si>
  <si>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</si>
  <si>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</si>
  <si>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</si>
  <si>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</si>
  <si>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</si>
  <si>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</si>
  <si>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</si>
  <si>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</si>
  <si>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 xml:space="preserve">Branch </t>
  </si>
  <si>
    <t>Country</t>
  </si>
  <si>
    <t>Egypt</t>
  </si>
  <si>
    <t>USA</t>
  </si>
  <si>
    <t>Russia</t>
  </si>
  <si>
    <t>United Kingdom</t>
  </si>
  <si>
    <t>Brazil</t>
  </si>
  <si>
    <t>Canada</t>
  </si>
  <si>
    <t xml:space="preserve"> </t>
  </si>
  <si>
    <t>Sum of Target Income</t>
  </si>
  <si>
    <t>Grand Total</t>
  </si>
  <si>
    <t>Sum of Income</t>
  </si>
  <si>
    <t>Sum of Income2</t>
  </si>
  <si>
    <t>X</t>
  </si>
  <si>
    <t>y</t>
  </si>
  <si>
    <t>Max</t>
  </si>
  <si>
    <t>Without Max</t>
  </si>
  <si>
    <t xml:space="preserve">Income </t>
  </si>
  <si>
    <t>Sum of Counts</t>
  </si>
  <si>
    <t>Sum of Counts2</t>
  </si>
  <si>
    <t>Count</t>
  </si>
  <si>
    <t>Count %</t>
  </si>
  <si>
    <t>•</t>
  </si>
  <si>
    <t>Ave. Monthly Income</t>
  </si>
  <si>
    <t xml:space="preserve"> operating profit</t>
  </si>
  <si>
    <t>Row Labels</t>
  </si>
  <si>
    <t>Sum of Amount</t>
  </si>
  <si>
    <t>Sum of Amount2</t>
  </si>
  <si>
    <t>Geographically</t>
  </si>
  <si>
    <t>Total Sales</t>
  </si>
  <si>
    <t>Sum of Target</t>
  </si>
  <si>
    <t>Remaining Pecentage</t>
  </si>
  <si>
    <t>Actual</t>
  </si>
  <si>
    <t>Highest  Country</t>
  </si>
  <si>
    <t>Non Highest Country</t>
  </si>
  <si>
    <t>Payroll Taxes</t>
  </si>
  <si>
    <t>Property Taxes</t>
  </si>
  <si>
    <t>Excise Taxes</t>
  </si>
  <si>
    <t>Total Taxes</t>
  </si>
  <si>
    <t>Total</t>
  </si>
  <si>
    <t>Sales Process</t>
  </si>
  <si>
    <t>Y</t>
  </si>
  <si>
    <t>Label</t>
  </si>
  <si>
    <t>Count of Payment Method</t>
  </si>
  <si>
    <t>Count of POS</t>
  </si>
  <si>
    <t>Count of Registration Status</t>
  </si>
  <si>
    <t>Line</t>
  </si>
  <si>
    <t>Empty Circle</t>
  </si>
  <si>
    <t>Circle</t>
  </si>
  <si>
    <t xml:space="preserve"> Circle</t>
  </si>
  <si>
    <t xml:space="preserve">  Amount</t>
  </si>
  <si>
    <t xml:space="preserve"> Sale Status</t>
  </si>
  <si>
    <t xml:space="preserve"> Delivery Type</t>
  </si>
  <si>
    <t xml:space="preserve"> Target</t>
  </si>
  <si>
    <t xml:space="preserve"> Amount</t>
  </si>
  <si>
    <t xml:space="preserve"> Income</t>
  </si>
  <si>
    <t>Income %</t>
  </si>
  <si>
    <t>Key Features:</t>
  </si>
  <si>
    <t>Hardware</t>
  </si>
  <si>
    <t>Processor:</t>
  </si>
  <si>
    <t>:</t>
  </si>
  <si>
    <t>Intel Core i3 or better</t>
  </si>
  <si>
    <t>RAM</t>
  </si>
  <si>
    <t>4GB or better</t>
  </si>
  <si>
    <t>Storage:</t>
  </si>
  <si>
    <t>2GB Free disk space</t>
  </si>
  <si>
    <t>Graphics:</t>
  </si>
  <si>
    <t>Optional</t>
  </si>
  <si>
    <t>Software</t>
  </si>
  <si>
    <t>Operating System</t>
  </si>
  <si>
    <t>Microsoft Windows 7 or later version</t>
  </si>
  <si>
    <t>Application Software</t>
  </si>
  <si>
    <t>Microsoft Excel 2016 or later version</t>
  </si>
  <si>
    <t>License/Activated MS Excel</t>
  </si>
  <si>
    <t>*For MAC OS, please use virtual machine and/or MS Office for MAC</t>
  </si>
  <si>
    <t>Updating Transaction/Record Entry</t>
  </si>
  <si>
    <t>Personal Money Manager v1 uses Pivot Table and Pivot Charts.</t>
  </si>
  <si>
    <r>
      <t xml:space="preserve">After entering record(s), to reflect the data on Dashboard go to </t>
    </r>
    <r>
      <rPr>
        <b/>
        <sz val="11"/>
        <color theme="1" tint="0.14999847407452621"/>
        <rFont val="Calibri"/>
        <family val="2"/>
        <scheme val="minor"/>
      </rPr>
      <t>Data Tab</t>
    </r>
    <r>
      <rPr>
        <sz val="11"/>
        <color theme="1" tint="0.14999847407452621"/>
        <rFont val="Calibri"/>
        <family val="2"/>
        <scheme val="minor"/>
      </rPr>
      <t xml:space="preserve"> &gt; </t>
    </r>
    <r>
      <rPr>
        <i/>
        <sz val="11"/>
        <color theme="1" tint="0.14999847407452621"/>
        <rFont val="Calibri"/>
        <family val="2"/>
        <scheme val="minor"/>
      </rPr>
      <t>Click</t>
    </r>
    <r>
      <rPr>
        <sz val="11"/>
        <color theme="1" tint="0.14999847407452621"/>
        <rFont val="Calibri"/>
        <family val="2"/>
        <scheme val="minor"/>
      </rPr>
      <t xml:space="preserve"> </t>
    </r>
    <r>
      <rPr>
        <b/>
        <sz val="11"/>
        <color theme="1" tint="0.14999847407452621"/>
        <rFont val="Calibri"/>
        <family val="2"/>
        <scheme val="minor"/>
      </rPr>
      <t>Refresh All</t>
    </r>
    <r>
      <rPr>
        <sz val="11"/>
        <color theme="1" tint="0.14999847407452621"/>
        <rFont val="Calibri"/>
        <family val="2"/>
        <scheme val="minor"/>
      </rPr>
      <t xml:space="preserve"> as show in image below.</t>
    </r>
  </si>
  <si>
    <t>Contact Details:</t>
  </si>
  <si>
    <t>Developed by:</t>
  </si>
  <si>
    <t>Allen Arorong</t>
  </si>
  <si>
    <t>Contacts:</t>
  </si>
  <si>
    <t>Name</t>
  </si>
  <si>
    <t>https://allendataanalyst.github.io/AllenTheAnalyst.github.io/</t>
  </si>
  <si>
    <t>email</t>
  </si>
  <si>
    <t>allen.arorong23@gmail.com</t>
  </si>
  <si>
    <t>A financial statistics dashboard in Excel provides comprehensive and dynamic analytics, enabling users to analyze and interpret key financial indicators.</t>
  </si>
  <si>
    <t>Financial Statistic  (Unlocking the Secrets of Data)</t>
  </si>
  <si>
    <t>The first dashboard Analysis for income sources:</t>
  </si>
  <si>
    <t>A Dynamic web chart analyse in detail all sources of income and the percentage of each source and highlights the source with the highest value.</t>
  </si>
  <si>
    <t>A Creative Doughnut chart showing the achieved percentage from the target.</t>
  </si>
  <si>
    <t>Dashboard title and description</t>
  </si>
  <si>
    <t>Total Income amount and the target</t>
  </si>
  <si>
    <t>a line chart Income by months</t>
  </si>
  <si>
    <t>Total counts and percentage of Income Sources items.</t>
  </si>
  <si>
    <t>Average of monthly income </t>
  </si>
  <si>
    <t>a Bar chart showing the Monthly operating profits and the total amount</t>
  </si>
  <si>
    <t>Analysing for two types of Marketing strategies. </t>
  </si>
  <si>
    <t>All these values are controlled and changed based on the year selection of the slicer.</t>
  </si>
  <si>
    <t>The Second dashboard analyse the total profits by countries:</t>
  </si>
  <si>
    <t>Creative design for a dynamic map chart.</t>
  </si>
  <si>
    <t>Analyse the profit value from each country, With highlights for the most profitable country.</t>
  </si>
  <si>
    <t>Details of various types of taxes</t>
  </si>
  <si>
    <t>The percentage of profits achieved using a doughnut chart with circular edges.</t>
  </si>
  <si>
    <t>Fully controlled by yearly slicer</t>
  </si>
  <si>
    <t>The third dashboard is for sale process status:</t>
  </si>
  <si>
    <t>A diagram that explains the stages that all sales processes go through, so you can see how many customers go through each stage, and highlights the most frequently used stages.</t>
  </si>
  <si>
    <t>Doughnut chart showing total sales, the percentage of sales achieved from the target.</t>
  </si>
  <si>
    <t>Sales by points of sales.</t>
  </si>
  <si>
    <t>Chart for the total refunded orders percentage.</t>
  </si>
  <si>
    <t>Bar chart for orders by points of sales.</t>
  </si>
  <si>
    <t>Dashboard Contents &amp; Analysis</t>
  </si>
  <si>
    <t>The fourth dashboard for a project's workflow report, with the several main KPIs in a beautiful design updatable directly from data-table.</t>
  </si>
  <si>
    <t>The fourth dashboard for a project's workflow report,</t>
  </si>
  <si>
    <t>with the several main KPIs in a beautiful design updatable directly from data-table.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</si>
</sst>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quot;₱&quot;* #,##0.00_-;_-&quot;₱&quot;* &quot;-&quot;??_-;_-@_-"/>
    <numFmt numFmtId="164" formatCode="_(* #,##0.00_);_(* \(#,##0.00\);_(* &quot;-&quot;??_);_(@_)"/>
    <numFmt numFmtId="165" formatCode="_(* #,##0_);_(* \(#,##0\);_(* &quot;-&quot;??_);_(@_)"/>
    <numFmt numFmtId="166" formatCode="[$$-409]#,##0"/>
    <numFmt numFmtId="167" formatCode="_-[$$-409]* #,##0_ ;_-[$$-409]* \-#,##0\ ;_-[$$-409]* &quot;-&quot;??_ ;_-@_ "/>
  </numFmts>
  <fonts count="27" x14ac:knownFonts="1">
    <font>
      <sz val="11"/>
      <color theme="1"/>
      <name val="Calibri"/>
      <family val="2"/>
      <scheme val="minor"/>
    </font>
    <font>
      <sz val="11"/>
      <color theme="1"/>
      <name val="Calibri"/>
      <family val="2"/>
      <scheme val="minor"/>
    </font>
    <font>
      <b/>
      <sz val="11"/>
      <color theme="0"/>
      <name val="Arial"/>
      <family val="2"/>
    </font>
    <font>
      <sz val="8"/>
      <name val="Calibri"/>
      <family val="2"/>
      <scheme val="minor"/>
    </font>
    <font>
      <sz val="11"/>
      <color theme="0"/>
      <name val="Calibri"/>
      <family val="2"/>
      <scheme val="minor"/>
    </font>
    <font>
      <sz val="11"/>
      <color theme="0"/>
      <name val="Arial"/>
      <family val="2"/>
    </font>
    <font>
      <sz val="11"/>
      <color theme="1"/>
      <name val="Arial"/>
      <family val="2"/>
    </font>
    <font>
      <sz val="11"/>
      <color theme="0"/>
      <name val="Arial"/>
      <family val="2"/>
    </font>
    <font>
      <sz val="11"/>
      <color theme="1"/>
      <name val="Arial"/>
      <family val="2"/>
    </font>
    <font>
      <sz val="11"/>
      <color theme="6" tint="-0.249977111117893"/>
      <name val="Arial"/>
      <family val="2"/>
    </font>
    <font>
      <b/>
      <sz val="11"/>
      <color theme="1"/>
      <name val="Calibri"/>
      <family val="2"/>
      <scheme val="minor"/>
    </font>
    <font>
      <sz val="12"/>
      <color theme="1"/>
      <name val="Calibri"/>
      <family val="2"/>
      <scheme val="minor"/>
    </font>
    <font>
      <sz val="18"/>
      <color theme="1"/>
      <name val="Calibri"/>
      <family val="2"/>
      <scheme val="minor"/>
    </font>
    <font>
      <b/>
      <sz val="16"/>
      <color rgb="FFC240D8"/>
      <name val="Calibri"/>
      <family val="2"/>
      <scheme val="minor"/>
    </font>
    <font>
      <b/>
      <sz val="16"/>
      <color rgb="FF5A097C"/>
      <name val="Calibri"/>
      <family val="2"/>
      <scheme val="minor"/>
    </font>
    <font>
      <b/>
      <sz val="16"/>
      <color rgb="FF0F11A7"/>
      <name val="Calibri"/>
      <family val="2"/>
      <scheme val="minor"/>
    </font>
    <font>
      <b/>
      <sz val="16"/>
      <color rgb="FF296EF7"/>
      <name val="Calibri"/>
      <family val="2"/>
      <scheme val="minor"/>
    </font>
    <font>
      <b/>
      <sz val="16"/>
      <color theme="0"/>
      <name val="Calibri"/>
      <family val="2"/>
      <scheme val="minor"/>
    </font>
    <font>
      <b/>
      <sz val="14"/>
      <color theme="1"/>
      <name val="Calibri"/>
      <family val="2"/>
      <scheme val="minor"/>
    </font>
    <font>
      <sz val="11"/>
      <color theme="1"/>
      <name val="Calibri"/>
      <family val="2"/>
    </font>
    <font>
      <sz val="11"/>
      <color theme="1" tint="0.14999847407452621"/>
      <name val="Calibri"/>
      <family val="2"/>
      <scheme val="minor"/>
    </font>
    <font>
      <sz val="12"/>
      <color theme="1" tint="0.14999847407452621"/>
      <name val="Calibri"/>
      <family val="2"/>
      <scheme val="minor"/>
    </font>
    <font>
      <b/>
      <sz val="12"/>
      <color theme="1" tint="0.14999847407452621"/>
      <name val="Calibri"/>
      <family val="2"/>
      <scheme val="minor"/>
    </font>
    <font>
      <b/>
      <sz val="16"/>
      <color theme="1" tint="0.14999847407452621"/>
      <name val="Calibri"/>
      <family val="2"/>
      <scheme val="minor"/>
    </font>
    <font>
      <i/>
      <sz val="11"/>
      <color theme="1" tint="0.14999847407452621"/>
      <name val="Calibri"/>
      <family val="2"/>
      <scheme val="minor"/>
    </font>
    <font>
      <b/>
      <sz val="11"/>
      <color theme="1" tint="0.14999847407452621"/>
      <name val="Calibri"/>
      <family val="2"/>
      <scheme val="minor"/>
    </font>
    <font>
      <sz val="11"/>
      <color theme="4"/>
      <name val="Calibri"/>
      <family val="2"/>
      <scheme val="minor"/>
    </font>
  </fonts>
  <fills count="19">
    <fill>
      <patternFill patternType="none"/>
    </fill>
    <fill>
      <patternFill patternType="gray125"/>
    </fill>
    <fill>
      <patternFill patternType="solid">
        <fgColor rgb="FF5A2BCB"/>
        <bgColor indexed="64"/>
      </patternFill>
    </fill>
    <fill>
      <patternFill patternType="solid">
        <fgColor theme="4"/>
        <bgColor theme="4"/>
      </patternFill>
    </fill>
    <fill>
      <patternFill patternType="solid">
        <fgColor rgb="FFCC0E62"/>
        <bgColor indexed="64"/>
      </patternFill>
    </fill>
    <fill>
      <patternFill patternType="solid">
        <fgColor theme="1"/>
        <bgColor indexed="64"/>
      </patternFill>
    </fill>
    <fill>
      <patternFill patternType="solid">
        <fgColor rgb="FF1D1D3A"/>
        <bgColor indexed="64"/>
      </patternFill>
    </fill>
    <fill>
      <patternFill patternType="solid">
        <fgColor theme="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rgb="FF9DC3E6"/>
        <bgColor theme="4" tint="0.79998168889431442"/>
      </patternFill>
    </fill>
    <fill>
      <patternFill patternType="solid">
        <fgColor theme="0"/>
        <bgColor theme="4" tint="0.79998168889431442"/>
      </patternFill>
    </fill>
    <fill>
      <patternFill patternType="solid">
        <fgColor rgb="FF252253"/>
        <bgColor indexed="64"/>
      </patternFill>
    </fill>
    <fill>
      <patternFill patternType="solid">
        <fgColor theme="4" tint="0.79998168889431442"/>
        <bgColor theme="4" tint="0.79998168889431442"/>
      </patternFill>
    </fill>
    <fill>
      <patternFill patternType="solid">
        <fgColor rgb="FF2A0845"/>
        <bgColor indexed="64"/>
      </patternFill>
    </fill>
    <fill>
      <patternFill patternType="solid">
        <fgColor rgb="FF00B050"/>
        <bgColor theme="4" tint="0.79998168889431442"/>
      </patternFill>
    </fill>
    <fill>
      <patternFill patternType="solid">
        <fgColor rgb="FFFFC000"/>
        <bgColor indexed="64"/>
      </patternFill>
    </fill>
    <fill>
      <patternFill patternType="solid">
        <fgColor theme="2" tint="-0.499984740745262"/>
        <bgColor indexed="64"/>
      </patternFill>
    </fill>
    <fill>
      <patternFill patternType="solid">
        <fgColor theme="0" tint="-4.9989318521683403E-2"/>
        <bgColor indexed="64"/>
      </patternFill>
    </fill>
  </fills>
  <borders count="19">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theme="4" tint="0.39997558519241921"/>
      </bottom>
      <diagonal/>
    </border>
    <border>
      <left/>
      <right style="thin">
        <color indexed="64"/>
      </right>
      <top style="thin">
        <color indexed="64"/>
      </top>
      <bottom style="thin">
        <color theme="4" tint="0.39997558519241921"/>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auto="1"/>
      </top>
      <bottom/>
      <diagonal/>
    </border>
    <border>
      <left/>
      <right/>
      <top/>
      <bottom style="double">
        <color auto="1"/>
      </bottom>
      <diagonal/>
    </border>
    <border>
      <left/>
      <right/>
      <top/>
      <bottom style="thin">
        <color theme="1" tint="0.499984740745262"/>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19">
    <xf numFmtId="0" fontId="0" fillId="0" borderId="0" xfId="0"/>
    <xf numFmtId="0" fontId="0" fillId="0" borderId="0" xfId="0" applyAlignment="1">
      <alignment horizontal="center" vertical="center"/>
    </xf>
    <xf numFmtId="0" fontId="0" fillId="0" borderId="0" xfId="0" applyAlignment="1">
      <alignment horizontal="left"/>
    </xf>
    <xf numFmtId="165" fontId="0" fillId="0" borderId="0" xfId="0" applyNumberFormat="1"/>
    <xf numFmtId="165" fontId="0" fillId="0" borderId="0" xfId="0" applyNumberFormat="1" applyAlignment="1">
      <alignment horizontal="center" vertical="center"/>
    </xf>
    <xf numFmtId="0" fontId="0" fillId="0" borderId="0" xfId="0" applyAlignment="1">
      <alignment horizontal="left" vertical="center"/>
    </xf>
    <xf numFmtId="165" fontId="0" fillId="0" borderId="0" xfId="1" applyNumberFormat="1" applyFont="1" applyFill="1" applyBorder="1" applyAlignment="1">
      <alignment horizontal="center" vertical="center"/>
    </xf>
    <xf numFmtId="165" fontId="0" fillId="0" borderId="0" xfId="1" applyNumberFormat="1" applyFont="1" applyFill="1" applyBorder="1"/>
    <xf numFmtId="0" fontId="2" fillId="2" borderId="0" xfId="0" applyFont="1" applyFill="1" applyAlignment="1">
      <alignment horizontal="center" vertical="center"/>
    </xf>
    <xf numFmtId="0" fontId="5" fillId="3" borderId="0" xfId="0" applyFont="1" applyFill="1" applyAlignment="1">
      <alignment horizontal="center" vertical="center"/>
    </xf>
    <xf numFmtId="0" fontId="6" fillId="0" borderId="0" xfId="0" applyFont="1" applyAlignment="1">
      <alignment horizontal="center" vertical="center"/>
    </xf>
    <xf numFmtId="0" fontId="7" fillId="4" borderId="0" xfId="0" applyFont="1" applyFill="1" applyAlignment="1">
      <alignment horizontal="center" vertical="center"/>
    </xf>
    <xf numFmtId="0" fontId="2" fillId="4" borderId="0" xfId="0" applyFont="1" applyFill="1" applyAlignment="1">
      <alignment horizontal="center" vertical="center"/>
    </xf>
    <xf numFmtId="0" fontId="8" fillId="0" borderId="0" xfId="0" applyFont="1" applyAlignment="1">
      <alignment horizontal="center" vertical="center"/>
    </xf>
    <xf numFmtId="1" fontId="9" fillId="0" borderId="0" xfId="0" applyNumberFormat="1" applyFont="1" applyAlignment="1">
      <alignment horizontal="center" vertical="center"/>
    </xf>
    <xf numFmtId="1" fontId="8" fillId="0" borderId="0" xfId="0" applyNumberFormat="1" applyFont="1" applyAlignment="1">
      <alignment horizontal="center" vertical="center"/>
    </xf>
    <xf numFmtId="0" fontId="0" fillId="5" borderId="0" xfId="0" applyFill="1"/>
    <xf numFmtId="0" fontId="0" fillId="0" borderId="0" xfId="0" pivotButton="1"/>
    <xf numFmtId="10" fontId="0" fillId="0" borderId="0" xfId="0" applyNumberFormat="1"/>
    <xf numFmtId="0" fontId="0" fillId="0" borderId="0" xfId="0" applyAlignment="1">
      <alignment horizontal="center"/>
    </xf>
    <xf numFmtId="0" fontId="4" fillId="6" borderId="0" xfId="0" applyFont="1" applyFill="1" applyAlignment="1">
      <alignment horizontal="center" vertical="center"/>
    </xf>
    <xf numFmtId="0" fontId="4" fillId="6" borderId="0" xfId="0" applyFont="1" applyFill="1" applyAlignment="1">
      <alignment horizontal="center"/>
    </xf>
    <xf numFmtId="165" fontId="0" fillId="0" borderId="0" xfId="1" applyNumberFormat="1" applyFont="1" applyBorder="1"/>
    <xf numFmtId="0" fontId="0" fillId="0" borderId="1" xfId="0" applyBorder="1"/>
    <xf numFmtId="0" fontId="0" fillId="0" borderId="1" xfId="0" applyBorder="1" applyAlignment="1">
      <alignment horizontal="center" vertical="center"/>
    </xf>
    <xf numFmtId="165" fontId="0" fillId="0" borderId="1" xfId="1" applyNumberFormat="1" applyFont="1" applyBorder="1"/>
    <xf numFmtId="9" fontId="0" fillId="0" borderId="0" xfId="2" applyFont="1"/>
    <xf numFmtId="9" fontId="0" fillId="0" borderId="0" xfId="0" applyNumberFormat="1"/>
    <xf numFmtId="9" fontId="0" fillId="0" borderId="0" xfId="2" applyFont="1" applyBorder="1"/>
    <xf numFmtId="165" fontId="0" fillId="0" borderId="0" xfId="1" applyNumberFormat="1" applyFont="1"/>
    <xf numFmtId="165" fontId="0" fillId="7" borderId="0" xfId="1" applyNumberFormat="1" applyFont="1" applyFill="1" applyAlignment="1">
      <alignment horizontal="center"/>
    </xf>
    <xf numFmtId="10" fontId="0" fillId="7" borderId="0" xfId="2" applyNumberFormat="1" applyFont="1" applyFill="1" applyAlignment="1">
      <alignment horizontal="center"/>
    </xf>
    <xf numFmtId="0" fontId="0" fillId="0" borderId="2" xfId="0" pivotButton="1" applyBorder="1"/>
    <xf numFmtId="0" fontId="0" fillId="0" borderId="2" xfId="0" applyBorder="1"/>
    <xf numFmtId="165" fontId="0" fillId="0" borderId="2" xfId="0" applyNumberFormat="1" applyBorder="1" applyAlignment="1">
      <alignment horizontal="center"/>
    </xf>
    <xf numFmtId="10" fontId="0" fillId="0" borderId="2" xfId="0" applyNumberFormat="1" applyBorder="1" applyAlignment="1">
      <alignment horizontal="center"/>
    </xf>
    <xf numFmtId="0" fontId="4" fillId="7" borderId="0" xfId="0" applyFont="1" applyFill="1"/>
    <xf numFmtId="0" fontId="0" fillId="0" borderId="2" xfId="0" applyBorder="1" applyAlignment="1">
      <alignment horizontal="left"/>
    </xf>
    <xf numFmtId="0" fontId="0" fillId="0" borderId="2" xfId="0" applyBorder="1" applyAlignment="1">
      <alignment horizontal="left" indent="1"/>
    </xf>
    <xf numFmtId="0" fontId="10" fillId="0" borderId="2" xfId="0" applyFont="1" applyBorder="1" applyAlignment="1">
      <alignment horizontal="left"/>
    </xf>
    <xf numFmtId="166" fontId="0" fillId="0" borderId="0" xfId="1" applyNumberFormat="1" applyFont="1"/>
    <xf numFmtId="165" fontId="0" fillId="0" borderId="2" xfId="1" applyNumberFormat="1" applyFont="1" applyBorder="1"/>
    <xf numFmtId="9" fontId="0" fillId="0" borderId="2" xfId="2" applyFont="1" applyBorder="1"/>
    <xf numFmtId="0" fontId="0" fillId="9" borderId="0" xfId="0" applyFill="1" applyAlignment="1">
      <alignment horizontal="center"/>
    </xf>
    <xf numFmtId="0" fontId="0" fillId="9" borderId="0" xfId="0" applyFill="1" applyAlignment="1">
      <alignment horizontal="center" vertical="center"/>
    </xf>
    <xf numFmtId="0" fontId="11" fillId="7" borderId="2" xfId="0" applyFont="1" applyFill="1" applyBorder="1" applyAlignment="1">
      <alignment horizontal="left"/>
    </xf>
    <xf numFmtId="165" fontId="12" fillId="7" borderId="2" xfId="1" applyNumberFormat="1" applyFont="1" applyFill="1" applyBorder="1"/>
    <xf numFmtId="0" fontId="0" fillId="0" borderId="3" xfId="0" applyBorder="1"/>
    <xf numFmtId="0" fontId="10" fillId="10" borderId="3" xfId="0" applyFont="1" applyFill="1" applyBorder="1"/>
    <xf numFmtId="0" fontId="0" fillId="0" borderId="4" xfId="0" applyBorder="1" applyAlignment="1">
      <alignment horizontal="left"/>
    </xf>
    <xf numFmtId="0" fontId="0" fillId="0" borderId="5" xfId="0" applyBorder="1" applyAlignment="1">
      <alignment horizontal="left"/>
    </xf>
    <xf numFmtId="0" fontId="13" fillId="11" borderId="4" xfId="0" applyFont="1" applyFill="1" applyBorder="1" applyAlignment="1">
      <alignment horizontal="center"/>
    </xf>
    <xf numFmtId="0" fontId="13" fillId="11" borderId="5" xfId="0" applyFont="1" applyFill="1" applyBorder="1" applyAlignment="1">
      <alignment horizontal="center"/>
    </xf>
    <xf numFmtId="0" fontId="14" fillId="11" borderId="4" xfId="0" applyFont="1" applyFill="1" applyBorder="1" applyAlignment="1">
      <alignment horizontal="center"/>
    </xf>
    <xf numFmtId="0" fontId="14" fillId="11" borderId="5" xfId="0" applyFont="1" applyFill="1" applyBorder="1" applyAlignment="1">
      <alignment horizontal="center"/>
    </xf>
    <xf numFmtId="0" fontId="15" fillId="11" borderId="4" xfId="0" applyFont="1" applyFill="1" applyBorder="1" applyAlignment="1">
      <alignment horizontal="center"/>
    </xf>
    <xf numFmtId="0" fontId="15" fillId="11" borderId="5" xfId="0" applyFont="1" applyFill="1" applyBorder="1" applyAlignment="1">
      <alignment horizontal="center"/>
    </xf>
    <xf numFmtId="0" fontId="16" fillId="11" borderId="4" xfId="0" applyFont="1" applyFill="1" applyBorder="1" applyAlignment="1">
      <alignment horizontal="center"/>
    </xf>
    <xf numFmtId="0" fontId="16" fillId="11" borderId="5" xfId="0" applyFont="1" applyFill="1" applyBorder="1" applyAlignment="1">
      <alignment horizontal="center"/>
    </xf>
    <xf numFmtId="0" fontId="0" fillId="12" borderId="0" xfId="0" applyFill="1"/>
    <xf numFmtId="0" fontId="10" fillId="13" borderId="2" xfId="0" applyFont="1" applyFill="1" applyBorder="1" applyAlignment="1">
      <alignment horizontal="center" vertical="center"/>
    </xf>
    <xf numFmtId="10" fontId="0" fillId="0" borderId="2" xfId="0" applyNumberFormat="1" applyBorder="1"/>
    <xf numFmtId="166" fontId="0" fillId="0" borderId="2" xfId="0" applyNumberFormat="1" applyBorder="1"/>
    <xf numFmtId="0" fontId="0" fillId="0" borderId="1" xfId="0" applyBorder="1" applyAlignment="1">
      <alignment horizontal="left"/>
    </xf>
    <xf numFmtId="0" fontId="10" fillId="0" borderId="0" xfId="0" applyFont="1"/>
    <xf numFmtId="9" fontId="0" fillId="0" borderId="9" xfId="2" applyFont="1" applyBorder="1"/>
    <xf numFmtId="9" fontId="0" fillId="0" borderId="8" xfId="2" applyFont="1" applyBorder="1"/>
    <xf numFmtId="0" fontId="0" fillId="0" borderId="7" xfId="0" applyBorder="1"/>
    <xf numFmtId="0" fontId="10" fillId="15" borderId="10" xfId="0" applyFont="1" applyFill="1" applyBorder="1" applyAlignment="1">
      <alignment horizontal="center"/>
    </xf>
    <xf numFmtId="0" fontId="10" fillId="15" borderId="11" xfId="0" applyFont="1" applyFill="1" applyBorder="1" applyAlignment="1">
      <alignment horizontal="center"/>
    </xf>
    <xf numFmtId="0" fontId="11" fillId="0" borderId="0" xfId="0" applyFont="1"/>
    <xf numFmtId="0" fontId="18" fillId="15" borderId="10" xfId="0" applyFont="1" applyFill="1" applyBorder="1" applyAlignment="1">
      <alignment horizontal="center"/>
    </xf>
    <xf numFmtId="0" fontId="18" fillId="15" borderId="11" xfId="0" applyFont="1" applyFill="1" applyBorder="1" applyAlignment="1">
      <alignment horizontal="center"/>
    </xf>
    <xf numFmtId="0" fontId="4" fillId="0" borderId="0" xfId="0" applyFont="1"/>
    <xf numFmtId="0" fontId="0" fillId="0" borderId="6" xfId="0" pivotButton="1" applyBorder="1"/>
    <xf numFmtId="0" fontId="0" fillId="0" borderId="12" xfId="0" applyBorder="1" applyAlignment="1">
      <alignment horizontal="left"/>
    </xf>
    <xf numFmtId="0" fontId="0" fillId="0" borderId="8" xfId="0" applyBorder="1" applyAlignment="1">
      <alignment horizontal="left"/>
    </xf>
    <xf numFmtId="165" fontId="0" fillId="0" borderId="3" xfId="0" applyNumberFormat="1" applyBorder="1"/>
    <xf numFmtId="165" fontId="0" fillId="0" borderId="5" xfId="0" applyNumberFormat="1" applyBorder="1"/>
    <xf numFmtId="0" fontId="0" fillId="16" borderId="0" xfId="0" applyFill="1" applyAlignment="1">
      <alignment horizontal="center" vertical="center"/>
    </xf>
    <xf numFmtId="0" fontId="19" fillId="0" borderId="0" xfId="0" applyFont="1" applyAlignment="1">
      <alignment horizontal="center"/>
    </xf>
    <xf numFmtId="0" fontId="19" fillId="0" borderId="1" xfId="0" applyFont="1" applyBorder="1" applyAlignment="1">
      <alignment horizontal="center"/>
    </xf>
    <xf numFmtId="0" fontId="19" fillId="0" borderId="0" xfId="0" applyFont="1" applyAlignment="1">
      <alignment horizontal="center" vertical="center"/>
    </xf>
    <xf numFmtId="0" fontId="19" fillId="0" borderId="1" xfId="0" applyFont="1" applyBorder="1" applyAlignment="1">
      <alignment horizontal="center" vertical="center"/>
    </xf>
    <xf numFmtId="165" fontId="0" fillId="0" borderId="13" xfId="0" applyNumberFormat="1" applyBorder="1"/>
    <xf numFmtId="165" fontId="0" fillId="0" borderId="14" xfId="0" applyNumberFormat="1" applyBorder="1"/>
    <xf numFmtId="0" fontId="0" fillId="0" borderId="13" xfId="0" applyBorder="1"/>
    <xf numFmtId="0" fontId="0" fillId="0" borderId="14" xfId="0" applyBorder="1"/>
    <xf numFmtId="165" fontId="0" fillId="0" borderId="4" xfId="0" applyNumberFormat="1" applyBorder="1"/>
    <xf numFmtId="0" fontId="0" fillId="0" borderId="6" xfId="0" applyBorder="1" applyAlignment="1">
      <alignment horizontal="left"/>
    </xf>
    <xf numFmtId="165" fontId="0" fillId="0" borderId="7" xfId="1" applyNumberFormat="1" applyFont="1" applyBorder="1"/>
    <xf numFmtId="165" fontId="0" fillId="0" borderId="15" xfId="1" applyNumberFormat="1" applyFont="1" applyBorder="1"/>
    <xf numFmtId="165" fontId="0" fillId="0" borderId="9" xfId="1" applyNumberFormat="1" applyFont="1" applyBorder="1"/>
    <xf numFmtId="0" fontId="0" fillId="0" borderId="12" xfId="0" applyBorder="1"/>
    <xf numFmtId="0" fontId="0" fillId="0" borderId="8" xfId="0" applyBorder="1"/>
    <xf numFmtId="0" fontId="0" fillId="0" borderId="7" xfId="0" applyBorder="1" applyAlignment="1">
      <alignment horizontal="center"/>
    </xf>
    <xf numFmtId="167" fontId="0" fillId="0" borderId="0" xfId="3" applyNumberFormat="1" applyFont="1"/>
    <xf numFmtId="0" fontId="0" fillId="0" borderId="16" xfId="0" applyBorder="1"/>
    <xf numFmtId="10" fontId="0" fillId="0" borderId="16" xfId="0" applyNumberFormat="1" applyBorder="1"/>
    <xf numFmtId="0" fontId="0" fillId="0" borderId="17" xfId="0" applyBorder="1"/>
    <xf numFmtId="10" fontId="0" fillId="0" borderId="17" xfId="0" applyNumberFormat="1" applyBorder="1"/>
    <xf numFmtId="0" fontId="4" fillId="17" borderId="0" xfId="0" applyFont="1" applyFill="1"/>
    <xf numFmtId="9" fontId="0" fillId="0" borderId="17" xfId="0" applyNumberFormat="1" applyBorder="1"/>
    <xf numFmtId="9" fontId="0" fillId="0" borderId="1" xfId="2" applyFont="1" applyBorder="1"/>
    <xf numFmtId="0" fontId="0" fillId="8" borderId="0" xfId="0" applyFill="1" applyAlignment="1">
      <alignment horizontal="center"/>
    </xf>
    <xf numFmtId="0" fontId="17" fillId="14" borderId="0" xfId="0" applyFont="1" applyFill="1" applyAlignment="1">
      <alignment horizontal="center" vertical="center"/>
    </xf>
    <xf numFmtId="0" fontId="0" fillId="0" borderId="0" xfId="0" applyNumberFormat="1"/>
    <xf numFmtId="10" fontId="0" fillId="7" borderId="0" xfId="0" applyNumberFormat="1" applyFill="1" applyBorder="1"/>
    <xf numFmtId="0" fontId="0" fillId="7" borderId="0" xfId="0" applyFill="1" applyBorder="1"/>
    <xf numFmtId="0" fontId="20" fillId="18" borderId="0" xfId="0" applyFont="1" applyFill="1"/>
    <xf numFmtId="0" fontId="21" fillId="18" borderId="0" xfId="0" quotePrefix="1" applyFont="1" applyFill="1"/>
    <xf numFmtId="0" fontId="23" fillId="18" borderId="18" xfId="0" applyFont="1" applyFill="1" applyBorder="1"/>
    <xf numFmtId="0" fontId="20" fillId="18" borderId="18" xfId="0" applyFont="1" applyFill="1" applyBorder="1"/>
    <xf numFmtId="0" fontId="25" fillId="18" borderId="0" xfId="0" applyFont="1" applyFill="1"/>
    <xf numFmtId="0" fontId="20" fillId="18" borderId="0" xfId="0" quotePrefix="1" applyFont="1" applyFill="1"/>
    <xf numFmtId="0" fontId="20" fillId="18" borderId="1" xfId="0" applyFont="1" applyFill="1" applyBorder="1"/>
    <xf numFmtId="0" fontId="22" fillId="18" borderId="1" xfId="0" applyFont="1" applyFill="1" applyBorder="1"/>
    <xf numFmtId="0" fontId="26" fillId="18" borderId="0" xfId="0" applyFont="1" applyFill="1"/>
    <xf numFmtId="0" fontId="20" fillId="18" borderId="0" xfId="0" applyFont="1" applyFill="1" applyAlignment="1">
      <alignment horizontal="left" indent="3"/>
    </xf>
  </cellXfs>
  <cellStyles count="4">
    <cellStyle name="Comma" xfId="1" builtinId="3"/>
    <cellStyle name="Currency" xfId="3" builtinId="4"/>
    <cellStyle name="Normal" xfId="0" builtinId="0"/>
    <cellStyle name="Percent" xfId="2" builtinId="5"/>
  </cellStyles>
  <dxfs count="124">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4" formatCode="0.00%"/>
    </dxf>
    <dxf>
      <alignment horizontal="center"/>
    </dxf>
    <dxf>
      <numFmt numFmtId="165" formatCode="_(* #,##0_);_(* \(#,##0\);_(* &quot;-&quot;??_);_(@_)"/>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4" formatCode="0.00%"/>
    </dxf>
    <dxf>
      <alignment horizontal="center"/>
    </dxf>
    <dxf>
      <numFmt numFmtId="165" formatCode="_(* #,##0_);_(* \(#,##0\);_(* &quot;-&quot;??_);_(@_)"/>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4" formatCode="0.00%"/>
    </dxf>
    <dxf>
      <alignment horizontal="center"/>
    </dxf>
    <dxf>
      <numFmt numFmtId="165" formatCode="_(* #,##0_);_(* \(#,##0\);_(* &quot;-&quot;??_);_(@_)"/>
    </dxf>
    <dxf>
      <alignment horizontal="center"/>
    </dxf>
    <dxf>
      <numFmt numFmtId="165" formatCode="_(* #,##0_);_(* \(#,##0\);_(* &quot;-&quot;??_);_(@_)"/>
    </dxf>
    <dxf>
      <numFmt numFmtId="165" formatCode="_(* #,##0_);_(* \(#,##0\);_(* &quot;-&quot;??_);_(@_)"/>
    </dxf>
    <dxf>
      <numFmt numFmtId="165" formatCode="_(* #,##0_);_(* \(#,##0\);_(* &quot;-&quot;??_);_(@_)"/>
    </dxf>
    <dxf>
      <numFmt numFmtId="14" formatCode="0.00%"/>
    </dxf>
    <dxf>
      <alignment horizontal="cent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bottom style="double">
          <color auto="1"/>
        </bottom>
      </border>
    </dxf>
    <dxf>
      <border>
        <bottom style="double">
          <color auto="1"/>
        </bottom>
      </border>
    </dxf>
    <dxf>
      <border>
        <left/>
        <right/>
      </border>
    </dxf>
    <dxf>
      <border>
        <left/>
        <right/>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right/>
      </border>
    </dxf>
    <dxf>
      <border>
        <left/>
        <right/>
        <bottom/>
      </border>
    </dxf>
    <dxf>
      <border>
        <left/>
        <right/>
        <bottom/>
      </border>
    </dxf>
    <dxf>
      <fill>
        <patternFill patternType="solid">
          <bgColor theme="0"/>
        </patternFill>
      </fill>
    </dxf>
    <dxf>
      <fill>
        <patternFill patternType="solid">
          <bgColor theme="0"/>
        </patternFill>
      </fill>
    </dxf>
    <dxf>
      <numFmt numFmtId="14" formatCode="0.00%"/>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CC0E62"/>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s>
  <tableStyles count="3" defaultTableStyle="TableStyleMedium2" defaultPivotStyle="PivotStyleLight16">
    <tableStyle name="Data Tables-style" pivot="0" count="3" xr9:uid="{B7449E0A-136E-49D4-99B3-99FB131790FE}">
      <tableStyleElement type="headerRow" dxfId="123"/>
      <tableStyleElement type="firstRowStripe" dxfId="122"/>
      <tableStyleElement type="secondRowStripe" dxfId="121"/>
    </tableStyle>
    <tableStyle name="PivotStyleMedium4 2" table="0" count="13" xr9:uid="{FB926C91-FE76-4EA3-9571-7594AA2C6406}">
      <tableStyleElement type="wholeTable" dxfId="120"/>
      <tableStyleElement type="headerRow" dxfId="119"/>
      <tableStyleElement type="totalRow" dxfId="118"/>
      <tableStyleElement type="firstRowStripe" dxfId="117"/>
      <tableStyleElement type="firstColumnStripe" dxfId="116"/>
      <tableStyleElement type="firstHeaderCell" dxfId="115"/>
      <tableStyleElement type="firstSubtotalRow" dxfId="114"/>
      <tableStyleElement type="secondSubtotalRow" dxfId="113"/>
      <tableStyleElement type="firstColumnSubheading" dxfId="112"/>
      <tableStyleElement type="firstRowSubheading" dxfId="111"/>
      <tableStyleElement type="secondRowSubheading" dxfId="110"/>
      <tableStyleElement type="pageFieldLabels" dxfId="109"/>
      <tableStyleElement type="pageFieldValues" dxfId="108"/>
    </tableStyle>
    <tableStyle name="SlicerStyleDark3 2" pivot="0" table="0" count="10" xr9:uid="{121FABF3-A958-D640-8CBA-0DEC14FEA7B5}">
      <tableStyleElement type="wholeTable" dxfId="107"/>
      <tableStyleElement type="headerRow" dxfId="106"/>
    </tableStyle>
  </tableStyles>
  <colors>
    <mruColors>
      <color rgb="FF194AFE"/>
      <color rgb="FFFF6F8F"/>
      <color rgb="FF00F1DF"/>
      <color rgb="FF9947F7"/>
      <color rgb="FF2A0845"/>
      <color rgb="FFFF6C8F"/>
      <color rgb="FFC240D8"/>
      <color rgb="FFD39F0B"/>
      <color rgb="FFC23FD8"/>
      <color rgb="FFFFFF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Systems.xlsx]Pivottable!PivotTable3</c:name>
    <c:fmtId val="12"/>
  </c:pivotSource>
  <c:chart>
    <c:autoTitleDeleted val="0"/>
    <c:pivotFmts>
      <c:pivotFmt>
        <c:idx val="0"/>
        <c:spPr>
          <a:solidFill>
            <a:schemeClr val="accent1"/>
          </a:solidFill>
          <a:ln w="12700" cap="rnd">
            <a:solidFill>
              <a:srgbClr val="1941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36000">
                <a:srgbClr val="1941FE"/>
              </a:gs>
              <a:gs pos="86000">
                <a:schemeClr val="tx1"/>
              </a:gs>
            </a:gsLst>
            <a:lin ang="5400000" scaled="1"/>
            <a:tileRect/>
          </a:gradFill>
          <a:ln>
            <a:gradFill>
              <a:gsLst>
                <a:gs pos="5000">
                  <a:schemeClr val="accent1">
                    <a:lumMod val="5000"/>
                    <a:lumOff val="95000"/>
                    <a:alpha val="97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6000">
                <a:srgbClr val="1941FE"/>
              </a:gs>
              <a:gs pos="86000">
                <a:schemeClr val="tx1"/>
              </a:gs>
            </a:gsLst>
            <a:lin ang="5400000" scaled="1"/>
            <a:tileRect/>
          </a:gradFill>
          <a:ln>
            <a:gradFill>
              <a:gsLst>
                <a:gs pos="5000">
                  <a:schemeClr val="accent1">
                    <a:lumMod val="5000"/>
                    <a:lumOff val="95000"/>
                    <a:alpha val="97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1941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36000">
                <a:srgbClr val="1941FE"/>
              </a:gs>
              <a:gs pos="86000">
                <a:schemeClr val="tx1"/>
              </a:gs>
            </a:gsLst>
            <a:lin ang="5400000" scaled="1"/>
            <a:tileRect/>
          </a:gra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2700" cap="rnd">
            <a:solidFill>
              <a:srgbClr val="1941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664070718238826E-2"/>
          <c:y val="3.528286276675173E-2"/>
          <c:w val="0.93888888888888888"/>
          <c:h val="0.65853091280256637"/>
        </c:manualLayout>
      </c:layout>
      <c:areaChart>
        <c:grouping val="standard"/>
        <c:varyColors val="0"/>
        <c:ser>
          <c:idx val="1"/>
          <c:order val="1"/>
          <c:tx>
            <c:strRef>
              <c:f>Pivottable!$AA$5</c:f>
              <c:strCache>
                <c:ptCount val="1"/>
                <c:pt idx="0">
                  <c:v>Sum of Income2</c:v>
                </c:pt>
              </c:strCache>
            </c:strRef>
          </c:tx>
          <c:spPr>
            <a:gradFill flip="none" rotWithShape="1">
              <a:gsLst>
                <a:gs pos="36000">
                  <a:srgbClr val="1941FE"/>
                </a:gs>
                <a:gs pos="86000">
                  <a:schemeClr val="tx1"/>
                </a:gs>
              </a:gsLst>
              <a:lin ang="5400000" scaled="1"/>
              <a:tileRect/>
            </a:gradFill>
            <a:ln>
              <a:solidFill>
                <a:schemeClr val="tx1"/>
              </a:solidFill>
            </a:ln>
            <a:effectLst/>
          </c:spPr>
          <c:cat>
            <c:strRef>
              <c:f>Pivottable!$Y$6:$Y$18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Pivottable!$AA$6:$AA$18</c:f>
              <c:numCache>
                <c:formatCode>_(* #,##0_);_(* \(#,##0\);_(* "-"??_);_(@_)</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extLst>
            <c:ext xmlns:c16="http://schemas.microsoft.com/office/drawing/2014/chart" uri="{C3380CC4-5D6E-409C-BE32-E72D297353CC}">
              <c16:uniqueId val="{00000000-5880-4DC7-A762-C6B50502B950}"/>
            </c:ext>
          </c:extLst>
        </c:ser>
        <c:dLbls>
          <c:showLegendKey val="0"/>
          <c:showVal val="0"/>
          <c:showCatName val="0"/>
          <c:showSerName val="0"/>
          <c:showPercent val="0"/>
          <c:showBubbleSize val="0"/>
        </c:dLbls>
        <c:axId val="712365536"/>
        <c:axId val="712368896"/>
      </c:areaChart>
      <c:lineChart>
        <c:grouping val="standard"/>
        <c:varyColors val="0"/>
        <c:ser>
          <c:idx val="0"/>
          <c:order val="0"/>
          <c:tx>
            <c:strRef>
              <c:f>Pivottable!$Z$5</c:f>
              <c:strCache>
                <c:ptCount val="1"/>
                <c:pt idx="0">
                  <c:v>Sum of Income</c:v>
                </c:pt>
              </c:strCache>
            </c:strRef>
          </c:tx>
          <c:spPr>
            <a:ln w="12700" cap="rnd">
              <a:solidFill>
                <a:srgbClr val="1941FE"/>
              </a:solidFill>
              <a:round/>
            </a:ln>
            <a:effectLst/>
          </c:spPr>
          <c:marker>
            <c:symbol val="none"/>
          </c:marker>
          <c:cat>
            <c:strRef>
              <c:f>Pivottable!$Y$6:$Y$18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Pivottable!$Z$6:$Z$18</c:f>
              <c:numCache>
                <c:formatCode>_(* #,##0_);_(* \(#,##0\);_(* "-"??_);_(@_)</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smooth val="0"/>
          <c:extLst>
            <c:ext xmlns:c16="http://schemas.microsoft.com/office/drawing/2014/chart" uri="{C3380CC4-5D6E-409C-BE32-E72D297353CC}">
              <c16:uniqueId val="{00000001-5880-4DC7-A762-C6B50502B950}"/>
            </c:ext>
          </c:extLst>
        </c:ser>
        <c:dLbls>
          <c:showLegendKey val="0"/>
          <c:showVal val="0"/>
          <c:showCatName val="0"/>
          <c:showSerName val="0"/>
          <c:showPercent val="0"/>
          <c:showBubbleSize val="0"/>
        </c:dLbls>
        <c:marker val="1"/>
        <c:smooth val="0"/>
        <c:axId val="712365536"/>
        <c:axId val="712368896"/>
      </c:lineChart>
      <c:catAx>
        <c:axId val="71236553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2368896"/>
        <c:crosses val="autoZero"/>
        <c:auto val="1"/>
        <c:lblAlgn val="ctr"/>
        <c:lblOffset val="100"/>
        <c:noMultiLvlLbl val="0"/>
      </c:catAx>
      <c:valAx>
        <c:axId val="712368896"/>
        <c:scaling>
          <c:orientation val="minMax"/>
        </c:scaling>
        <c:delete val="1"/>
        <c:axPos val="l"/>
        <c:numFmt formatCode="_(* #,##0_);_(* \(#,##0\);_(* &quot;-&quot;??_);_(@_)" sourceLinked="1"/>
        <c:majorTickMark val="out"/>
        <c:minorTickMark val="none"/>
        <c:tickLblPos val="nextTo"/>
        <c:crossAx val="71236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Systems.xlsx]Pivottable!PivotTable5</c:name>
    <c:fmtId val="35"/>
  </c:pivotSource>
  <c:chart>
    <c:autoTitleDeleted val="0"/>
    <c:pivotFmts>
      <c:pivotFmt>
        <c:idx val="0"/>
        <c:spPr>
          <a:solidFill>
            <a:srgbClr val="100D8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00D8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BF8F2"/>
          </a:solidFill>
          <a:ln w="19050">
            <a:solidFill>
              <a:schemeClr val="lt1"/>
            </a:solidFill>
          </a:ln>
          <a:effectLst/>
        </c:spPr>
      </c:pivotFmt>
      <c:pivotFmt>
        <c:idx val="3"/>
        <c:spPr>
          <a:solidFill>
            <a:srgbClr val="9BF8F2"/>
          </a:solidFill>
          <a:ln w="19050">
            <a:solidFill>
              <a:schemeClr val="lt1"/>
            </a:solidFill>
          </a:ln>
          <a:effectLst/>
        </c:spPr>
      </c:pivotFmt>
      <c:pivotFmt>
        <c:idx val="4"/>
        <c:spPr>
          <a:solidFill>
            <a:srgbClr val="100D8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00D83"/>
          </a:solidFill>
          <a:ln w="19050">
            <a:solidFill>
              <a:schemeClr val="lt1"/>
            </a:solidFill>
          </a:ln>
          <a:effectLst/>
        </c:spPr>
      </c:pivotFmt>
      <c:pivotFmt>
        <c:idx val="6"/>
        <c:spPr>
          <a:solidFill>
            <a:srgbClr val="9BF8F2"/>
          </a:solidFill>
          <a:ln w="19050">
            <a:solidFill>
              <a:schemeClr val="lt1"/>
            </a:solidFill>
          </a:ln>
          <a:effectLst/>
        </c:spPr>
      </c:pivotFmt>
      <c:pivotFmt>
        <c:idx val="7"/>
        <c:spPr>
          <a:solidFill>
            <a:srgbClr val="100D8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00D83"/>
          </a:solidFill>
          <a:ln w="19050">
            <a:solidFill>
              <a:schemeClr val="lt1"/>
            </a:solidFill>
          </a:ln>
          <a:effectLst/>
        </c:spPr>
      </c:pivotFmt>
      <c:pivotFmt>
        <c:idx val="9"/>
        <c:spPr>
          <a:solidFill>
            <a:srgbClr val="9BF8F2"/>
          </a:solidFill>
          <a:ln w="19050">
            <a:solidFill>
              <a:schemeClr val="lt1"/>
            </a:solidFill>
          </a:ln>
          <a:effectLst/>
        </c:spPr>
      </c:pivotFmt>
      <c:pivotFmt>
        <c:idx val="10"/>
        <c:spPr>
          <a:solidFill>
            <a:srgbClr val="100D8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00D83"/>
          </a:solidFill>
          <a:ln w="19050">
            <a:solidFill>
              <a:schemeClr val="lt1"/>
            </a:solidFill>
          </a:ln>
          <a:effectLst/>
        </c:spPr>
      </c:pivotFmt>
      <c:pivotFmt>
        <c:idx val="12"/>
        <c:spPr>
          <a:solidFill>
            <a:srgbClr val="9BF8F2"/>
          </a:solidFill>
          <a:ln w="19050">
            <a:solidFill>
              <a:schemeClr val="lt1"/>
            </a:solidFill>
          </a:ln>
          <a:effectLst/>
        </c:spPr>
      </c:pivotFmt>
      <c:pivotFmt>
        <c:idx val="13"/>
        <c:spPr>
          <a:solidFill>
            <a:srgbClr val="100D8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00D83"/>
          </a:solidFill>
          <a:ln w="19050">
            <a:solidFill>
              <a:schemeClr val="lt1"/>
            </a:solidFill>
          </a:ln>
          <a:effectLst/>
        </c:spPr>
      </c:pivotFmt>
      <c:pivotFmt>
        <c:idx val="15"/>
        <c:spPr>
          <a:solidFill>
            <a:srgbClr val="9BF8F2"/>
          </a:solidFill>
          <a:ln w="19050">
            <a:solidFill>
              <a:schemeClr val="lt1"/>
            </a:solidFill>
          </a:ln>
          <a:effectLst/>
        </c:spPr>
      </c:pivotFmt>
      <c:pivotFmt>
        <c:idx val="16"/>
        <c:spPr>
          <a:solidFill>
            <a:srgbClr val="100D8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100D83"/>
          </a:solidFill>
          <a:ln w="19050">
            <a:solidFill>
              <a:schemeClr val="lt1"/>
            </a:solidFill>
          </a:ln>
          <a:effectLst/>
        </c:spPr>
      </c:pivotFmt>
      <c:pivotFmt>
        <c:idx val="18"/>
        <c:spPr>
          <a:solidFill>
            <a:srgbClr val="9BF8F2"/>
          </a:solidFill>
          <a:ln w="19050">
            <a:solidFill>
              <a:schemeClr val="lt1"/>
            </a:solidFill>
          </a:ln>
          <a:effectLst/>
        </c:spPr>
      </c:pivotFmt>
      <c:pivotFmt>
        <c:idx val="19"/>
        <c:spPr>
          <a:solidFill>
            <a:srgbClr val="100D8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100D83"/>
          </a:solidFill>
          <a:ln w="19050">
            <a:solidFill>
              <a:schemeClr val="lt1"/>
            </a:solidFill>
          </a:ln>
          <a:effectLst/>
        </c:spPr>
      </c:pivotFmt>
      <c:pivotFmt>
        <c:idx val="21"/>
        <c:spPr>
          <a:solidFill>
            <a:srgbClr val="9BF8F2"/>
          </a:solidFill>
          <a:ln w="19050">
            <a:solidFill>
              <a:schemeClr val="lt1"/>
            </a:solidFill>
          </a:ln>
          <a:effectLst/>
        </c:spPr>
      </c:pivotFmt>
      <c:pivotFmt>
        <c:idx val="22"/>
        <c:spPr>
          <a:solidFill>
            <a:srgbClr val="100D83"/>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100D83"/>
          </a:solidFill>
          <a:ln w="19050">
            <a:noFill/>
          </a:ln>
          <a:effectLst/>
        </c:spPr>
      </c:pivotFmt>
      <c:pivotFmt>
        <c:idx val="24"/>
        <c:spPr>
          <a:solidFill>
            <a:srgbClr val="9BF8F2"/>
          </a:solidFill>
          <a:ln w="19050">
            <a:noFill/>
          </a:ln>
          <a:effectLst/>
        </c:spPr>
      </c:pivotFmt>
      <c:pivotFmt>
        <c:idx val="25"/>
        <c:spPr>
          <a:solidFill>
            <a:srgbClr val="100D83"/>
          </a:solidFill>
          <a:ln w="31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100D83"/>
          </a:solidFill>
          <a:ln w="3175">
            <a:solidFill>
              <a:schemeClr val="tx1"/>
            </a:solidFill>
          </a:ln>
          <a:effectLst/>
        </c:spPr>
      </c:pivotFmt>
      <c:pivotFmt>
        <c:idx val="27"/>
        <c:spPr>
          <a:solidFill>
            <a:srgbClr val="9BF8F2"/>
          </a:solidFill>
          <a:ln w="3175">
            <a:solidFill>
              <a:schemeClr val="tx1"/>
            </a:solidFill>
          </a:ln>
          <a:effectLst/>
        </c:spPr>
      </c:pivotFmt>
    </c:pivotFmts>
    <c:plotArea>
      <c:layout>
        <c:manualLayout>
          <c:layoutTarget val="inner"/>
          <c:xMode val="edge"/>
          <c:yMode val="edge"/>
          <c:x val="0.26335218253968246"/>
          <c:y val="0.14090530396593803"/>
          <c:w val="0.5549950396825396"/>
          <c:h val="0.67564613526570039"/>
        </c:manualLayout>
      </c:layout>
      <c:doughnutChart>
        <c:varyColors val="1"/>
        <c:ser>
          <c:idx val="0"/>
          <c:order val="0"/>
          <c:tx>
            <c:strRef>
              <c:f>Pivottable!$AL$5</c:f>
              <c:strCache>
                <c:ptCount val="1"/>
                <c:pt idx="0">
                  <c:v> Income</c:v>
                </c:pt>
              </c:strCache>
            </c:strRef>
          </c:tx>
          <c:spPr>
            <a:solidFill>
              <a:srgbClr val="100D83"/>
            </a:solidFill>
            <a:ln>
              <a:noFill/>
            </a:ln>
          </c:spPr>
          <c:dPt>
            <c:idx val="0"/>
            <c:bubble3D val="0"/>
            <c:spPr>
              <a:solidFill>
                <a:srgbClr val="100D83"/>
              </a:solidFill>
              <a:ln w="19050">
                <a:noFill/>
              </a:ln>
              <a:effectLst/>
            </c:spPr>
            <c:extLst>
              <c:ext xmlns:c16="http://schemas.microsoft.com/office/drawing/2014/chart" uri="{C3380CC4-5D6E-409C-BE32-E72D297353CC}">
                <c16:uniqueId val="{00000001-3919-482D-9555-BB0FAC6E7788}"/>
              </c:ext>
            </c:extLst>
          </c:dPt>
          <c:dPt>
            <c:idx val="1"/>
            <c:bubble3D val="0"/>
            <c:spPr>
              <a:solidFill>
                <a:srgbClr val="9BF8F2"/>
              </a:solidFill>
              <a:ln w="19050">
                <a:noFill/>
              </a:ln>
              <a:effectLst/>
            </c:spPr>
            <c:extLst>
              <c:ext xmlns:c16="http://schemas.microsoft.com/office/drawing/2014/chart" uri="{C3380CC4-5D6E-409C-BE32-E72D297353CC}">
                <c16:uniqueId val="{00000003-3919-482D-9555-BB0FAC6E7788}"/>
              </c:ext>
            </c:extLst>
          </c:dPt>
          <c:cat>
            <c:strRef>
              <c:f>Pivottable!$AK$6:$AK$8</c:f>
              <c:strCache>
                <c:ptCount val="2"/>
                <c:pt idx="0">
                  <c:v>B2B</c:v>
                </c:pt>
                <c:pt idx="1">
                  <c:v>B2C</c:v>
                </c:pt>
              </c:strCache>
            </c:strRef>
          </c:cat>
          <c:val>
            <c:numRef>
              <c:f>Pivottable!$AL$6:$AL$8</c:f>
              <c:numCache>
                <c:formatCode>_(* #,##0_);_(* \(#,##0\);_(* "-"??_);_(@_)</c:formatCode>
                <c:ptCount val="2"/>
                <c:pt idx="0">
                  <c:v>261479.2175</c:v>
                </c:pt>
                <c:pt idx="1">
                  <c:v>511773.11500000011</c:v>
                </c:pt>
              </c:numCache>
            </c:numRef>
          </c:val>
          <c:extLst>
            <c:ext xmlns:c16="http://schemas.microsoft.com/office/drawing/2014/chart" uri="{C3380CC4-5D6E-409C-BE32-E72D297353CC}">
              <c16:uniqueId val="{00000004-3919-482D-9555-BB0FAC6E7788}"/>
            </c:ext>
          </c:extLst>
        </c:ser>
        <c:ser>
          <c:idx val="1"/>
          <c:order val="1"/>
          <c:tx>
            <c:strRef>
              <c:f>Pivottable!$AM$5</c:f>
              <c:strCache>
                <c:ptCount val="1"/>
                <c:pt idx="0">
                  <c:v>Income %</c:v>
                </c:pt>
              </c:strCache>
            </c:strRef>
          </c:tx>
          <c:spPr>
            <a:solidFill>
              <a:srgbClr val="100D83"/>
            </a:solidFill>
            <a:ln w="3175">
              <a:solidFill>
                <a:schemeClr val="tx1"/>
              </a:solidFill>
            </a:ln>
          </c:spPr>
          <c:dPt>
            <c:idx val="0"/>
            <c:bubble3D val="0"/>
            <c:spPr>
              <a:solidFill>
                <a:srgbClr val="100D83"/>
              </a:solidFill>
              <a:ln w="3175">
                <a:solidFill>
                  <a:schemeClr val="tx1"/>
                </a:solidFill>
              </a:ln>
              <a:effectLst/>
            </c:spPr>
            <c:extLst>
              <c:ext xmlns:c16="http://schemas.microsoft.com/office/drawing/2014/chart" uri="{C3380CC4-5D6E-409C-BE32-E72D297353CC}">
                <c16:uniqueId val="{00000006-3919-482D-9555-BB0FAC6E7788}"/>
              </c:ext>
            </c:extLst>
          </c:dPt>
          <c:dPt>
            <c:idx val="1"/>
            <c:bubble3D val="0"/>
            <c:spPr>
              <a:solidFill>
                <a:srgbClr val="9BF8F2"/>
              </a:solidFill>
              <a:ln w="3175">
                <a:solidFill>
                  <a:schemeClr val="tx1"/>
                </a:solidFill>
              </a:ln>
              <a:effectLst/>
            </c:spPr>
            <c:extLst>
              <c:ext xmlns:c16="http://schemas.microsoft.com/office/drawing/2014/chart" uri="{C3380CC4-5D6E-409C-BE32-E72D297353CC}">
                <c16:uniqueId val="{00000008-3919-482D-9555-BB0FAC6E7788}"/>
              </c:ext>
            </c:extLst>
          </c:dPt>
          <c:cat>
            <c:strRef>
              <c:f>Pivottable!$AK$6:$AK$8</c:f>
              <c:strCache>
                <c:ptCount val="2"/>
                <c:pt idx="0">
                  <c:v>B2B</c:v>
                </c:pt>
                <c:pt idx="1">
                  <c:v>B2C</c:v>
                </c:pt>
              </c:strCache>
            </c:strRef>
          </c:cat>
          <c:val>
            <c:numRef>
              <c:f>Pivottable!$AM$6:$AM$8</c:f>
              <c:numCache>
                <c:formatCode>0.00%</c:formatCode>
                <c:ptCount val="2"/>
                <c:pt idx="0">
                  <c:v>0.33815509699739565</c:v>
                </c:pt>
                <c:pt idx="1">
                  <c:v>0.66184490300260423</c:v>
                </c:pt>
              </c:numCache>
            </c:numRef>
          </c:val>
          <c:extLst>
            <c:ext xmlns:c16="http://schemas.microsoft.com/office/drawing/2014/chart" uri="{C3380CC4-5D6E-409C-BE32-E72D297353CC}">
              <c16:uniqueId val="{00000009-3919-482D-9555-BB0FAC6E778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Systems.xlsx]Pivottable!PivotTable4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88000">
                <a:srgbClr val="C240D8"/>
              </a:gs>
              <a:gs pos="32000">
                <a:srgbClr val="9BF8F2"/>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429876705480233"/>
          <c:y val="0.13809336025700547"/>
          <c:w val="0.52750546415326138"/>
          <c:h val="0.8061256926217556"/>
        </c:manualLayout>
      </c:layout>
      <c:barChart>
        <c:barDir val="bar"/>
        <c:grouping val="stacked"/>
        <c:varyColors val="0"/>
        <c:ser>
          <c:idx val="0"/>
          <c:order val="0"/>
          <c:tx>
            <c:strRef>
              <c:f>Pivottable!$AG$5</c:f>
              <c:strCache>
                <c:ptCount val="1"/>
                <c:pt idx="0">
                  <c:v>Total</c:v>
                </c:pt>
              </c:strCache>
            </c:strRef>
          </c:tx>
          <c:spPr>
            <a:gradFill flip="none" rotWithShape="1">
              <a:gsLst>
                <a:gs pos="88000">
                  <a:srgbClr val="C240D8"/>
                </a:gs>
                <a:gs pos="32000">
                  <a:srgbClr val="9BF8F2"/>
                </a:gs>
              </a:gsLst>
              <a:lin ang="10800000" scaled="1"/>
              <a:tileRect/>
            </a:gradFill>
            <a:ln>
              <a:noFill/>
            </a:ln>
            <a:effectLst/>
          </c:spPr>
          <c:invertIfNegative val="0"/>
          <c:cat>
            <c:strRef>
              <c:f>Pivottable!$AF$6:$AF$18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Pivottable!$AG$6:$AG$18</c:f>
              <c:numCache>
                <c:formatCode>_(* #,##0_);_(* \(#,##0\);_(* "-"??_);_(@_)</c:formatCode>
                <c:ptCount val="12"/>
                <c:pt idx="0">
                  <c:v>12986.934000000001</c:v>
                </c:pt>
                <c:pt idx="1">
                  <c:v>11728.41</c:v>
                </c:pt>
                <c:pt idx="2">
                  <c:v>12377.440000000002</c:v>
                </c:pt>
                <c:pt idx="3">
                  <c:v>15525.720000000001</c:v>
                </c:pt>
                <c:pt idx="4">
                  <c:v>12109.628000000001</c:v>
                </c:pt>
                <c:pt idx="5">
                  <c:v>12657.18</c:v>
                </c:pt>
                <c:pt idx="6">
                  <c:v>11526.14</c:v>
                </c:pt>
                <c:pt idx="7">
                  <c:v>12195.5645</c:v>
                </c:pt>
                <c:pt idx="8">
                  <c:v>11981.222000000002</c:v>
                </c:pt>
                <c:pt idx="9">
                  <c:v>13235.532999999999</c:v>
                </c:pt>
                <c:pt idx="10">
                  <c:v>16800.555</c:v>
                </c:pt>
                <c:pt idx="11">
                  <c:v>11526.14</c:v>
                </c:pt>
              </c:numCache>
            </c:numRef>
          </c:val>
          <c:extLst>
            <c:ext xmlns:c16="http://schemas.microsoft.com/office/drawing/2014/chart" uri="{C3380CC4-5D6E-409C-BE32-E72D297353CC}">
              <c16:uniqueId val="{00000000-B73F-4E77-A9FA-F7447BD02B89}"/>
            </c:ext>
          </c:extLst>
        </c:ser>
        <c:dLbls>
          <c:showLegendKey val="0"/>
          <c:showVal val="0"/>
          <c:showCatName val="0"/>
          <c:showSerName val="0"/>
          <c:showPercent val="0"/>
          <c:showBubbleSize val="0"/>
        </c:dLbls>
        <c:gapWidth val="216"/>
        <c:overlap val="100"/>
        <c:axId val="1686349535"/>
        <c:axId val="1686350015"/>
      </c:barChart>
      <c:catAx>
        <c:axId val="168634953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6350015"/>
        <c:crosses val="autoZero"/>
        <c:auto val="1"/>
        <c:lblAlgn val="ctr"/>
        <c:lblOffset val="100"/>
        <c:noMultiLvlLbl val="0"/>
      </c:catAx>
      <c:valAx>
        <c:axId val="1686350015"/>
        <c:scaling>
          <c:orientation val="minMax"/>
        </c:scaling>
        <c:delete val="1"/>
        <c:axPos val="b"/>
        <c:numFmt formatCode="_(* #,##0_);_(* \(#,##0\);_(* &quot;-&quot;??_);_(@_)" sourceLinked="1"/>
        <c:majorTickMark val="none"/>
        <c:minorTickMark val="none"/>
        <c:tickLblPos val="nextTo"/>
        <c:crossAx val="168634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837077585853"/>
          <c:y val="0.15330186111910796"/>
          <c:w val="0.7245495470025618"/>
          <c:h val="0.93712848651120251"/>
        </c:manualLayout>
      </c:layout>
      <c:doughnutChart>
        <c:varyColors val="1"/>
        <c:ser>
          <c:idx val="0"/>
          <c:order val="0"/>
          <c:spPr>
            <a:gradFill>
              <a:gsLst>
                <a:gs pos="7000">
                  <a:srgbClr val="C240D8"/>
                </a:gs>
                <a:gs pos="86000">
                  <a:srgbClr val="183F62"/>
                </a:gs>
              </a:gsLst>
              <a:lin ang="10800000" scaled="1"/>
            </a:gradFill>
            <a:ln w="146050">
              <a:solidFill>
                <a:schemeClr val="tx1"/>
              </a:solidFill>
            </a:ln>
          </c:spPr>
          <c:dPt>
            <c:idx val="0"/>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01-C4B7-4509-9B52-AAA50841796D}"/>
              </c:ext>
            </c:extLst>
          </c:dPt>
          <c:dPt>
            <c:idx val="1"/>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03-C4B7-4509-9B52-AAA50841796D}"/>
              </c:ext>
            </c:extLst>
          </c:dPt>
          <c:dPt>
            <c:idx val="2"/>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05-C4B7-4509-9B52-AAA50841796D}"/>
              </c:ext>
            </c:extLst>
          </c:dPt>
          <c:dPt>
            <c:idx val="3"/>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07-C4B7-4509-9B52-AAA50841796D}"/>
              </c:ext>
            </c:extLst>
          </c:dPt>
          <c:dPt>
            <c:idx val="4"/>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09-C4B7-4509-9B52-AAA50841796D}"/>
              </c:ext>
            </c:extLst>
          </c:dPt>
          <c:dPt>
            <c:idx val="5"/>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0B-C4B7-4509-9B52-AAA50841796D}"/>
              </c:ext>
            </c:extLst>
          </c:dPt>
          <c:dPt>
            <c:idx val="6"/>
            <c:bubble3D val="0"/>
            <c:spPr>
              <a:gradFill>
                <a:gsLst>
                  <a:gs pos="7000">
                    <a:srgbClr val="C240D8">
                      <a:lumMod val="98000"/>
                    </a:srgbClr>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0D-C4B7-4509-9B52-AAA50841796D}"/>
              </c:ext>
            </c:extLst>
          </c:dPt>
          <c:dPt>
            <c:idx val="7"/>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0F-C4B7-4509-9B52-AAA50841796D}"/>
              </c:ext>
            </c:extLst>
          </c:dPt>
          <c:dPt>
            <c:idx val="8"/>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11-C4B7-4509-9B52-AAA50841796D}"/>
              </c:ext>
            </c:extLst>
          </c:dPt>
          <c:dPt>
            <c:idx val="9"/>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13-C4B7-4509-9B52-AAA50841796D}"/>
              </c:ext>
            </c:extLst>
          </c:dPt>
          <c:dPt>
            <c:idx val="10"/>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15-C4B7-4509-9B52-AAA50841796D}"/>
              </c:ext>
            </c:extLst>
          </c:dPt>
          <c:dPt>
            <c:idx val="11"/>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17-C4B7-4509-9B52-AAA50841796D}"/>
              </c:ext>
            </c:extLst>
          </c:dPt>
          <c:dPt>
            <c:idx val="12"/>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19-C4B7-4509-9B52-AAA50841796D}"/>
              </c:ext>
            </c:extLst>
          </c:dPt>
          <c:dPt>
            <c:idx val="13"/>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1B-C4B7-4509-9B52-AAA50841796D}"/>
              </c:ext>
            </c:extLst>
          </c:dPt>
          <c:dPt>
            <c:idx val="14"/>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1D-C4B7-4509-9B52-AAA50841796D}"/>
              </c:ext>
            </c:extLst>
          </c:dPt>
          <c:dPt>
            <c:idx val="15"/>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1F-C4B7-4509-9B52-AAA50841796D}"/>
              </c:ext>
            </c:extLst>
          </c:dPt>
          <c:dPt>
            <c:idx val="16"/>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21-C4B7-4509-9B52-AAA50841796D}"/>
              </c:ext>
            </c:extLst>
          </c:dPt>
          <c:dPt>
            <c:idx val="17"/>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23-C4B7-4509-9B52-AAA50841796D}"/>
              </c:ext>
            </c:extLst>
          </c:dPt>
          <c:dPt>
            <c:idx val="18"/>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25-C4B7-4509-9B52-AAA50841796D}"/>
              </c:ext>
            </c:extLst>
          </c:dPt>
          <c:dPt>
            <c:idx val="19"/>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27-C4B7-4509-9B52-AAA50841796D}"/>
              </c:ext>
            </c:extLst>
          </c:dPt>
          <c:dPt>
            <c:idx val="20"/>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29-C4B7-4509-9B52-AAA50841796D}"/>
              </c:ext>
            </c:extLst>
          </c:dPt>
          <c:dPt>
            <c:idx val="21"/>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2B-C4B7-4509-9B52-AAA50841796D}"/>
              </c:ext>
            </c:extLst>
          </c:dPt>
          <c:dPt>
            <c:idx val="22"/>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2D-C4B7-4509-9B52-AAA50841796D}"/>
              </c:ext>
            </c:extLst>
          </c:dPt>
          <c:dPt>
            <c:idx val="23"/>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2F-C4B7-4509-9B52-AAA50841796D}"/>
              </c:ext>
            </c:extLst>
          </c:dPt>
          <c:dPt>
            <c:idx val="24"/>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31-C4B7-4509-9B52-AAA50841796D}"/>
              </c:ext>
            </c:extLst>
          </c:dPt>
          <c:dPt>
            <c:idx val="25"/>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33-C4B7-4509-9B52-AAA50841796D}"/>
              </c:ext>
            </c:extLst>
          </c:dPt>
          <c:dPt>
            <c:idx val="26"/>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35-C4B7-4509-9B52-AAA50841796D}"/>
              </c:ext>
            </c:extLst>
          </c:dPt>
          <c:dPt>
            <c:idx val="27"/>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37-C4B7-4509-9B52-AAA50841796D}"/>
              </c:ext>
            </c:extLst>
          </c:dPt>
          <c:dPt>
            <c:idx val="28"/>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39-C4B7-4509-9B52-AAA50841796D}"/>
              </c:ext>
            </c:extLst>
          </c:dPt>
          <c:dPt>
            <c:idx val="29"/>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3B-C4B7-4509-9B52-AAA50841796D}"/>
              </c:ext>
            </c:extLst>
          </c:dPt>
          <c:dPt>
            <c:idx val="30"/>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3D-C4B7-4509-9B52-AAA50841796D}"/>
              </c:ext>
            </c:extLst>
          </c:dPt>
          <c:dPt>
            <c:idx val="31"/>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3F-C4B7-4509-9B52-AAA50841796D}"/>
              </c:ext>
            </c:extLst>
          </c:dPt>
          <c:dPt>
            <c:idx val="32"/>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41-C4B7-4509-9B52-AAA50841796D}"/>
              </c:ext>
            </c:extLst>
          </c:dPt>
          <c:dPt>
            <c:idx val="33"/>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43-C4B7-4509-9B52-AAA50841796D}"/>
              </c:ext>
            </c:extLst>
          </c:dPt>
          <c:dPt>
            <c:idx val="34"/>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45-C4B7-4509-9B52-AAA50841796D}"/>
              </c:ext>
            </c:extLst>
          </c:dPt>
          <c:dPt>
            <c:idx val="35"/>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47-C4B7-4509-9B52-AAA50841796D}"/>
              </c:ext>
            </c:extLst>
          </c:dPt>
          <c:dPt>
            <c:idx val="36"/>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49-C4B7-4509-9B52-AAA50841796D}"/>
              </c:ext>
            </c:extLst>
          </c:dPt>
          <c:dPt>
            <c:idx val="37"/>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4B-C4B7-4509-9B52-AAA50841796D}"/>
              </c:ext>
            </c:extLst>
          </c:dPt>
          <c:dPt>
            <c:idx val="38"/>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4D-C4B7-4509-9B52-AAA50841796D}"/>
              </c:ext>
            </c:extLst>
          </c:dPt>
          <c:dPt>
            <c:idx val="39"/>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4F-C4B7-4509-9B52-AAA50841796D}"/>
              </c:ext>
            </c:extLst>
          </c:dPt>
          <c:dPt>
            <c:idx val="40"/>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51-C4B7-4509-9B52-AAA50841796D}"/>
              </c:ext>
            </c:extLst>
          </c:dPt>
          <c:dPt>
            <c:idx val="41"/>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53-C4B7-4509-9B52-AAA50841796D}"/>
              </c:ext>
            </c:extLst>
          </c:dPt>
          <c:dPt>
            <c:idx val="42"/>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55-C4B7-4509-9B52-AAA50841796D}"/>
              </c:ext>
            </c:extLst>
          </c:dPt>
          <c:dPt>
            <c:idx val="43"/>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57-C4B7-4509-9B52-AAA50841796D}"/>
              </c:ext>
            </c:extLst>
          </c:dPt>
          <c:dPt>
            <c:idx val="44"/>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59-C4B7-4509-9B52-AAA50841796D}"/>
              </c:ext>
            </c:extLst>
          </c:dPt>
          <c:dPt>
            <c:idx val="45"/>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5B-C4B7-4509-9B52-AAA50841796D}"/>
              </c:ext>
            </c:extLst>
          </c:dPt>
          <c:dPt>
            <c:idx val="46"/>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5D-C4B7-4509-9B52-AAA50841796D}"/>
              </c:ext>
            </c:extLst>
          </c:dPt>
          <c:dPt>
            <c:idx val="47"/>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5F-C4B7-4509-9B52-AAA50841796D}"/>
              </c:ext>
            </c:extLst>
          </c:dPt>
          <c:dPt>
            <c:idx val="48"/>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61-C4B7-4509-9B52-AAA50841796D}"/>
              </c:ext>
            </c:extLst>
          </c:dPt>
          <c:dPt>
            <c:idx val="49"/>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63-C4B7-4509-9B52-AAA50841796D}"/>
              </c:ext>
            </c:extLst>
          </c:dPt>
          <c:dPt>
            <c:idx val="50"/>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65-C4B7-4509-9B52-AAA50841796D}"/>
              </c:ext>
            </c:extLst>
          </c:dPt>
          <c:dPt>
            <c:idx val="51"/>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67-C4B7-4509-9B52-AAA50841796D}"/>
              </c:ext>
            </c:extLst>
          </c:dPt>
          <c:dPt>
            <c:idx val="52"/>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69-C4B7-4509-9B52-AAA50841796D}"/>
              </c:ext>
            </c:extLst>
          </c:dPt>
          <c:dPt>
            <c:idx val="53"/>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6B-C4B7-4509-9B52-AAA50841796D}"/>
              </c:ext>
            </c:extLst>
          </c:dPt>
          <c:dPt>
            <c:idx val="54"/>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6D-C4B7-4509-9B52-AAA50841796D}"/>
              </c:ext>
            </c:extLst>
          </c:dPt>
          <c:dPt>
            <c:idx val="55"/>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6F-C4B7-4509-9B52-AAA50841796D}"/>
              </c:ext>
            </c:extLst>
          </c:dPt>
          <c:dPt>
            <c:idx val="56"/>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71-C4B7-4509-9B52-AAA50841796D}"/>
              </c:ext>
            </c:extLst>
          </c:dPt>
          <c:dPt>
            <c:idx val="57"/>
            <c:bubble3D val="0"/>
            <c:spPr>
              <a:gradFill>
                <a:gsLst>
                  <a:gs pos="7000">
                    <a:srgbClr val="C240D8"/>
                  </a:gs>
                  <a:gs pos="86000">
                    <a:srgbClr val="183F62"/>
                  </a:gs>
                </a:gsLst>
                <a:lin ang="10800000" scaled="1"/>
              </a:gradFill>
              <a:ln w="146050">
                <a:solidFill>
                  <a:schemeClr val="tx1"/>
                </a:solidFill>
              </a:ln>
              <a:effectLst/>
            </c:spPr>
            <c:extLst>
              <c:ext xmlns:c16="http://schemas.microsoft.com/office/drawing/2014/chart" uri="{C3380CC4-5D6E-409C-BE32-E72D297353CC}">
                <c16:uniqueId val="{00000073-C4B7-4509-9B52-AAA50841796D}"/>
              </c:ext>
            </c:extLst>
          </c:dPt>
          <c:val>
            <c:numRef>
              <c:f>Pivottable!$R$31:$R$88</c:f>
              <c:numCache>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Cache>
            </c:numRef>
          </c:val>
          <c:extLst>
            <c:ext xmlns:c16="http://schemas.microsoft.com/office/drawing/2014/chart" uri="{C3380CC4-5D6E-409C-BE32-E72D297353CC}">
              <c16:uniqueId val="{00000074-C4B7-4509-9B52-AAA50841796D}"/>
            </c:ext>
          </c:extLst>
        </c:ser>
        <c:dLbls>
          <c:showLegendKey val="0"/>
          <c:showVal val="0"/>
          <c:showCatName val="0"/>
          <c:showSerName val="0"/>
          <c:showPercent val="0"/>
          <c:showBubbleSize val="0"/>
          <c:showLeaderLines val="1"/>
        </c:dLbls>
        <c:firstSliceAng val="0"/>
        <c:holeSize val="75"/>
      </c:doughnutChart>
      <c:doughnutChart>
        <c:varyColors val="1"/>
        <c:ser>
          <c:idx val="1"/>
          <c:order val="1"/>
          <c:tx>
            <c:v>Percentage</c:v>
          </c:tx>
          <c:spPr>
            <a:ln w="12700"/>
          </c:spPr>
          <c:explosion val="13"/>
          <c:dPt>
            <c:idx val="0"/>
            <c:bubble3D val="0"/>
            <c:spPr>
              <a:solidFill>
                <a:schemeClr val="accent1">
                  <a:alpha val="0"/>
                </a:schemeClr>
              </a:solidFill>
              <a:ln w="12700">
                <a:solidFill>
                  <a:schemeClr val="tx1"/>
                </a:solidFill>
              </a:ln>
              <a:effectLst/>
            </c:spPr>
            <c:extLst>
              <c:ext xmlns:c16="http://schemas.microsoft.com/office/drawing/2014/chart" uri="{C3380CC4-5D6E-409C-BE32-E72D297353CC}">
                <c16:uniqueId val="{00000076-C4B7-4509-9B52-AAA50841796D}"/>
              </c:ext>
            </c:extLst>
          </c:dPt>
          <c:dPt>
            <c:idx val="1"/>
            <c:bubble3D val="0"/>
            <c:spPr>
              <a:solidFill>
                <a:schemeClr val="tx1">
                  <a:alpha val="72000"/>
                </a:schemeClr>
              </a:solidFill>
              <a:ln w="12700">
                <a:solidFill>
                  <a:schemeClr val="tx1"/>
                </a:solidFill>
              </a:ln>
              <a:effectLst/>
            </c:spPr>
            <c:extLst>
              <c:ext xmlns:c16="http://schemas.microsoft.com/office/drawing/2014/chart" uri="{C3380CC4-5D6E-409C-BE32-E72D297353CC}">
                <c16:uniqueId val="{00000078-C4B7-4509-9B52-AAA50841796D}"/>
              </c:ext>
            </c:extLst>
          </c:dPt>
          <c:val>
            <c:numRef>
              <c:f>Pivottable!$U$6:$V$6</c:f>
              <c:numCache>
                <c:formatCode>0%</c:formatCode>
                <c:ptCount val="2"/>
                <c:pt idx="0">
                  <c:v>0.86019029274161363</c:v>
                </c:pt>
                <c:pt idx="1">
                  <c:v>0.13980970725838637</c:v>
                </c:pt>
              </c:numCache>
            </c:numRef>
          </c:val>
          <c:extLst>
            <c:ext xmlns:c16="http://schemas.microsoft.com/office/drawing/2014/chart" uri="{C3380CC4-5D6E-409C-BE32-E72D297353CC}">
              <c16:uniqueId val="{00000079-C4B7-4509-9B52-AAA50841796D}"/>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059976027065481E-4"/>
          <c:y val="1.5533367282173505E-4"/>
          <c:w val="0.99989400239729342"/>
          <c:h val="0.99121209919721964"/>
        </c:manualLayout>
      </c:layout>
      <c:bubbleChart>
        <c:varyColors val="0"/>
        <c:ser>
          <c:idx val="0"/>
          <c:order val="0"/>
          <c:tx>
            <c:v>Income Sources</c:v>
          </c:tx>
          <c:spPr>
            <a:gradFill flip="none" rotWithShape="1">
              <a:gsLst>
                <a:gs pos="36000">
                  <a:srgbClr val="100D83"/>
                </a:gs>
                <a:gs pos="73000">
                  <a:srgbClr val="7417BD"/>
                </a:gs>
              </a:gsLst>
              <a:path path="circle">
                <a:fillToRect l="100000" t="100000"/>
              </a:path>
              <a:tileRect r="-100000" b="-100000"/>
            </a:gradFill>
            <a:ln w="25400">
              <a:noFill/>
            </a:ln>
            <a:effectLst>
              <a:outerShdw blurRad="127000" sx="102000" sy="102000" algn="ctr" rotWithShape="0">
                <a:srgbClr val="7417BD">
                  <a:alpha val="80000"/>
                </a:srgbClr>
              </a:outerShdw>
            </a:effectLst>
          </c:spPr>
          <c:invertIfNegative val="0"/>
          <c:dLbls>
            <c:dLbl>
              <c:idx val="0"/>
              <c:tx>
                <c:rich>
                  <a:bodyPr/>
                  <a:lstStyle/>
                  <a:p>
                    <a:fld id="{DF3066A2-369A-41C6-9E60-E39C37D747D7}"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754F-46E8-9893-4A1B51ECAFBE}"/>
                </c:ext>
              </c:extLst>
            </c:dLbl>
            <c:dLbl>
              <c:idx val="1"/>
              <c:tx>
                <c:rich>
                  <a:bodyPr/>
                  <a:lstStyle/>
                  <a:p>
                    <a:fld id="{3E36D1F0-9E15-4C60-8855-E70CC9E3F4D7}"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54F-46E8-9893-4A1B51ECAFBE}"/>
                </c:ext>
              </c:extLst>
            </c:dLbl>
            <c:dLbl>
              <c:idx val="2"/>
              <c:tx>
                <c:rich>
                  <a:bodyPr/>
                  <a:lstStyle/>
                  <a:p>
                    <a:fld id="{30DE05C1-9E77-4D7B-A9C9-4C8F78F9C4CE}"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54F-46E8-9893-4A1B51ECAFBE}"/>
                </c:ext>
              </c:extLst>
            </c:dLbl>
            <c:dLbl>
              <c:idx val="3"/>
              <c:tx>
                <c:rich>
                  <a:bodyPr/>
                  <a:lstStyle/>
                  <a:p>
                    <a:fld id="{99D08CFC-D46A-42E8-9C40-5039809E2965}"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54F-46E8-9893-4A1B51ECAFBE}"/>
                </c:ext>
              </c:extLst>
            </c:dLbl>
            <c:dLbl>
              <c:idx val="4"/>
              <c:tx>
                <c:rich>
                  <a:bodyPr/>
                  <a:lstStyle/>
                  <a:p>
                    <a:fld id="{86D671E0-0FF5-4036-BF04-2C4DB8C5E82B}"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54F-46E8-9893-4A1B51ECAFBE}"/>
                </c:ext>
              </c:extLst>
            </c:dLbl>
            <c:dLbl>
              <c:idx val="5"/>
              <c:tx>
                <c:rich>
                  <a:bodyPr/>
                  <a:lstStyle/>
                  <a:p>
                    <a:fld id="{822BE97C-5A35-4692-9605-D2694EDE6517}"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54F-46E8-9893-4A1B51ECAFBE}"/>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Pivottable!$J$6:$J$11</c:f>
              <c:numCache>
                <c:formatCode>General</c:formatCode>
                <c:ptCount val="6"/>
                <c:pt idx="0">
                  <c:v>2</c:v>
                </c:pt>
                <c:pt idx="1">
                  <c:v>4</c:v>
                </c:pt>
                <c:pt idx="2">
                  <c:v>6</c:v>
                </c:pt>
                <c:pt idx="3">
                  <c:v>1</c:v>
                </c:pt>
                <c:pt idx="4">
                  <c:v>6.3</c:v>
                </c:pt>
                <c:pt idx="5">
                  <c:v>5</c:v>
                </c:pt>
              </c:numCache>
            </c:numRef>
          </c:xVal>
          <c:yVal>
            <c:numRef>
              <c:f>Pivottable!$K$6:$K$11</c:f>
              <c:numCache>
                <c:formatCode>General</c:formatCode>
                <c:ptCount val="6"/>
                <c:pt idx="0">
                  <c:v>8</c:v>
                </c:pt>
                <c:pt idx="1">
                  <c:v>2</c:v>
                </c:pt>
                <c:pt idx="2">
                  <c:v>2</c:v>
                </c:pt>
                <c:pt idx="3">
                  <c:v>3</c:v>
                </c:pt>
                <c:pt idx="4">
                  <c:v>6</c:v>
                </c:pt>
                <c:pt idx="5">
                  <c:v>8</c:v>
                </c:pt>
              </c:numCache>
            </c:numRef>
          </c:yVal>
          <c:bubbleSize>
            <c:numRef>
              <c:f>Pivottable!$L$6:$L$11</c:f>
              <c:numCache>
                <c:formatCode>_(* #,##0_);_(* \(#,##0\);_(* "-"??_);_(@_)</c:formatCode>
                <c:ptCount val="6"/>
                <c:pt idx="0">
                  <c:v>157387.38500000001</c:v>
                </c:pt>
                <c:pt idx="1">
                  <c:v>61203.859999999986</c:v>
                </c:pt>
                <c:pt idx="2">
                  <c:v>182598.13500000007</c:v>
                </c:pt>
                <c:pt idx="3">
                  <c:v>177100</c:v>
                </c:pt>
                <c:pt idx="4">
                  <c:v>117541.05249999998</c:v>
                </c:pt>
                <c:pt idx="5">
                  <c:v>77421.900000000009</c:v>
                </c:pt>
              </c:numCache>
            </c:numRef>
          </c:bubbleSize>
          <c:bubble3D val="0"/>
          <c:extLst>
            <c:ext xmlns:c15="http://schemas.microsoft.com/office/drawing/2012/chart" uri="{02D57815-91ED-43cb-92C2-25804820EDAC}">
              <c15:datalabelsRange>
                <c15:f>Pivottable!$N$6:$N$11</c15:f>
                <c15:dlblRangeCache>
                  <c:ptCount val="6"/>
                  <c:pt idx="0">
                    <c:v> 157,387 </c:v>
                  </c:pt>
                  <c:pt idx="1">
                    <c:v> 61,204 </c:v>
                  </c:pt>
                  <c:pt idx="2">
                    <c:v>  </c:v>
                  </c:pt>
                  <c:pt idx="3">
                    <c:v> 177,100 </c:v>
                  </c:pt>
                  <c:pt idx="4">
                    <c:v> 117,541 </c:v>
                  </c:pt>
                  <c:pt idx="5">
                    <c:v> 77,422 </c:v>
                  </c:pt>
                </c15:dlblRangeCache>
              </c15:datalabelsRange>
            </c:ext>
            <c:ext xmlns:c16="http://schemas.microsoft.com/office/drawing/2014/chart" uri="{C3380CC4-5D6E-409C-BE32-E72D297353CC}">
              <c16:uniqueId val="{00000006-754F-46E8-9893-4A1B51ECAFBE}"/>
            </c:ext>
          </c:extLst>
        </c:ser>
        <c:ser>
          <c:idx val="1"/>
          <c:order val="1"/>
          <c:tx>
            <c:v>Max</c:v>
          </c:tx>
          <c:spPr>
            <a:gradFill>
              <a:gsLst>
                <a:gs pos="36000">
                  <a:srgbClr val="100D83"/>
                </a:gs>
                <a:gs pos="76000">
                  <a:srgbClr val="DD115E"/>
                </a:gs>
              </a:gsLst>
              <a:path path="circle">
                <a:fillToRect l="100000" t="100000"/>
              </a:path>
            </a:gradFill>
            <a:ln w="25400">
              <a:noFill/>
            </a:ln>
            <a:effectLst/>
          </c:spPr>
          <c:invertIfNegative val="0"/>
          <c:dPt>
            <c:idx val="4"/>
            <c:invertIfNegative val="0"/>
            <c:bubble3D val="0"/>
            <c:spPr>
              <a:gradFill>
                <a:gsLst>
                  <a:gs pos="36000">
                    <a:srgbClr val="100D83"/>
                  </a:gs>
                  <a:gs pos="71000">
                    <a:srgbClr val="DD115E"/>
                  </a:gs>
                </a:gsLst>
                <a:path path="circle">
                  <a:fillToRect l="100000" t="100000"/>
                </a:path>
              </a:gradFill>
              <a:ln w="25400">
                <a:noFill/>
              </a:ln>
              <a:effectLst>
                <a:outerShdw blurRad="127000" sx="102000" sy="102000" algn="ctr" rotWithShape="0">
                  <a:srgbClr val="DD115E">
                    <a:alpha val="80000"/>
                  </a:srgbClr>
                </a:outerShdw>
              </a:effectLst>
            </c:spPr>
            <c:extLst>
              <c:ext xmlns:c16="http://schemas.microsoft.com/office/drawing/2014/chart" uri="{C3380CC4-5D6E-409C-BE32-E72D297353CC}">
                <c16:uniqueId val="{00000008-754F-46E8-9893-4A1B51ECAFBE}"/>
              </c:ext>
            </c:extLst>
          </c:dPt>
          <c:dLbls>
            <c:dLbl>
              <c:idx val="0"/>
              <c:tx>
                <c:rich>
                  <a:bodyPr/>
                  <a:lstStyle/>
                  <a:p>
                    <a:fld id="{BC9BF2B7-3DCC-4394-B224-29253F595933}" type="CELLRANGE">
                      <a:rPr lang="en-US"/>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54F-46E8-9893-4A1B51ECAFBE}"/>
                </c:ext>
              </c:extLst>
            </c:dLbl>
            <c:dLbl>
              <c:idx val="1"/>
              <c:tx>
                <c:rich>
                  <a:bodyPr/>
                  <a:lstStyle/>
                  <a:p>
                    <a:fld id="{12647744-3722-4695-B934-A1474A06900E}" type="CELLRANGE">
                      <a:rPr lang="en-US"/>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54F-46E8-9893-4A1B51ECAFBE}"/>
                </c:ext>
              </c:extLst>
            </c:dLbl>
            <c:dLbl>
              <c:idx val="2"/>
              <c:tx>
                <c:rich>
                  <a:bodyPr/>
                  <a:lstStyle/>
                  <a:p>
                    <a:fld id="{31E58954-0CC0-4083-B0DA-DCF95477B897}"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54F-46E8-9893-4A1B51ECAFBE}"/>
                </c:ext>
              </c:extLst>
            </c:dLbl>
            <c:dLbl>
              <c:idx val="3"/>
              <c:tx>
                <c:rich>
                  <a:bodyPr/>
                  <a:lstStyle/>
                  <a:p>
                    <a:fld id="{B10BB6B3-065B-448D-9677-CD8BAD0DC3AA}"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754F-46E8-9893-4A1B51ECAFBE}"/>
                </c:ext>
              </c:extLst>
            </c:dLbl>
            <c:dLbl>
              <c:idx val="4"/>
              <c:tx>
                <c:rich>
                  <a:bodyPr/>
                  <a:lstStyle/>
                  <a:p>
                    <a:fld id="{D1BFDBA9-70C1-4FDD-8F4F-90DCCCA8C9A0}"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54F-46E8-9893-4A1B51ECAFBE}"/>
                </c:ext>
              </c:extLst>
            </c:dLbl>
            <c:dLbl>
              <c:idx val="5"/>
              <c:tx>
                <c:rich>
                  <a:bodyPr/>
                  <a:lstStyle/>
                  <a:p>
                    <a:fld id="{01CC82BC-5625-4C4D-AA0B-1457CAFDFB4D}" type="CELLRANGE">
                      <a:rPr lang="en-US"/>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754F-46E8-9893-4A1B51ECAFB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Pivottable!$J$6:$J$11</c:f>
              <c:numCache>
                <c:formatCode>General</c:formatCode>
                <c:ptCount val="6"/>
                <c:pt idx="0">
                  <c:v>2</c:v>
                </c:pt>
                <c:pt idx="1">
                  <c:v>4</c:v>
                </c:pt>
                <c:pt idx="2">
                  <c:v>6</c:v>
                </c:pt>
                <c:pt idx="3">
                  <c:v>1</c:v>
                </c:pt>
                <c:pt idx="4">
                  <c:v>6.3</c:v>
                </c:pt>
                <c:pt idx="5">
                  <c:v>5</c:v>
                </c:pt>
              </c:numCache>
            </c:numRef>
          </c:xVal>
          <c:yVal>
            <c:numRef>
              <c:f>Pivottable!$K$6:$K$11</c:f>
              <c:numCache>
                <c:formatCode>General</c:formatCode>
                <c:ptCount val="6"/>
                <c:pt idx="0">
                  <c:v>8</c:v>
                </c:pt>
                <c:pt idx="1">
                  <c:v>2</c:v>
                </c:pt>
                <c:pt idx="2">
                  <c:v>2</c:v>
                </c:pt>
                <c:pt idx="3">
                  <c:v>3</c:v>
                </c:pt>
                <c:pt idx="4">
                  <c:v>6</c:v>
                </c:pt>
                <c:pt idx="5">
                  <c:v>8</c:v>
                </c:pt>
              </c:numCache>
            </c:numRef>
          </c:yVal>
          <c:bubbleSize>
            <c:numRef>
              <c:f>Pivottable!$M$6:$M$11</c:f>
              <c:numCache>
                <c:formatCode>_(* #,##0_);_(* \(#,##0\);_(* "-"??_);_(@_)</c:formatCode>
                <c:ptCount val="6"/>
                <c:pt idx="0">
                  <c:v>0</c:v>
                </c:pt>
                <c:pt idx="1">
                  <c:v>0</c:v>
                </c:pt>
                <c:pt idx="2">
                  <c:v>182598.13500000007</c:v>
                </c:pt>
                <c:pt idx="3">
                  <c:v>0</c:v>
                </c:pt>
                <c:pt idx="4">
                  <c:v>0</c:v>
                </c:pt>
                <c:pt idx="5">
                  <c:v>0</c:v>
                </c:pt>
              </c:numCache>
            </c:numRef>
          </c:bubbleSize>
          <c:bubble3D val="0"/>
          <c:extLst>
            <c:ext xmlns:c15="http://schemas.microsoft.com/office/drawing/2012/chart" uri="{02D57815-91ED-43cb-92C2-25804820EDAC}">
              <c15:datalabelsRange>
                <c15:f>Pivottable!$M$6:$M$11</c15:f>
                <c15:dlblRangeCache>
                  <c:ptCount val="6"/>
                  <c:pt idx="0">
                    <c:v>  </c:v>
                  </c:pt>
                  <c:pt idx="1">
                    <c:v>  </c:v>
                  </c:pt>
                  <c:pt idx="2">
                    <c:v> 182,598 </c:v>
                  </c:pt>
                  <c:pt idx="3">
                    <c:v>  </c:v>
                  </c:pt>
                  <c:pt idx="4">
                    <c:v>  </c:v>
                  </c:pt>
                  <c:pt idx="5">
                    <c:v>  </c:v>
                  </c:pt>
                </c15:dlblRangeCache>
              </c15:datalabelsRange>
            </c:ext>
            <c:ext xmlns:c16="http://schemas.microsoft.com/office/drawing/2014/chart" uri="{C3380CC4-5D6E-409C-BE32-E72D297353CC}">
              <c16:uniqueId val="{0000000E-754F-46E8-9893-4A1B51ECAFBE}"/>
            </c:ext>
          </c:extLst>
        </c:ser>
        <c:dLbls>
          <c:showLegendKey val="0"/>
          <c:showVal val="0"/>
          <c:showCatName val="0"/>
          <c:showSerName val="0"/>
          <c:showPercent val="0"/>
          <c:showBubbleSize val="0"/>
        </c:dLbls>
        <c:bubbleScale val="70"/>
        <c:showNegBubbles val="0"/>
        <c:axId val="441021615"/>
        <c:axId val="441018255"/>
      </c:bubbleChart>
      <c:valAx>
        <c:axId val="441021615"/>
        <c:scaling>
          <c:orientation val="minMax"/>
          <c:max val="10"/>
          <c:min val="0"/>
        </c:scaling>
        <c:delete val="1"/>
        <c:axPos val="b"/>
        <c:numFmt formatCode="General" sourceLinked="1"/>
        <c:majorTickMark val="none"/>
        <c:minorTickMark val="none"/>
        <c:tickLblPos val="nextTo"/>
        <c:crossAx val="441018255"/>
        <c:crosses val="autoZero"/>
        <c:crossBetween val="midCat"/>
      </c:valAx>
      <c:valAx>
        <c:axId val="441018255"/>
        <c:scaling>
          <c:orientation val="minMax"/>
          <c:max val="10"/>
          <c:min val="0"/>
        </c:scaling>
        <c:delete val="1"/>
        <c:axPos val="l"/>
        <c:numFmt formatCode="General" sourceLinked="1"/>
        <c:majorTickMark val="none"/>
        <c:minorTickMark val="none"/>
        <c:tickLblPos val="nextTo"/>
        <c:crossAx val="441021615"/>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048396866024503E-2"/>
          <c:y val="0.46805599300087491"/>
          <c:w val="0.87463127692980225"/>
          <c:h val="0.22916666666666666"/>
        </c:manualLayout>
      </c:layout>
      <c:barChart>
        <c:barDir val="bar"/>
        <c:grouping val="percentStacked"/>
        <c:varyColors val="0"/>
        <c:ser>
          <c:idx val="0"/>
          <c:order val="0"/>
          <c:tx>
            <c:strRef>
              <c:f>Pivottable!$BL$7</c:f>
              <c:strCache>
                <c:ptCount val="1"/>
                <c:pt idx="0">
                  <c:v>USA</c:v>
                </c:pt>
              </c:strCache>
            </c:strRef>
          </c:tx>
          <c:spPr>
            <a:gradFill flip="none" rotWithShape="1">
              <a:gsLst>
                <a:gs pos="72000">
                  <a:srgbClr val="C240D8"/>
                </a:gs>
                <a:gs pos="25000">
                  <a:srgbClr val="7417BD"/>
                </a:gs>
              </a:gsLst>
              <a:lin ang="2700000" scaled="1"/>
              <a:tileRect/>
            </a:gradFill>
            <a:ln>
              <a:noFill/>
            </a:ln>
            <a:effectLst/>
          </c:spPr>
          <c:invertIfNegative val="0"/>
          <c:val>
            <c:numRef>
              <c:f>Pivottable!$BN$7</c:f>
              <c:numCache>
                <c:formatCode>0%</c:formatCode>
                <c:ptCount val="1"/>
                <c:pt idx="0">
                  <c:v>0.15465198949511755</c:v>
                </c:pt>
              </c:numCache>
            </c:numRef>
          </c:val>
          <c:extLst>
            <c:ext xmlns:c16="http://schemas.microsoft.com/office/drawing/2014/chart" uri="{C3380CC4-5D6E-409C-BE32-E72D297353CC}">
              <c16:uniqueId val="{00000000-1022-405A-B483-37D1189CE0CC}"/>
            </c:ext>
          </c:extLst>
        </c:ser>
        <c:ser>
          <c:idx val="1"/>
          <c:order val="1"/>
          <c:tx>
            <c:strRef>
              <c:f>Pivottable!$BL$8</c:f>
              <c:strCache>
                <c:ptCount val="1"/>
                <c:pt idx="0">
                  <c:v>Egypt</c:v>
                </c:pt>
              </c:strCache>
            </c:strRef>
          </c:tx>
          <c:spPr>
            <a:gradFill>
              <a:gsLst>
                <a:gs pos="39000">
                  <a:srgbClr val="D39F0B"/>
                </a:gs>
                <a:gs pos="96000">
                  <a:srgbClr val="FFFF00"/>
                </a:gs>
              </a:gsLst>
              <a:lin ang="2700000" scaled="1"/>
            </a:gradFill>
            <a:ln>
              <a:noFill/>
            </a:ln>
            <a:effectLst/>
          </c:spPr>
          <c:invertIfNegative val="0"/>
          <c:dPt>
            <c:idx val="0"/>
            <c:invertIfNegative val="0"/>
            <c:bubble3D val="0"/>
            <c:spPr>
              <a:gradFill>
                <a:gsLst>
                  <a:gs pos="41000">
                    <a:srgbClr val="D39F0B"/>
                  </a:gs>
                  <a:gs pos="96000">
                    <a:srgbClr val="FFFF00"/>
                  </a:gs>
                </a:gsLst>
                <a:lin ang="2700000" scaled="1"/>
              </a:gradFill>
              <a:ln>
                <a:noFill/>
              </a:ln>
              <a:effectLst/>
            </c:spPr>
            <c:extLst>
              <c:ext xmlns:c16="http://schemas.microsoft.com/office/drawing/2014/chart" uri="{C3380CC4-5D6E-409C-BE32-E72D297353CC}">
                <c16:uniqueId val="{00000009-CA87-4270-9EE8-67FB7E1EB6CB}"/>
              </c:ext>
            </c:extLst>
          </c:dPt>
          <c:val>
            <c:numRef>
              <c:f>Pivottable!$BN$8</c:f>
              <c:numCache>
                <c:formatCode>0%</c:formatCode>
                <c:ptCount val="1"/>
                <c:pt idx="0">
                  <c:v>0.24730002273155963</c:v>
                </c:pt>
              </c:numCache>
            </c:numRef>
          </c:val>
          <c:extLst>
            <c:ext xmlns:c16="http://schemas.microsoft.com/office/drawing/2014/chart" uri="{C3380CC4-5D6E-409C-BE32-E72D297353CC}">
              <c16:uniqueId val="{00000001-1022-405A-B483-37D1189CE0CC}"/>
            </c:ext>
          </c:extLst>
        </c:ser>
        <c:ser>
          <c:idx val="2"/>
          <c:order val="2"/>
          <c:tx>
            <c:strRef>
              <c:f>Pivottable!$BL$9</c:f>
              <c:strCache>
                <c:ptCount val="1"/>
                <c:pt idx="0">
                  <c:v>Russia</c:v>
                </c:pt>
              </c:strCache>
            </c:strRef>
          </c:tx>
          <c:spPr>
            <a:solidFill>
              <a:schemeClr val="accent3"/>
            </a:solidFill>
            <a:ln>
              <a:solidFill>
                <a:srgbClr val="9BF8F2"/>
              </a:solidFill>
            </a:ln>
            <a:effectLst/>
          </c:spPr>
          <c:invertIfNegative val="0"/>
          <c:dPt>
            <c:idx val="0"/>
            <c:invertIfNegative val="0"/>
            <c:bubble3D val="0"/>
            <c:spPr>
              <a:gradFill>
                <a:gsLst>
                  <a:gs pos="6000">
                    <a:srgbClr val="2C5364"/>
                  </a:gs>
                  <a:gs pos="79000">
                    <a:srgbClr val="9DC3E6"/>
                  </a:gs>
                </a:gsLst>
                <a:lin ang="2700000" scaled="1"/>
              </a:gradFill>
              <a:ln>
                <a:solidFill>
                  <a:srgbClr val="9BF8F2"/>
                </a:solidFill>
              </a:ln>
              <a:effectLst/>
            </c:spPr>
            <c:extLst>
              <c:ext xmlns:c16="http://schemas.microsoft.com/office/drawing/2014/chart" uri="{C3380CC4-5D6E-409C-BE32-E72D297353CC}">
                <c16:uniqueId val="{00000003-1022-405A-B483-37D1189CE0CC}"/>
              </c:ext>
            </c:extLst>
          </c:dPt>
          <c:val>
            <c:numRef>
              <c:f>Pivottable!$BN$9</c:f>
              <c:numCache>
                <c:formatCode>0%</c:formatCode>
                <c:ptCount val="1"/>
                <c:pt idx="0">
                  <c:v>0.26528697384903344</c:v>
                </c:pt>
              </c:numCache>
            </c:numRef>
          </c:val>
          <c:extLst>
            <c:ext xmlns:c16="http://schemas.microsoft.com/office/drawing/2014/chart" uri="{C3380CC4-5D6E-409C-BE32-E72D297353CC}">
              <c16:uniqueId val="{00000004-1022-405A-B483-37D1189CE0CC}"/>
            </c:ext>
          </c:extLst>
        </c:ser>
        <c:ser>
          <c:idx val="3"/>
          <c:order val="3"/>
          <c:tx>
            <c:strRef>
              <c:f>Pivottable!$BL$10</c:f>
              <c:strCache>
                <c:ptCount val="1"/>
                <c:pt idx="0">
                  <c:v>United Kingdom</c:v>
                </c:pt>
              </c:strCache>
            </c:strRef>
          </c:tx>
          <c:spPr>
            <a:solidFill>
              <a:schemeClr val="accent4"/>
            </a:solidFill>
            <a:ln>
              <a:noFill/>
            </a:ln>
            <a:effectLst/>
          </c:spPr>
          <c:invertIfNegative val="0"/>
          <c:dPt>
            <c:idx val="0"/>
            <c:invertIfNegative val="0"/>
            <c:bubble3D val="0"/>
            <c:spPr>
              <a:gradFill flip="none" rotWithShape="1">
                <a:gsLst>
                  <a:gs pos="0">
                    <a:srgbClr val="6441A5"/>
                  </a:gs>
                  <a:gs pos="55000">
                    <a:srgbClr val="2A0845"/>
                  </a:gs>
                </a:gsLst>
                <a:lin ang="2700000" scaled="1"/>
                <a:tileRect/>
              </a:gradFill>
              <a:ln>
                <a:noFill/>
              </a:ln>
              <a:effectLst/>
            </c:spPr>
            <c:extLst>
              <c:ext xmlns:c16="http://schemas.microsoft.com/office/drawing/2014/chart" uri="{C3380CC4-5D6E-409C-BE32-E72D297353CC}">
                <c16:uniqueId val="{00000006-1022-405A-B483-37D1189CE0CC}"/>
              </c:ext>
            </c:extLst>
          </c:dPt>
          <c:val>
            <c:numRef>
              <c:f>Pivottable!$BN$10</c:f>
              <c:numCache>
                <c:formatCode>0%</c:formatCode>
                <c:ptCount val="1"/>
                <c:pt idx="0">
                  <c:v>0.15634476521200807</c:v>
                </c:pt>
              </c:numCache>
            </c:numRef>
          </c:val>
          <c:extLst>
            <c:ext xmlns:c16="http://schemas.microsoft.com/office/drawing/2014/chart" uri="{C3380CC4-5D6E-409C-BE32-E72D297353CC}">
              <c16:uniqueId val="{00000007-1022-405A-B483-37D1189CE0CC}"/>
            </c:ext>
          </c:extLst>
        </c:ser>
        <c:ser>
          <c:idx val="4"/>
          <c:order val="4"/>
          <c:tx>
            <c:strRef>
              <c:f>Pivottable!$BL$11</c:f>
              <c:strCache>
                <c:ptCount val="1"/>
                <c:pt idx="0">
                  <c:v>Brazil</c:v>
                </c:pt>
              </c:strCache>
            </c:strRef>
          </c:tx>
          <c:spPr>
            <a:solidFill>
              <a:schemeClr val="accent5"/>
            </a:solidFill>
            <a:ln>
              <a:noFill/>
            </a:ln>
            <a:effectLst/>
          </c:spPr>
          <c:invertIfNegative val="0"/>
          <c:dPt>
            <c:idx val="0"/>
            <c:invertIfNegative val="0"/>
            <c:bubble3D val="0"/>
            <c:spPr>
              <a:gradFill>
                <a:gsLst>
                  <a:gs pos="0">
                    <a:srgbClr val="F12711"/>
                  </a:gs>
                  <a:gs pos="82000">
                    <a:srgbClr val="F5AF19"/>
                  </a:gs>
                </a:gsLst>
                <a:lin ang="2700000" scaled="1"/>
              </a:gradFill>
              <a:ln>
                <a:noFill/>
              </a:ln>
              <a:effectLst/>
            </c:spPr>
            <c:extLst>
              <c:ext xmlns:c16="http://schemas.microsoft.com/office/drawing/2014/chart" uri="{C3380CC4-5D6E-409C-BE32-E72D297353CC}">
                <c16:uniqueId val="{00000009-1022-405A-B483-37D1189CE0CC}"/>
              </c:ext>
            </c:extLst>
          </c:dPt>
          <c:val>
            <c:numRef>
              <c:f>Pivottable!$BN$11</c:f>
              <c:numCache>
                <c:formatCode>0%</c:formatCode>
                <c:ptCount val="1"/>
                <c:pt idx="0">
                  <c:v>8.7047363864558594E-2</c:v>
                </c:pt>
              </c:numCache>
            </c:numRef>
          </c:val>
          <c:extLst>
            <c:ext xmlns:c16="http://schemas.microsoft.com/office/drawing/2014/chart" uri="{C3380CC4-5D6E-409C-BE32-E72D297353CC}">
              <c16:uniqueId val="{0000000A-1022-405A-B483-37D1189CE0CC}"/>
            </c:ext>
          </c:extLst>
        </c:ser>
        <c:ser>
          <c:idx val="5"/>
          <c:order val="5"/>
          <c:tx>
            <c:strRef>
              <c:f>Pivottable!$BL$12</c:f>
              <c:strCache>
                <c:ptCount val="1"/>
                <c:pt idx="0">
                  <c:v>Canada</c:v>
                </c:pt>
              </c:strCache>
            </c:strRef>
          </c:tx>
          <c:spPr>
            <a:solidFill>
              <a:schemeClr val="accent6"/>
            </a:solidFill>
            <a:ln>
              <a:noFill/>
            </a:ln>
            <a:effectLst/>
          </c:spPr>
          <c:invertIfNegative val="0"/>
          <c:dPt>
            <c:idx val="0"/>
            <c:invertIfNegative val="0"/>
            <c:bubble3D val="0"/>
            <c:spPr>
              <a:gradFill>
                <a:gsLst>
                  <a:gs pos="85000">
                    <a:srgbClr val="0F9B0F"/>
                  </a:gs>
                  <a:gs pos="0">
                    <a:srgbClr val="000000"/>
                  </a:gs>
                </a:gsLst>
                <a:lin ang="2700000" scaled="1"/>
              </a:gradFill>
              <a:ln>
                <a:noFill/>
              </a:ln>
              <a:effectLst/>
            </c:spPr>
            <c:extLst>
              <c:ext xmlns:c16="http://schemas.microsoft.com/office/drawing/2014/chart" uri="{C3380CC4-5D6E-409C-BE32-E72D297353CC}">
                <c16:uniqueId val="{0000000C-1022-405A-B483-37D1189CE0CC}"/>
              </c:ext>
            </c:extLst>
          </c:dPt>
          <c:val>
            <c:numRef>
              <c:f>Pivottable!$BN$12</c:f>
              <c:numCache>
                <c:formatCode>0%</c:formatCode>
                <c:ptCount val="1"/>
                <c:pt idx="0">
                  <c:v>8.9368884847722735E-2</c:v>
                </c:pt>
              </c:numCache>
            </c:numRef>
          </c:val>
          <c:extLst>
            <c:ext xmlns:c16="http://schemas.microsoft.com/office/drawing/2014/chart" uri="{C3380CC4-5D6E-409C-BE32-E72D297353CC}">
              <c16:uniqueId val="{0000000D-1022-405A-B483-37D1189CE0CC}"/>
            </c:ext>
          </c:extLst>
        </c:ser>
        <c:dLbls>
          <c:showLegendKey val="0"/>
          <c:showVal val="0"/>
          <c:showCatName val="0"/>
          <c:showSerName val="0"/>
          <c:showPercent val="0"/>
          <c:showBubbleSize val="0"/>
        </c:dLbls>
        <c:gapWidth val="150"/>
        <c:overlap val="100"/>
        <c:axId val="727961055"/>
        <c:axId val="727961535"/>
      </c:barChart>
      <c:catAx>
        <c:axId val="727961055"/>
        <c:scaling>
          <c:orientation val="minMax"/>
        </c:scaling>
        <c:delete val="1"/>
        <c:axPos val="l"/>
        <c:numFmt formatCode="General" sourceLinked="1"/>
        <c:majorTickMark val="none"/>
        <c:minorTickMark val="none"/>
        <c:tickLblPos val="nextTo"/>
        <c:crossAx val="727961535"/>
        <c:crosses val="autoZero"/>
        <c:auto val="1"/>
        <c:lblAlgn val="ctr"/>
        <c:lblOffset val="100"/>
        <c:noMultiLvlLbl val="0"/>
      </c:catAx>
      <c:valAx>
        <c:axId val="727961535"/>
        <c:scaling>
          <c:orientation val="minMax"/>
        </c:scaling>
        <c:delete val="1"/>
        <c:axPos val="b"/>
        <c:numFmt formatCode="0%" sourceLinked="1"/>
        <c:majorTickMark val="none"/>
        <c:minorTickMark val="none"/>
        <c:tickLblPos val="nextTo"/>
        <c:crossAx val="7279610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740128717047424"/>
          <c:y val="5.9934103464826818E-2"/>
          <c:w val="0.53888888888888886"/>
          <c:h val="0.89814814814814814"/>
        </c:manualLayout>
      </c:layout>
      <c:doughnutChart>
        <c:varyColors val="1"/>
        <c:ser>
          <c:idx val="0"/>
          <c:order val="0"/>
          <c:spPr>
            <a:gradFill flip="none" rotWithShape="1">
              <a:gsLst>
                <a:gs pos="0">
                  <a:srgbClr val="2C3E50"/>
                </a:gs>
                <a:gs pos="55000">
                  <a:srgbClr val="4CA1AF"/>
                </a:gs>
              </a:gsLst>
              <a:path path="circle">
                <a:fillToRect l="100000" b="100000"/>
              </a:path>
              <a:tileRect t="-100000" r="-100000"/>
            </a:gradFill>
            <a:effectLst>
              <a:outerShdw blurRad="63500" sx="105000" sy="105000" algn="ctr" rotWithShape="0">
                <a:srgbClr val="4CA1AF">
                  <a:alpha val="40000"/>
                </a:srgbClr>
              </a:outerShdw>
            </a:effectLst>
          </c:spPr>
          <c:dPt>
            <c:idx val="0"/>
            <c:bubble3D val="0"/>
            <c:spPr>
              <a:solidFill>
                <a:schemeClr val="tx2">
                  <a:lumMod val="75000"/>
                </a:schemeClr>
              </a:solidFill>
              <a:ln w="19050">
                <a:noFill/>
              </a:ln>
              <a:effectLst>
                <a:outerShdw blurRad="63500" sx="105000" sy="105000" algn="ctr" rotWithShape="0">
                  <a:srgbClr val="4CA1AF">
                    <a:alpha val="40000"/>
                  </a:srgbClr>
                </a:outerShdw>
              </a:effectLst>
            </c:spPr>
            <c:extLst>
              <c:ext xmlns:c16="http://schemas.microsoft.com/office/drawing/2014/chart" uri="{C3380CC4-5D6E-409C-BE32-E72D297353CC}">
                <c16:uniqueId val="{00000001-7C86-4906-B05F-1512CC8FDDA8}"/>
              </c:ext>
            </c:extLst>
          </c:dPt>
          <c:dPt>
            <c:idx val="1"/>
            <c:bubble3D val="0"/>
            <c:spPr>
              <a:gradFill flip="none" rotWithShape="1">
                <a:gsLst>
                  <a:gs pos="35000">
                    <a:srgbClr val="053A91"/>
                  </a:gs>
                  <a:gs pos="95000">
                    <a:schemeClr val="accent1">
                      <a:lumMod val="40000"/>
                      <a:lumOff val="60000"/>
                    </a:schemeClr>
                  </a:gs>
                </a:gsLst>
                <a:lin ang="2700000" scaled="1"/>
                <a:tileRect/>
              </a:gradFill>
              <a:ln w="19050">
                <a:noFill/>
              </a:ln>
              <a:effectLst>
                <a:outerShdw blurRad="63500" sx="105000" sy="105000" algn="ctr" rotWithShape="0">
                  <a:srgbClr val="4CA1AF">
                    <a:alpha val="40000"/>
                  </a:srgbClr>
                </a:outerShdw>
              </a:effectLst>
            </c:spPr>
            <c:extLst>
              <c:ext xmlns:c16="http://schemas.microsoft.com/office/drawing/2014/chart" uri="{C3380CC4-5D6E-409C-BE32-E72D297353CC}">
                <c16:uniqueId val="{00000003-7C86-4906-B05F-1512CC8FDDA8}"/>
              </c:ext>
            </c:extLst>
          </c:dPt>
          <c:val>
            <c:numRef>
              <c:f>Pivottable!$BS$7:$BT$7</c:f>
              <c:numCache>
                <c:formatCode>0%</c:formatCode>
                <c:ptCount val="2"/>
                <c:pt idx="0">
                  <c:v>0.25304472396566757</c:v>
                </c:pt>
                <c:pt idx="1">
                  <c:v>0.74695527603433243</c:v>
                </c:pt>
              </c:numCache>
            </c:numRef>
          </c:val>
          <c:extLst>
            <c:ext xmlns:c16="http://schemas.microsoft.com/office/drawing/2014/chart" uri="{C3380CC4-5D6E-409C-BE32-E72D297353CC}">
              <c16:uniqueId val="{00000004-7C86-4906-B05F-1512CC8FDDA8}"/>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Y&amp;X</c:v>
          </c:tx>
          <c:spPr>
            <a:ln w="25400" cap="rnd">
              <a:noFill/>
              <a:round/>
            </a:ln>
            <a:effectLst/>
          </c:spPr>
          <c:marker>
            <c:symbol val="circle"/>
            <c:size val="20"/>
            <c:spPr>
              <a:solidFill>
                <a:srgbClr val="2C3E50"/>
              </a:solidFill>
              <a:ln w="9525">
                <a:solidFill>
                  <a:srgbClr val="2C3E50"/>
                </a:solidFill>
              </a:ln>
              <a:effectLst/>
            </c:spPr>
          </c:marker>
          <c:dPt>
            <c:idx val="0"/>
            <c:marker>
              <c:symbol val="circle"/>
              <c:size val="20"/>
              <c:spPr>
                <a:solidFill>
                  <a:srgbClr val="053A91"/>
                </a:solidFill>
                <a:ln w="9525">
                  <a:solidFill>
                    <a:srgbClr val="053A91"/>
                  </a:solidFill>
                </a:ln>
                <a:effectLst/>
              </c:spPr>
            </c:marker>
            <c:bubble3D val="0"/>
            <c:extLst>
              <c:ext xmlns:c16="http://schemas.microsoft.com/office/drawing/2014/chart" uri="{C3380CC4-5D6E-409C-BE32-E72D297353CC}">
                <c16:uniqueId val="{00000007-7C86-4906-B05F-1512CC8FDDA8}"/>
              </c:ext>
            </c:extLst>
          </c:dPt>
          <c:dPt>
            <c:idx val="1"/>
            <c:marker>
              <c:symbol val="circle"/>
              <c:size val="20"/>
              <c:spPr>
                <a:solidFill>
                  <a:srgbClr val="BDD7EE"/>
                </a:solidFill>
                <a:ln w="9525">
                  <a:solidFill>
                    <a:srgbClr val="BDD7EE"/>
                  </a:solidFill>
                </a:ln>
                <a:effectLst/>
              </c:spPr>
            </c:marker>
            <c:bubble3D val="0"/>
            <c:extLst>
              <c:ext xmlns:c16="http://schemas.microsoft.com/office/drawing/2014/chart" uri="{C3380CC4-5D6E-409C-BE32-E72D297353CC}">
                <c16:uniqueId val="{00000005-7C86-4906-B05F-1512CC8FDDA8}"/>
              </c:ext>
            </c:extLst>
          </c:dPt>
          <c:xVal>
            <c:numRef>
              <c:f>Pivottable!$BV$7:$BV$8</c:f>
              <c:numCache>
                <c:formatCode>General</c:formatCode>
                <c:ptCount val="2"/>
                <c:pt idx="0">
                  <c:v>0</c:v>
                </c:pt>
                <c:pt idx="1">
                  <c:v>0.99981701632435738</c:v>
                </c:pt>
              </c:numCache>
            </c:numRef>
          </c:xVal>
          <c:yVal>
            <c:numRef>
              <c:f>Pivottable!$BW$7:$BW$8</c:f>
              <c:numCache>
                <c:formatCode>General</c:formatCode>
                <c:ptCount val="2"/>
                <c:pt idx="0">
                  <c:v>1</c:v>
                </c:pt>
                <c:pt idx="1">
                  <c:v>-1.9129398010904981E-2</c:v>
                </c:pt>
              </c:numCache>
            </c:numRef>
          </c:yVal>
          <c:smooth val="0"/>
          <c:extLst>
            <c:ext xmlns:c16="http://schemas.microsoft.com/office/drawing/2014/chart" uri="{C3380CC4-5D6E-409C-BE32-E72D297353CC}">
              <c16:uniqueId val="{00000006-7C86-4906-B05F-1512CC8FDDA8}"/>
            </c:ext>
          </c:extLst>
        </c:ser>
        <c:dLbls>
          <c:showLegendKey val="0"/>
          <c:showVal val="0"/>
          <c:showCatName val="0"/>
          <c:showSerName val="0"/>
          <c:showPercent val="0"/>
          <c:showBubbleSize val="0"/>
        </c:dLbls>
        <c:axId val="89725295"/>
        <c:axId val="89728175"/>
      </c:scatterChart>
      <c:valAx>
        <c:axId val="89728175"/>
        <c:scaling>
          <c:orientation val="minMax"/>
          <c:max val="1.1500000000000001"/>
          <c:min val="-1.1500000000000001"/>
        </c:scaling>
        <c:delete val="1"/>
        <c:axPos val="l"/>
        <c:numFmt formatCode="General" sourceLinked="1"/>
        <c:majorTickMark val="out"/>
        <c:minorTickMark val="none"/>
        <c:tickLblPos val="nextTo"/>
        <c:crossAx val="89725295"/>
        <c:crosses val="autoZero"/>
        <c:crossBetween val="midCat"/>
      </c:valAx>
      <c:valAx>
        <c:axId val="89725295"/>
        <c:scaling>
          <c:orientation val="minMax"/>
          <c:max val="1.1500000000000001"/>
          <c:min val="-1.1500000000000001"/>
        </c:scaling>
        <c:delete val="1"/>
        <c:axPos val="b"/>
        <c:numFmt formatCode="General" sourceLinked="1"/>
        <c:majorTickMark val="out"/>
        <c:minorTickMark val="none"/>
        <c:tickLblPos val="nextTo"/>
        <c:crossAx val="89728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61111111111111116"/>
          <c:y val="9.2592592592592587E-2"/>
          <c:w val="0.3888888888888889"/>
          <c:h val="0.74537037037037035"/>
        </c:manualLayout>
      </c:layout>
      <c:barChart>
        <c:barDir val="col"/>
        <c:grouping val="stacked"/>
        <c:varyColors val="0"/>
        <c:ser>
          <c:idx val="0"/>
          <c:order val="0"/>
          <c:spPr>
            <a:gradFill flip="none" rotWithShape="1">
              <a:gsLst>
                <a:gs pos="69000">
                  <a:srgbClr val="00F1DF"/>
                </a:gs>
                <a:gs pos="17000">
                  <a:srgbClr val="9947F7"/>
                </a:gs>
              </a:gsLst>
              <a:lin ang="5400000" scaled="1"/>
              <a:tileRect/>
            </a:gradFill>
            <a:ln>
              <a:noFill/>
            </a:ln>
            <a:effectLst/>
          </c:spPr>
          <c:invertIfNegative val="0"/>
          <c:val>
            <c:numRef>
              <c:f>Pivottable!$CD$7</c:f>
              <c:numCache>
                <c:formatCode>0.00%</c:formatCode>
                <c:ptCount val="1"/>
                <c:pt idx="0">
                  <c:v>0.22799999999999998</c:v>
                </c:pt>
              </c:numCache>
            </c:numRef>
          </c:val>
          <c:extLst>
            <c:ext xmlns:c16="http://schemas.microsoft.com/office/drawing/2014/chart" uri="{C3380CC4-5D6E-409C-BE32-E72D297353CC}">
              <c16:uniqueId val="{00000000-4B96-4CC9-B74A-B2C911626E96}"/>
            </c:ext>
          </c:extLst>
        </c:ser>
        <c:ser>
          <c:idx val="1"/>
          <c:order val="1"/>
          <c:spPr>
            <a:solidFill>
              <a:schemeClr val="accent2"/>
            </a:solidFill>
            <a:ln>
              <a:noFill/>
            </a:ln>
            <a:effectLst/>
          </c:spPr>
          <c:invertIfNegative val="0"/>
          <c:dPt>
            <c:idx val="0"/>
            <c:invertIfNegative val="0"/>
            <c:bubble3D val="0"/>
            <c:spPr>
              <a:solidFill>
                <a:schemeClr val="bg2">
                  <a:lumMod val="25000"/>
                </a:schemeClr>
              </a:solidFill>
              <a:ln>
                <a:noFill/>
              </a:ln>
              <a:effectLst/>
            </c:spPr>
            <c:extLst>
              <c:ext xmlns:c16="http://schemas.microsoft.com/office/drawing/2014/chart" uri="{C3380CC4-5D6E-409C-BE32-E72D297353CC}">
                <c16:uniqueId val="{00000002-4B96-4CC9-B74A-B2C911626E96}"/>
              </c:ext>
            </c:extLst>
          </c:dPt>
          <c:val>
            <c:numRef>
              <c:f>Pivottable!$CE$7</c:f>
              <c:numCache>
                <c:formatCode>0.00%</c:formatCode>
                <c:ptCount val="1"/>
                <c:pt idx="0">
                  <c:v>0.77200000000000002</c:v>
                </c:pt>
              </c:numCache>
            </c:numRef>
          </c:val>
          <c:extLst>
            <c:ext xmlns:c16="http://schemas.microsoft.com/office/drawing/2014/chart" uri="{C3380CC4-5D6E-409C-BE32-E72D297353CC}">
              <c16:uniqueId val="{00000003-4B96-4CC9-B74A-B2C911626E96}"/>
            </c:ext>
          </c:extLst>
        </c:ser>
        <c:dLbls>
          <c:showLegendKey val="0"/>
          <c:showVal val="0"/>
          <c:showCatName val="0"/>
          <c:showSerName val="0"/>
          <c:showPercent val="0"/>
          <c:showBubbleSize val="0"/>
        </c:dLbls>
        <c:gapWidth val="150"/>
        <c:overlap val="100"/>
        <c:axId val="1838809712"/>
        <c:axId val="1838804432"/>
      </c:barChart>
      <c:catAx>
        <c:axId val="1838809712"/>
        <c:scaling>
          <c:orientation val="minMax"/>
        </c:scaling>
        <c:delete val="1"/>
        <c:axPos val="b"/>
        <c:majorTickMark val="none"/>
        <c:minorTickMark val="none"/>
        <c:tickLblPos val="nextTo"/>
        <c:crossAx val="1838804432"/>
        <c:crosses val="autoZero"/>
        <c:auto val="1"/>
        <c:lblAlgn val="ctr"/>
        <c:lblOffset val="100"/>
        <c:noMultiLvlLbl val="0"/>
      </c:catAx>
      <c:valAx>
        <c:axId val="1838804432"/>
        <c:scaling>
          <c:orientation val="minMax"/>
          <c:max val="1"/>
        </c:scaling>
        <c:delete val="1"/>
        <c:axPos val="l"/>
        <c:numFmt formatCode="0.00%" sourceLinked="1"/>
        <c:majorTickMark val="none"/>
        <c:minorTickMark val="none"/>
        <c:tickLblPos val="nextTo"/>
        <c:crossAx val="18388097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460176079939034"/>
          <c:y val="3.0917428839894064E-2"/>
          <c:w val="0.66783275029152089"/>
          <c:h val="0.9358076563958917"/>
        </c:manualLayout>
      </c:layout>
      <c:doughnutChart>
        <c:varyColors val="1"/>
        <c:ser>
          <c:idx val="0"/>
          <c:order val="0"/>
          <c:tx>
            <c:v>1st</c:v>
          </c:tx>
          <c:spPr>
            <a:gradFill flip="none" rotWithShape="1">
              <a:gsLst>
                <a:gs pos="81000">
                  <a:srgbClr val="9947F7">
                    <a:alpha val="80000"/>
                  </a:srgbClr>
                </a:gs>
                <a:gs pos="32000">
                  <a:srgbClr val="C23FD8"/>
                </a:gs>
              </a:gsLst>
              <a:lin ang="10800000" scaled="1"/>
              <a:tileRect/>
            </a:gradFill>
            <a:ln w="120650">
              <a:solidFill>
                <a:schemeClr val="tx1"/>
              </a:solidFill>
            </a:ln>
          </c:spPr>
          <c:dPt>
            <c:idx val="0"/>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01-561A-4BE3-96D0-A338784B4F65}"/>
              </c:ext>
            </c:extLst>
          </c:dPt>
          <c:dPt>
            <c:idx val="1"/>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03-561A-4BE3-96D0-A338784B4F65}"/>
              </c:ext>
            </c:extLst>
          </c:dPt>
          <c:dPt>
            <c:idx val="2"/>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05-561A-4BE3-96D0-A338784B4F65}"/>
              </c:ext>
            </c:extLst>
          </c:dPt>
          <c:dPt>
            <c:idx val="3"/>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07-561A-4BE3-96D0-A338784B4F65}"/>
              </c:ext>
            </c:extLst>
          </c:dPt>
          <c:dPt>
            <c:idx val="4"/>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09-561A-4BE3-96D0-A338784B4F65}"/>
              </c:ext>
            </c:extLst>
          </c:dPt>
          <c:dPt>
            <c:idx val="5"/>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0B-561A-4BE3-96D0-A338784B4F65}"/>
              </c:ext>
            </c:extLst>
          </c:dPt>
          <c:dPt>
            <c:idx val="6"/>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0D-561A-4BE3-96D0-A338784B4F65}"/>
              </c:ext>
            </c:extLst>
          </c:dPt>
          <c:dPt>
            <c:idx val="7"/>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0F-561A-4BE3-96D0-A338784B4F65}"/>
              </c:ext>
            </c:extLst>
          </c:dPt>
          <c:dPt>
            <c:idx val="8"/>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11-561A-4BE3-96D0-A338784B4F65}"/>
              </c:ext>
            </c:extLst>
          </c:dPt>
          <c:dPt>
            <c:idx val="9"/>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13-561A-4BE3-96D0-A338784B4F65}"/>
              </c:ext>
            </c:extLst>
          </c:dPt>
          <c:dPt>
            <c:idx val="10"/>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15-561A-4BE3-96D0-A338784B4F65}"/>
              </c:ext>
            </c:extLst>
          </c:dPt>
          <c:dPt>
            <c:idx val="11"/>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17-561A-4BE3-96D0-A338784B4F65}"/>
              </c:ext>
            </c:extLst>
          </c:dPt>
          <c:dPt>
            <c:idx val="12"/>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19-561A-4BE3-96D0-A338784B4F65}"/>
              </c:ext>
            </c:extLst>
          </c:dPt>
          <c:dPt>
            <c:idx val="13"/>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1B-561A-4BE3-96D0-A338784B4F65}"/>
              </c:ext>
            </c:extLst>
          </c:dPt>
          <c:dPt>
            <c:idx val="14"/>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1D-561A-4BE3-96D0-A338784B4F65}"/>
              </c:ext>
            </c:extLst>
          </c:dPt>
          <c:dPt>
            <c:idx val="15"/>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1F-561A-4BE3-96D0-A338784B4F65}"/>
              </c:ext>
            </c:extLst>
          </c:dPt>
          <c:dPt>
            <c:idx val="16"/>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21-561A-4BE3-96D0-A338784B4F65}"/>
              </c:ext>
            </c:extLst>
          </c:dPt>
          <c:dPt>
            <c:idx val="17"/>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23-561A-4BE3-96D0-A338784B4F65}"/>
              </c:ext>
            </c:extLst>
          </c:dPt>
          <c:dPt>
            <c:idx val="18"/>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25-561A-4BE3-96D0-A338784B4F65}"/>
              </c:ext>
            </c:extLst>
          </c:dPt>
          <c:dPt>
            <c:idx val="19"/>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27-561A-4BE3-96D0-A338784B4F65}"/>
              </c:ext>
            </c:extLst>
          </c:dPt>
          <c:dPt>
            <c:idx val="20"/>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29-561A-4BE3-96D0-A338784B4F65}"/>
              </c:ext>
            </c:extLst>
          </c:dPt>
          <c:dPt>
            <c:idx val="21"/>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2B-561A-4BE3-96D0-A338784B4F65}"/>
              </c:ext>
            </c:extLst>
          </c:dPt>
          <c:dPt>
            <c:idx val="22"/>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2D-561A-4BE3-96D0-A338784B4F65}"/>
              </c:ext>
            </c:extLst>
          </c:dPt>
          <c:dPt>
            <c:idx val="23"/>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2F-561A-4BE3-96D0-A338784B4F65}"/>
              </c:ext>
            </c:extLst>
          </c:dPt>
          <c:dPt>
            <c:idx val="24"/>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31-561A-4BE3-96D0-A338784B4F65}"/>
              </c:ext>
            </c:extLst>
          </c:dPt>
          <c:dPt>
            <c:idx val="25"/>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33-561A-4BE3-96D0-A338784B4F65}"/>
              </c:ext>
            </c:extLst>
          </c:dPt>
          <c:dPt>
            <c:idx val="26"/>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35-561A-4BE3-96D0-A338784B4F65}"/>
              </c:ext>
            </c:extLst>
          </c:dPt>
          <c:dPt>
            <c:idx val="27"/>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37-561A-4BE3-96D0-A338784B4F65}"/>
              </c:ext>
            </c:extLst>
          </c:dPt>
          <c:dPt>
            <c:idx val="28"/>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39-561A-4BE3-96D0-A338784B4F65}"/>
              </c:ext>
            </c:extLst>
          </c:dPt>
          <c:dPt>
            <c:idx val="29"/>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3B-561A-4BE3-96D0-A338784B4F65}"/>
              </c:ext>
            </c:extLst>
          </c:dPt>
          <c:dPt>
            <c:idx val="30"/>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3D-561A-4BE3-96D0-A338784B4F65}"/>
              </c:ext>
            </c:extLst>
          </c:dPt>
          <c:dPt>
            <c:idx val="31"/>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3F-561A-4BE3-96D0-A338784B4F65}"/>
              </c:ext>
            </c:extLst>
          </c:dPt>
          <c:dPt>
            <c:idx val="32"/>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41-561A-4BE3-96D0-A338784B4F65}"/>
              </c:ext>
            </c:extLst>
          </c:dPt>
          <c:dPt>
            <c:idx val="33"/>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43-561A-4BE3-96D0-A338784B4F65}"/>
              </c:ext>
            </c:extLst>
          </c:dPt>
          <c:dPt>
            <c:idx val="34"/>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45-561A-4BE3-96D0-A338784B4F65}"/>
              </c:ext>
            </c:extLst>
          </c:dPt>
          <c:dPt>
            <c:idx val="35"/>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47-561A-4BE3-96D0-A338784B4F65}"/>
              </c:ext>
            </c:extLst>
          </c:dPt>
          <c:dPt>
            <c:idx val="36"/>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49-561A-4BE3-96D0-A338784B4F65}"/>
              </c:ext>
            </c:extLst>
          </c:dPt>
          <c:dPt>
            <c:idx val="37"/>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4B-561A-4BE3-96D0-A338784B4F65}"/>
              </c:ext>
            </c:extLst>
          </c:dPt>
          <c:dPt>
            <c:idx val="38"/>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4D-561A-4BE3-96D0-A338784B4F65}"/>
              </c:ext>
            </c:extLst>
          </c:dPt>
          <c:dPt>
            <c:idx val="39"/>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4F-561A-4BE3-96D0-A338784B4F65}"/>
              </c:ext>
            </c:extLst>
          </c:dPt>
          <c:dPt>
            <c:idx val="40"/>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51-561A-4BE3-96D0-A338784B4F65}"/>
              </c:ext>
            </c:extLst>
          </c:dPt>
          <c:dPt>
            <c:idx val="41"/>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53-561A-4BE3-96D0-A338784B4F65}"/>
              </c:ext>
            </c:extLst>
          </c:dPt>
          <c:dPt>
            <c:idx val="42"/>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55-561A-4BE3-96D0-A338784B4F65}"/>
              </c:ext>
            </c:extLst>
          </c:dPt>
          <c:dPt>
            <c:idx val="43"/>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57-561A-4BE3-96D0-A338784B4F65}"/>
              </c:ext>
            </c:extLst>
          </c:dPt>
          <c:dPt>
            <c:idx val="44"/>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59-561A-4BE3-96D0-A338784B4F65}"/>
              </c:ext>
            </c:extLst>
          </c:dPt>
          <c:dPt>
            <c:idx val="45"/>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5B-561A-4BE3-96D0-A338784B4F65}"/>
              </c:ext>
            </c:extLst>
          </c:dPt>
          <c:dPt>
            <c:idx val="46"/>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5D-561A-4BE3-96D0-A338784B4F65}"/>
              </c:ext>
            </c:extLst>
          </c:dPt>
          <c:dPt>
            <c:idx val="47"/>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5F-561A-4BE3-96D0-A338784B4F65}"/>
              </c:ext>
            </c:extLst>
          </c:dPt>
          <c:dPt>
            <c:idx val="48"/>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61-561A-4BE3-96D0-A338784B4F65}"/>
              </c:ext>
            </c:extLst>
          </c:dPt>
          <c:dPt>
            <c:idx val="49"/>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63-561A-4BE3-96D0-A338784B4F65}"/>
              </c:ext>
            </c:extLst>
          </c:dPt>
          <c:dPt>
            <c:idx val="50"/>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65-561A-4BE3-96D0-A338784B4F65}"/>
              </c:ext>
            </c:extLst>
          </c:dPt>
          <c:dPt>
            <c:idx val="51"/>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67-561A-4BE3-96D0-A338784B4F65}"/>
              </c:ext>
            </c:extLst>
          </c:dPt>
          <c:dPt>
            <c:idx val="52"/>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69-561A-4BE3-96D0-A338784B4F65}"/>
              </c:ext>
            </c:extLst>
          </c:dPt>
          <c:dPt>
            <c:idx val="53"/>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6B-561A-4BE3-96D0-A338784B4F65}"/>
              </c:ext>
            </c:extLst>
          </c:dPt>
          <c:dPt>
            <c:idx val="54"/>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6D-561A-4BE3-96D0-A338784B4F65}"/>
              </c:ext>
            </c:extLst>
          </c:dPt>
          <c:dPt>
            <c:idx val="55"/>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6F-561A-4BE3-96D0-A338784B4F65}"/>
              </c:ext>
            </c:extLst>
          </c:dPt>
          <c:dPt>
            <c:idx val="56"/>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71-561A-4BE3-96D0-A338784B4F65}"/>
              </c:ext>
            </c:extLst>
          </c:dPt>
          <c:dPt>
            <c:idx val="57"/>
            <c:bubble3D val="0"/>
            <c:spPr>
              <a:gradFill flip="none" rotWithShape="1">
                <a:gsLst>
                  <a:gs pos="81000">
                    <a:srgbClr val="9947F7">
                      <a:alpha val="80000"/>
                    </a:srgbClr>
                  </a:gs>
                  <a:gs pos="32000">
                    <a:srgbClr val="C23FD8"/>
                  </a:gs>
                </a:gsLst>
                <a:lin ang="10800000" scaled="1"/>
                <a:tileRect/>
              </a:gradFill>
              <a:ln w="120650">
                <a:solidFill>
                  <a:schemeClr val="tx1"/>
                </a:solidFill>
              </a:ln>
              <a:effectLst/>
            </c:spPr>
            <c:extLst>
              <c:ext xmlns:c16="http://schemas.microsoft.com/office/drawing/2014/chart" uri="{C3380CC4-5D6E-409C-BE32-E72D297353CC}">
                <c16:uniqueId val="{00000073-561A-4BE3-96D0-A338784B4F65}"/>
              </c:ext>
            </c:extLst>
          </c:dPt>
          <c:val>
            <c:numRef>
              <c:f>Pivottable!$CN$15:$CN$72</c:f>
              <c:numCache>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Cache>
            </c:numRef>
          </c:val>
          <c:extLst>
            <c:ext xmlns:c16="http://schemas.microsoft.com/office/drawing/2014/chart" uri="{C3380CC4-5D6E-409C-BE32-E72D297353CC}">
              <c16:uniqueId val="{00000074-561A-4BE3-96D0-A338784B4F65}"/>
            </c:ext>
          </c:extLst>
        </c:ser>
        <c:dLbls>
          <c:showLegendKey val="0"/>
          <c:showVal val="0"/>
          <c:showCatName val="0"/>
          <c:showSerName val="0"/>
          <c:showPercent val="0"/>
          <c:showBubbleSize val="0"/>
          <c:showLeaderLines val="1"/>
        </c:dLbls>
        <c:firstSliceAng val="0"/>
        <c:holeSize val="50"/>
      </c:doughnutChart>
      <c:pieChart>
        <c:varyColors val="1"/>
        <c:ser>
          <c:idx val="1"/>
          <c:order val="1"/>
          <c:tx>
            <c:v>2nd</c:v>
          </c:tx>
          <c:dPt>
            <c:idx val="0"/>
            <c:bubble3D val="0"/>
            <c:spPr>
              <a:noFill/>
              <a:ln w="19050">
                <a:solidFill>
                  <a:schemeClr val="tx1"/>
                </a:solidFill>
              </a:ln>
              <a:effectLst/>
            </c:spPr>
            <c:extLst>
              <c:ext xmlns:c16="http://schemas.microsoft.com/office/drawing/2014/chart" uri="{C3380CC4-5D6E-409C-BE32-E72D297353CC}">
                <c16:uniqueId val="{00000076-561A-4BE3-96D0-A338784B4F65}"/>
              </c:ext>
            </c:extLst>
          </c:dPt>
          <c:dPt>
            <c:idx val="1"/>
            <c:bubble3D val="0"/>
            <c:spPr>
              <a:solidFill>
                <a:schemeClr val="tx1">
                  <a:alpha val="80000"/>
                </a:schemeClr>
              </a:solidFill>
              <a:ln w="19050">
                <a:noFill/>
              </a:ln>
              <a:effectLst/>
            </c:spPr>
            <c:extLst>
              <c:ext xmlns:c16="http://schemas.microsoft.com/office/drawing/2014/chart" uri="{C3380CC4-5D6E-409C-BE32-E72D297353CC}">
                <c16:uniqueId val="{00000078-561A-4BE3-96D0-A338784B4F65}"/>
              </c:ext>
            </c:extLst>
          </c:dPt>
          <c:val>
            <c:numRef>
              <c:f>Pivottable!$CN$7:$CO$7</c:f>
              <c:numCache>
                <c:formatCode>0%</c:formatCode>
                <c:ptCount val="2"/>
                <c:pt idx="0">
                  <c:v>0.72183219828862888</c:v>
                </c:pt>
                <c:pt idx="1">
                  <c:v>0.27816780171137112</c:v>
                </c:pt>
              </c:numCache>
            </c:numRef>
          </c:val>
          <c:extLst>
            <c:ext xmlns:c16="http://schemas.microsoft.com/office/drawing/2014/chart" uri="{C3380CC4-5D6E-409C-BE32-E72D297353CC}">
              <c16:uniqueId val="{00000079-561A-4BE3-96D0-A338784B4F65}"/>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46"/>
            <c:spPr>
              <a:solidFill>
                <a:schemeClr val="tx1"/>
              </a:solidFill>
              <a:ln w="28575">
                <a:gradFill>
                  <a:gsLst>
                    <a:gs pos="25000">
                      <a:srgbClr val="D39F0B">
                        <a:alpha val="80000"/>
                      </a:srgbClr>
                    </a:gs>
                    <a:gs pos="100000">
                      <a:srgbClr val="FF0000"/>
                    </a:gs>
                  </a:gsLst>
                  <a:lin ang="5400000" scaled="1"/>
                </a:gradFill>
              </a:ln>
              <a:effectLst/>
            </c:spPr>
          </c:marker>
          <c:dPt>
            <c:idx val="0"/>
            <c:marker>
              <c:symbol val="circle"/>
              <c:size val="46"/>
              <c:spPr>
                <a:solidFill>
                  <a:schemeClr val="tx1"/>
                </a:solidFill>
                <a:ln w="28575">
                  <a:gradFill>
                    <a:gsLst>
                      <a:gs pos="25000">
                        <a:schemeClr val="bg2">
                          <a:lumMod val="50000"/>
                        </a:schemeClr>
                      </a:gs>
                      <a:gs pos="84000">
                        <a:srgbClr val="00B050"/>
                      </a:gs>
                    </a:gsLst>
                    <a:lin ang="5400000" scaled="1"/>
                  </a:gradFill>
                </a:ln>
                <a:effectLst/>
              </c:spPr>
            </c:marker>
            <c:bubble3D val="0"/>
            <c:extLst>
              <c:ext xmlns:c16="http://schemas.microsoft.com/office/drawing/2014/chart" uri="{C3380CC4-5D6E-409C-BE32-E72D297353CC}">
                <c16:uniqueId val="{0000007A-561A-4BE3-96D0-A338784B4F65}"/>
              </c:ext>
            </c:extLst>
          </c:dPt>
          <c:dLbls>
            <c:dLbl>
              <c:idx val="0"/>
              <c:tx>
                <c:rich>
                  <a:bodyPr/>
                  <a:lstStyle/>
                  <a:p>
                    <a:fld id="{1551485A-C9A0-43EA-82A9-BB9020EBE5A8}" type="CELLRANGE">
                      <a:rPr lang="en-US"/>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561A-4BE3-96D0-A338784B4F65}"/>
                </c:ext>
              </c:extLst>
            </c:dLbl>
            <c:dLbl>
              <c:idx val="1"/>
              <c:tx>
                <c:rich>
                  <a:bodyPr/>
                  <a:lstStyle/>
                  <a:p>
                    <a:fld id="{33728020-63C2-482D-9F4E-87E4584886E1}"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561A-4BE3-96D0-A338784B4F65}"/>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Pivottable!$CN$11:$CN$12</c:f>
              <c:numCache>
                <c:formatCode>General</c:formatCode>
                <c:ptCount val="2"/>
                <c:pt idx="0">
                  <c:v>0</c:v>
                </c:pt>
                <c:pt idx="1">
                  <c:v>-0.98437925540753612</c:v>
                </c:pt>
              </c:numCache>
            </c:numRef>
          </c:xVal>
          <c:yVal>
            <c:numRef>
              <c:f>Pivottable!$CO$11:$CO$12</c:f>
              <c:numCache>
                <c:formatCode>General</c:formatCode>
                <c:ptCount val="2"/>
                <c:pt idx="0">
                  <c:v>1</c:v>
                </c:pt>
                <c:pt idx="1">
                  <c:v>-0.17606101647810846</c:v>
                </c:pt>
              </c:numCache>
            </c:numRef>
          </c:yVal>
          <c:smooth val="0"/>
          <c:extLst>
            <c:ext xmlns:c15="http://schemas.microsoft.com/office/drawing/2012/chart" uri="{02D57815-91ED-43cb-92C2-25804820EDAC}">
              <c15:datalabelsRange>
                <c15:f>Pivottable!$CO$16:$CO$17</c15:f>
                <c15:dlblRangeCache>
                  <c:ptCount val="2"/>
                  <c:pt idx="0">
                    <c:v>28%</c:v>
                  </c:pt>
                  <c:pt idx="1">
                    <c:v>72%</c:v>
                  </c:pt>
                </c15:dlblRangeCache>
              </c15:datalabelsRange>
            </c:ext>
            <c:ext xmlns:c16="http://schemas.microsoft.com/office/drawing/2014/chart" uri="{C3380CC4-5D6E-409C-BE32-E72D297353CC}">
              <c16:uniqueId val="{0000007C-561A-4BE3-96D0-A338784B4F65}"/>
            </c:ext>
          </c:extLst>
        </c:ser>
        <c:dLbls>
          <c:showLegendKey val="0"/>
          <c:showVal val="0"/>
          <c:showCatName val="0"/>
          <c:showSerName val="0"/>
          <c:showPercent val="0"/>
          <c:showBubbleSize val="0"/>
        </c:dLbls>
        <c:axId val="2010933536"/>
        <c:axId val="2010929696"/>
      </c:scatterChart>
      <c:valAx>
        <c:axId val="2010929696"/>
        <c:scaling>
          <c:orientation val="minMax"/>
          <c:max val="1.1500000000000001"/>
          <c:min val="-1.1500000000000001"/>
        </c:scaling>
        <c:delete val="1"/>
        <c:axPos val="l"/>
        <c:numFmt formatCode="General" sourceLinked="1"/>
        <c:majorTickMark val="out"/>
        <c:minorTickMark val="none"/>
        <c:tickLblPos val="nextTo"/>
        <c:crossAx val="2010933536"/>
        <c:crosses val="autoZero"/>
        <c:crossBetween val="midCat"/>
      </c:valAx>
      <c:valAx>
        <c:axId val="2010933536"/>
        <c:scaling>
          <c:orientation val="minMax"/>
          <c:max val="1.1500000000000001"/>
          <c:min val="-1.1500000000000001"/>
        </c:scaling>
        <c:delete val="1"/>
        <c:axPos val="b"/>
        <c:numFmt formatCode="General" sourceLinked="1"/>
        <c:majorTickMark val="out"/>
        <c:minorTickMark val="none"/>
        <c:tickLblPos val="nextTo"/>
        <c:crossAx val="2010929696"/>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Systems.xlsx]Pivottable!PivotTable15</c:name>
    <c:fmtId val="13"/>
  </c:pivotSource>
  <c:chart>
    <c:autoTitleDeleted val="1"/>
    <c:pivotFmts>
      <c:pivotFmt>
        <c:idx val="0"/>
        <c:spPr>
          <a:gradFill flip="none" rotWithShape="1">
            <a:gsLst>
              <a:gs pos="39000">
                <a:srgbClr val="9947F7"/>
              </a:gs>
              <a:gs pos="80000">
                <a:schemeClr val="accent1">
                  <a:lumMod val="30000"/>
                  <a:lumOff val="70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39000">
                <a:srgbClr val="9947F7"/>
              </a:gs>
              <a:gs pos="80000">
                <a:schemeClr val="accent1">
                  <a:lumMod val="30000"/>
                  <a:lumOff val="70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9000">
                <a:srgbClr val="9947F7">
                  <a:alpha val="60000"/>
                </a:srgbClr>
              </a:gs>
              <a:gs pos="80000">
                <a:srgbClr val="00F1DF"/>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19499165718634"/>
          <c:y val="0.12962971554767858"/>
          <c:w val="0.69213707712657924"/>
          <c:h val="0.74074056890464279"/>
        </c:manualLayout>
      </c:layout>
      <c:barChart>
        <c:barDir val="bar"/>
        <c:grouping val="clustered"/>
        <c:varyColors val="0"/>
        <c:ser>
          <c:idx val="0"/>
          <c:order val="0"/>
          <c:tx>
            <c:strRef>
              <c:f>Pivottable!$DJ$6</c:f>
              <c:strCache>
                <c:ptCount val="1"/>
                <c:pt idx="0">
                  <c:v>Total</c:v>
                </c:pt>
              </c:strCache>
            </c:strRef>
          </c:tx>
          <c:spPr>
            <a:gradFill flip="none" rotWithShape="1">
              <a:gsLst>
                <a:gs pos="39000">
                  <a:srgbClr val="9947F7">
                    <a:alpha val="60000"/>
                  </a:srgbClr>
                </a:gs>
                <a:gs pos="80000">
                  <a:srgbClr val="00F1DF"/>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Pivottable!$DI$7:$DI$9</c:f>
              <c:strCache>
                <c:ptCount val="3"/>
                <c:pt idx="0">
                  <c:v>Branch </c:v>
                </c:pt>
                <c:pt idx="1">
                  <c:v>Download</c:v>
                </c:pt>
                <c:pt idx="2">
                  <c:v>Shipment</c:v>
                </c:pt>
              </c:strCache>
            </c:strRef>
          </c:cat>
          <c:val>
            <c:numRef>
              <c:f>Pivottable!$DJ$7:$DJ$9</c:f>
              <c:numCache>
                <c:formatCode>_(* #,##0_);_(* \(#,##0\);_(* "-"??_);_(@_)</c:formatCode>
                <c:ptCount val="3"/>
                <c:pt idx="0">
                  <c:v>144</c:v>
                </c:pt>
                <c:pt idx="1">
                  <c:v>144</c:v>
                </c:pt>
                <c:pt idx="2">
                  <c:v>142</c:v>
                </c:pt>
              </c:numCache>
            </c:numRef>
          </c:val>
          <c:extLst>
            <c:ext xmlns:c16="http://schemas.microsoft.com/office/drawing/2014/chart" uri="{C3380CC4-5D6E-409C-BE32-E72D297353CC}">
              <c16:uniqueId val="{00000000-F8BD-4B4B-9A8A-69E8286262E5}"/>
            </c:ext>
          </c:extLst>
        </c:ser>
        <c:dLbls>
          <c:showLegendKey val="0"/>
          <c:showVal val="0"/>
          <c:showCatName val="0"/>
          <c:showSerName val="0"/>
          <c:showPercent val="0"/>
          <c:showBubbleSize val="0"/>
        </c:dLbls>
        <c:gapWidth val="400"/>
        <c:overlap val="-30"/>
        <c:axId val="1941099071"/>
        <c:axId val="1941070751"/>
      </c:barChart>
      <c:catAx>
        <c:axId val="194109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941070751"/>
        <c:crosses val="autoZero"/>
        <c:auto val="1"/>
        <c:lblAlgn val="ctr"/>
        <c:lblOffset val="100"/>
        <c:noMultiLvlLbl val="0"/>
      </c:catAx>
      <c:valAx>
        <c:axId val="1941070751"/>
        <c:scaling>
          <c:orientation val="minMax"/>
        </c:scaling>
        <c:delete val="1"/>
        <c:axPos val="b"/>
        <c:numFmt formatCode="_(* #,##0_);_(* \(#,##0\);_(* &quot;-&quot;??_);_(@_)" sourceLinked="1"/>
        <c:majorTickMark val="none"/>
        <c:minorTickMark val="none"/>
        <c:tickLblPos val="nextTo"/>
        <c:crossAx val="19410990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Systems.xlsx]Pivottable!PivotTable16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solidFill>
              <a:schemeClr val="lt1"/>
            </a:solidFill>
          </a:ln>
          <a:effectLst/>
        </c:spPr>
      </c:pivotFmt>
      <c:pivotFmt>
        <c:idx val="6"/>
        <c:spPr>
          <a:noFill/>
          <a:ln w="19050">
            <a:noFill/>
          </a:ln>
          <a:effectLst/>
        </c:spPr>
      </c:pivotFmt>
    </c:pivotFmts>
    <c:plotArea>
      <c:layout/>
      <c:pieChart>
        <c:varyColors val="1"/>
        <c:ser>
          <c:idx val="0"/>
          <c:order val="0"/>
          <c:tx>
            <c:strRef>
              <c:f>Pivottable!$DN$6</c:f>
              <c:strCache>
                <c:ptCount val="1"/>
                <c:pt idx="0">
                  <c:v>Total</c:v>
                </c:pt>
              </c:strCache>
            </c:strRef>
          </c:tx>
          <c:explosion val="2"/>
          <c:dPt>
            <c:idx val="0"/>
            <c:bubble3D val="0"/>
            <c:explosion val="0"/>
            <c:spPr>
              <a:solidFill>
                <a:schemeClr val="bg1"/>
              </a:solidFill>
              <a:ln w="19050">
                <a:solidFill>
                  <a:schemeClr val="lt1"/>
                </a:solidFill>
              </a:ln>
              <a:effectLst/>
            </c:spPr>
            <c:extLst>
              <c:ext xmlns:c16="http://schemas.microsoft.com/office/drawing/2014/chart" uri="{C3380CC4-5D6E-409C-BE32-E72D297353CC}">
                <c16:uniqueId val="{00000001-E62C-40BA-8801-FBE771427DFB}"/>
              </c:ext>
            </c:extLst>
          </c:dPt>
          <c:dPt>
            <c:idx val="1"/>
            <c:bubble3D val="0"/>
            <c:spPr>
              <a:noFill/>
              <a:ln w="19050">
                <a:noFill/>
              </a:ln>
              <a:effectLst/>
            </c:spPr>
            <c:extLst>
              <c:ext xmlns:c16="http://schemas.microsoft.com/office/drawing/2014/chart" uri="{C3380CC4-5D6E-409C-BE32-E72D297353CC}">
                <c16:uniqueId val="{00000003-E62C-40BA-8801-FBE771427DFB}"/>
              </c:ext>
            </c:extLst>
          </c:dPt>
          <c:cat>
            <c:strRef>
              <c:f>Pivottable!$DM$7:$DM$9</c:f>
              <c:strCache>
                <c:ptCount val="2"/>
                <c:pt idx="0">
                  <c:v>Paid</c:v>
                </c:pt>
                <c:pt idx="1">
                  <c:v>Refunded</c:v>
                </c:pt>
              </c:strCache>
            </c:strRef>
          </c:cat>
          <c:val>
            <c:numRef>
              <c:f>Pivottable!$DN$7:$DN$9</c:f>
              <c:numCache>
                <c:formatCode>0.00%</c:formatCode>
                <c:ptCount val="2"/>
                <c:pt idx="0">
                  <c:v>0.66511627906976745</c:v>
                </c:pt>
                <c:pt idx="1">
                  <c:v>0.33488372093023255</c:v>
                </c:pt>
              </c:numCache>
            </c:numRef>
          </c:val>
          <c:extLst>
            <c:ext xmlns:c16="http://schemas.microsoft.com/office/drawing/2014/chart" uri="{C3380CC4-5D6E-409C-BE32-E72D297353CC}">
              <c16:uniqueId val="{00000004-E62C-40BA-8801-FBE771427DF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4.xml"/><Relationship Id="rId3" Type="http://schemas.openxmlformats.org/officeDocument/2006/relationships/chart" Target="../charts/chart3.xml"/><Relationship Id="rId7" Type="http://schemas.openxmlformats.org/officeDocument/2006/relationships/hyperlink" Target="#'Sales Process'!A1"/><Relationship Id="rId12" Type="http://schemas.openxmlformats.org/officeDocument/2006/relationships/hyperlink" Target="#'Project Status'!A1"/><Relationship Id="rId2" Type="http://schemas.openxmlformats.org/officeDocument/2006/relationships/chart" Target="../charts/chart2.xml"/><Relationship Id="rId16" Type="http://schemas.openxmlformats.org/officeDocument/2006/relationships/chart" Target="../charts/chart5.xml"/><Relationship Id="rId1" Type="http://schemas.openxmlformats.org/officeDocument/2006/relationships/chart" Target="../charts/chart1.xml"/><Relationship Id="rId6" Type="http://schemas.openxmlformats.org/officeDocument/2006/relationships/hyperlink" Target="#Geographically!A1"/><Relationship Id="rId11" Type="http://schemas.openxmlformats.org/officeDocument/2006/relationships/image" Target="../media/image2.svg"/><Relationship Id="rId5" Type="http://schemas.openxmlformats.org/officeDocument/2006/relationships/hyperlink" Target="#'Income Sources'!A1"/><Relationship Id="rId15" Type="http://schemas.openxmlformats.org/officeDocument/2006/relationships/image" Target="../media/image6.svg"/><Relationship Id="rId10" Type="http://schemas.openxmlformats.org/officeDocument/2006/relationships/image" Target="../media/image1.png"/><Relationship Id="rId4" Type="http://schemas.openxmlformats.org/officeDocument/2006/relationships/hyperlink" Target="https://allendataanalyst.github.io/AllenTheAnalyst.github.io/index.html" TargetMode="External"/><Relationship Id="rId9" Type="http://schemas.openxmlformats.org/officeDocument/2006/relationships/image" Target="../media/image4.svg"/><Relationship Id="rId1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hyperlink" Target="#Geographically!A1"/><Relationship Id="rId13" Type="http://schemas.openxmlformats.org/officeDocument/2006/relationships/image" Target="../media/image2.svg"/><Relationship Id="rId3" Type="http://schemas.openxmlformats.org/officeDocument/2006/relationships/chart" Target="../charts/chart6.xml"/><Relationship Id="rId7" Type="http://schemas.openxmlformats.org/officeDocument/2006/relationships/hyperlink" Target="#'Income Sources'!A1"/><Relationship Id="rId12" Type="http://schemas.openxmlformats.org/officeDocument/2006/relationships/image" Target="../media/image1.pn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https://allendataanalyst.github.io/AllenTheAnalyst.github.io/index.html" TargetMode="External"/><Relationship Id="rId11" Type="http://schemas.openxmlformats.org/officeDocument/2006/relationships/image" Target="../media/image4.svg"/><Relationship Id="rId5" Type="http://schemas.openxmlformats.org/officeDocument/2006/relationships/chart" Target="../charts/chart8.xml"/><Relationship Id="rId10" Type="http://schemas.openxmlformats.org/officeDocument/2006/relationships/image" Target="../media/image3.png"/><Relationship Id="rId4" Type="http://schemas.openxmlformats.org/officeDocument/2006/relationships/chart" Target="../charts/chart7.xml"/><Relationship Id="rId9" Type="http://schemas.openxmlformats.org/officeDocument/2006/relationships/hyperlink" Target="#'Sales Process'!A1"/><Relationship Id="rId14" Type="http://schemas.openxmlformats.org/officeDocument/2006/relationships/hyperlink" Target="#'Project Status'!A1"/></Relationships>
</file>

<file path=xl/drawings/_rels/drawing4.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4.svg"/><Relationship Id="rId26" Type="http://schemas.openxmlformats.org/officeDocument/2006/relationships/image" Target="../media/image31.png"/><Relationship Id="rId39" Type="http://schemas.openxmlformats.org/officeDocument/2006/relationships/image" Target="../media/image2.svg"/><Relationship Id="rId21" Type="http://schemas.openxmlformats.org/officeDocument/2006/relationships/chart" Target="../charts/chart9.xml"/><Relationship Id="rId34" Type="http://schemas.openxmlformats.org/officeDocument/2006/relationships/hyperlink" Target="#Geographically!A1"/><Relationship Id="rId7" Type="http://schemas.openxmlformats.org/officeDocument/2006/relationships/image" Target="../media/image15.png"/><Relationship Id="rId12" Type="http://schemas.openxmlformats.org/officeDocument/2006/relationships/image" Target="../media/image20.svg"/><Relationship Id="rId17" Type="http://schemas.openxmlformats.org/officeDocument/2006/relationships/image" Target="../media/image23.png"/><Relationship Id="rId25" Type="http://schemas.openxmlformats.org/officeDocument/2006/relationships/image" Target="../media/image30.svg"/><Relationship Id="rId33" Type="http://schemas.openxmlformats.org/officeDocument/2006/relationships/hyperlink" Target="#'Income Sources'!A1"/><Relationship Id="rId38" Type="http://schemas.openxmlformats.org/officeDocument/2006/relationships/image" Target="../media/image1.png"/><Relationship Id="rId2" Type="http://schemas.openxmlformats.org/officeDocument/2006/relationships/image" Target="../media/image10.svg"/><Relationship Id="rId16" Type="http://schemas.openxmlformats.org/officeDocument/2006/relationships/image" Target="../media/image8.svg"/><Relationship Id="rId20" Type="http://schemas.openxmlformats.org/officeDocument/2006/relationships/image" Target="../media/image26.svg"/><Relationship Id="rId29" Type="http://schemas.openxmlformats.org/officeDocument/2006/relationships/image" Target="../media/image34.svg"/><Relationship Id="rId1" Type="http://schemas.openxmlformats.org/officeDocument/2006/relationships/image" Target="../media/image9.png"/><Relationship Id="rId6" Type="http://schemas.openxmlformats.org/officeDocument/2006/relationships/image" Target="../media/image14.svg"/><Relationship Id="rId11" Type="http://schemas.openxmlformats.org/officeDocument/2006/relationships/image" Target="../media/image19.png"/><Relationship Id="rId24" Type="http://schemas.openxmlformats.org/officeDocument/2006/relationships/image" Target="../media/image29.png"/><Relationship Id="rId32" Type="http://schemas.openxmlformats.org/officeDocument/2006/relationships/hyperlink" Target="https://allendataanalyst.github.io/AllenTheAnalyst.github.io/index.html" TargetMode="External"/><Relationship Id="rId37" Type="http://schemas.openxmlformats.org/officeDocument/2006/relationships/image" Target="../media/image4.svg"/><Relationship Id="rId40" Type="http://schemas.openxmlformats.org/officeDocument/2006/relationships/hyperlink" Target="#'Project Status'!A1"/><Relationship Id="rId5" Type="http://schemas.openxmlformats.org/officeDocument/2006/relationships/image" Target="../media/image13.png"/><Relationship Id="rId15" Type="http://schemas.openxmlformats.org/officeDocument/2006/relationships/image" Target="../media/image7.png"/><Relationship Id="rId23" Type="http://schemas.openxmlformats.org/officeDocument/2006/relationships/image" Target="../media/image28.svg"/><Relationship Id="rId28" Type="http://schemas.openxmlformats.org/officeDocument/2006/relationships/image" Target="../media/image33.png"/><Relationship Id="rId36" Type="http://schemas.openxmlformats.org/officeDocument/2006/relationships/image" Target="../media/image3.png"/><Relationship Id="rId10" Type="http://schemas.openxmlformats.org/officeDocument/2006/relationships/image" Target="../media/image18.svg"/><Relationship Id="rId19" Type="http://schemas.openxmlformats.org/officeDocument/2006/relationships/image" Target="../media/image25.png"/><Relationship Id="rId31" Type="http://schemas.openxmlformats.org/officeDocument/2006/relationships/chart" Target="../charts/chart11.xml"/><Relationship Id="rId4" Type="http://schemas.openxmlformats.org/officeDocument/2006/relationships/image" Target="../media/image12.svg"/><Relationship Id="rId9" Type="http://schemas.openxmlformats.org/officeDocument/2006/relationships/image" Target="../media/image17.png"/><Relationship Id="rId14" Type="http://schemas.openxmlformats.org/officeDocument/2006/relationships/image" Target="../media/image22.svg"/><Relationship Id="rId22" Type="http://schemas.openxmlformats.org/officeDocument/2006/relationships/image" Target="../media/image27.png"/><Relationship Id="rId27" Type="http://schemas.openxmlformats.org/officeDocument/2006/relationships/image" Target="../media/image32.svg"/><Relationship Id="rId30" Type="http://schemas.openxmlformats.org/officeDocument/2006/relationships/chart" Target="../charts/chart10.xml"/><Relationship Id="rId35" Type="http://schemas.openxmlformats.org/officeDocument/2006/relationships/hyperlink" Target="#'Sales Process'!A1"/><Relationship Id="rId8" Type="http://schemas.openxmlformats.org/officeDocument/2006/relationships/image" Target="../media/image16.svg"/><Relationship Id="rId3" Type="http://schemas.openxmlformats.org/officeDocument/2006/relationships/image" Target="../media/image11.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svg"/><Relationship Id="rId13" Type="http://schemas.openxmlformats.org/officeDocument/2006/relationships/image" Target="../media/image3.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hyperlink" Target="#'Sales Process'!A1"/><Relationship Id="rId17" Type="http://schemas.openxmlformats.org/officeDocument/2006/relationships/hyperlink" Target="#'Project Status'!A1"/><Relationship Id="rId2" Type="http://schemas.openxmlformats.org/officeDocument/2006/relationships/image" Target="../media/image36.svg"/><Relationship Id="rId16" Type="http://schemas.openxmlformats.org/officeDocument/2006/relationships/image" Target="../media/image2.svg"/><Relationship Id="rId1" Type="http://schemas.openxmlformats.org/officeDocument/2006/relationships/image" Target="../media/image35.png"/><Relationship Id="rId6" Type="http://schemas.openxmlformats.org/officeDocument/2006/relationships/image" Target="../media/image40.svg"/><Relationship Id="rId11" Type="http://schemas.openxmlformats.org/officeDocument/2006/relationships/hyperlink" Target="#Geographically!A1"/><Relationship Id="rId5" Type="http://schemas.openxmlformats.org/officeDocument/2006/relationships/image" Target="../media/image39.png"/><Relationship Id="rId15" Type="http://schemas.openxmlformats.org/officeDocument/2006/relationships/image" Target="../media/image1.png"/><Relationship Id="rId10" Type="http://schemas.openxmlformats.org/officeDocument/2006/relationships/hyperlink" Target="#'Income Sources'!A1"/><Relationship Id="rId4" Type="http://schemas.openxmlformats.org/officeDocument/2006/relationships/image" Target="../media/image38.svg"/><Relationship Id="rId9" Type="http://schemas.openxmlformats.org/officeDocument/2006/relationships/hyperlink" Target="https://allendataanalyst.github.io/AllenTheAnalyst.github.io/index.html" TargetMode="External"/><Relationship Id="rId14" Type="http://schemas.openxmlformats.org/officeDocument/2006/relationships/image" Target="../media/image4.svg"/></Relationships>
</file>

<file path=xl/drawings/_rels/drawing6.xml.rels><?xml version="1.0" encoding="UTF-8" standalone="yes"?>
<Relationships xmlns="http://schemas.openxmlformats.org/package/2006/relationships"><Relationship Id="rId3" Type="http://schemas.openxmlformats.org/officeDocument/2006/relationships/image" Target="../media/image4.svg"/><Relationship Id="rId7" Type="http://schemas.openxmlformats.org/officeDocument/2006/relationships/image" Target="../media/image44.png"/><Relationship Id="rId2" Type="http://schemas.openxmlformats.org/officeDocument/2006/relationships/image" Target="../media/image3.png"/><Relationship Id="rId1" Type="http://schemas.openxmlformats.org/officeDocument/2006/relationships/hyperlink" Target="https://allendataanalyst.github.io/AllenTheAnalyst.github.io/index.html" TargetMode="External"/><Relationship Id="rId6" Type="http://schemas.openxmlformats.org/officeDocument/2006/relationships/image" Target="../media/image43.png"/><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144780</xdr:colOff>
      <xdr:row>1</xdr:row>
      <xdr:rowOff>154379</xdr:rowOff>
    </xdr:to>
    <xdr:grpSp>
      <xdr:nvGrpSpPr>
        <xdr:cNvPr id="15" name="Group 14">
          <a:extLst>
            <a:ext uri="{FF2B5EF4-FFF2-40B4-BE49-F238E27FC236}">
              <a16:creationId xmlns:a16="http://schemas.microsoft.com/office/drawing/2014/main" id="{A987EEF5-6B16-21B1-9ACC-0F97E42C5A94}"/>
            </a:ext>
          </a:extLst>
        </xdr:cNvPr>
        <xdr:cNvGrpSpPr/>
      </xdr:nvGrpSpPr>
      <xdr:grpSpPr>
        <a:xfrm>
          <a:off x="0" y="0"/>
          <a:ext cx="28323540" cy="382979"/>
          <a:chOff x="0" y="0"/>
          <a:chExt cx="22848454" cy="402112"/>
        </a:xfrm>
      </xdr:grpSpPr>
      <xdr:sp macro="" textlink="">
        <xdr:nvSpPr>
          <xdr:cNvPr id="17" name="Rectangle 16">
            <a:extLst>
              <a:ext uri="{FF2B5EF4-FFF2-40B4-BE49-F238E27FC236}">
                <a16:creationId xmlns:a16="http://schemas.microsoft.com/office/drawing/2014/main" id="{56F44DF2-DCCE-951F-40DE-FFF3074D081D}"/>
              </a:ext>
            </a:extLst>
          </xdr:cNvPr>
          <xdr:cNvSpPr/>
        </xdr:nvSpPr>
        <xdr:spPr>
          <a:xfrm>
            <a:off x="0" y="0"/>
            <a:ext cx="22848454" cy="402112"/>
          </a:xfrm>
          <a:prstGeom prst="rect">
            <a:avLst/>
          </a:prstGeom>
          <a:solidFill>
            <a:srgbClr val="1D1D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18" name="TextBox 17">
            <a:extLst>
              <a:ext uri="{FF2B5EF4-FFF2-40B4-BE49-F238E27FC236}">
                <a16:creationId xmlns:a16="http://schemas.microsoft.com/office/drawing/2014/main" id="{E7662E07-153A-D77F-4A73-D1234022F60C}"/>
              </a:ext>
            </a:extLst>
          </xdr:cNvPr>
          <xdr:cNvSpPr txBox="1"/>
        </xdr:nvSpPr>
        <xdr:spPr>
          <a:xfrm>
            <a:off x="794789" y="106680"/>
            <a:ext cx="1733666"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solidFill>
                  <a:schemeClr val="bg1"/>
                </a:solidFill>
              </a:rPr>
              <a:t>Data</a:t>
            </a:r>
            <a:r>
              <a:rPr lang="en-PH" sz="1200" b="1" baseline="0">
                <a:solidFill>
                  <a:schemeClr val="bg1"/>
                </a:solidFill>
              </a:rPr>
              <a:t> </a:t>
            </a:r>
            <a:r>
              <a:rPr lang="en-PH" sz="1400" b="1" baseline="0">
                <a:solidFill>
                  <a:schemeClr val="bg1"/>
                </a:solidFill>
              </a:rPr>
              <a:t>D</a:t>
            </a:r>
            <a:r>
              <a:rPr lang="en-PH" sz="1400" b="1">
                <a:solidFill>
                  <a:schemeClr val="bg1"/>
                </a:solidFill>
              </a:rPr>
              <a:t>etective</a:t>
            </a:r>
            <a:endParaRPr lang="en-PH" sz="1200" b="1">
              <a:solidFill>
                <a:schemeClr val="bg1"/>
              </a:solidFill>
            </a:endParaRPr>
          </a:p>
        </xdr:txBody>
      </xdr:sp>
      <xdr:pic>
        <xdr:nvPicPr>
          <xdr:cNvPr id="24" name="Graphic 23" descr="Detective male with solid fill">
            <a:extLst>
              <a:ext uri="{FF2B5EF4-FFF2-40B4-BE49-F238E27FC236}">
                <a16:creationId xmlns:a16="http://schemas.microsoft.com/office/drawing/2014/main" id="{8548B9DB-7373-38BA-FA9F-F3B67E6086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1010" y="26894"/>
            <a:ext cx="522262" cy="351526"/>
          </a:xfrm>
          <a:prstGeom prst="rect">
            <a:avLst/>
          </a:prstGeom>
        </xdr:spPr>
      </xdr:pic>
    </xdr:grpSp>
    <xdr:clientData/>
  </xdr:twoCellAnchor>
  <xdr:twoCellAnchor editAs="absolute">
    <xdr:from>
      <xdr:col>0</xdr:col>
      <xdr:colOff>0</xdr:colOff>
      <xdr:row>0</xdr:row>
      <xdr:rowOff>1</xdr:rowOff>
    </xdr:from>
    <xdr:to>
      <xdr:col>2</xdr:col>
      <xdr:colOff>473529</xdr:colOff>
      <xdr:row>1</xdr:row>
      <xdr:rowOff>45721</xdr:rowOff>
    </xdr:to>
    <xdr:sp macro="" textlink="">
      <xdr:nvSpPr>
        <xdr:cNvPr id="36" name="TextBox 35">
          <a:extLst>
            <a:ext uri="{FF2B5EF4-FFF2-40B4-BE49-F238E27FC236}">
              <a16:creationId xmlns:a16="http://schemas.microsoft.com/office/drawing/2014/main" id="{6AD84A7A-7768-4318-A0DC-82961F15F810}"/>
            </a:ext>
          </a:extLst>
        </xdr:cNvPr>
        <xdr:cNvSpPr txBox="1"/>
      </xdr:nvSpPr>
      <xdr:spPr>
        <a:xfrm>
          <a:off x="0" y="1"/>
          <a:ext cx="1967049"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0" i="0">
              <a:solidFill>
                <a:schemeClr val="bg1"/>
              </a:solidFill>
              <a:effectLst/>
              <a:latin typeface="+mn-lt"/>
              <a:ea typeface="+mn-ea"/>
              <a:cs typeface="+mn-cs"/>
            </a:rPr>
            <a:t>Unlocking the Secrets of Data</a:t>
          </a:r>
          <a:endParaRPr lang="en-PH" sz="105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235527</xdr:colOff>
      <xdr:row>2</xdr:row>
      <xdr:rowOff>138545</xdr:rowOff>
    </xdr:from>
    <xdr:to>
      <xdr:col>20</xdr:col>
      <xdr:colOff>235527</xdr:colOff>
      <xdr:row>53</xdr:row>
      <xdr:rowOff>96981</xdr:rowOff>
    </xdr:to>
    <xdr:sp macro="" textlink="">
      <xdr:nvSpPr>
        <xdr:cNvPr id="350" name="Flowchart: Connector 349">
          <a:extLst>
            <a:ext uri="{FF2B5EF4-FFF2-40B4-BE49-F238E27FC236}">
              <a16:creationId xmlns:a16="http://schemas.microsoft.com/office/drawing/2014/main" id="{7B788490-3330-2DE1-9E40-05A46D092A86}"/>
            </a:ext>
          </a:extLst>
        </xdr:cNvPr>
        <xdr:cNvSpPr/>
      </xdr:nvSpPr>
      <xdr:spPr>
        <a:xfrm>
          <a:off x="3295072" y="508000"/>
          <a:ext cx="9178637" cy="9379526"/>
        </a:xfrm>
        <a:prstGeom prst="flowChartConnector">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absolute">
    <xdr:from>
      <xdr:col>9</xdr:col>
      <xdr:colOff>554031</xdr:colOff>
      <xdr:row>33</xdr:row>
      <xdr:rowOff>6364</xdr:rowOff>
    </xdr:from>
    <xdr:to>
      <xdr:col>14</xdr:col>
      <xdr:colOff>125944</xdr:colOff>
      <xdr:row>43</xdr:row>
      <xdr:rowOff>86987</xdr:rowOff>
    </xdr:to>
    <xdr:grpSp>
      <xdr:nvGrpSpPr>
        <xdr:cNvPr id="320" name="Group 319">
          <a:extLst>
            <a:ext uri="{FF2B5EF4-FFF2-40B4-BE49-F238E27FC236}">
              <a16:creationId xmlns:a16="http://schemas.microsoft.com/office/drawing/2014/main" id="{0CEEF26C-1552-5514-9071-54CC00B2B4F1}"/>
            </a:ext>
          </a:extLst>
        </xdr:cNvPr>
        <xdr:cNvGrpSpPr/>
      </xdr:nvGrpSpPr>
      <xdr:grpSpPr>
        <a:xfrm>
          <a:off x="6040431" y="6113250"/>
          <a:ext cx="2619913" cy="1931194"/>
          <a:chOff x="3138679" y="8933170"/>
          <a:chExt cx="2619913" cy="1936401"/>
        </a:xfrm>
      </xdr:grpSpPr>
      <xdr:grpSp>
        <xdr:nvGrpSpPr>
          <xdr:cNvPr id="240" name="Group 239">
            <a:extLst>
              <a:ext uri="{FF2B5EF4-FFF2-40B4-BE49-F238E27FC236}">
                <a16:creationId xmlns:a16="http://schemas.microsoft.com/office/drawing/2014/main" id="{6DF43D4B-5C85-1207-0EEE-0E51159BA60F}"/>
              </a:ext>
            </a:extLst>
          </xdr:cNvPr>
          <xdr:cNvGrpSpPr/>
        </xdr:nvGrpSpPr>
        <xdr:grpSpPr>
          <a:xfrm>
            <a:off x="3664425" y="9648499"/>
            <a:ext cx="2094167" cy="741429"/>
            <a:chOff x="3762488" y="7033274"/>
            <a:chExt cx="2094167" cy="738719"/>
          </a:xfrm>
        </xdr:grpSpPr>
        <xdr:grpSp>
          <xdr:nvGrpSpPr>
            <xdr:cNvPr id="232" name="Group 231">
              <a:extLst>
                <a:ext uri="{FF2B5EF4-FFF2-40B4-BE49-F238E27FC236}">
                  <a16:creationId xmlns:a16="http://schemas.microsoft.com/office/drawing/2014/main" id="{7D51B757-096D-00EB-CC0A-0B6CD21E858E}"/>
                </a:ext>
              </a:extLst>
            </xdr:cNvPr>
            <xdr:cNvGrpSpPr/>
          </xdr:nvGrpSpPr>
          <xdr:grpSpPr>
            <a:xfrm rot="290320">
              <a:off x="3762488" y="7033274"/>
              <a:ext cx="864212" cy="717339"/>
              <a:chOff x="10341131" y="569684"/>
              <a:chExt cx="864212" cy="720693"/>
            </a:xfrm>
          </xdr:grpSpPr>
          <xdr:cxnSp macro="">
            <xdr:nvCxnSpPr>
              <xdr:cNvPr id="233" name="Straight Connector 232">
                <a:extLst>
                  <a:ext uri="{FF2B5EF4-FFF2-40B4-BE49-F238E27FC236}">
                    <a16:creationId xmlns:a16="http://schemas.microsoft.com/office/drawing/2014/main" id="{428AC947-7C1D-DA96-D7B3-636918C4F038}"/>
                  </a:ext>
                </a:extLst>
              </xdr:cNvPr>
              <xdr:cNvCxnSpPr>
                <a:stCxn id="234" idx="1"/>
                <a:endCxn id="129" idx="3"/>
              </xdr:cNvCxnSpPr>
            </xdr:nvCxnSpPr>
            <xdr:spPr>
              <a:xfrm rot="21309680" flipH="1" flipV="1">
                <a:off x="10341131" y="569684"/>
                <a:ext cx="482922" cy="375593"/>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4" name="Flowchart: Connector 233">
                <a:extLst>
                  <a:ext uri="{FF2B5EF4-FFF2-40B4-BE49-F238E27FC236}">
                    <a16:creationId xmlns:a16="http://schemas.microsoft.com/office/drawing/2014/main" id="{890A75A9-E33F-5F98-492F-2311DE02E1BF}"/>
                  </a:ext>
                </a:extLst>
              </xdr:cNvPr>
              <xdr:cNvSpPr/>
            </xdr:nvSpPr>
            <xdr:spPr>
              <a:xfrm>
                <a:off x="10775575" y="860610"/>
                <a:ext cx="429768" cy="429767"/>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43" name="Group 42">
              <a:extLst>
                <a:ext uri="{FF2B5EF4-FFF2-40B4-BE49-F238E27FC236}">
                  <a16:creationId xmlns:a16="http://schemas.microsoft.com/office/drawing/2014/main" id="{64B0EAC7-B353-613C-926E-7D808920A71A}"/>
                </a:ext>
              </a:extLst>
            </xdr:cNvPr>
            <xdr:cNvGrpSpPr/>
          </xdr:nvGrpSpPr>
          <xdr:grpSpPr>
            <a:xfrm>
              <a:off x="4183647" y="7290877"/>
              <a:ext cx="1673008" cy="481116"/>
              <a:chOff x="10909268" y="608043"/>
              <a:chExt cx="1673008" cy="482534"/>
            </a:xfrm>
          </xdr:grpSpPr>
          <xdr:sp macro="" textlink="Pivottable!BC25">
            <xdr:nvSpPr>
              <xdr:cNvPr id="48" name="TextBox 47">
                <a:extLst>
                  <a:ext uri="{FF2B5EF4-FFF2-40B4-BE49-F238E27FC236}">
                    <a16:creationId xmlns:a16="http://schemas.microsoft.com/office/drawing/2014/main" id="{D9D63FAA-A4BB-5212-CA10-66D1D7C99ABF}"/>
                  </a:ext>
                </a:extLst>
              </xdr:cNvPr>
              <xdr:cNvSpPr txBox="1"/>
            </xdr:nvSpPr>
            <xdr:spPr>
              <a:xfrm>
                <a:off x="10909268" y="727310"/>
                <a:ext cx="497209" cy="301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EADB747-F026-4631-B914-AA8DA5BB85F3}" type="TxLink">
                  <a:rPr lang="en-US" sz="1100" b="0" i="0" u="none" strike="noStrike">
                    <a:solidFill>
                      <a:schemeClr val="bg1"/>
                    </a:solidFill>
                    <a:latin typeface="Calibri"/>
                    <a:ea typeface="+mn-ea"/>
                    <a:cs typeface="Calibri"/>
                  </a:rPr>
                  <a:pPr marL="0" indent="0"/>
                  <a:t>11%</a:t>
                </a:fld>
                <a:endParaRPr lang="en-PH" sz="1100" b="0" i="0" u="none" strike="noStrike">
                  <a:solidFill>
                    <a:schemeClr val="bg1"/>
                  </a:solidFill>
                  <a:latin typeface="Calibri"/>
                  <a:ea typeface="+mn-ea"/>
                  <a:cs typeface="Calibri"/>
                </a:endParaRPr>
              </a:p>
            </xdr:txBody>
          </xdr:sp>
          <xdr:grpSp>
            <xdr:nvGrpSpPr>
              <xdr:cNvPr id="53" name="Group 52">
                <a:extLst>
                  <a:ext uri="{FF2B5EF4-FFF2-40B4-BE49-F238E27FC236}">
                    <a16:creationId xmlns:a16="http://schemas.microsoft.com/office/drawing/2014/main" id="{61A99252-5918-6DE8-1058-E92569445B7E}"/>
                  </a:ext>
                </a:extLst>
              </xdr:cNvPr>
              <xdr:cNvGrpSpPr/>
            </xdr:nvGrpSpPr>
            <xdr:grpSpPr>
              <a:xfrm>
                <a:off x="11286955" y="608043"/>
                <a:ext cx="1295321" cy="482534"/>
                <a:chOff x="11286955" y="608043"/>
                <a:chExt cx="1295321" cy="482534"/>
              </a:xfrm>
            </xdr:grpSpPr>
            <xdr:sp macro="" textlink="Pivottable!BA25">
              <xdr:nvSpPr>
                <xdr:cNvPr id="61" name="TextBox 60">
                  <a:extLst>
                    <a:ext uri="{FF2B5EF4-FFF2-40B4-BE49-F238E27FC236}">
                      <a16:creationId xmlns:a16="http://schemas.microsoft.com/office/drawing/2014/main" id="{A69A5F61-419C-F063-AA78-EE2DBF3E1CBD}"/>
                    </a:ext>
                  </a:extLst>
                </xdr:cNvPr>
                <xdr:cNvSpPr txBox="1"/>
              </xdr:nvSpPr>
              <xdr:spPr>
                <a:xfrm>
                  <a:off x="11326049" y="608043"/>
                  <a:ext cx="1256227" cy="25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9A6049E-7493-4F1C-A818-2787BE529351}" type="TxLink">
                    <a:rPr lang="en-US" sz="900" b="0" i="0" u="none" strike="noStrike">
                      <a:solidFill>
                        <a:schemeClr val="bg1"/>
                      </a:solidFill>
                      <a:latin typeface="Calibri"/>
                      <a:ea typeface="+mn-ea"/>
                      <a:cs typeface="Calibri"/>
                    </a:rPr>
                    <a:pPr marL="0" indent="0"/>
                    <a:t>New </a:t>
                  </a:fld>
                  <a:endParaRPr lang="en-PH" sz="900" b="0" i="0" u="none" strike="noStrike">
                    <a:solidFill>
                      <a:schemeClr val="bg1"/>
                    </a:solidFill>
                    <a:latin typeface="Calibri"/>
                    <a:ea typeface="+mn-ea"/>
                    <a:cs typeface="Calibri"/>
                  </a:endParaRPr>
                </a:p>
              </xdr:txBody>
            </xdr:sp>
            <xdr:sp macro="" textlink="Pivottable!BB25">
              <xdr:nvSpPr>
                <xdr:cNvPr id="63" name="TextBox 62">
                  <a:extLst>
                    <a:ext uri="{FF2B5EF4-FFF2-40B4-BE49-F238E27FC236}">
                      <a16:creationId xmlns:a16="http://schemas.microsoft.com/office/drawing/2014/main" id="{EE23F3CD-D4A4-7B6D-9D85-A79013DEF349}"/>
                    </a:ext>
                  </a:extLst>
                </xdr:cNvPr>
                <xdr:cNvSpPr txBox="1"/>
              </xdr:nvSpPr>
              <xdr:spPr>
                <a:xfrm>
                  <a:off x="11286955" y="833330"/>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157385E-AC13-4C5C-868C-9D42FC88228D}" type="TxLink">
                    <a:rPr lang="en-US" sz="900" b="0" i="0" u="none" strike="noStrike">
                      <a:solidFill>
                        <a:schemeClr val="bg1"/>
                      </a:solidFill>
                      <a:latin typeface="Calibri"/>
                      <a:ea typeface="+mn-ea"/>
                      <a:cs typeface="Calibri"/>
                    </a:rPr>
                    <a:pPr marL="0" indent="0"/>
                    <a:t> 88,900 </a:t>
                  </a:fld>
                  <a:endParaRPr lang="en-PH" sz="900" b="0" i="0" u="none" strike="noStrike">
                    <a:solidFill>
                      <a:schemeClr val="bg1"/>
                    </a:solidFill>
                    <a:latin typeface="Calibri"/>
                    <a:ea typeface="+mn-ea"/>
                    <a:cs typeface="Calibri"/>
                  </a:endParaRPr>
                </a:p>
              </xdr:txBody>
            </xdr:sp>
          </xdr:grpSp>
        </xdr:grpSp>
      </xdr:grpSp>
      <xdr:grpSp>
        <xdr:nvGrpSpPr>
          <xdr:cNvPr id="252" name="Group 251">
            <a:extLst>
              <a:ext uri="{FF2B5EF4-FFF2-40B4-BE49-F238E27FC236}">
                <a16:creationId xmlns:a16="http://schemas.microsoft.com/office/drawing/2014/main" id="{FEE92B5B-5400-30C6-5F83-9488777661D0}"/>
              </a:ext>
            </a:extLst>
          </xdr:cNvPr>
          <xdr:cNvGrpSpPr/>
        </xdr:nvGrpSpPr>
        <xdr:grpSpPr>
          <a:xfrm>
            <a:off x="3138679" y="9749933"/>
            <a:ext cx="1803211" cy="1119638"/>
            <a:chOff x="3344766" y="6847212"/>
            <a:chExt cx="1803211" cy="1105691"/>
          </a:xfrm>
        </xdr:grpSpPr>
        <xdr:grpSp>
          <xdr:nvGrpSpPr>
            <xdr:cNvPr id="237" name="Group 236">
              <a:extLst>
                <a:ext uri="{FF2B5EF4-FFF2-40B4-BE49-F238E27FC236}">
                  <a16:creationId xmlns:a16="http://schemas.microsoft.com/office/drawing/2014/main" id="{BB3908F8-B9CB-E1EE-7FC0-9CCDF21D77E4}"/>
                </a:ext>
              </a:extLst>
            </xdr:cNvPr>
            <xdr:cNvGrpSpPr/>
          </xdr:nvGrpSpPr>
          <xdr:grpSpPr>
            <a:xfrm rot="290320">
              <a:off x="3345813" y="6847212"/>
              <a:ext cx="429768" cy="955590"/>
              <a:chOff x="10775576" y="320624"/>
              <a:chExt cx="429768" cy="969756"/>
            </a:xfrm>
          </xdr:grpSpPr>
          <xdr:cxnSp macro="">
            <xdr:nvCxnSpPr>
              <xdr:cNvPr id="238" name="Straight Connector 237">
                <a:extLst>
                  <a:ext uri="{FF2B5EF4-FFF2-40B4-BE49-F238E27FC236}">
                    <a16:creationId xmlns:a16="http://schemas.microsoft.com/office/drawing/2014/main" id="{424B9EFC-04F5-7AF4-AAA9-24F8E85EF4F8}"/>
                  </a:ext>
                </a:extLst>
              </xdr:cNvPr>
              <xdr:cNvCxnSpPr>
                <a:stCxn id="239" idx="0"/>
                <a:endCxn id="129" idx="2"/>
              </xdr:cNvCxnSpPr>
            </xdr:nvCxnSpPr>
            <xdr:spPr>
              <a:xfrm rot="21309680" flipV="1">
                <a:off x="10968401" y="320624"/>
                <a:ext cx="86670" cy="537164"/>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9" name="Flowchart: Connector 238">
                <a:extLst>
                  <a:ext uri="{FF2B5EF4-FFF2-40B4-BE49-F238E27FC236}">
                    <a16:creationId xmlns:a16="http://schemas.microsoft.com/office/drawing/2014/main" id="{A0F19D95-7505-B2F7-F869-11D555375824}"/>
                  </a:ext>
                </a:extLst>
              </xdr:cNvPr>
              <xdr:cNvSpPr/>
            </xdr:nvSpPr>
            <xdr:spPr>
              <a:xfrm>
                <a:off x="10775576" y="860612"/>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68" name="Group 67">
              <a:extLst>
                <a:ext uri="{FF2B5EF4-FFF2-40B4-BE49-F238E27FC236}">
                  <a16:creationId xmlns:a16="http://schemas.microsoft.com/office/drawing/2014/main" id="{8203D806-10AC-9AEA-6BA9-EFC8729B5193}"/>
                </a:ext>
              </a:extLst>
            </xdr:cNvPr>
            <xdr:cNvGrpSpPr/>
          </xdr:nvGrpSpPr>
          <xdr:grpSpPr>
            <a:xfrm>
              <a:off x="3344766" y="7443222"/>
              <a:ext cx="1803211" cy="509681"/>
              <a:chOff x="10819873" y="742806"/>
              <a:chExt cx="1627289" cy="518220"/>
            </a:xfrm>
          </xdr:grpSpPr>
          <xdr:sp macro="" textlink="Pivottable!BC26">
            <xdr:nvSpPr>
              <xdr:cNvPr id="70" name="TextBox 69">
                <a:extLst>
                  <a:ext uri="{FF2B5EF4-FFF2-40B4-BE49-F238E27FC236}">
                    <a16:creationId xmlns:a16="http://schemas.microsoft.com/office/drawing/2014/main" id="{4CCEA5C7-217F-5E2A-918A-110515BE8EB7}"/>
                  </a:ext>
                </a:extLst>
              </xdr:cNvPr>
              <xdr:cNvSpPr txBox="1"/>
            </xdr:nvSpPr>
            <xdr:spPr>
              <a:xfrm>
                <a:off x="10819873" y="742806"/>
                <a:ext cx="554540"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39F0FBA-5D9C-45FA-ACC5-AFF563156FB8}" type="TxLink">
                  <a:rPr lang="en-US" sz="1100" b="0" i="0" u="none" strike="noStrike">
                    <a:solidFill>
                      <a:schemeClr val="bg1"/>
                    </a:solidFill>
                    <a:latin typeface="Calibri"/>
                    <a:ea typeface="+mn-ea"/>
                    <a:cs typeface="Calibri"/>
                  </a:rPr>
                  <a:pPr marL="0" indent="0"/>
                  <a:t>11%</a:t>
                </a:fld>
                <a:endParaRPr lang="en-PH" sz="1100" b="0" i="0" u="none" strike="noStrike">
                  <a:solidFill>
                    <a:schemeClr val="bg1"/>
                  </a:solidFill>
                  <a:latin typeface="Calibri"/>
                  <a:ea typeface="+mn-ea"/>
                  <a:cs typeface="Calibri"/>
                </a:endParaRPr>
              </a:p>
            </xdr:txBody>
          </xdr:sp>
          <xdr:grpSp>
            <xdr:nvGrpSpPr>
              <xdr:cNvPr id="71" name="Group 70">
                <a:extLst>
                  <a:ext uri="{FF2B5EF4-FFF2-40B4-BE49-F238E27FC236}">
                    <a16:creationId xmlns:a16="http://schemas.microsoft.com/office/drawing/2014/main" id="{17B963A0-E464-50CA-A46C-55C6A7A7963B}"/>
                  </a:ext>
                </a:extLst>
              </xdr:cNvPr>
              <xdr:cNvGrpSpPr/>
            </xdr:nvGrpSpPr>
            <xdr:grpSpPr>
              <a:xfrm>
                <a:off x="11183806" y="778491"/>
                <a:ext cx="1263356" cy="482535"/>
                <a:chOff x="11183806" y="778491"/>
                <a:chExt cx="1263356" cy="482535"/>
              </a:xfrm>
            </xdr:grpSpPr>
            <xdr:sp macro="" textlink="Pivottable!BA26">
              <xdr:nvSpPr>
                <xdr:cNvPr id="72" name="TextBox 71">
                  <a:extLst>
                    <a:ext uri="{FF2B5EF4-FFF2-40B4-BE49-F238E27FC236}">
                      <a16:creationId xmlns:a16="http://schemas.microsoft.com/office/drawing/2014/main" id="{08DE3311-4D18-8BD7-B21E-A1994EA02968}"/>
                    </a:ext>
                  </a:extLst>
                </xdr:cNvPr>
                <xdr:cNvSpPr txBox="1"/>
              </xdr:nvSpPr>
              <xdr:spPr>
                <a:xfrm>
                  <a:off x="11190935" y="778491"/>
                  <a:ext cx="1256227"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3EAE36A-C24F-4D70-A731-531B68DD0C80}" type="TxLink">
                    <a:rPr lang="en-US" sz="900" b="0" i="0" u="none" strike="noStrike">
                      <a:solidFill>
                        <a:schemeClr val="bg1"/>
                      </a:solidFill>
                      <a:latin typeface="Calibri"/>
                      <a:ea typeface="+mn-ea"/>
                      <a:cs typeface="Calibri"/>
                    </a:rPr>
                    <a:pPr marL="0" indent="0"/>
                    <a:t>Renewal</a:t>
                  </a:fld>
                  <a:endParaRPr lang="en-PH" sz="900" b="0" i="0" u="none" strike="noStrike">
                    <a:solidFill>
                      <a:schemeClr val="bg1"/>
                    </a:solidFill>
                    <a:latin typeface="Calibri"/>
                    <a:ea typeface="+mn-ea"/>
                    <a:cs typeface="Calibri"/>
                  </a:endParaRPr>
                </a:p>
              </xdr:txBody>
            </xdr:sp>
            <xdr:sp macro="" textlink="Pivottable!BB26">
              <xdr:nvSpPr>
                <xdr:cNvPr id="73" name="TextBox 72">
                  <a:extLst>
                    <a:ext uri="{FF2B5EF4-FFF2-40B4-BE49-F238E27FC236}">
                      <a16:creationId xmlns:a16="http://schemas.microsoft.com/office/drawing/2014/main" id="{0B604F13-ABEA-D2FA-5D2E-3078EB36CD3E}"/>
                    </a:ext>
                  </a:extLst>
                </xdr:cNvPr>
                <xdr:cNvSpPr txBox="1"/>
              </xdr:nvSpPr>
              <xdr:spPr>
                <a:xfrm>
                  <a:off x="11183806" y="1003779"/>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94BBB8D-EF27-4187-8937-73C516EFCAF5}" type="TxLink">
                    <a:rPr lang="en-US" sz="900" b="0" i="0" u="none" strike="noStrike">
                      <a:solidFill>
                        <a:schemeClr val="bg1"/>
                      </a:solidFill>
                      <a:latin typeface="Calibri"/>
                      <a:ea typeface="+mn-ea"/>
                      <a:cs typeface="Calibri"/>
                    </a:rPr>
                    <a:pPr marL="0" indent="0"/>
                    <a:t> 88,200 </a:t>
                  </a:fld>
                  <a:endParaRPr lang="en-PH" sz="900" b="0" i="0" u="none" strike="noStrike">
                    <a:solidFill>
                      <a:schemeClr val="bg1"/>
                    </a:solidFill>
                    <a:latin typeface="Calibri"/>
                    <a:ea typeface="+mn-ea"/>
                    <a:cs typeface="Calibri"/>
                  </a:endParaRPr>
                </a:p>
              </xdr:txBody>
            </xdr:sp>
          </xdr:grpSp>
        </xdr:grpSp>
      </xdr:grpSp>
      <xdr:grpSp>
        <xdr:nvGrpSpPr>
          <xdr:cNvPr id="126" name="Group 125">
            <a:extLst>
              <a:ext uri="{FF2B5EF4-FFF2-40B4-BE49-F238E27FC236}">
                <a16:creationId xmlns:a16="http://schemas.microsoft.com/office/drawing/2014/main" id="{01A816E2-8846-85FF-897F-D9472A2D5BFE}"/>
              </a:ext>
            </a:extLst>
          </xdr:cNvPr>
          <xdr:cNvGrpSpPr/>
        </xdr:nvGrpSpPr>
        <xdr:grpSpPr>
          <a:xfrm>
            <a:off x="3196016" y="8933170"/>
            <a:ext cx="706116" cy="894445"/>
            <a:chOff x="10776855" y="1503282"/>
            <a:chExt cx="706116" cy="865859"/>
          </a:xfrm>
        </xdr:grpSpPr>
        <xdr:cxnSp macro="">
          <xdr:nvCxnSpPr>
            <xdr:cNvPr id="127" name="Straight Connector 126">
              <a:extLst>
                <a:ext uri="{FF2B5EF4-FFF2-40B4-BE49-F238E27FC236}">
                  <a16:creationId xmlns:a16="http://schemas.microsoft.com/office/drawing/2014/main" id="{2C8C0F33-98F0-B308-9F4F-72B30D84B15A}"/>
                </a:ext>
              </a:extLst>
            </xdr:cNvPr>
            <xdr:cNvCxnSpPr>
              <a:endCxn id="128" idx="7"/>
            </xdr:cNvCxnSpPr>
          </xdr:nvCxnSpPr>
          <xdr:spPr>
            <a:xfrm flipH="1">
              <a:off x="11190514" y="1503282"/>
              <a:ext cx="292457" cy="466957"/>
            </a:xfrm>
            <a:prstGeom prst="line">
              <a:avLst/>
            </a:prstGeom>
            <a:ln w="15875">
              <a:gradFill>
                <a:gsLst>
                  <a:gs pos="79000">
                    <a:srgbClr val="9BF8F2"/>
                  </a:gs>
                  <a:gs pos="21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28" name="Circle: Hollow 127">
              <a:extLst>
                <a:ext uri="{FF2B5EF4-FFF2-40B4-BE49-F238E27FC236}">
                  <a16:creationId xmlns:a16="http://schemas.microsoft.com/office/drawing/2014/main" id="{34A73710-9043-49D5-C2BF-69E85DED74B4}"/>
                </a:ext>
              </a:extLst>
            </xdr:cNvPr>
            <xdr:cNvSpPr/>
          </xdr:nvSpPr>
          <xdr:spPr>
            <a:xfrm>
              <a:off x="10776855" y="1901799"/>
              <a:ext cx="484632" cy="467342"/>
            </a:xfrm>
            <a:prstGeom prst="donut">
              <a:avLst>
                <a:gd name="adj" fmla="val 6972"/>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tx1"/>
                </a:solidFill>
              </a:endParaRPr>
            </a:p>
          </xdr:txBody>
        </xdr:sp>
        <xdr:sp macro="" textlink="Pivottable!BC24">
          <xdr:nvSpPr>
            <xdr:cNvPr id="129" name="TextBox 128">
              <a:extLst>
                <a:ext uri="{FF2B5EF4-FFF2-40B4-BE49-F238E27FC236}">
                  <a16:creationId xmlns:a16="http://schemas.microsoft.com/office/drawing/2014/main" id="{4D2F6AFA-9753-65D2-B6E9-D8DAC6D7E232}"/>
                </a:ext>
              </a:extLst>
            </xdr:cNvPr>
            <xdr:cNvSpPr txBox="1"/>
          </xdr:nvSpPr>
          <xdr:spPr>
            <a:xfrm>
              <a:off x="10811435" y="2008095"/>
              <a:ext cx="502024"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6E2611-9267-45D1-A983-B941A4509457}" type="TxLink">
                <a:rPr lang="en-US" sz="1100" b="0" i="0" u="none" strike="noStrike">
                  <a:solidFill>
                    <a:schemeClr val="bg1"/>
                  </a:solidFill>
                  <a:latin typeface="Calibri"/>
                  <a:cs typeface="Calibri"/>
                </a:rPr>
                <a:pPr/>
                <a:t>23%</a:t>
              </a:fld>
              <a:endParaRPr lang="en-US" sz="1100" b="0" i="0" u="none" strike="noStrike">
                <a:solidFill>
                  <a:schemeClr val="bg1"/>
                </a:solidFill>
                <a:latin typeface="Calibri"/>
                <a:cs typeface="Calibri"/>
              </a:endParaRPr>
            </a:p>
          </xdr:txBody>
        </xdr:sp>
      </xdr:grpSp>
    </xdr:grpSp>
    <xdr:clientData/>
  </xdr:twoCellAnchor>
  <xdr:twoCellAnchor editAs="absolute">
    <xdr:from>
      <xdr:col>20</xdr:col>
      <xdr:colOff>71967</xdr:colOff>
      <xdr:row>5</xdr:row>
      <xdr:rowOff>99383</xdr:rowOff>
    </xdr:from>
    <xdr:to>
      <xdr:col>26</xdr:col>
      <xdr:colOff>453550</xdr:colOff>
      <xdr:row>22</xdr:row>
      <xdr:rowOff>60053</xdr:rowOff>
    </xdr:to>
    <xdr:grpSp>
      <xdr:nvGrpSpPr>
        <xdr:cNvPr id="210" name="Group 209">
          <a:extLst>
            <a:ext uri="{FF2B5EF4-FFF2-40B4-BE49-F238E27FC236}">
              <a16:creationId xmlns:a16="http://schemas.microsoft.com/office/drawing/2014/main" id="{502F64CA-3C34-630A-BB0D-ECDE7FED3A10}"/>
            </a:ext>
          </a:extLst>
        </xdr:cNvPr>
        <xdr:cNvGrpSpPr/>
      </xdr:nvGrpSpPr>
      <xdr:grpSpPr>
        <a:xfrm>
          <a:off x="12263967" y="1024669"/>
          <a:ext cx="4039183" cy="3106641"/>
          <a:chOff x="9093721" y="596953"/>
          <a:chExt cx="4039183" cy="3024009"/>
        </a:xfrm>
      </xdr:grpSpPr>
      <xdr:grpSp>
        <xdr:nvGrpSpPr>
          <xdr:cNvPr id="194" name="Group 193">
            <a:extLst>
              <a:ext uri="{FF2B5EF4-FFF2-40B4-BE49-F238E27FC236}">
                <a16:creationId xmlns:a16="http://schemas.microsoft.com/office/drawing/2014/main" id="{CE8CA90F-7DCB-D273-A01F-A12077551112}"/>
              </a:ext>
            </a:extLst>
          </xdr:cNvPr>
          <xdr:cNvGrpSpPr/>
        </xdr:nvGrpSpPr>
        <xdr:grpSpPr>
          <a:xfrm>
            <a:off x="9093721" y="1166957"/>
            <a:ext cx="1628852" cy="1044635"/>
            <a:chOff x="9093721" y="1140063"/>
            <a:chExt cx="1628852" cy="1044635"/>
          </a:xfrm>
        </xdr:grpSpPr>
        <xdr:grpSp>
          <xdr:nvGrpSpPr>
            <xdr:cNvPr id="242" name="Group 241">
              <a:extLst>
                <a:ext uri="{FF2B5EF4-FFF2-40B4-BE49-F238E27FC236}">
                  <a16:creationId xmlns:a16="http://schemas.microsoft.com/office/drawing/2014/main" id="{E8229DB1-3841-5896-CA90-1BD1DB886AD8}"/>
                </a:ext>
              </a:extLst>
            </xdr:cNvPr>
            <xdr:cNvGrpSpPr/>
          </xdr:nvGrpSpPr>
          <xdr:grpSpPr>
            <a:xfrm rot="19250523">
              <a:off x="10292805" y="1140063"/>
              <a:ext cx="429768" cy="1044635"/>
              <a:chOff x="10775576" y="860612"/>
              <a:chExt cx="429768" cy="1086907"/>
            </a:xfrm>
          </xdr:grpSpPr>
          <xdr:cxnSp macro="">
            <xdr:nvCxnSpPr>
              <xdr:cNvPr id="87" name="Straight Connector 86">
                <a:extLst>
                  <a:ext uri="{FF2B5EF4-FFF2-40B4-BE49-F238E27FC236}">
                    <a16:creationId xmlns:a16="http://schemas.microsoft.com/office/drawing/2014/main" id="{437142D5-6E78-E3F2-035A-815766F6740A}"/>
                  </a:ext>
                </a:extLst>
              </xdr:cNvPr>
              <xdr:cNvCxnSpPr/>
            </xdr:nvCxnSpPr>
            <xdr:spPr>
              <a:xfrm flipH="1" flipV="1">
                <a:off x="10990460" y="1279263"/>
                <a:ext cx="0" cy="668256"/>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91" name="Flowchart: Connector 90">
                <a:extLst>
                  <a:ext uri="{FF2B5EF4-FFF2-40B4-BE49-F238E27FC236}">
                    <a16:creationId xmlns:a16="http://schemas.microsoft.com/office/drawing/2014/main" id="{3768FFF1-E316-DACB-C372-E0A0259CC3DD}"/>
                  </a:ext>
                </a:extLst>
              </xdr:cNvPr>
              <xdr:cNvSpPr/>
            </xdr:nvSpPr>
            <xdr:spPr>
              <a:xfrm>
                <a:off x="10775576" y="860612"/>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297" name="Group 296">
              <a:extLst>
                <a:ext uri="{FF2B5EF4-FFF2-40B4-BE49-F238E27FC236}">
                  <a16:creationId xmlns:a16="http://schemas.microsoft.com/office/drawing/2014/main" id="{5861977D-268F-8474-C4FE-472921C8D2C0}"/>
                </a:ext>
              </a:extLst>
            </xdr:cNvPr>
            <xdr:cNvGrpSpPr/>
          </xdr:nvGrpSpPr>
          <xdr:grpSpPr>
            <a:xfrm>
              <a:off x="9093721" y="1173598"/>
              <a:ext cx="1011062" cy="430306"/>
              <a:chOff x="9093721" y="1211016"/>
              <a:chExt cx="1011062" cy="442778"/>
            </a:xfrm>
          </xdr:grpSpPr>
          <xdr:sp macro="" textlink="Pivottable!BA7">
            <xdr:nvSpPr>
              <xdr:cNvPr id="269" name="TextBox 268">
                <a:extLst>
                  <a:ext uri="{FF2B5EF4-FFF2-40B4-BE49-F238E27FC236}">
                    <a16:creationId xmlns:a16="http://schemas.microsoft.com/office/drawing/2014/main" id="{617D6B09-70B3-78BC-3F9C-8D887DF0476E}"/>
                  </a:ext>
                </a:extLst>
              </xdr:cNvPr>
              <xdr:cNvSpPr txBox="1"/>
            </xdr:nvSpPr>
            <xdr:spPr>
              <a:xfrm>
                <a:off x="9093721" y="1211016"/>
                <a:ext cx="1011062"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5A8D1F-DCBF-411C-A218-06005ABBF494}" type="TxLink">
                  <a:rPr lang="en-US" sz="800" b="0" i="0" u="none" strike="noStrike">
                    <a:solidFill>
                      <a:schemeClr val="bg1"/>
                    </a:solidFill>
                    <a:latin typeface="Calibri"/>
                    <a:cs typeface="Calibri"/>
                  </a:rPr>
                  <a:pPr/>
                  <a:t>Company Website</a:t>
                </a:fld>
                <a:endParaRPr lang="en-PH" sz="500" b="1">
                  <a:solidFill>
                    <a:schemeClr val="bg1"/>
                  </a:solidFill>
                </a:endParaRPr>
              </a:p>
            </xdr:txBody>
          </xdr:sp>
          <xdr:sp macro="" textlink="Pivottable!BB7">
            <xdr:nvSpPr>
              <xdr:cNvPr id="270" name="TextBox 269">
                <a:extLst>
                  <a:ext uri="{FF2B5EF4-FFF2-40B4-BE49-F238E27FC236}">
                    <a16:creationId xmlns:a16="http://schemas.microsoft.com/office/drawing/2014/main" id="{F9B66916-ADA9-04D5-F95E-87E2EF604EFD}"/>
                  </a:ext>
                </a:extLst>
              </xdr:cNvPr>
              <xdr:cNvSpPr txBox="1"/>
            </xdr:nvSpPr>
            <xdr:spPr>
              <a:xfrm>
                <a:off x="9093721" y="1396547"/>
                <a:ext cx="573740"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D97DBD-9946-480E-8DF4-EAB0B1D5984D}" type="TxLink">
                  <a:rPr lang="en-US" sz="900" b="0" i="0" u="none" strike="noStrike">
                    <a:solidFill>
                      <a:schemeClr val="bg1"/>
                    </a:solidFill>
                    <a:latin typeface="Calibri"/>
                    <a:cs typeface="Calibri"/>
                  </a:rPr>
                  <a:pPr/>
                  <a:t> 1,225 </a:t>
                </a:fld>
                <a:endParaRPr lang="en-PH" sz="200" b="1">
                  <a:solidFill>
                    <a:schemeClr val="bg1"/>
                  </a:solidFill>
                </a:endParaRPr>
              </a:p>
            </xdr:txBody>
          </xdr:sp>
        </xdr:grpSp>
        <xdr:sp macro="" textlink="Pivottable!BC7">
          <xdr:nvSpPr>
            <xdr:cNvPr id="271" name="TextBox 270">
              <a:extLst>
                <a:ext uri="{FF2B5EF4-FFF2-40B4-BE49-F238E27FC236}">
                  <a16:creationId xmlns:a16="http://schemas.microsoft.com/office/drawing/2014/main" id="{8E503AAB-1BAF-8313-F23B-6F9D6B461BBA}"/>
                </a:ext>
              </a:extLst>
            </xdr:cNvPr>
            <xdr:cNvSpPr txBox="1"/>
          </xdr:nvSpPr>
          <xdr:spPr>
            <a:xfrm>
              <a:off x="10100886" y="1280005"/>
              <a:ext cx="445194" cy="250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FC18D6-4CB8-40BB-9010-9E3CA09D0B41}" type="TxLink">
                <a:rPr lang="en-US" sz="1100" b="0" i="0" u="none" strike="noStrike">
                  <a:solidFill>
                    <a:schemeClr val="bg1"/>
                  </a:solidFill>
                  <a:latin typeface="Calibri"/>
                  <a:cs typeface="Calibri"/>
                </a:rPr>
                <a:pPr/>
                <a:t>0%</a:t>
              </a:fld>
              <a:endParaRPr lang="en-PH" sz="200" b="1">
                <a:solidFill>
                  <a:schemeClr val="bg1"/>
                </a:solidFill>
              </a:endParaRPr>
            </a:p>
          </xdr:txBody>
        </xdr:sp>
      </xdr:grpSp>
      <xdr:grpSp>
        <xdr:nvGrpSpPr>
          <xdr:cNvPr id="196" name="Group 195">
            <a:extLst>
              <a:ext uri="{FF2B5EF4-FFF2-40B4-BE49-F238E27FC236}">
                <a16:creationId xmlns:a16="http://schemas.microsoft.com/office/drawing/2014/main" id="{601D49AB-440A-D6AF-79C3-E90FBEE8376F}"/>
              </a:ext>
            </a:extLst>
          </xdr:cNvPr>
          <xdr:cNvGrpSpPr/>
        </xdr:nvGrpSpPr>
        <xdr:grpSpPr>
          <a:xfrm>
            <a:off x="11120528" y="1326388"/>
            <a:ext cx="1879855" cy="699786"/>
            <a:chOff x="11120528" y="1326388"/>
            <a:chExt cx="1879855" cy="699786"/>
          </a:xfrm>
        </xdr:grpSpPr>
        <xdr:grpSp>
          <xdr:nvGrpSpPr>
            <xdr:cNvPr id="253" name="Group 252">
              <a:extLst>
                <a:ext uri="{FF2B5EF4-FFF2-40B4-BE49-F238E27FC236}">
                  <a16:creationId xmlns:a16="http://schemas.microsoft.com/office/drawing/2014/main" id="{F9FB49D8-E1F7-D1D1-181C-F007FB5E9F95}"/>
                </a:ext>
              </a:extLst>
            </xdr:cNvPr>
            <xdr:cNvGrpSpPr/>
          </xdr:nvGrpSpPr>
          <xdr:grpSpPr>
            <a:xfrm rot="3576276">
              <a:off x="11449099" y="1267837"/>
              <a:ext cx="429766" cy="1086907"/>
              <a:chOff x="10775576" y="860612"/>
              <a:chExt cx="429768" cy="1086907"/>
            </a:xfrm>
          </xdr:grpSpPr>
          <xdr:cxnSp macro="">
            <xdr:nvCxnSpPr>
              <xdr:cNvPr id="254" name="Straight Connector 253">
                <a:extLst>
                  <a:ext uri="{FF2B5EF4-FFF2-40B4-BE49-F238E27FC236}">
                    <a16:creationId xmlns:a16="http://schemas.microsoft.com/office/drawing/2014/main" id="{5540D7CB-5D58-D9A0-7C0F-5BD19E1B1F86}"/>
                  </a:ext>
                </a:extLst>
              </xdr:cNvPr>
              <xdr:cNvCxnSpPr/>
            </xdr:nvCxnSpPr>
            <xdr:spPr>
              <a:xfrm flipH="1" flipV="1">
                <a:off x="10990460" y="1279263"/>
                <a:ext cx="0" cy="668256"/>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55" name="Flowchart: Connector 254">
                <a:extLst>
                  <a:ext uri="{FF2B5EF4-FFF2-40B4-BE49-F238E27FC236}">
                    <a16:creationId xmlns:a16="http://schemas.microsoft.com/office/drawing/2014/main" id="{3CDA8D34-96B4-F0AA-3F46-DAB3AB95C66A}"/>
                  </a:ext>
                </a:extLst>
              </xdr:cNvPr>
              <xdr:cNvSpPr/>
            </xdr:nvSpPr>
            <xdr:spPr>
              <a:xfrm>
                <a:off x="10775576" y="860612"/>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294" name="Group 293">
              <a:extLst>
                <a:ext uri="{FF2B5EF4-FFF2-40B4-BE49-F238E27FC236}">
                  <a16:creationId xmlns:a16="http://schemas.microsoft.com/office/drawing/2014/main" id="{42C07488-FFC8-A766-FC6E-721088B108D9}"/>
                </a:ext>
              </a:extLst>
            </xdr:cNvPr>
            <xdr:cNvGrpSpPr/>
          </xdr:nvGrpSpPr>
          <xdr:grpSpPr>
            <a:xfrm>
              <a:off x="12148346" y="1326388"/>
              <a:ext cx="852037" cy="456810"/>
              <a:chOff x="12148346" y="1370042"/>
              <a:chExt cx="852037" cy="469283"/>
            </a:xfrm>
          </xdr:grpSpPr>
          <xdr:sp macro="" textlink="Pivottable!BB9">
            <xdr:nvSpPr>
              <xdr:cNvPr id="274" name="TextBox 273">
                <a:extLst>
                  <a:ext uri="{FF2B5EF4-FFF2-40B4-BE49-F238E27FC236}">
                    <a16:creationId xmlns:a16="http://schemas.microsoft.com/office/drawing/2014/main" id="{1DBC824A-0472-C9BF-9B07-D775573B464D}"/>
                  </a:ext>
                </a:extLst>
              </xdr:cNvPr>
              <xdr:cNvSpPr txBox="1"/>
            </xdr:nvSpPr>
            <xdr:spPr>
              <a:xfrm>
                <a:off x="12148346" y="1582078"/>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D57125-B2D3-446B-98C0-5CE31031FDEE}" type="TxLink">
                  <a:rPr lang="en-US" sz="900" b="0" i="0" u="none" strike="noStrike">
                    <a:solidFill>
                      <a:schemeClr val="bg1"/>
                    </a:solidFill>
                    <a:latin typeface="Calibri"/>
                    <a:cs typeface="Calibri"/>
                  </a:rPr>
                  <a:pPr/>
                  <a:t> 27,919 </a:t>
                </a:fld>
                <a:endParaRPr lang="en-PH" sz="100" b="1">
                  <a:solidFill>
                    <a:schemeClr val="bg1"/>
                  </a:solidFill>
                </a:endParaRPr>
              </a:p>
            </xdr:txBody>
          </xdr:sp>
          <xdr:sp macro="" textlink="Pivottable!BA9">
            <xdr:nvSpPr>
              <xdr:cNvPr id="276" name="TextBox 275">
                <a:extLst>
                  <a:ext uri="{FF2B5EF4-FFF2-40B4-BE49-F238E27FC236}">
                    <a16:creationId xmlns:a16="http://schemas.microsoft.com/office/drawing/2014/main" id="{F2A93734-EFE6-1EEC-5A63-34A4213C2F00}"/>
                  </a:ext>
                </a:extLst>
              </xdr:cNvPr>
              <xdr:cNvSpPr txBox="1"/>
            </xdr:nvSpPr>
            <xdr:spPr>
              <a:xfrm>
                <a:off x="12154972" y="1370042"/>
                <a:ext cx="845411"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BD7237-FAB6-4CD5-AB46-086D9995F621}" type="TxLink">
                  <a:rPr lang="en-US" sz="900" b="0" i="0" u="none" strike="noStrike">
                    <a:solidFill>
                      <a:schemeClr val="bg1"/>
                    </a:solidFill>
                    <a:latin typeface="Calibri"/>
                    <a:cs typeface="Calibri"/>
                  </a:rPr>
                  <a:pPr/>
                  <a:t>Google Ad</a:t>
                </a:fld>
                <a:endParaRPr lang="en-PH" sz="100" b="1">
                  <a:solidFill>
                    <a:schemeClr val="bg1"/>
                  </a:solidFill>
                </a:endParaRPr>
              </a:p>
            </xdr:txBody>
          </xdr:sp>
        </xdr:grpSp>
        <xdr:sp macro="" textlink="Pivottable!BC9">
          <xdr:nvSpPr>
            <xdr:cNvPr id="277" name="TextBox 276">
              <a:extLst>
                <a:ext uri="{FF2B5EF4-FFF2-40B4-BE49-F238E27FC236}">
                  <a16:creationId xmlns:a16="http://schemas.microsoft.com/office/drawing/2014/main" id="{4234727A-A925-E72F-03CA-139081FD90C5}"/>
                </a:ext>
              </a:extLst>
            </xdr:cNvPr>
            <xdr:cNvSpPr txBox="1"/>
          </xdr:nvSpPr>
          <xdr:spPr>
            <a:xfrm>
              <a:off x="11783912" y="1485802"/>
              <a:ext cx="552867" cy="251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38F11F-5577-4D86-9466-8BBBE90EEBCE}" type="TxLink">
                <a:rPr lang="en-US" sz="1100" b="0" i="0" u="none" strike="noStrike">
                  <a:solidFill>
                    <a:schemeClr val="bg1"/>
                  </a:solidFill>
                  <a:latin typeface="Calibri"/>
                  <a:cs typeface="Calibri"/>
                </a:rPr>
                <a:pPr/>
                <a:t>4%</a:t>
              </a:fld>
              <a:endParaRPr lang="en-PH" sz="400" b="1">
                <a:solidFill>
                  <a:schemeClr val="bg1"/>
                </a:solidFill>
              </a:endParaRPr>
            </a:p>
          </xdr:txBody>
        </xdr:sp>
      </xdr:grpSp>
      <xdr:grpSp>
        <xdr:nvGrpSpPr>
          <xdr:cNvPr id="208" name="Group 207">
            <a:extLst>
              <a:ext uri="{FF2B5EF4-FFF2-40B4-BE49-F238E27FC236}">
                <a16:creationId xmlns:a16="http://schemas.microsoft.com/office/drawing/2014/main" id="{E15C59DE-B603-A171-C5F4-85BBEB56DDD7}"/>
              </a:ext>
            </a:extLst>
          </xdr:cNvPr>
          <xdr:cNvGrpSpPr/>
        </xdr:nvGrpSpPr>
        <xdr:grpSpPr>
          <a:xfrm>
            <a:off x="11217969" y="2136719"/>
            <a:ext cx="1914935" cy="501006"/>
            <a:chOff x="11217969" y="2109825"/>
            <a:chExt cx="1914935" cy="501006"/>
          </a:xfrm>
        </xdr:grpSpPr>
        <xdr:grpSp>
          <xdr:nvGrpSpPr>
            <xdr:cNvPr id="247" name="Group 246">
              <a:extLst>
                <a:ext uri="{FF2B5EF4-FFF2-40B4-BE49-F238E27FC236}">
                  <a16:creationId xmlns:a16="http://schemas.microsoft.com/office/drawing/2014/main" id="{517CA269-29F4-F04D-5C40-620A75B460DB}"/>
                </a:ext>
              </a:extLst>
            </xdr:cNvPr>
            <xdr:cNvGrpSpPr/>
          </xdr:nvGrpSpPr>
          <xdr:grpSpPr>
            <a:xfrm rot="6051622">
              <a:off x="11543657" y="1849612"/>
              <a:ext cx="435531" cy="1086907"/>
              <a:chOff x="10775576" y="860612"/>
              <a:chExt cx="429768" cy="1086907"/>
            </a:xfrm>
          </xdr:grpSpPr>
          <xdr:cxnSp macro="">
            <xdr:nvCxnSpPr>
              <xdr:cNvPr id="248" name="Straight Connector 247">
                <a:extLst>
                  <a:ext uri="{FF2B5EF4-FFF2-40B4-BE49-F238E27FC236}">
                    <a16:creationId xmlns:a16="http://schemas.microsoft.com/office/drawing/2014/main" id="{8A190774-B7AE-6C68-81AE-68BD0B0342E4}"/>
                  </a:ext>
                </a:extLst>
              </xdr:cNvPr>
              <xdr:cNvCxnSpPr/>
            </xdr:nvCxnSpPr>
            <xdr:spPr>
              <a:xfrm flipH="1" flipV="1">
                <a:off x="10990460" y="1279263"/>
                <a:ext cx="0" cy="668256"/>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49" name="Flowchart: Connector 248">
                <a:extLst>
                  <a:ext uri="{FF2B5EF4-FFF2-40B4-BE49-F238E27FC236}">
                    <a16:creationId xmlns:a16="http://schemas.microsoft.com/office/drawing/2014/main" id="{913C57D7-4627-D794-8177-2ECCBB731053}"/>
                  </a:ext>
                </a:extLst>
              </xdr:cNvPr>
              <xdr:cNvSpPr/>
            </xdr:nvSpPr>
            <xdr:spPr>
              <a:xfrm>
                <a:off x="10775576" y="860612"/>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295" name="Group 294">
              <a:extLst>
                <a:ext uri="{FF2B5EF4-FFF2-40B4-BE49-F238E27FC236}">
                  <a16:creationId xmlns:a16="http://schemas.microsoft.com/office/drawing/2014/main" id="{6BC176EE-A500-43F6-89F7-DBB623BE44B8}"/>
                </a:ext>
              </a:extLst>
            </xdr:cNvPr>
            <xdr:cNvGrpSpPr/>
          </xdr:nvGrpSpPr>
          <xdr:grpSpPr>
            <a:xfrm>
              <a:off x="12260990" y="2109825"/>
              <a:ext cx="871914" cy="443948"/>
              <a:chOff x="12260990" y="2178425"/>
              <a:chExt cx="871914" cy="462656"/>
            </a:xfrm>
          </xdr:grpSpPr>
          <xdr:sp macro="" textlink="Pivottable!BA10">
            <xdr:nvSpPr>
              <xdr:cNvPr id="278" name="TextBox 277">
                <a:extLst>
                  <a:ext uri="{FF2B5EF4-FFF2-40B4-BE49-F238E27FC236}">
                    <a16:creationId xmlns:a16="http://schemas.microsoft.com/office/drawing/2014/main" id="{D5E351D3-68A5-B459-DB7A-6A7BBB21CDF8}"/>
                  </a:ext>
                </a:extLst>
              </xdr:cNvPr>
              <xdr:cNvSpPr txBox="1"/>
            </xdr:nvSpPr>
            <xdr:spPr>
              <a:xfrm>
                <a:off x="12260990" y="2178425"/>
                <a:ext cx="845411"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3B81478-052E-4ACB-82C7-98D7E4C42A19}" type="TxLink">
                  <a:rPr lang="en-US" sz="900" b="0" i="0" u="none" strike="noStrike">
                    <a:solidFill>
                      <a:schemeClr val="bg1"/>
                    </a:solidFill>
                    <a:latin typeface="Calibri"/>
                    <a:ea typeface="+mn-ea"/>
                    <a:cs typeface="Calibri"/>
                  </a:rPr>
                  <a:pPr marL="0" indent="0"/>
                  <a:t>Television Ad</a:t>
                </a:fld>
                <a:endParaRPr lang="en-PH" sz="900" b="0" i="0" u="none" strike="noStrike">
                  <a:solidFill>
                    <a:schemeClr val="bg1"/>
                  </a:solidFill>
                  <a:latin typeface="Calibri"/>
                  <a:ea typeface="+mn-ea"/>
                  <a:cs typeface="Calibri"/>
                </a:endParaRPr>
              </a:p>
            </xdr:txBody>
          </xdr:sp>
          <xdr:sp macro="" textlink="Pivottable!BB10">
            <xdr:nvSpPr>
              <xdr:cNvPr id="284" name="TextBox 283">
                <a:extLst>
                  <a:ext uri="{FF2B5EF4-FFF2-40B4-BE49-F238E27FC236}">
                    <a16:creationId xmlns:a16="http://schemas.microsoft.com/office/drawing/2014/main" id="{0E437255-5256-ED2F-126A-F3BDC7A2DD99}"/>
                  </a:ext>
                </a:extLst>
              </xdr:cNvPr>
              <xdr:cNvSpPr txBox="1"/>
            </xdr:nvSpPr>
            <xdr:spPr>
              <a:xfrm>
                <a:off x="12280868" y="2383834"/>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A990179-D3AD-4854-A77E-C22085A4A31C}" type="TxLink">
                  <a:rPr lang="en-US" sz="900" b="0" i="0" u="none" strike="noStrike">
                    <a:solidFill>
                      <a:schemeClr val="bg1"/>
                    </a:solidFill>
                    <a:latin typeface="Calibri"/>
                    <a:ea typeface="+mn-ea"/>
                    <a:cs typeface="Calibri"/>
                  </a:rPr>
                  <a:pPr marL="0" indent="0"/>
                  <a:t> 31,528 </a:t>
                </a:fld>
                <a:endParaRPr lang="en-PH" sz="900" b="0" i="0" u="none" strike="noStrike">
                  <a:solidFill>
                    <a:schemeClr val="bg1"/>
                  </a:solidFill>
                  <a:latin typeface="Calibri"/>
                  <a:ea typeface="+mn-ea"/>
                  <a:cs typeface="Calibri"/>
                </a:endParaRPr>
              </a:p>
            </xdr:txBody>
          </xdr:sp>
        </xdr:grpSp>
        <xdr:sp macro="" textlink="Pivottable!BC10">
          <xdr:nvSpPr>
            <xdr:cNvPr id="285" name="TextBox 284">
              <a:extLst>
                <a:ext uri="{FF2B5EF4-FFF2-40B4-BE49-F238E27FC236}">
                  <a16:creationId xmlns:a16="http://schemas.microsoft.com/office/drawing/2014/main" id="{E2FEC73B-BEFE-F38D-8D14-D1B101925F1F}"/>
                </a:ext>
              </a:extLst>
            </xdr:cNvPr>
            <xdr:cNvSpPr txBox="1"/>
          </xdr:nvSpPr>
          <xdr:spPr>
            <a:xfrm>
              <a:off x="11955780" y="2289118"/>
              <a:ext cx="472440" cy="244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D62E22D-F0E8-4AB6-97BB-603EEB229C2B}" type="TxLink">
                <a:rPr lang="en-US" sz="1100" b="0" i="0" u="none" strike="noStrike">
                  <a:solidFill>
                    <a:schemeClr val="bg1"/>
                  </a:solidFill>
                  <a:latin typeface="Calibri"/>
                  <a:ea typeface="+mn-ea"/>
                  <a:cs typeface="Calibri"/>
                </a:rPr>
                <a:pPr marL="0" indent="0"/>
                <a:t>4%</a:t>
              </a:fld>
              <a:endParaRPr lang="en-PH" sz="1100" b="0" i="0" u="none" strike="noStrike">
                <a:solidFill>
                  <a:schemeClr val="bg1"/>
                </a:solidFill>
                <a:latin typeface="Calibri"/>
                <a:ea typeface="+mn-ea"/>
                <a:cs typeface="Calibri"/>
              </a:endParaRPr>
            </a:p>
          </xdr:txBody>
        </xdr:sp>
      </xdr:grpSp>
      <xdr:grpSp>
        <xdr:nvGrpSpPr>
          <xdr:cNvPr id="209" name="Group 208">
            <a:extLst>
              <a:ext uri="{FF2B5EF4-FFF2-40B4-BE49-F238E27FC236}">
                <a16:creationId xmlns:a16="http://schemas.microsoft.com/office/drawing/2014/main" id="{DC0FC5FD-D15F-5F83-A8CC-501899A454FC}"/>
              </a:ext>
            </a:extLst>
          </xdr:cNvPr>
          <xdr:cNvGrpSpPr/>
        </xdr:nvGrpSpPr>
        <xdr:grpSpPr>
          <a:xfrm>
            <a:off x="10804034" y="2467215"/>
            <a:ext cx="1488137" cy="1153747"/>
            <a:chOff x="10750246" y="2422392"/>
            <a:chExt cx="1488137" cy="1153747"/>
          </a:xfrm>
        </xdr:grpSpPr>
        <xdr:grpSp>
          <xdr:nvGrpSpPr>
            <xdr:cNvPr id="258" name="Group 257">
              <a:extLst>
                <a:ext uri="{FF2B5EF4-FFF2-40B4-BE49-F238E27FC236}">
                  <a16:creationId xmlns:a16="http://schemas.microsoft.com/office/drawing/2014/main" id="{614AC80D-9C69-6F61-3637-D042360369A0}"/>
                </a:ext>
              </a:extLst>
            </xdr:cNvPr>
            <xdr:cNvGrpSpPr/>
          </xdr:nvGrpSpPr>
          <xdr:grpSpPr>
            <a:xfrm rot="6051622">
              <a:off x="10499945" y="2690407"/>
              <a:ext cx="965798" cy="429768"/>
              <a:chOff x="10249955" y="860612"/>
              <a:chExt cx="955389" cy="429768"/>
            </a:xfrm>
          </xdr:grpSpPr>
          <xdr:cxnSp macro="">
            <xdr:nvCxnSpPr>
              <xdr:cNvPr id="259" name="Straight Connector 258">
                <a:extLst>
                  <a:ext uri="{FF2B5EF4-FFF2-40B4-BE49-F238E27FC236}">
                    <a16:creationId xmlns:a16="http://schemas.microsoft.com/office/drawing/2014/main" id="{815A3C98-F51C-D2B1-819E-DDEA5CEBF9DC}"/>
                  </a:ext>
                </a:extLst>
              </xdr:cNvPr>
              <xdr:cNvCxnSpPr>
                <a:endCxn id="260" idx="2"/>
              </xdr:cNvCxnSpPr>
            </xdr:nvCxnSpPr>
            <xdr:spPr>
              <a:xfrm rot="15548378">
                <a:off x="10514859" y="862732"/>
                <a:ext cx="620" cy="530428"/>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60" name="Flowchart: Connector 259">
                <a:extLst>
                  <a:ext uri="{FF2B5EF4-FFF2-40B4-BE49-F238E27FC236}">
                    <a16:creationId xmlns:a16="http://schemas.microsoft.com/office/drawing/2014/main" id="{AD2FD9F7-F0A3-6454-6E9C-19C58C1D6993}"/>
                  </a:ext>
                </a:extLst>
              </xdr:cNvPr>
              <xdr:cNvSpPr/>
            </xdr:nvSpPr>
            <xdr:spPr>
              <a:xfrm>
                <a:off x="10775576" y="860612"/>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296" name="Group 295">
              <a:extLst>
                <a:ext uri="{FF2B5EF4-FFF2-40B4-BE49-F238E27FC236}">
                  <a16:creationId xmlns:a16="http://schemas.microsoft.com/office/drawing/2014/main" id="{F32E1326-13B3-605F-26BB-C6832A2363BF}"/>
                </a:ext>
              </a:extLst>
            </xdr:cNvPr>
            <xdr:cNvGrpSpPr/>
          </xdr:nvGrpSpPr>
          <xdr:grpSpPr>
            <a:xfrm>
              <a:off x="11094800" y="3139208"/>
              <a:ext cx="1143583" cy="436931"/>
              <a:chOff x="11094800" y="3245225"/>
              <a:chExt cx="1143583" cy="449404"/>
            </a:xfrm>
          </xdr:grpSpPr>
          <xdr:sp macro="" textlink="Pivottable!BA11">
            <xdr:nvSpPr>
              <xdr:cNvPr id="286" name="TextBox 285">
                <a:extLst>
                  <a:ext uri="{FF2B5EF4-FFF2-40B4-BE49-F238E27FC236}">
                    <a16:creationId xmlns:a16="http://schemas.microsoft.com/office/drawing/2014/main" id="{48F5711E-33C1-891A-3396-45B74380D1B6}"/>
                  </a:ext>
                </a:extLst>
              </xdr:cNvPr>
              <xdr:cNvSpPr txBox="1"/>
            </xdr:nvSpPr>
            <xdr:spPr>
              <a:xfrm>
                <a:off x="11094800" y="3245225"/>
                <a:ext cx="1143583"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2E7DD34-C7C7-401B-A351-48A8925E722D}" type="TxLink">
                  <a:rPr lang="en-US" sz="900" b="0" i="0" u="none" strike="noStrike">
                    <a:solidFill>
                      <a:schemeClr val="bg1"/>
                    </a:solidFill>
                    <a:latin typeface="Calibri"/>
                    <a:ea typeface="+mn-ea"/>
                    <a:cs typeface="Calibri"/>
                  </a:rPr>
                  <a:pPr marL="0" indent="0"/>
                  <a:t>Youtube Channel</a:t>
                </a:fld>
                <a:endParaRPr lang="en-PH" sz="900" b="0" i="0" u="none" strike="noStrike">
                  <a:solidFill>
                    <a:schemeClr val="bg1"/>
                  </a:solidFill>
                  <a:latin typeface="Calibri"/>
                  <a:ea typeface="+mn-ea"/>
                  <a:cs typeface="Calibri"/>
                </a:endParaRPr>
              </a:p>
            </xdr:txBody>
          </xdr:sp>
          <xdr:sp macro="" textlink="Pivottable!BB11">
            <xdr:nvSpPr>
              <xdr:cNvPr id="287" name="TextBox 286">
                <a:extLst>
                  <a:ext uri="{FF2B5EF4-FFF2-40B4-BE49-F238E27FC236}">
                    <a16:creationId xmlns:a16="http://schemas.microsoft.com/office/drawing/2014/main" id="{2C158907-1710-247D-2306-FA2783757996}"/>
                  </a:ext>
                </a:extLst>
              </xdr:cNvPr>
              <xdr:cNvSpPr txBox="1"/>
            </xdr:nvSpPr>
            <xdr:spPr>
              <a:xfrm>
                <a:off x="11101425" y="3437382"/>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7C0BF0-03B8-4170-9493-5E2AFFE6640B}" type="TxLink">
                  <a:rPr lang="en-US" sz="900" b="0" i="0" u="none" strike="noStrike">
                    <a:solidFill>
                      <a:schemeClr val="bg1"/>
                    </a:solidFill>
                    <a:latin typeface="Calibri"/>
                    <a:ea typeface="+mn-ea"/>
                    <a:cs typeface="Calibri"/>
                  </a:rPr>
                  <a:pPr marL="0" indent="0"/>
                  <a:t> 28,491 </a:t>
                </a:fld>
                <a:endParaRPr lang="en-PH" sz="900" b="0" i="0" u="none" strike="noStrike">
                  <a:solidFill>
                    <a:schemeClr val="bg1"/>
                  </a:solidFill>
                  <a:latin typeface="Calibri"/>
                  <a:ea typeface="+mn-ea"/>
                  <a:cs typeface="Calibri"/>
                </a:endParaRPr>
              </a:p>
            </xdr:txBody>
          </xdr:sp>
        </xdr:grpSp>
        <xdr:sp macro="" textlink="Pivottable!BC11">
          <xdr:nvSpPr>
            <xdr:cNvPr id="288" name="TextBox 287">
              <a:extLst>
                <a:ext uri="{FF2B5EF4-FFF2-40B4-BE49-F238E27FC236}">
                  <a16:creationId xmlns:a16="http://schemas.microsoft.com/office/drawing/2014/main" id="{C5CF30EE-D47A-C0B2-51DC-0E0366F4DD5C}"/>
                </a:ext>
              </a:extLst>
            </xdr:cNvPr>
            <xdr:cNvSpPr txBox="1"/>
          </xdr:nvSpPr>
          <xdr:spPr>
            <a:xfrm>
              <a:off x="10750246" y="3006294"/>
              <a:ext cx="496874" cy="2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9BFE8A-E1AF-4748-8BD2-B6F62F1CD2DA}" type="TxLink">
                <a:rPr lang="en-US" sz="1100" b="0" i="0" u="none" strike="noStrike">
                  <a:solidFill>
                    <a:schemeClr val="bg1"/>
                  </a:solidFill>
                  <a:latin typeface="Calibri"/>
                  <a:ea typeface="+mn-ea"/>
                  <a:cs typeface="Calibri"/>
                </a:rPr>
                <a:pPr marL="0" indent="0"/>
                <a:t>4%</a:t>
              </a:fld>
              <a:endParaRPr lang="en-PH" sz="1100" b="0" i="0" u="none" strike="noStrike">
                <a:solidFill>
                  <a:schemeClr val="bg1"/>
                </a:solidFill>
                <a:latin typeface="Calibri"/>
                <a:ea typeface="+mn-ea"/>
                <a:cs typeface="Calibri"/>
              </a:endParaRPr>
            </a:p>
          </xdr:txBody>
        </xdr:sp>
      </xdr:grpSp>
      <xdr:grpSp>
        <xdr:nvGrpSpPr>
          <xdr:cNvPr id="195" name="Group 194">
            <a:extLst>
              <a:ext uri="{FF2B5EF4-FFF2-40B4-BE49-F238E27FC236}">
                <a16:creationId xmlns:a16="http://schemas.microsoft.com/office/drawing/2014/main" id="{E3D6A30D-EF5A-8158-BC5F-A86249E9902F}"/>
              </a:ext>
            </a:extLst>
          </xdr:cNvPr>
          <xdr:cNvGrpSpPr/>
        </xdr:nvGrpSpPr>
        <xdr:grpSpPr>
          <a:xfrm>
            <a:off x="10757705" y="596953"/>
            <a:ext cx="1778851" cy="1266895"/>
            <a:chOff x="10757705" y="596953"/>
            <a:chExt cx="1778851" cy="1266895"/>
          </a:xfrm>
        </xdr:grpSpPr>
        <xdr:grpSp>
          <xdr:nvGrpSpPr>
            <xdr:cNvPr id="243" name="Group 242">
              <a:extLst>
                <a:ext uri="{FF2B5EF4-FFF2-40B4-BE49-F238E27FC236}">
                  <a16:creationId xmlns:a16="http://schemas.microsoft.com/office/drawing/2014/main" id="{6B766D1D-A014-CA05-7A84-DD40E3C9F424}"/>
                </a:ext>
              </a:extLst>
            </xdr:cNvPr>
            <xdr:cNvGrpSpPr/>
          </xdr:nvGrpSpPr>
          <xdr:grpSpPr>
            <a:xfrm rot="290320">
              <a:off x="10757705" y="660415"/>
              <a:ext cx="649685" cy="1203433"/>
              <a:chOff x="10681740" y="860612"/>
              <a:chExt cx="649685" cy="1249219"/>
            </a:xfrm>
          </xdr:grpSpPr>
          <xdr:cxnSp macro="">
            <xdr:nvCxnSpPr>
              <xdr:cNvPr id="244" name="Straight Connector 243">
                <a:extLst>
                  <a:ext uri="{FF2B5EF4-FFF2-40B4-BE49-F238E27FC236}">
                    <a16:creationId xmlns:a16="http://schemas.microsoft.com/office/drawing/2014/main" id="{A71C31CA-5AEB-F28F-25CC-BDD6555D1DCD}"/>
                  </a:ext>
                </a:extLst>
              </xdr:cNvPr>
              <xdr:cNvCxnSpPr/>
            </xdr:nvCxnSpPr>
            <xdr:spPr>
              <a:xfrm rot="18646793" flipV="1">
                <a:off x="10654666" y="1433072"/>
                <a:ext cx="703833" cy="649685"/>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45" name="Flowchart: Connector 244">
                <a:extLst>
                  <a:ext uri="{FF2B5EF4-FFF2-40B4-BE49-F238E27FC236}">
                    <a16:creationId xmlns:a16="http://schemas.microsoft.com/office/drawing/2014/main" id="{90C49AD3-E682-9D81-4F42-C4614AE288ED}"/>
                  </a:ext>
                </a:extLst>
              </xdr:cNvPr>
              <xdr:cNvSpPr/>
            </xdr:nvSpPr>
            <xdr:spPr>
              <a:xfrm>
                <a:off x="10775576" y="860612"/>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310" name="Group 309">
              <a:extLst>
                <a:ext uri="{FF2B5EF4-FFF2-40B4-BE49-F238E27FC236}">
                  <a16:creationId xmlns:a16="http://schemas.microsoft.com/office/drawing/2014/main" id="{58BF19B2-5E3D-C920-177B-F05FA46E6110}"/>
                </a:ext>
              </a:extLst>
            </xdr:cNvPr>
            <xdr:cNvGrpSpPr/>
          </xdr:nvGrpSpPr>
          <xdr:grpSpPr>
            <a:xfrm>
              <a:off x="10909268" y="596953"/>
              <a:ext cx="1627288" cy="470063"/>
              <a:chOff x="10909268" y="608042"/>
              <a:chExt cx="1627288" cy="482535"/>
            </a:xfrm>
          </xdr:grpSpPr>
          <xdr:sp macro="" textlink="Pivottable!BC8">
            <xdr:nvSpPr>
              <xdr:cNvPr id="275" name="TextBox 274">
                <a:extLst>
                  <a:ext uri="{FF2B5EF4-FFF2-40B4-BE49-F238E27FC236}">
                    <a16:creationId xmlns:a16="http://schemas.microsoft.com/office/drawing/2014/main" id="{CDCDE3C7-D26A-3973-167A-7E17970961CF}"/>
                  </a:ext>
                </a:extLst>
              </xdr:cNvPr>
              <xdr:cNvSpPr txBox="1"/>
            </xdr:nvSpPr>
            <xdr:spPr>
              <a:xfrm>
                <a:off x="10909268" y="727311"/>
                <a:ext cx="475011"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94D158-8898-4914-A482-E132A057D17D}" type="TxLink">
                  <a:rPr lang="en-US" sz="1100" b="0" i="0" u="none" strike="noStrike">
                    <a:solidFill>
                      <a:schemeClr val="bg1"/>
                    </a:solidFill>
                    <a:latin typeface="Calibri"/>
                    <a:cs typeface="Calibri"/>
                  </a:rPr>
                  <a:pPr/>
                  <a:t>4%</a:t>
                </a:fld>
                <a:endParaRPr lang="en-PH" sz="200" b="1">
                  <a:solidFill>
                    <a:schemeClr val="bg1"/>
                  </a:solidFill>
                </a:endParaRPr>
              </a:p>
            </xdr:txBody>
          </xdr:sp>
          <xdr:grpSp>
            <xdr:nvGrpSpPr>
              <xdr:cNvPr id="293" name="Group 292">
                <a:extLst>
                  <a:ext uri="{FF2B5EF4-FFF2-40B4-BE49-F238E27FC236}">
                    <a16:creationId xmlns:a16="http://schemas.microsoft.com/office/drawing/2014/main" id="{87AC9B10-C07F-EF93-EE29-7E50EABDA26D}"/>
                  </a:ext>
                </a:extLst>
              </xdr:cNvPr>
              <xdr:cNvGrpSpPr/>
            </xdr:nvGrpSpPr>
            <xdr:grpSpPr>
              <a:xfrm>
                <a:off x="11280329" y="608042"/>
                <a:ext cx="1256227" cy="482535"/>
                <a:chOff x="11280329" y="608042"/>
                <a:chExt cx="1256227" cy="482535"/>
              </a:xfrm>
            </xdr:grpSpPr>
            <xdr:sp macro="" textlink="Pivottable!BA8">
              <xdr:nvSpPr>
                <xdr:cNvPr id="272" name="TextBox 271">
                  <a:extLst>
                    <a:ext uri="{FF2B5EF4-FFF2-40B4-BE49-F238E27FC236}">
                      <a16:creationId xmlns:a16="http://schemas.microsoft.com/office/drawing/2014/main" id="{4137BA43-EA47-C20A-9B9A-4941A4142D67}"/>
                    </a:ext>
                  </a:extLst>
                </xdr:cNvPr>
                <xdr:cNvSpPr txBox="1"/>
              </xdr:nvSpPr>
              <xdr:spPr>
                <a:xfrm>
                  <a:off x="11280329" y="608042"/>
                  <a:ext cx="1256227"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E506F4-CB20-4C42-A274-D1DB0EEDF16C}" type="TxLink">
                    <a:rPr lang="en-US" sz="900" b="0" i="0" u="none" strike="noStrike">
                      <a:solidFill>
                        <a:schemeClr val="bg1"/>
                      </a:solidFill>
                      <a:latin typeface="Calibri"/>
                      <a:cs typeface="Calibri"/>
                    </a:rPr>
                    <a:pPr/>
                    <a:t>Facebook Page</a:t>
                  </a:fld>
                  <a:endParaRPr lang="en-PH" sz="200" b="1">
                    <a:solidFill>
                      <a:schemeClr val="bg1"/>
                    </a:solidFill>
                  </a:endParaRPr>
                </a:p>
              </xdr:txBody>
            </xdr:sp>
            <xdr:sp macro="" textlink="Pivottable!BB8">
              <xdr:nvSpPr>
                <xdr:cNvPr id="289" name="TextBox 288">
                  <a:extLst>
                    <a:ext uri="{FF2B5EF4-FFF2-40B4-BE49-F238E27FC236}">
                      <a16:creationId xmlns:a16="http://schemas.microsoft.com/office/drawing/2014/main" id="{FEA6673C-3B5E-55BB-8C03-8E1674A94661}"/>
                    </a:ext>
                  </a:extLst>
                </xdr:cNvPr>
                <xdr:cNvSpPr txBox="1"/>
              </xdr:nvSpPr>
              <xdr:spPr>
                <a:xfrm>
                  <a:off x="11286955" y="833330"/>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A3B54A-331B-4C53-84D6-6B114FA6A203}" type="TxLink">
                    <a:rPr lang="en-US" sz="900" b="0" i="0" u="none" strike="noStrike">
                      <a:solidFill>
                        <a:schemeClr val="bg1"/>
                      </a:solidFill>
                      <a:latin typeface="Calibri"/>
                      <a:ea typeface="+mn-ea"/>
                      <a:cs typeface="Calibri"/>
                    </a:rPr>
                    <a:pPr marL="0" indent="0"/>
                    <a:t> 28,379 </a:t>
                  </a:fld>
                  <a:endParaRPr lang="en-PH" sz="900" b="0" i="0" u="none" strike="noStrike">
                    <a:solidFill>
                      <a:schemeClr val="bg1"/>
                    </a:solidFill>
                    <a:latin typeface="Calibri"/>
                    <a:ea typeface="+mn-ea"/>
                    <a:cs typeface="Calibri"/>
                  </a:endParaRPr>
                </a:p>
              </xdr:txBody>
            </xdr:sp>
          </xdr:grpSp>
        </xdr:grpSp>
      </xdr:grpSp>
      <xdr:grpSp>
        <xdr:nvGrpSpPr>
          <xdr:cNvPr id="112" name="Group 111">
            <a:extLst>
              <a:ext uri="{FF2B5EF4-FFF2-40B4-BE49-F238E27FC236}">
                <a16:creationId xmlns:a16="http://schemas.microsoft.com/office/drawing/2014/main" id="{7BDA2A08-CBE5-7BFD-9B07-63F03AD88AE6}"/>
              </a:ext>
            </a:extLst>
          </xdr:cNvPr>
          <xdr:cNvGrpSpPr/>
        </xdr:nvGrpSpPr>
        <xdr:grpSpPr>
          <a:xfrm>
            <a:off x="9845040" y="2015162"/>
            <a:ext cx="1453179" cy="1177497"/>
            <a:chOff x="9860280" y="1901799"/>
            <a:chExt cx="1453179" cy="1177072"/>
          </a:xfrm>
        </xdr:grpSpPr>
        <xdr:cxnSp macro="">
          <xdr:nvCxnSpPr>
            <xdr:cNvPr id="81" name="Straight Connector 80">
              <a:extLst>
                <a:ext uri="{FF2B5EF4-FFF2-40B4-BE49-F238E27FC236}">
                  <a16:creationId xmlns:a16="http://schemas.microsoft.com/office/drawing/2014/main" id="{EBFEEF95-94EB-6E15-AD50-C4CE12F58168}"/>
                </a:ext>
              </a:extLst>
            </xdr:cNvPr>
            <xdr:cNvCxnSpPr/>
          </xdr:nvCxnSpPr>
          <xdr:spPr>
            <a:xfrm flipV="1">
              <a:off x="9860280" y="2249500"/>
              <a:ext cx="981891" cy="829371"/>
            </a:xfrm>
            <a:prstGeom prst="line">
              <a:avLst/>
            </a:prstGeom>
            <a:ln w="15875">
              <a:gradFill>
                <a:gsLst>
                  <a:gs pos="79000">
                    <a:srgbClr val="9BF8F2"/>
                  </a:gs>
                  <a:gs pos="21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86" name="Circle: Hollow 85">
              <a:extLst>
                <a:ext uri="{FF2B5EF4-FFF2-40B4-BE49-F238E27FC236}">
                  <a16:creationId xmlns:a16="http://schemas.microsoft.com/office/drawing/2014/main" id="{40DFB07A-86DE-5C52-FFD8-56AC0CBAC748}"/>
                </a:ext>
              </a:extLst>
            </xdr:cNvPr>
            <xdr:cNvSpPr/>
          </xdr:nvSpPr>
          <xdr:spPr>
            <a:xfrm>
              <a:off x="10776855" y="1901799"/>
              <a:ext cx="484632" cy="467343"/>
            </a:xfrm>
            <a:prstGeom prst="donut">
              <a:avLst>
                <a:gd name="adj" fmla="val 6972"/>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tx1"/>
                </a:solidFill>
              </a:endParaRPr>
            </a:p>
          </xdr:txBody>
        </xdr:sp>
        <xdr:sp macro="" textlink="Pivottable!BC6">
          <xdr:nvSpPr>
            <xdr:cNvPr id="111" name="TextBox 110">
              <a:extLst>
                <a:ext uri="{FF2B5EF4-FFF2-40B4-BE49-F238E27FC236}">
                  <a16:creationId xmlns:a16="http://schemas.microsoft.com/office/drawing/2014/main" id="{F5419F12-777D-645E-28A2-25C3F278A1ED}"/>
                </a:ext>
              </a:extLst>
            </xdr:cNvPr>
            <xdr:cNvSpPr txBox="1"/>
          </xdr:nvSpPr>
          <xdr:spPr>
            <a:xfrm>
              <a:off x="10811435" y="2008095"/>
              <a:ext cx="502024"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E90455-FFC3-478F-B14B-EC1C70016231}" type="TxLink">
                <a:rPr lang="en-US" sz="1100" b="0" i="0" u="none" strike="noStrike">
                  <a:solidFill>
                    <a:schemeClr val="bg1"/>
                  </a:solidFill>
                  <a:latin typeface="Calibri"/>
                  <a:cs typeface="Calibri"/>
                </a:rPr>
                <a:pPr/>
                <a:t>15%</a:t>
              </a:fld>
              <a:endParaRPr lang="en-US" sz="1100" b="0" i="0" u="none" strike="noStrike">
                <a:solidFill>
                  <a:schemeClr val="bg1"/>
                </a:solidFill>
                <a:latin typeface="Calibri"/>
                <a:cs typeface="Calibri"/>
              </a:endParaRPr>
            </a:p>
          </xdr:txBody>
        </xdr:sp>
      </xdr:grpSp>
    </xdr:grpSp>
    <xdr:clientData/>
  </xdr:twoCellAnchor>
  <xdr:twoCellAnchor editAs="absolute">
    <xdr:from>
      <xdr:col>20</xdr:col>
      <xdr:colOff>273852</xdr:colOff>
      <xdr:row>37</xdr:row>
      <xdr:rowOff>18104</xdr:rowOff>
    </xdr:from>
    <xdr:to>
      <xdr:col>24</xdr:col>
      <xdr:colOff>242187</xdr:colOff>
      <xdr:row>48</xdr:row>
      <xdr:rowOff>36680</xdr:rowOff>
    </xdr:to>
    <xdr:grpSp>
      <xdr:nvGrpSpPr>
        <xdr:cNvPr id="235" name="Group 234">
          <a:extLst>
            <a:ext uri="{FF2B5EF4-FFF2-40B4-BE49-F238E27FC236}">
              <a16:creationId xmlns:a16="http://schemas.microsoft.com/office/drawing/2014/main" id="{08ADACF6-75A3-280E-BFFC-EFB82A9945B2}"/>
            </a:ext>
          </a:extLst>
        </xdr:cNvPr>
        <xdr:cNvGrpSpPr/>
      </xdr:nvGrpSpPr>
      <xdr:grpSpPr>
        <a:xfrm>
          <a:off x="12465852" y="6865218"/>
          <a:ext cx="2406735" cy="2054205"/>
          <a:chOff x="24734327" y="7769932"/>
          <a:chExt cx="2380709" cy="2039582"/>
        </a:xfrm>
      </xdr:grpSpPr>
      <xdr:grpSp>
        <xdr:nvGrpSpPr>
          <xdr:cNvPr id="311" name="Group 310">
            <a:extLst>
              <a:ext uri="{FF2B5EF4-FFF2-40B4-BE49-F238E27FC236}">
                <a16:creationId xmlns:a16="http://schemas.microsoft.com/office/drawing/2014/main" id="{813B1CFF-0651-2493-FEC6-ED55223CE13C}"/>
              </a:ext>
            </a:extLst>
          </xdr:cNvPr>
          <xdr:cNvGrpSpPr/>
        </xdr:nvGrpSpPr>
        <xdr:grpSpPr>
          <a:xfrm rot="290320">
            <a:off x="25139074" y="8958949"/>
            <a:ext cx="750691" cy="799573"/>
            <a:chOff x="10454653" y="487069"/>
            <a:chExt cx="750691" cy="803311"/>
          </a:xfrm>
        </xdr:grpSpPr>
        <xdr:cxnSp macro="">
          <xdr:nvCxnSpPr>
            <xdr:cNvPr id="312" name="Straight Connector 311">
              <a:extLst>
                <a:ext uri="{FF2B5EF4-FFF2-40B4-BE49-F238E27FC236}">
                  <a16:creationId xmlns:a16="http://schemas.microsoft.com/office/drawing/2014/main" id="{8C9A00E7-C82E-B41F-6154-29F29DC118F3}"/>
                </a:ext>
              </a:extLst>
            </xdr:cNvPr>
            <xdr:cNvCxnSpPr>
              <a:stCxn id="313" idx="1"/>
            </xdr:cNvCxnSpPr>
          </xdr:nvCxnSpPr>
          <xdr:spPr>
            <a:xfrm rot="21309680" flipH="1" flipV="1">
              <a:off x="10454653" y="487069"/>
              <a:ext cx="365451" cy="452727"/>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13" name="Flowchart: Connector 312">
              <a:extLst>
                <a:ext uri="{FF2B5EF4-FFF2-40B4-BE49-F238E27FC236}">
                  <a16:creationId xmlns:a16="http://schemas.microsoft.com/office/drawing/2014/main" id="{62279EA8-9A1F-8B6B-87EB-144B0F1D2726}"/>
                </a:ext>
              </a:extLst>
            </xdr:cNvPr>
            <xdr:cNvSpPr/>
          </xdr:nvSpPr>
          <xdr:spPr>
            <a:xfrm>
              <a:off x="10775576" y="860612"/>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372" name="Group 371">
            <a:extLst>
              <a:ext uri="{FF2B5EF4-FFF2-40B4-BE49-F238E27FC236}">
                <a16:creationId xmlns:a16="http://schemas.microsoft.com/office/drawing/2014/main" id="{1F5ACF44-D4B5-D6CF-7980-1D1C2ACD825D}"/>
              </a:ext>
            </a:extLst>
          </xdr:cNvPr>
          <xdr:cNvGrpSpPr/>
        </xdr:nvGrpSpPr>
        <xdr:grpSpPr>
          <a:xfrm rot="290320">
            <a:off x="25196042" y="8017480"/>
            <a:ext cx="568094" cy="679882"/>
            <a:chOff x="10718157" y="873735"/>
            <a:chExt cx="568094" cy="683518"/>
          </a:xfrm>
        </xdr:grpSpPr>
        <xdr:cxnSp macro="">
          <xdr:nvCxnSpPr>
            <xdr:cNvPr id="373" name="Straight Connector 372">
              <a:extLst>
                <a:ext uri="{FF2B5EF4-FFF2-40B4-BE49-F238E27FC236}">
                  <a16:creationId xmlns:a16="http://schemas.microsoft.com/office/drawing/2014/main" id="{68B3C6AA-3884-976C-A99F-4535773571D3}"/>
                </a:ext>
              </a:extLst>
            </xdr:cNvPr>
            <xdr:cNvCxnSpPr/>
          </xdr:nvCxnSpPr>
          <xdr:spPr>
            <a:xfrm rot="21309680" flipV="1">
              <a:off x="10718157" y="1231320"/>
              <a:ext cx="281032" cy="325933"/>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74" name="Flowchart: Connector 373">
              <a:extLst>
                <a:ext uri="{FF2B5EF4-FFF2-40B4-BE49-F238E27FC236}">
                  <a16:creationId xmlns:a16="http://schemas.microsoft.com/office/drawing/2014/main" id="{A63CA0A9-608D-5A62-D07C-78E447F92AC4}"/>
                </a:ext>
              </a:extLst>
            </xdr:cNvPr>
            <xdr:cNvSpPr/>
          </xdr:nvSpPr>
          <xdr:spPr>
            <a:xfrm>
              <a:off x="10856483" y="873735"/>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113" name="Group 112">
            <a:extLst>
              <a:ext uri="{FF2B5EF4-FFF2-40B4-BE49-F238E27FC236}">
                <a16:creationId xmlns:a16="http://schemas.microsoft.com/office/drawing/2014/main" id="{C3214ED1-B634-30DA-FDFA-94D780A6E063}"/>
              </a:ext>
            </a:extLst>
          </xdr:cNvPr>
          <xdr:cNvGrpSpPr/>
        </xdr:nvGrpSpPr>
        <xdr:grpSpPr>
          <a:xfrm>
            <a:off x="24734327" y="7769932"/>
            <a:ext cx="536604" cy="1245555"/>
            <a:chOff x="10776855" y="1166611"/>
            <a:chExt cx="536604" cy="1202531"/>
          </a:xfrm>
        </xdr:grpSpPr>
        <xdr:cxnSp macro="">
          <xdr:nvCxnSpPr>
            <xdr:cNvPr id="114" name="Straight Connector 113">
              <a:extLst>
                <a:ext uri="{FF2B5EF4-FFF2-40B4-BE49-F238E27FC236}">
                  <a16:creationId xmlns:a16="http://schemas.microsoft.com/office/drawing/2014/main" id="{530D67D1-466C-E075-7FDF-047DC8D23608}"/>
                </a:ext>
              </a:extLst>
            </xdr:cNvPr>
            <xdr:cNvCxnSpPr>
              <a:endCxn id="115" idx="0"/>
            </xdr:cNvCxnSpPr>
          </xdr:nvCxnSpPr>
          <xdr:spPr>
            <a:xfrm>
              <a:off x="10975265" y="1166611"/>
              <a:ext cx="43906" cy="735188"/>
            </a:xfrm>
            <a:prstGeom prst="line">
              <a:avLst/>
            </a:prstGeom>
            <a:ln w="15875">
              <a:gradFill>
                <a:gsLst>
                  <a:gs pos="79000">
                    <a:srgbClr val="9BF8F2"/>
                  </a:gs>
                  <a:gs pos="21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15" name="Circle: Hollow 114">
              <a:extLst>
                <a:ext uri="{FF2B5EF4-FFF2-40B4-BE49-F238E27FC236}">
                  <a16:creationId xmlns:a16="http://schemas.microsoft.com/office/drawing/2014/main" id="{80183A96-9223-7039-2295-785F2CF8C580}"/>
                </a:ext>
              </a:extLst>
            </xdr:cNvPr>
            <xdr:cNvSpPr/>
          </xdr:nvSpPr>
          <xdr:spPr>
            <a:xfrm>
              <a:off x="10776855" y="1901799"/>
              <a:ext cx="484632" cy="467343"/>
            </a:xfrm>
            <a:prstGeom prst="donut">
              <a:avLst>
                <a:gd name="adj" fmla="val 6972"/>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tx1"/>
                </a:solidFill>
              </a:endParaRPr>
            </a:p>
          </xdr:txBody>
        </xdr:sp>
        <xdr:sp macro="" textlink="Pivottable!BC21">
          <xdr:nvSpPr>
            <xdr:cNvPr id="116" name="TextBox 115">
              <a:extLst>
                <a:ext uri="{FF2B5EF4-FFF2-40B4-BE49-F238E27FC236}">
                  <a16:creationId xmlns:a16="http://schemas.microsoft.com/office/drawing/2014/main" id="{D82BD4F2-CAB7-CD47-1C23-9AEE64FBCFB5}"/>
                </a:ext>
              </a:extLst>
            </xdr:cNvPr>
            <xdr:cNvSpPr txBox="1"/>
          </xdr:nvSpPr>
          <xdr:spPr>
            <a:xfrm>
              <a:off x="10811435" y="2008095"/>
              <a:ext cx="502024"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1F3839-C336-4F03-97C3-7260514CBB15}" type="TxLink">
                <a:rPr lang="en-US" sz="1100" b="0" i="0" u="none" strike="noStrike">
                  <a:solidFill>
                    <a:schemeClr val="bg1"/>
                  </a:solidFill>
                  <a:latin typeface="Calibri"/>
                  <a:cs typeface="Calibri"/>
                </a:rPr>
                <a:pPr/>
                <a:t>24%</a:t>
              </a:fld>
              <a:endParaRPr lang="en-US" sz="1100" b="0" i="0" u="none" strike="noStrike">
                <a:solidFill>
                  <a:schemeClr val="bg1"/>
                </a:solidFill>
                <a:latin typeface="Calibri"/>
                <a:cs typeface="Calibri"/>
              </a:endParaRPr>
            </a:p>
          </xdr:txBody>
        </xdr:sp>
      </xdr:grpSp>
      <xdr:grpSp>
        <xdr:nvGrpSpPr>
          <xdr:cNvPr id="314" name="Group 313">
            <a:extLst>
              <a:ext uri="{FF2B5EF4-FFF2-40B4-BE49-F238E27FC236}">
                <a16:creationId xmlns:a16="http://schemas.microsoft.com/office/drawing/2014/main" id="{3C6E0B34-682F-F757-89A4-91FD078429C0}"/>
              </a:ext>
            </a:extLst>
          </xdr:cNvPr>
          <xdr:cNvGrpSpPr/>
        </xdr:nvGrpSpPr>
        <xdr:grpSpPr>
          <a:xfrm>
            <a:off x="25487749" y="9328400"/>
            <a:ext cx="1627287" cy="481114"/>
            <a:chOff x="10909269" y="608042"/>
            <a:chExt cx="1627287" cy="482535"/>
          </a:xfrm>
        </xdr:grpSpPr>
        <xdr:sp macro="" textlink="Pivottable!BC23">
          <xdr:nvSpPr>
            <xdr:cNvPr id="315" name="TextBox 314">
              <a:extLst>
                <a:ext uri="{FF2B5EF4-FFF2-40B4-BE49-F238E27FC236}">
                  <a16:creationId xmlns:a16="http://schemas.microsoft.com/office/drawing/2014/main" id="{688458E7-3F54-3055-80A6-F1ED565760D4}"/>
                </a:ext>
              </a:extLst>
            </xdr:cNvPr>
            <xdr:cNvSpPr txBox="1"/>
          </xdr:nvSpPr>
          <xdr:spPr>
            <a:xfrm>
              <a:off x="10909269" y="727311"/>
              <a:ext cx="543260"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A1D4D47-5687-445C-851F-F31F55E92F6C}" type="TxLink">
                <a:rPr lang="en-US" sz="1100" b="0" i="0" u="none" strike="noStrike">
                  <a:solidFill>
                    <a:schemeClr val="bg1"/>
                  </a:solidFill>
                  <a:latin typeface="Calibri"/>
                  <a:ea typeface="+mn-ea"/>
                  <a:cs typeface="Calibri"/>
                </a:rPr>
                <a:pPr marL="0" indent="0"/>
                <a:t>14%</a:t>
              </a:fld>
              <a:endParaRPr lang="en-PH" sz="1100" b="0" i="0" u="none" strike="noStrike">
                <a:solidFill>
                  <a:schemeClr val="bg1"/>
                </a:solidFill>
                <a:latin typeface="Calibri"/>
                <a:ea typeface="+mn-ea"/>
                <a:cs typeface="Calibri"/>
              </a:endParaRPr>
            </a:p>
          </xdr:txBody>
        </xdr:sp>
        <xdr:grpSp>
          <xdr:nvGrpSpPr>
            <xdr:cNvPr id="316" name="Group 315">
              <a:extLst>
                <a:ext uri="{FF2B5EF4-FFF2-40B4-BE49-F238E27FC236}">
                  <a16:creationId xmlns:a16="http://schemas.microsoft.com/office/drawing/2014/main" id="{7D6F10A2-38A6-F79E-3872-A71494C3977C}"/>
                </a:ext>
              </a:extLst>
            </xdr:cNvPr>
            <xdr:cNvGrpSpPr/>
          </xdr:nvGrpSpPr>
          <xdr:grpSpPr>
            <a:xfrm>
              <a:off x="11280329" y="608042"/>
              <a:ext cx="1256227" cy="482535"/>
              <a:chOff x="11280329" y="608042"/>
              <a:chExt cx="1256227" cy="482535"/>
            </a:xfrm>
          </xdr:grpSpPr>
          <xdr:sp macro="" textlink="Pivottable!BA23">
            <xdr:nvSpPr>
              <xdr:cNvPr id="317" name="TextBox 316">
                <a:extLst>
                  <a:ext uri="{FF2B5EF4-FFF2-40B4-BE49-F238E27FC236}">
                    <a16:creationId xmlns:a16="http://schemas.microsoft.com/office/drawing/2014/main" id="{8B5A24E7-4E8A-429C-2EC2-247BFC2808D7}"/>
                  </a:ext>
                </a:extLst>
              </xdr:cNvPr>
              <xdr:cNvSpPr txBox="1"/>
            </xdr:nvSpPr>
            <xdr:spPr>
              <a:xfrm>
                <a:off x="11280329" y="608042"/>
                <a:ext cx="1256227"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D8FFE2-AF1E-44F6-8A9C-A96A01FB2903}" type="TxLink">
                  <a:rPr lang="en-US" sz="900" b="0" i="0" u="none" strike="noStrike">
                    <a:solidFill>
                      <a:schemeClr val="bg1"/>
                    </a:solidFill>
                    <a:latin typeface="Calibri"/>
                    <a:ea typeface="+mn-ea"/>
                    <a:cs typeface="Calibri"/>
                  </a:rPr>
                  <a:pPr marL="0" indent="0"/>
                  <a:t>Prime</a:t>
                </a:fld>
                <a:endParaRPr lang="en-PH" sz="900" b="0" i="0" u="none" strike="noStrike">
                  <a:solidFill>
                    <a:schemeClr val="bg1"/>
                  </a:solidFill>
                  <a:latin typeface="Calibri"/>
                  <a:ea typeface="+mn-ea"/>
                  <a:cs typeface="Calibri"/>
                </a:endParaRPr>
              </a:p>
            </xdr:txBody>
          </xdr:sp>
          <xdr:sp macro="" textlink="Pivottable!BB23">
            <xdr:nvSpPr>
              <xdr:cNvPr id="318" name="TextBox 317">
                <a:extLst>
                  <a:ext uri="{FF2B5EF4-FFF2-40B4-BE49-F238E27FC236}">
                    <a16:creationId xmlns:a16="http://schemas.microsoft.com/office/drawing/2014/main" id="{58513178-4F89-A4EC-9E6E-C964D6346541}"/>
                  </a:ext>
                </a:extLst>
              </xdr:cNvPr>
              <xdr:cNvSpPr txBox="1"/>
            </xdr:nvSpPr>
            <xdr:spPr>
              <a:xfrm>
                <a:off x="11286955" y="833330"/>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5E47D9E-0640-4134-9F37-49955B9D0EAC}" type="TxLink">
                  <a:rPr lang="en-US" sz="900" b="0" i="0" u="none" strike="noStrike">
                    <a:solidFill>
                      <a:schemeClr val="bg1"/>
                    </a:solidFill>
                    <a:latin typeface="Calibri"/>
                    <a:ea typeface="+mn-ea"/>
                    <a:cs typeface="Calibri"/>
                  </a:rPr>
                  <a:pPr marL="0" indent="0"/>
                  <a:t> 105,533 </a:t>
                </a:fld>
                <a:endParaRPr lang="en-PH" sz="900" b="0" i="0" u="none" strike="noStrike">
                  <a:solidFill>
                    <a:schemeClr val="bg1"/>
                  </a:solidFill>
                  <a:latin typeface="Calibri"/>
                  <a:ea typeface="+mn-ea"/>
                  <a:cs typeface="Calibri"/>
                </a:endParaRPr>
              </a:p>
            </xdr:txBody>
          </xdr:sp>
        </xdr:grpSp>
      </xdr:grpSp>
      <xdr:grpSp>
        <xdr:nvGrpSpPr>
          <xdr:cNvPr id="375" name="Group 374">
            <a:extLst>
              <a:ext uri="{FF2B5EF4-FFF2-40B4-BE49-F238E27FC236}">
                <a16:creationId xmlns:a16="http://schemas.microsoft.com/office/drawing/2014/main" id="{058472EE-7842-EAC5-4BA2-B4BAB79C5112}"/>
              </a:ext>
            </a:extLst>
          </xdr:cNvPr>
          <xdr:cNvGrpSpPr/>
        </xdr:nvGrpSpPr>
        <xdr:grpSpPr>
          <a:xfrm>
            <a:off x="25402414" y="8026609"/>
            <a:ext cx="1627287" cy="483765"/>
            <a:chOff x="10909269" y="608042"/>
            <a:chExt cx="1627287" cy="482535"/>
          </a:xfrm>
        </xdr:grpSpPr>
        <xdr:sp macro="" textlink="Pivottable!BC22">
          <xdr:nvSpPr>
            <xdr:cNvPr id="376" name="TextBox 375">
              <a:extLst>
                <a:ext uri="{FF2B5EF4-FFF2-40B4-BE49-F238E27FC236}">
                  <a16:creationId xmlns:a16="http://schemas.microsoft.com/office/drawing/2014/main" id="{51198E49-9549-60BC-B41D-67E0866CBB85}"/>
                </a:ext>
              </a:extLst>
            </xdr:cNvPr>
            <xdr:cNvSpPr txBox="1"/>
          </xdr:nvSpPr>
          <xdr:spPr>
            <a:xfrm>
              <a:off x="10909269" y="727311"/>
              <a:ext cx="557838"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8A28971-CA9F-4098-B9BE-A28D004453D2}" type="TxLink">
                <a:rPr lang="en-US" sz="1100" b="0" i="0" u="none" strike="noStrike">
                  <a:solidFill>
                    <a:schemeClr val="bg1"/>
                  </a:solidFill>
                  <a:latin typeface="Calibri"/>
                  <a:ea typeface="+mn-ea"/>
                  <a:cs typeface="Calibri"/>
                </a:rPr>
                <a:pPr marL="0" indent="0"/>
                <a:t>10%</a:t>
              </a:fld>
              <a:endParaRPr lang="en-PH" sz="1100" b="0" i="0" u="none" strike="noStrike">
                <a:solidFill>
                  <a:schemeClr val="bg1"/>
                </a:solidFill>
                <a:latin typeface="Calibri"/>
                <a:ea typeface="+mn-ea"/>
                <a:cs typeface="Calibri"/>
              </a:endParaRPr>
            </a:p>
          </xdr:txBody>
        </xdr:sp>
        <xdr:grpSp>
          <xdr:nvGrpSpPr>
            <xdr:cNvPr id="377" name="Group 376">
              <a:extLst>
                <a:ext uri="{FF2B5EF4-FFF2-40B4-BE49-F238E27FC236}">
                  <a16:creationId xmlns:a16="http://schemas.microsoft.com/office/drawing/2014/main" id="{EEC779CA-A027-2AA3-F0EE-F1EB4A472A6C}"/>
                </a:ext>
              </a:extLst>
            </xdr:cNvPr>
            <xdr:cNvGrpSpPr/>
          </xdr:nvGrpSpPr>
          <xdr:grpSpPr>
            <a:xfrm>
              <a:off x="11280329" y="608042"/>
              <a:ext cx="1256227" cy="482535"/>
              <a:chOff x="11280329" y="608042"/>
              <a:chExt cx="1256227" cy="482535"/>
            </a:xfrm>
          </xdr:grpSpPr>
          <xdr:sp macro="" textlink="Pivottable!BA22">
            <xdr:nvSpPr>
              <xdr:cNvPr id="378" name="TextBox 377">
                <a:extLst>
                  <a:ext uri="{FF2B5EF4-FFF2-40B4-BE49-F238E27FC236}">
                    <a16:creationId xmlns:a16="http://schemas.microsoft.com/office/drawing/2014/main" id="{10453686-7B6E-4BC4-1F89-B0F4C9112663}"/>
                  </a:ext>
                </a:extLst>
              </xdr:cNvPr>
              <xdr:cNvSpPr txBox="1"/>
            </xdr:nvSpPr>
            <xdr:spPr>
              <a:xfrm>
                <a:off x="11280329" y="608042"/>
                <a:ext cx="1256227"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0FCE45B-543F-48A8-9BEC-ABC8E656D071}" type="TxLink">
                  <a:rPr lang="en-US" sz="900" b="0" i="0" u="none" strike="noStrike">
                    <a:solidFill>
                      <a:schemeClr val="bg1"/>
                    </a:solidFill>
                    <a:latin typeface="Calibri"/>
                    <a:ea typeface="+mn-ea"/>
                    <a:cs typeface="Calibri"/>
                  </a:rPr>
                  <a:pPr marL="0" indent="0"/>
                  <a:t>Premium</a:t>
                </a:fld>
                <a:endParaRPr lang="en-PH" sz="900" b="0" i="0" u="none" strike="noStrike">
                  <a:solidFill>
                    <a:schemeClr val="bg1"/>
                  </a:solidFill>
                  <a:latin typeface="Calibri"/>
                  <a:ea typeface="+mn-ea"/>
                  <a:cs typeface="Calibri"/>
                </a:endParaRPr>
              </a:p>
            </xdr:txBody>
          </xdr:sp>
          <xdr:sp macro="" textlink="Pivottable!BB22">
            <xdr:nvSpPr>
              <xdr:cNvPr id="379" name="TextBox 378">
                <a:extLst>
                  <a:ext uri="{FF2B5EF4-FFF2-40B4-BE49-F238E27FC236}">
                    <a16:creationId xmlns:a16="http://schemas.microsoft.com/office/drawing/2014/main" id="{D1391D8A-005D-E298-1F66-394549509E24}"/>
                  </a:ext>
                </a:extLst>
              </xdr:cNvPr>
              <xdr:cNvSpPr txBox="1"/>
            </xdr:nvSpPr>
            <xdr:spPr>
              <a:xfrm>
                <a:off x="11286955" y="833330"/>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FFD0585-F3EA-4909-A69C-A0A9BCD7E0B6}" type="TxLink">
                  <a:rPr lang="en-US" sz="900" b="0" i="0" u="none" strike="noStrike">
                    <a:solidFill>
                      <a:schemeClr val="bg1"/>
                    </a:solidFill>
                    <a:latin typeface="Calibri"/>
                    <a:ea typeface="+mn-ea"/>
                    <a:cs typeface="Calibri"/>
                  </a:rPr>
                  <a:pPr marL="0" indent="0"/>
                  <a:t> 77,066 </a:t>
                </a:fld>
                <a:endParaRPr lang="en-PH" sz="900" b="0" i="0" u="none" strike="noStrike">
                  <a:solidFill>
                    <a:schemeClr val="bg1"/>
                  </a:solidFill>
                  <a:latin typeface="Calibri"/>
                  <a:ea typeface="+mn-ea"/>
                  <a:cs typeface="Calibri"/>
                </a:endParaRPr>
              </a:p>
            </xdr:txBody>
          </xdr:sp>
        </xdr:grpSp>
      </xdr:grpSp>
    </xdr:grpSp>
    <xdr:clientData/>
  </xdr:twoCellAnchor>
  <xdr:twoCellAnchor editAs="absolute">
    <xdr:from>
      <xdr:col>13</xdr:col>
      <xdr:colOff>337233</xdr:colOff>
      <xdr:row>35</xdr:row>
      <xdr:rowOff>25961</xdr:rowOff>
    </xdr:from>
    <xdr:to>
      <xdr:col>20</xdr:col>
      <xdr:colOff>568151</xdr:colOff>
      <xdr:row>49</xdr:row>
      <xdr:rowOff>12787</xdr:rowOff>
    </xdr:to>
    <xdr:grpSp>
      <xdr:nvGrpSpPr>
        <xdr:cNvPr id="231" name="Group 230">
          <a:extLst>
            <a:ext uri="{FF2B5EF4-FFF2-40B4-BE49-F238E27FC236}">
              <a16:creationId xmlns:a16="http://schemas.microsoft.com/office/drawing/2014/main" id="{02754AD4-FB78-03F0-1897-F8768429FB8C}"/>
            </a:ext>
          </a:extLst>
        </xdr:cNvPr>
        <xdr:cNvGrpSpPr/>
      </xdr:nvGrpSpPr>
      <xdr:grpSpPr>
        <a:xfrm>
          <a:off x="8262033" y="6502961"/>
          <a:ext cx="4498118" cy="2577626"/>
          <a:chOff x="14415950" y="7290827"/>
          <a:chExt cx="4498118" cy="2579874"/>
        </a:xfrm>
      </xdr:grpSpPr>
      <xdr:grpSp>
        <xdr:nvGrpSpPr>
          <xdr:cNvPr id="418" name="Group 417">
            <a:extLst>
              <a:ext uri="{FF2B5EF4-FFF2-40B4-BE49-F238E27FC236}">
                <a16:creationId xmlns:a16="http://schemas.microsoft.com/office/drawing/2014/main" id="{0F7FDBD7-A7B7-785D-F7B8-FF737DAFCF73}"/>
              </a:ext>
            </a:extLst>
          </xdr:cNvPr>
          <xdr:cNvGrpSpPr/>
        </xdr:nvGrpSpPr>
        <xdr:grpSpPr>
          <a:xfrm rot="290320">
            <a:off x="16678626" y="8622773"/>
            <a:ext cx="1023754" cy="697598"/>
            <a:chOff x="10178837" y="557090"/>
            <a:chExt cx="1023754" cy="700609"/>
          </a:xfrm>
        </xdr:grpSpPr>
        <xdr:cxnSp macro="">
          <xdr:nvCxnSpPr>
            <xdr:cNvPr id="419" name="Straight Connector 418">
              <a:extLst>
                <a:ext uri="{FF2B5EF4-FFF2-40B4-BE49-F238E27FC236}">
                  <a16:creationId xmlns:a16="http://schemas.microsoft.com/office/drawing/2014/main" id="{5AB9D9DF-9F7D-F21D-BB95-08AADAB69A67}"/>
                </a:ext>
              </a:extLst>
            </xdr:cNvPr>
            <xdr:cNvCxnSpPr/>
          </xdr:nvCxnSpPr>
          <xdr:spPr>
            <a:xfrm rot="21309680" flipH="1" flipV="1">
              <a:off x="10178837" y="557090"/>
              <a:ext cx="676877" cy="39299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420" name="Flowchart: Connector 419">
              <a:extLst>
                <a:ext uri="{FF2B5EF4-FFF2-40B4-BE49-F238E27FC236}">
                  <a16:creationId xmlns:a16="http://schemas.microsoft.com/office/drawing/2014/main" id="{20CBA988-F6AD-A455-D1CF-F7F13904EB12}"/>
                </a:ext>
              </a:extLst>
            </xdr:cNvPr>
            <xdr:cNvSpPr/>
          </xdr:nvSpPr>
          <xdr:spPr>
            <a:xfrm>
              <a:off x="10772823" y="827931"/>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426" name="Group 425">
            <a:extLst>
              <a:ext uri="{FF2B5EF4-FFF2-40B4-BE49-F238E27FC236}">
                <a16:creationId xmlns:a16="http://schemas.microsoft.com/office/drawing/2014/main" id="{025645BB-BDBD-95C2-0A46-C125695820F9}"/>
              </a:ext>
            </a:extLst>
          </xdr:cNvPr>
          <xdr:cNvGrpSpPr/>
        </xdr:nvGrpSpPr>
        <xdr:grpSpPr>
          <a:xfrm rot="290320">
            <a:off x="16206350" y="8753181"/>
            <a:ext cx="429768" cy="962354"/>
            <a:chOff x="10775576" y="324923"/>
            <a:chExt cx="429768" cy="965457"/>
          </a:xfrm>
        </xdr:grpSpPr>
        <xdr:cxnSp macro="">
          <xdr:nvCxnSpPr>
            <xdr:cNvPr id="427" name="Straight Connector 426">
              <a:extLst>
                <a:ext uri="{FF2B5EF4-FFF2-40B4-BE49-F238E27FC236}">
                  <a16:creationId xmlns:a16="http://schemas.microsoft.com/office/drawing/2014/main" id="{FE8BBE25-0C4E-2085-3ECD-4E46A681CEA8}"/>
                </a:ext>
              </a:extLst>
            </xdr:cNvPr>
            <xdr:cNvCxnSpPr>
              <a:stCxn id="428" idx="0"/>
              <a:endCxn id="124" idx="4"/>
            </xdr:cNvCxnSpPr>
          </xdr:nvCxnSpPr>
          <xdr:spPr>
            <a:xfrm rot="21309680" flipV="1">
              <a:off x="10968596" y="324923"/>
              <a:ext cx="51705" cy="534384"/>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428" name="Flowchart: Connector 427">
              <a:extLst>
                <a:ext uri="{FF2B5EF4-FFF2-40B4-BE49-F238E27FC236}">
                  <a16:creationId xmlns:a16="http://schemas.microsoft.com/office/drawing/2014/main" id="{9EE8C54F-BDD8-810A-FDD6-C180653E3491}"/>
                </a:ext>
              </a:extLst>
            </xdr:cNvPr>
            <xdr:cNvSpPr/>
          </xdr:nvSpPr>
          <xdr:spPr>
            <a:xfrm>
              <a:off x="10775576" y="860612"/>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434" name="Group 433">
            <a:extLst>
              <a:ext uri="{FF2B5EF4-FFF2-40B4-BE49-F238E27FC236}">
                <a16:creationId xmlns:a16="http://schemas.microsoft.com/office/drawing/2014/main" id="{8F87F041-999F-39E0-C79D-5EDF80EA4E78}"/>
              </a:ext>
            </a:extLst>
          </xdr:cNvPr>
          <xdr:cNvGrpSpPr/>
        </xdr:nvGrpSpPr>
        <xdr:grpSpPr>
          <a:xfrm rot="290320">
            <a:off x="15280695" y="8561273"/>
            <a:ext cx="964743" cy="854744"/>
            <a:chOff x="10775576" y="434425"/>
            <a:chExt cx="964743" cy="855955"/>
          </a:xfrm>
        </xdr:grpSpPr>
        <xdr:cxnSp macro="">
          <xdr:nvCxnSpPr>
            <xdr:cNvPr id="435" name="Straight Connector 434">
              <a:extLst>
                <a:ext uri="{FF2B5EF4-FFF2-40B4-BE49-F238E27FC236}">
                  <a16:creationId xmlns:a16="http://schemas.microsoft.com/office/drawing/2014/main" id="{5CFD4EFC-87A4-2229-642C-1DDEDD6FC493}"/>
                </a:ext>
              </a:extLst>
            </xdr:cNvPr>
            <xdr:cNvCxnSpPr>
              <a:stCxn id="125" idx="1"/>
              <a:endCxn id="436" idx="7"/>
            </xdr:cNvCxnSpPr>
          </xdr:nvCxnSpPr>
          <xdr:spPr>
            <a:xfrm rot="21309680" flipH="1">
              <a:off x="11122367" y="434425"/>
              <a:ext cx="617952" cy="463074"/>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436" name="Flowchart: Connector 435">
              <a:extLst>
                <a:ext uri="{FF2B5EF4-FFF2-40B4-BE49-F238E27FC236}">
                  <a16:creationId xmlns:a16="http://schemas.microsoft.com/office/drawing/2014/main" id="{5D0D52A3-0F07-68B3-EE63-92BE168EBA29}"/>
                </a:ext>
              </a:extLst>
            </xdr:cNvPr>
            <xdr:cNvSpPr/>
          </xdr:nvSpPr>
          <xdr:spPr>
            <a:xfrm>
              <a:off x="10775576" y="860612"/>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117" name="Group 116">
            <a:extLst>
              <a:ext uri="{FF2B5EF4-FFF2-40B4-BE49-F238E27FC236}">
                <a16:creationId xmlns:a16="http://schemas.microsoft.com/office/drawing/2014/main" id="{3057DA31-24D9-CF2E-E7C8-9AC8C4B47FA7}"/>
              </a:ext>
            </a:extLst>
          </xdr:cNvPr>
          <xdr:cNvGrpSpPr/>
        </xdr:nvGrpSpPr>
        <xdr:grpSpPr>
          <a:xfrm>
            <a:off x="16226307" y="7290827"/>
            <a:ext cx="536604" cy="1496091"/>
            <a:chOff x="10776855" y="918011"/>
            <a:chExt cx="536604" cy="1451131"/>
          </a:xfrm>
        </xdr:grpSpPr>
        <xdr:cxnSp macro="">
          <xdr:nvCxnSpPr>
            <xdr:cNvPr id="123" name="Straight Connector 122">
              <a:extLst>
                <a:ext uri="{FF2B5EF4-FFF2-40B4-BE49-F238E27FC236}">
                  <a16:creationId xmlns:a16="http://schemas.microsoft.com/office/drawing/2014/main" id="{83F11BC0-1462-333D-65A9-5DE0E4DCEA45}"/>
                </a:ext>
              </a:extLst>
            </xdr:cNvPr>
            <xdr:cNvCxnSpPr>
              <a:cxnSpLocks/>
              <a:endCxn id="124" idx="0"/>
            </xdr:cNvCxnSpPr>
          </xdr:nvCxnSpPr>
          <xdr:spPr>
            <a:xfrm flipH="1">
              <a:off x="11019171" y="918011"/>
              <a:ext cx="170686" cy="983788"/>
            </a:xfrm>
            <a:prstGeom prst="line">
              <a:avLst/>
            </a:prstGeom>
            <a:ln w="15875">
              <a:gradFill>
                <a:gsLst>
                  <a:gs pos="79000">
                    <a:srgbClr val="9BF8F2"/>
                  </a:gs>
                  <a:gs pos="21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Pivottable!BC17">
          <xdr:nvSpPr>
            <xdr:cNvPr id="125" name="TextBox 124">
              <a:extLst>
                <a:ext uri="{FF2B5EF4-FFF2-40B4-BE49-F238E27FC236}">
                  <a16:creationId xmlns:a16="http://schemas.microsoft.com/office/drawing/2014/main" id="{77F1200A-1DE1-55E4-AD5B-4AC92267F0E2}"/>
                </a:ext>
              </a:extLst>
            </xdr:cNvPr>
            <xdr:cNvSpPr txBox="1"/>
          </xdr:nvSpPr>
          <xdr:spPr>
            <a:xfrm>
              <a:off x="10811435" y="2008095"/>
              <a:ext cx="502024"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BF3E52-79B7-44C8-B8A0-62AA3BF23DA3}" type="TxLink">
                <a:rPr lang="en-US" sz="1100" b="0" i="0" u="none" strike="noStrike">
                  <a:solidFill>
                    <a:schemeClr val="bg1"/>
                  </a:solidFill>
                  <a:latin typeface="Calibri"/>
                  <a:cs typeface="Calibri"/>
                </a:rPr>
                <a:pPr/>
                <a:t>8%</a:t>
              </a:fld>
              <a:endParaRPr lang="en-US" sz="1100" b="0" i="0" u="none" strike="noStrike">
                <a:solidFill>
                  <a:schemeClr val="bg1"/>
                </a:solidFill>
                <a:latin typeface="Calibri"/>
                <a:cs typeface="Calibri"/>
              </a:endParaRPr>
            </a:p>
          </xdr:txBody>
        </xdr:sp>
        <xdr:sp macro="" textlink="">
          <xdr:nvSpPr>
            <xdr:cNvPr id="124" name="Circle: Hollow 123">
              <a:extLst>
                <a:ext uri="{FF2B5EF4-FFF2-40B4-BE49-F238E27FC236}">
                  <a16:creationId xmlns:a16="http://schemas.microsoft.com/office/drawing/2014/main" id="{5835F5AF-24EA-491F-CDCA-959743F6125C}"/>
                </a:ext>
              </a:extLst>
            </xdr:cNvPr>
            <xdr:cNvSpPr/>
          </xdr:nvSpPr>
          <xdr:spPr>
            <a:xfrm>
              <a:off x="10776855" y="1901799"/>
              <a:ext cx="484632" cy="467343"/>
            </a:xfrm>
            <a:prstGeom prst="donut">
              <a:avLst>
                <a:gd name="adj" fmla="val 6972"/>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tx1"/>
                </a:solidFill>
              </a:endParaRPr>
            </a:p>
          </xdr:txBody>
        </xdr:sp>
      </xdr:grpSp>
      <xdr:grpSp>
        <xdr:nvGrpSpPr>
          <xdr:cNvPr id="421" name="Group 420">
            <a:extLst>
              <a:ext uri="{FF2B5EF4-FFF2-40B4-BE49-F238E27FC236}">
                <a16:creationId xmlns:a16="http://schemas.microsoft.com/office/drawing/2014/main" id="{61D79FC9-D739-5FD2-7690-9AA910891C9C}"/>
              </a:ext>
            </a:extLst>
          </xdr:cNvPr>
          <xdr:cNvGrpSpPr/>
        </xdr:nvGrpSpPr>
        <xdr:grpSpPr>
          <a:xfrm>
            <a:off x="17266790" y="8908484"/>
            <a:ext cx="1647278" cy="481114"/>
            <a:chOff x="10889278" y="608042"/>
            <a:chExt cx="1647278" cy="482535"/>
          </a:xfrm>
        </xdr:grpSpPr>
        <xdr:sp macro="" textlink="Pivottable!BC18">
          <xdr:nvSpPr>
            <xdr:cNvPr id="422" name="TextBox 421">
              <a:extLst>
                <a:ext uri="{FF2B5EF4-FFF2-40B4-BE49-F238E27FC236}">
                  <a16:creationId xmlns:a16="http://schemas.microsoft.com/office/drawing/2014/main" id="{07C1D3B7-8A3A-C3A1-70F6-70A585FEEA00}"/>
                </a:ext>
              </a:extLst>
            </xdr:cNvPr>
            <xdr:cNvSpPr txBox="1"/>
          </xdr:nvSpPr>
          <xdr:spPr>
            <a:xfrm>
              <a:off x="10889278" y="699926"/>
              <a:ext cx="497209" cy="301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81D4264-20A6-4615-9A84-138C74C52659}" type="TxLink">
                <a:rPr lang="en-US" sz="1100" b="0" i="0" u="none" strike="noStrike">
                  <a:solidFill>
                    <a:schemeClr val="bg1"/>
                  </a:solidFill>
                  <a:latin typeface="Calibri"/>
                  <a:ea typeface="+mn-ea"/>
                  <a:cs typeface="Calibri"/>
                </a:rPr>
                <a:pPr marL="0" indent="0"/>
                <a:t>7%</a:t>
              </a:fld>
              <a:endParaRPr lang="en-PH" sz="900" b="0" i="0" u="none" strike="noStrike">
                <a:solidFill>
                  <a:schemeClr val="bg1"/>
                </a:solidFill>
                <a:latin typeface="Calibri"/>
                <a:ea typeface="+mn-ea"/>
                <a:cs typeface="Calibri"/>
              </a:endParaRPr>
            </a:p>
          </xdr:txBody>
        </xdr:sp>
        <xdr:grpSp>
          <xdr:nvGrpSpPr>
            <xdr:cNvPr id="423" name="Group 422">
              <a:extLst>
                <a:ext uri="{FF2B5EF4-FFF2-40B4-BE49-F238E27FC236}">
                  <a16:creationId xmlns:a16="http://schemas.microsoft.com/office/drawing/2014/main" id="{F756B511-2944-059F-244B-824C321FF520}"/>
                </a:ext>
              </a:extLst>
            </xdr:cNvPr>
            <xdr:cNvGrpSpPr/>
          </xdr:nvGrpSpPr>
          <xdr:grpSpPr>
            <a:xfrm>
              <a:off x="11280329" y="608042"/>
              <a:ext cx="1256227" cy="482535"/>
              <a:chOff x="11280329" y="608042"/>
              <a:chExt cx="1256227" cy="482535"/>
            </a:xfrm>
          </xdr:grpSpPr>
          <xdr:sp macro="" textlink="Pivottable!BA18">
            <xdr:nvSpPr>
              <xdr:cNvPr id="424" name="TextBox 423">
                <a:extLst>
                  <a:ext uri="{FF2B5EF4-FFF2-40B4-BE49-F238E27FC236}">
                    <a16:creationId xmlns:a16="http://schemas.microsoft.com/office/drawing/2014/main" id="{F381BB87-47FD-101C-15B9-1E34E5CFC438}"/>
                  </a:ext>
                </a:extLst>
              </xdr:cNvPr>
              <xdr:cNvSpPr txBox="1"/>
            </xdr:nvSpPr>
            <xdr:spPr>
              <a:xfrm>
                <a:off x="11280329" y="608042"/>
                <a:ext cx="1256227"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9BF869C-AB65-4BA5-B18A-58907CA0B3DD}" type="TxLink">
                  <a:rPr lang="en-US" sz="900" b="0" i="0" u="none" strike="noStrike">
                    <a:solidFill>
                      <a:schemeClr val="bg1"/>
                    </a:solidFill>
                    <a:latin typeface="Calibri"/>
                    <a:ea typeface="+mn-ea"/>
                    <a:cs typeface="Calibri"/>
                  </a:rPr>
                  <a:pPr marL="0" indent="0"/>
                  <a:t>Equipments</a:t>
                </a:fld>
                <a:endParaRPr lang="en-PH" sz="900" b="0" i="0" u="none" strike="noStrike">
                  <a:solidFill>
                    <a:schemeClr val="bg1"/>
                  </a:solidFill>
                  <a:latin typeface="Calibri"/>
                  <a:ea typeface="+mn-ea"/>
                  <a:cs typeface="Calibri"/>
                </a:endParaRPr>
              </a:p>
            </xdr:txBody>
          </xdr:sp>
          <xdr:sp macro="" textlink="Pivottable!BB18">
            <xdr:nvSpPr>
              <xdr:cNvPr id="425" name="TextBox 424">
                <a:extLst>
                  <a:ext uri="{FF2B5EF4-FFF2-40B4-BE49-F238E27FC236}">
                    <a16:creationId xmlns:a16="http://schemas.microsoft.com/office/drawing/2014/main" id="{B3C28684-996E-DFE6-A532-DDBD23F9B63C}"/>
                  </a:ext>
                </a:extLst>
              </xdr:cNvPr>
              <xdr:cNvSpPr txBox="1"/>
            </xdr:nvSpPr>
            <xdr:spPr>
              <a:xfrm>
                <a:off x="11286955" y="833330"/>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741BB31-9D22-4A13-80C9-F5B7303F7E90}" type="TxLink">
                  <a:rPr lang="en-US" sz="900" b="0" i="0" u="none" strike="noStrike">
                    <a:solidFill>
                      <a:schemeClr val="bg1"/>
                    </a:solidFill>
                    <a:latin typeface="Calibri"/>
                    <a:ea typeface="+mn-ea"/>
                    <a:cs typeface="Calibri"/>
                  </a:rPr>
                  <a:pPr marL="0" indent="0"/>
                  <a:t> 57,444 </a:t>
                </a:fld>
                <a:endParaRPr lang="en-PH" sz="900" b="0" i="0" u="none" strike="noStrike">
                  <a:solidFill>
                    <a:schemeClr val="bg1"/>
                  </a:solidFill>
                  <a:latin typeface="Calibri"/>
                  <a:ea typeface="+mn-ea"/>
                  <a:cs typeface="Calibri"/>
                </a:endParaRPr>
              </a:p>
            </xdr:txBody>
          </xdr:sp>
        </xdr:grpSp>
      </xdr:grpSp>
      <xdr:grpSp>
        <xdr:nvGrpSpPr>
          <xdr:cNvPr id="429" name="Group 428">
            <a:extLst>
              <a:ext uri="{FF2B5EF4-FFF2-40B4-BE49-F238E27FC236}">
                <a16:creationId xmlns:a16="http://schemas.microsoft.com/office/drawing/2014/main" id="{B38FC14A-FEAA-E4B4-61AD-CC1094BC70A9}"/>
              </a:ext>
            </a:extLst>
          </xdr:cNvPr>
          <xdr:cNvGrpSpPr/>
        </xdr:nvGrpSpPr>
        <xdr:grpSpPr>
          <a:xfrm>
            <a:off x="16270337" y="9364288"/>
            <a:ext cx="1810831" cy="506413"/>
            <a:chOff x="10874886" y="750554"/>
            <a:chExt cx="1634165" cy="510472"/>
          </a:xfrm>
        </xdr:grpSpPr>
        <xdr:sp macro="" textlink="Pivottable!BC19">
          <xdr:nvSpPr>
            <xdr:cNvPr id="430" name="TextBox 429">
              <a:extLst>
                <a:ext uri="{FF2B5EF4-FFF2-40B4-BE49-F238E27FC236}">
                  <a16:creationId xmlns:a16="http://schemas.microsoft.com/office/drawing/2014/main" id="{E60CD667-6374-32B5-0A5E-332F7E2872AA}"/>
                </a:ext>
              </a:extLst>
            </xdr:cNvPr>
            <xdr:cNvSpPr txBox="1"/>
          </xdr:nvSpPr>
          <xdr:spPr>
            <a:xfrm>
              <a:off x="10874886" y="750554"/>
              <a:ext cx="554540"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10E58B-61FD-450F-A49E-A4FF24898B69}" type="TxLink">
                <a:rPr lang="en-US" sz="900" b="0" i="0" u="none" strike="noStrike">
                  <a:solidFill>
                    <a:schemeClr val="bg1"/>
                  </a:solidFill>
                  <a:latin typeface="Calibri"/>
                  <a:ea typeface="+mn-ea"/>
                  <a:cs typeface="Calibri"/>
                </a:rPr>
                <a:pPr marL="0" indent="0"/>
                <a:t>0%</a:t>
              </a:fld>
              <a:endParaRPr lang="en-PH" sz="900" b="0" i="0" u="none" strike="noStrike">
                <a:solidFill>
                  <a:schemeClr val="bg1"/>
                </a:solidFill>
                <a:latin typeface="Calibri"/>
                <a:ea typeface="+mn-ea"/>
                <a:cs typeface="Calibri"/>
              </a:endParaRPr>
            </a:p>
          </xdr:txBody>
        </xdr:sp>
        <xdr:grpSp>
          <xdr:nvGrpSpPr>
            <xdr:cNvPr id="431" name="Group 430">
              <a:extLst>
                <a:ext uri="{FF2B5EF4-FFF2-40B4-BE49-F238E27FC236}">
                  <a16:creationId xmlns:a16="http://schemas.microsoft.com/office/drawing/2014/main" id="{D07FC893-08A4-30FB-59F7-8A0ECE35D785}"/>
                </a:ext>
              </a:extLst>
            </xdr:cNvPr>
            <xdr:cNvGrpSpPr/>
          </xdr:nvGrpSpPr>
          <xdr:grpSpPr>
            <a:xfrm>
              <a:off x="11245695" y="778491"/>
              <a:ext cx="1263356" cy="482535"/>
              <a:chOff x="11245695" y="778491"/>
              <a:chExt cx="1263356" cy="482535"/>
            </a:xfrm>
          </xdr:grpSpPr>
          <xdr:sp macro="" textlink="Pivottable!BA19">
            <xdr:nvSpPr>
              <xdr:cNvPr id="432" name="TextBox 431">
                <a:extLst>
                  <a:ext uri="{FF2B5EF4-FFF2-40B4-BE49-F238E27FC236}">
                    <a16:creationId xmlns:a16="http://schemas.microsoft.com/office/drawing/2014/main" id="{44A19F05-CE98-0DD9-0B9D-D18B481345FB}"/>
                  </a:ext>
                </a:extLst>
              </xdr:cNvPr>
              <xdr:cNvSpPr txBox="1"/>
            </xdr:nvSpPr>
            <xdr:spPr>
              <a:xfrm>
                <a:off x="11252824" y="778491"/>
                <a:ext cx="1256227"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B556BF-E508-4CF7-BFE0-81CC8E62EF0D}" type="TxLink">
                  <a:rPr lang="en-US" sz="900" b="0" i="0" u="none" strike="noStrike">
                    <a:solidFill>
                      <a:schemeClr val="bg1"/>
                    </a:solidFill>
                    <a:latin typeface="Calibri"/>
                    <a:ea typeface="+mn-ea"/>
                    <a:cs typeface="Calibri"/>
                  </a:rPr>
                  <a:pPr marL="0" indent="0"/>
                  <a:t>Lands</a:t>
                </a:fld>
                <a:endParaRPr lang="en-PH" sz="900" b="0" i="0" u="none" strike="noStrike">
                  <a:solidFill>
                    <a:schemeClr val="bg1"/>
                  </a:solidFill>
                  <a:latin typeface="Calibri"/>
                  <a:ea typeface="+mn-ea"/>
                  <a:cs typeface="Calibri"/>
                </a:endParaRPr>
              </a:p>
            </xdr:txBody>
          </xdr:sp>
          <xdr:sp macro="" textlink="Pivottable!BB19">
            <xdr:nvSpPr>
              <xdr:cNvPr id="433" name="TextBox 432">
                <a:extLst>
                  <a:ext uri="{FF2B5EF4-FFF2-40B4-BE49-F238E27FC236}">
                    <a16:creationId xmlns:a16="http://schemas.microsoft.com/office/drawing/2014/main" id="{1D1D2FEB-8BD6-0C86-468C-386A0BB8B426}"/>
                  </a:ext>
                </a:extLst>
              </xdr:cNvPr>
              <xdr:cNvSpPr txBox="1"/>
            </xdr:nvSpPr>
            <xdr:spPr>
              <a:xfrm>
                <a:off x="11245695" y="1003779"/>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4F79F65-8988-4B45-A450-9BE6BA77C04E}" type="TxLink">
                  <a:rPr lang="en-US" sz="900" b="0" i="0" u="none" strike="noStrike">
                    <a:solidFill>
                      <a:schemeClr val="bg1"/>
                    </a:solidFill>
                    <a:latin typeface="Calibri"/>
                    <a:ea typeface="+mn-ea"/>
                    <a:cs typeface="Calibri"/>
                  </a:rPr>
                  <a:pPr marL="0" indent="0"/>
                  <a:t> 2,490 </a:t>
                </a:fld>
                <a:endParaRPr lang="en-PH" sz="900" b="0" i="0" u="none" strike="noStrike">
                  <a:solidFill>
                    <a:schemeClr val="bg1"/>
                  </a:solidFill>
                  <a:latin typeface="Calibri"/>
                  <a:ea typeface="+mn-ea"/>
                  <a:cs typeface="Calibri"/>
                </a:endParaRPr>
              </a:p>
            </xdr:txBody>
          </xdr:sp>
        </xdr:grpSp>
      </xdr:grpSp>
      <xdr:grpSp>
        <xdr:nvGrpSpPr>
          <xdr:cNvPr id="437" name="Group 436">
            <a:extLst>
              <a:ext uri="{FF2B5EF4-FFF2-40B4-BE49-F238E27FC236}">
                <a16:creationId xmlns:a16="http://schemas.microsoft.com/office/drawing/2014/main" id="{F9962307-5263-858F-46B3-A606068A9F1C}"/>
              </a:ext>
            </a:extLst>
          </xdr:cNvPr>
          <xdr:cNvGrpSpPr/>
        </xdr:nvGrpSpPr>
        <xdr:grpSpPr>
          <a:xfrm>
            <a:off x="14415950" y="9016044"/>
            <a:ext cx="1447799" cy="485549"/>
            <a:chOff x="11789875" y="534696"/>
            <a:chExt cx="1315030" cy="486539"/>
          </a:xfrm>
        </xdr:grpSpPr>
        <xdr:sp macro="" textlink="Pivottable!BC20">
          <xdr:nvSpPr>
            <xdr:cNvPr id="438" name="TextBox 437">
              <a:extLst>
                <a:ext uri="{FF2B5EF4-FFF2-40B4-BE49-F238E27FC236}">
                  <a16:creationId xmlns:a16="http://schemas.microsoft.com/office/drawing/2014/main" id="{817EB0D0-62B2-E4C0-243D-5A0B562765DF}"/>
                </a:ext>
              </a:extLst>
            </xdr:cNvPr>
            <xdr:cNvSpPr txBox="1"/>
          </xdr:nvSpPr>
          <xdr:spPr>
            <a:xfrm>
              <a:off x="12622936" y="534696"/>
              <a:ext cx="481969"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0F3C39-55A5-449E-85E3-3C022325A683}" type="TxLink">
                <a:rPr lang="en-US" sz="1100" b="0" i="0" u="none" strike="noStrike">
                  <a:solidFill>
                    <a:schemeClr val="bg1"/>
                  </a:solidFill>
                  <a:latin typeface="Calibri"/>
                  <a:ea typeface="+mn-ea"/>
                  <a:cs typeface="Calibri"/>
                </a:rPr>
                <a:pPr marL="0" indent="0"/>
                <a:t>0%</a:t>
              </a:fld>
              <a:endParaRPr lang="en-PH" sz="1100" b="0" i="0" u="none" strike="noStrike">
                <a:solidFill>
                  <a:schemeClr val="bg1"/>
                </a:solidFill>
                <a:latin typeface="Calibri"/>
                <a:ea typeface="+mn-ea"/>
                <a:cs typeface="Calibri"/>
              </a:endParaRPr>
            </a:p>
          </xdr:txBody>
        </xdr:sp>
        <xdr:grpSp>
          <xdr:nvGrpSpPr>
            <xdr:cNvPr id="439" name="Group 438">
              <a:extLst>
                <a:ext uri="{FF2B5EF4-FFF2-40B4-BE49-F238E27FC236}">
                  <a16:creationId xmlns:a16="http://schemas.microsoft.com/office/drawing/2014/main" id="{B7A30C5D-9579-E444-D751-C0AFD3EB1DC8}"/>
                </a:ext>
              </a:extLst>
            </xdr:cNvPr>
            <xdr:cNvGrpSpPr/>
          </xdr:nvGrpSpPr>
          <xdr:grpSpPr>
            <a:xfrm>
              <a:off x="11789875" y="592633"/>
              <a:ext cx="852036" cy="428602"/>
              <a:chOff x="11789875" y="592633"/>
              <a:chExt cx="852036" cy="428602"/>
            </a:xfrm>
          </xdr:grpSpPr>
          <xdr:sp macro="" textlink="Pivottable!BA20">
            <xdr:nvSpPr>
              <xdr:cNvPr id="440" name="TextBox 439">
                <a:extLst>
                  <a:ext uri="{FF2B5EF4-FFF2-40B4-BE49-F238E27FC236}">
                    <a16:creationId xmlns:a16="http://schemas.microsoft.com/office/drawing/2014/main" id="{388C6F2D-FE40-B242-04B5-D55B36817038}"/>
                  </a:ext>
                </a:extLst>
              </xdr:cNvPr>
              <xdr:cNvSpPr txBox="1"/>
            </xdr:nvSpPr>
            <xdr:spPr>
              <a:xfrm>
                <a:off x="11806175" y="592633"/>
                <a:ext cx="613829"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FEE5A5F-AE2D-46C8-9CA8-E0480F69161B}" type="TxLink">
                  <a:rPr lang="en-US" sz="900" b="0" i="0" u="none" strike="noStrike">
                    <a:solidFill>
                      <a:schemeClr val="bg1"/>
                    </a:solidFill>
                    <a:latin typeface="Calibri"/>
                    <a:ea typeface="+mn-ea"/>
                    <a:cs typeface="Calibri"/>
                  </a:rPr>
                  <a:pPr marL="0" indent="0"/>
                  <a:t>Offices</a:t>
                </a:fld>
                <a:endParaRPr lang="en-PH" sz="900" b="0" i="0" u="none" strike="noStrike">
                  <a:solidFill>
                    <a:schemeClr val="bg1"/>
                  </a:solidFill>
                  <a:latin typeface="Calibri"/>
                  <a:ea typeface="+mn-ea"/>
                  <a:cs typeface="Calibri"/>
                </a:endParaRPr>
              </a:p>
            </xdr:txBody>
          </xdr:sp>
          <xdr:sp macro="" textlink="Pivottable!BB20">
            <xdr:nvSpPr>
              <xdr:cNvPr id="441" name="TextBox 440">
                <a:extLst>
                  <a:ext uri="{FF2B5EF4-FFF2-40B4-BE49-F238E27FC236}">
                    <a16:creationId xmlns:a16="http://schemas.microsoft.com/office/drawing/2014/main" id="{897BAE1C-9B0A-4C89-62A7-9D39F58A4820}"/>
                  </a:ext>
                </a:extLst>
              </xdr:cNvPr>
              <xdr:cNvSpPr txBox="1"/>
            </xdr:nvSpPr>
            <xdr:spPr>
              <a:xfrm>
                <a:off x="11789875" y="763988"/>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10E215C-D628-4850-B891-A959B1E51EE1}" type="TxLink">
                  <a:rPr lang="en-US" sz="900" b="0" i="0" u="none" strike="noStrike">
                    <a:solidFill>
                      <a:schemeClr val="bg1"/>
                    </a:solidFill>
                    <a:latin typeface="Calibri"/>
                    <a:ea typeface="+mn-ea"/>
                    <a:cs typeface="Calibri"/>
                  </a:rPr>
                  <a:pPr marL="0" indent="0"/>
                  <a:t> 1,270 </a:t>
                </a:fld>
                <a:endParaRPr lang="en-PH" sz="900" b="0" i="0" u="none" strike="noStrike">
                  <a:solidFill>
                    <a:schemeClr val="bg1"/>
                  </a:solidFill>
                  <a:latin typeface="Calibri"/>
                  <a:ea typeface="+mn-ea"/>
                  <a:cs typeface="Calibri"/>
                </a:endParaRPr>
              </a:p>
            </xdr:txBody>
          </xdr:sp>
        </xdr:grpSp>
      </xdr:grpSp>
    </xdr:grpSp>
    <xdr:clientData/>
  </xdr:twoCellAnchor>
  <xdr:twoCellAnchor editAs="absolute">
    <xdr:from>
      <xdr:col>11</xdr:col>
      <xdr:colOff>60182</xdr:colOff>
      <xdr:row>4</xdr:row>
      <xdr:rowOff>9663</xdr:rowOff>
    </xdr:from>
    <xdr:to>
      <xdr:col>15</xdr:col>
      <xdr:colOff>145669</xdr:colOff>
      <xdr:row>12</xdr:row>
      <xdr:rowOff>179738</xdr:rowOff>
    </xdr:to>
    <xdr:grpSp>
      <xdr:nvGrpSpPr>
        <xdr:cNvPr id="282" name="Group 281">
          <a:extLst>
            <a:ext uri="{FF2B5EF4-FFF2-40B4-BE49-F238E27FC236}">
              <a16:creationId xmlns:a16="http://schemas.microsoft.com/office/drawing/2014/main" id="{48FE3B3A-5744-5D6B-59D1-51D7159FCE4D}"/>
            </a:ext>
          </a:extLst>
        </xdr:cNvPr>
        <xdr:cNvGrpSpPr/>
      </xdr:nvGrpSpPr>
      <xdr:grpSpPr>
        <a:xfrm>
          <a:off x="6765782" y="749892"/>
          <a:ext cx="2523887" cy="1650532"/>
          <a:chOff x="3535618" y="589955"/>
          <a:chExt cx="2523887" cy="1623736"/>
        </a:xfrm>
      </xdr:grpSpPr>
      <xdr:grpSp>
        <xdr:nvGrpSpPr>
          <xdr:cNvPr id="279" name="Group 278">
            <a:extLst>
              <a:ext uri="{FF2B5EF4-FFF2-40B4-BE49-F238E27FC236}">
                <a16:creationId xmlns:a16="http://schemas.microsoft.com/office/drawing/2014/main" id="{1357279F-A8F3-918C-CA2E-5F28683BACCF}"/>
              </a:ext>
            </a:extLst>
          </xdr:cNvPr>
          <xdr:cNvGrpSpPr/>
        </xdr:nvGrpSpPr>
        <xdr:grpSpPr>
          <a:xfrm>
            <a:off x="3535618" y="1275814"/>
            <a:ext cx="1395320" cy="937877"/>
            <a:chOff x="3535618" y="1275814"/>
            <a:chExt cx="1395320" cy="937877"/>
          </a:xfrm>
        </xdr:grpSpPr>
        <xdr:grpSp>
          <xdr:nvGrpSpPr>
            <xdr:cNvPr id="141" name="Group 140">
              <a:extLst>
                <a:ext uri="{FF2B5EF4-FFF2-40B4-BE49-F238E27FC236}">
                  <a16:creationId xmlns:a16="http://schemas.microsoft.com/office/drawing/2014/main" id="{CF2708D4-7629-954F-4893-FF1664FF1749}"/>
                </a:ext>
              </a:extLst>
            </xdr:cNvPr>
            <xdr:cNvGrpSpPr/>
          </xdr:nvGrpSpPr>
          <xdr:grpSpPr>
            <a:xfrm rot="290320">
              <a:off x="3535618" y="1275814"/>
              <a:ext cx="448717" cy="867533"/>
              <a:chOff x="10775576" y="404963"/>
              <a:chExt cx="448717" cy="885417"/>
            </a:xfrm>
          </xdr:grpSpPr>
          <xdr:cxnSp macro="">
            <xdr:nvCxnSpPr>
              <xdr:cNvPr id="142" name="Straight Connector 141">
                <a:extLst>
                  <a:ext uri="{FF2B5EF4-FFF2-40B4-BE49-F238E27FC236}">
                    <a16:creationId xmlns:a16="http://schemas.microsoft.com/office/drawing/2014/main" id="{811CBA2D-8967-DDB6-E561-6F7B551570FB}"/>
                  </a:ext>
                </a:extLst>
              </xdr:cNvPr>
              <xdr:cNvCxnSpPr>
                <a:stCxn id="143" idx="0"/>
              </xdr:cNvCxnSpPr>
            </xdr:nvCxnSpPr>
            <xdr:spPr>
              <a:xfrm rot="21309680" flipV="1">
                <a:off x="10971495" y="404963"/>
                <a:ext cx="252798" cy="445619"/>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Flowchart: Connector 142">
                <a:extLst>
                  <a:ext uri="{FF2B5EF4-FFF2-40B4-BE49-F238E27FC236}">
                    <a16:creationId xmlns:a16="http://schemas.microsoft.com/office/drawing/2014/main" id="{2BEB0558-81EA-CC67-C2BB-9FFC03509ACF}"/>
                  </a:ext>
                </a:extLst>
              </xdr:cNvPr>
              <xdr:cNvSpPr/>
            </xdr:nvSpPr>
            <xdr:spPr>
              <a:xfrm>
                <a:off x="10775576" y="860612"/>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147" name="Group 146">
              <a:extLst>
                <a:ext uri="{FF2B5EF4-FFF2-40B4-BE49-F238E27FC236}">
                  <a16:creationId xmlns:a16="http://schemas.microsoft.com/office/drawing/2014/main" id="{46F1FDD4-AB25-D134-B886-3282D6B5069A}"/>
                </a:ext>
              </a:extLst>
            </xdr:cNvPr>
            <xdr:cNvGrpSpPr/>
          </xdr:nvGrpSpPr>
          <xdr:grpSpPr>
            <a:xfrm>
              <a:off x="3576547" y="1781733"/>
              <a:ext cx="1354391" cy="431958"/>
              <a:chOff x="11411723" y="580924"/>
              <a:chExt cx="1230188" cy="440311"/>
            </a:xfrm>
          </xdr:grpSpPr>
          <xdr:sp macro="" textlink="Pivottable!BC16">
            <xdr:nvSpPr>
              <xdr:cNvPr id="149" name="TextBox 148">
                <a:extLst>
                  <a:ext uri="{FF2B5EF4-FFF2-40B4-BE49-F238E27FC236}">
                    <a16:creationId xmlns:a16="http://schemas.microsoft.com/office/drawing/2014/main" id="{188986CC-5BCF-E583-62BB-39E34E22BDC7}"/>
                  </a:ext>
                </a:extLst>
              </xdr:cNvPr>
              <xdr:cNvSpPr txBox="1"/>
            </xdr:nvSpPr>
            <xdr:spPr>
              <a:xfrm>
                <a:off x="11411723" y="580924"/>
                <a:ext cx="481969"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60E48A-64EF-475E-A2BB-E30F5BAD2031}" type="TxLink">
                  <a:rPr lang="en-US" sz="1100" b="0" i="0" u="none" strike="noStrike">
                    <a:solidFill>
                      <a:schemeClr val="bg1"/>
                    </a:solidFill>
                    <a:latin typeface="Calibri"/>
                    <a:ea typeface="+mn-ea"/>
                    <a:cs typeface="Calibri"/>
                  </a:rPr>
                  <a:pPr marL="0" indent="0"/>
                  <a:t>7%</a:t>
                </a:fld>
                <a:endParaRPr lang="en-PH" sz="1100" b="0" i="0" u="none" strike="noStrike">
                  <a:solidFill>
                    <a:schemeClr val="bg1"/>
                  </a:solidFill>
                  <a:latin typeface="Calibri"/>
                  <a:ea typeface="+mn-ea"/>
                  <a:cs typeface="Calibri"/>
                </a:endParaRPr>
              </a:p>
            </xdr:txBody>
          </xdr:sp>
          <xdr:grpSp>
            <xdr:nvGrpSpPr>
              <xdr:cNvPr id="150" name="Group 149">
                <a:extLst>
                  <a:ext uri="{FF2B5EF4-FFF2-40B4-BE49-F238E27FC236}">
                    <a16:creationId xmlns:a16="http://schemas.microsoft.com/office/drawing/2014/main" id="{04B26831-1985-3E30-796A-44241100EACD}"/>
                  </a:ext>
                </a:extLst>
              </xdr:cNvPr>
              <xdr:cNvGrpSpPr/>
            </xdr:nvGrpSpPr>
            <xdr:grpSpPr>
              <a:xfrm>
                <a:off x="11789875" y="592633"/>
                <a:ext cx="852036" cy="428602"/>
                <a:chOff x="11789875" y="592633"/>
                <a:chExt cx="852036" cy="428602"/>
              </a:xfrm>
            </xdr:grpSpPr>
            <xdr:sp macro="" textlink="Pivottable!BA16">
              <xdr:nvSpPr>
                <xdr:cNvPr id="151" name="TextBox 150">
                  <a:extLst>
                    <a:ext uri="{FF2B5EF4-FFF2-40B4-BE49-F238E27FC236}">
                      <a16:creationId xmlns:a16="http://schemas.microsoft.com/office/drawing/2014/main" id="{099B6E96-518F-5A98-BDA7-551E09A88948}"/>
                    </a:ext>
                  </a:extLst>
                </xdr:cNvPr>
                <xdr:cNvSpPr txBox="1"/>
              </xdr:nvSpPr>
              <xdr:spPr>
                <a:xfrm>
                  <a:off x="11806175" y="592633"/>
                  <a:ext cx="613829"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70E9D4B-7756-400B-85E0-2B4711B736B3}" type="TxLink">
                    <a:rPr lang="en-US" sz="900" b="0" i="0" u="none" strike="noStrike">
                      <a:solidFill>
                        <a:schemeClr val="bg1"/>
                      </a:solidFill>
                      <a:latin typeface="Calibri"/>
                      <a:ea typeface="+mn-ea"/>
                      <a:cs typeface="Calibri"/>
                    </a:rPr>
                    <a:pPr marL="0" indent="0"/>
                    <a:t>Software Metered License</a:t>
                  </a:fld>
                  <a:endParaRPr lang="en-PH" sz="900" b="0" i="0" u="none" strike="noStrike">
                    <a:solidFill>
                      <a:schemeClr val="bg1"/>
                    </a:solidFill>
                    <a:latin typeface="Calibri"/>
                    <a:ea typeface="+mn-ea"/>
                    <a:cs typeface="Calibri"/>
                  </a:endParaRPr>
                </a:p>
              </xdr:txBody>
            </xdr:sp>
            <xdr:sp macro="" textlink="Pivottable!BB16">
              <xdr:nvSpPr>
                <xdr:cNvPr id="153" name="TextBox 152">
                  <a:extLst>
                    <a:ext uri="{FF2B5EF4-FFF2-40B4-BE49-F238E27FC236}">
                      <a16:creationId xmlns:a16="http://schemas.microsoft.com/office/drawing/2014/main" id="{AB548CF7-6E83-3C8E-D7AF-71BB6031B1D3}"/>
                    </a:ext>
                  </a:extLst>
                </xdr:cNvPr>
                <xdr:cNvSpPr txBox="1"/>
              </xdr:nvSpPr>
              <xdr:spPr>
                <a:xfrm>
                  <a:off x="11789875" y="763988"/>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707F548-FD0C-4C50-9310-3C239754BE10}" type="TxLink">
                    <a:rPr lang="en-US" sz="900" b="0" i="0" u="none" strike="noStrike">
                      <a:solidFill>
                        <a:schemeClr val="bg1"/>
                      </a:solidFill>
                      <a:latin typeface="Calibri"/>
                      <a:ea typeface="+mn-ea"/>
                      <a:cs typeface="Calibri"/>
                    </a:rPr>
                    <a:pPr marL="0" indent="0"/>
                    <a:t> 56,987 </a:t>
                  </a:fld>
                  <a:endParaRPr lang="en-PH" sz="900" b="0" i="0" u="none" strike="noStrike">
                    <a:solidFill>
                      <a:schemeClr val="bg1"/>
                    </a:solidFill>
                    <a:latin typeface="Calibri"/>
                    <a:ea typeface="+mn-ea"/>
                    <a:cs typeface="Calibri"/>
                  </a:endParaRPr>
                </a:p>
              </xdr:txBody>
            </xdr:sp>
          </xdr:grpSp>
        </xdr:grpSp>
      </xdr:grpSp>
      <xdr:grpSp>
        <xdr:nvGrpSpPr>
          <xdr:cNvPr id="280" name="Group 279">
            <a:extLst>
              <a:ext uri="{FF2B5EF4-FFF2-40B4-BE49-F238E27FC236}">
                <a16:creationId xmlns:a16="http://schemas.microsoft.com/office/drawing/2014/main" id="{530A09EC-246C-E0C4-9364-C1A5146FC59D}"/>
              </a:ext>
            </a:extLst>
          </xdr:cNvPr>
          <xdr:cNvGrpSpPr/>
        </xdr:nvGrpSpPr>
        <xdr:grpSpPr>
          <a:xfrm>
            <a:off x="4264813" y="589955"/>
            <a:ext cx="1794692" cy="485760"/>
            <a:chOff x="4264813" y="589955"/>
            <a:chExt cx="1794692" cy="485760"/>
          </a:xfrm>
        </xdr:grpSpPr>
        <xdr:grpSp>
          <xdr:nvGrpSpPr>
            <xdr:cNvPr id="103" name="Group 102">
              <a:extLst>
                <a:ext uri="{FF2B5EF4-FFF2-40B4-BE49-F238E27FC236}">
                  <a16:creationId xmlns:a16="http://schemas.microsoft.com/office/drawing/2014/main" id="{637BE7C8-B1F1-477D-913C-371290949C65}"/>
                </a:ext>
              </a:extLst>
            </xdr:cNvPr>
            <xdr:cNvGrpSpPr/>
          </xdr:nvGrpSpPr>
          <xdr:grpSpPr>
            <a:xfrm rot="290320">
              <a:off x="4264813" y="589955"/>
              <a:ext cx="854231" cy="419912"/>
              <a:chOff x="10351113" y="860612"/>
              <a:chExt cx="854231" cy="429768"/>
            </a:xfrm>
          </xdr:grpSpPr>
          <xdr:cxnSp macro="">
            <xdr:nvCxnSpPr>
              <xdr:cNvPr id="104" name="Straight Connector 103">
                <a:extLst>
                  <a:ext uri="{FF2B5EF4-FFF2-40B4-BE49-F238E27FC236}">
                    <a16:creationId xmlns:a16="http://schemas.microsoft.com/office/drawing/2014/main" id="{8133227C-EFC7-E97D-4F03-06FED121E4CD}"/>
                  </a:ext>
                </a:extLst>
              </xdr:cNvPr>
              <xdr:cNvCxnSpPr>
                <a:endCxn id="131" idx="1"/>
              </xdr:cNvCxnSpPr>
            </xdr:nvCxnSpPr>
            <xdr:spPr>
              <a:xfrm rot="21309680" flipV="1">
                <a:off x="10351113" y="1095553"/>
                <a:ext cx="441960" cy="176568"/>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5" name="Flowchart: Connector 104">
                <a:extLst>
                  <a:ext uri="{FF2B5EF4-FFF2-40B4-BE49-F238E27FC236}">
                    <a16:creationId xmlns:a16="http://schemas.microsoft.com/office/drawing/2014/main" id="{A4786C32-A267-ACC4-162C-E3A4B4C96942}"/>
                  </a:ext>
                </a:extLst>
              </xdr:cNvPr>
              <xdr:cNvSpPr/>
            </xdr:nvSpPr>
            <xdr:spPr>
              <a:xfrm>
                <a:off x="10775576" y="860612"/>
                <a:ext cx="429768" cy="429768"/>
              </a:xfrm>
              <a:prstGeom prst="flowChartConnector">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ln>
                    <a:solidFill>
                      <a:schemeClr val="bg2">
                        <a:lumMod val="10000"/>
                      </a:schemeClr>
                    </a:solidFill>
                  </a:ln>
                </a:endParaRPr>
              </a:p>
            </xdr:txBody>
          </xdr:sp>
        </xdr:grpSp>
        <xdr:grpSp>
          <xdr:nvGrpSpPr>
            <xdr:cNvPr id="264" name="Group 263">
              <a:extLst>
                <a:ext uri="{FF2B5EF4-FFF2-40B4-BE49-F238E27FC236}">
                  <a16:creationId xmlns:a16="http://schemas.microsoft.com/office/drawing/2014/main" id="{740D07B8-0916-750D-AA1B-0F527D210734}"/>
                </a:ext>
              </a:extLst>
            </xdr:cNvPr>
            <xdr:cNvGrpSpPr/>
          </xdr:nvGrpSpPr>
          <xdr:grpSpPr>
            <a:xfrm>
              <a:off x="4705114" y="643757"/>
              <a:ext cx="1354391" cy="431958"/>
              <a:chOff x="11411723" y="580924"/>
              <a:chExt cx="1230188" cy="440311"/>
            </a:xfrm>
          </xdr:grpSpPr>
          <xdr:sp macro="" textlink="Pivottable!BC15">
            <xdr:nvSpPr>
              <xdr:cNvPr id="265" name="TextBox 264">
                <a:extLst>
                  <a:ext uri="{FF2B5EF4-FFF2-40B4-BE49-F238E27FC236}">
                    <a16:creationId xmlns:a16="http://schemas.microsoft.com/office/drawing/2014/main" id="{6BA9F2C8-3066-0D62-A6FE-3E261A47C8BB}"/>
                  </a:ext>
                </a:extLst>
              </xdr:cNvPr>
              <xdr:cNvSpPr txBox="1"/>
            </xdr:nvSpPr>
            <xdr:spPr>
              <a:xfrm>
                <a:off x="11411723" y="580924"/>
                <a:ext cx="481969"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97F3837-DEDD-4C32-8E34-4B28E9168541}" type="TxLink">
                  <a:rPr lang="en-US" sz="1100" b="0" i="0" u="none" strike="noStrike">
                    <a:solidFill>
                      <a:schemeClr val="bg1"/>
                    </a:solidFill>
                    <a:latin typeface="Calibri"/>
                    <a:ea typeface="+mn-ea"/>
                    <a:cs typeface="Calibri"/>
                  </a:rPr>
                  <a:pPr marL="0" indent="0"/>
                  <a:t>13%</a:t>
                </a:fld>
                <a:endParaRPr lang="en-PH" sz="1100" b="0" i="0" u="none" strike="noStrike">
                  <a:solidFill>
                    <a:schemeClr val="bg1"/>
                  </a:solidFill>
                  <a:latin typeface="Calibri"/>
                  <a:ea typeface="+mn-ea"/>
                  <a:cs typeface="Calibri"/>
                </a:endParaRPr>
              </a:p>
            </xdr:txBody>
          </xdr:sp>
          <xdr:grpSp>
            <xdr:nvGrpSpPr>
              <xdr:cNvPr id="266" name="Group 265">
                <a:extLst>
                  <a:ext uri="{FF2B5EF4-FFF2-40B4-BE49-F238E27FC236}">
                    <a16:creationId xmlns:a16="http://schemas.microsoft.com/office/drawing/2014/main" id="{8991E00F-6AA1-73DC-89D5-EDC63AF2DC5F}"/>
                  </a:ext>
                </a:extLst>
              </xdr:cNvPr>
              <xdr:cNvGrpSpPr/>
            </xdr:nvGrpSpPr>
            <xdr:grpSpPr>
              <a:xfrm>
                <a:off x="11789875" y="592633"/>
                <a:ext cx="852036" cy="428602"/>
                <a:chOff x="11789875" y="592633"/>
                <a:chExt cx="852036" cy="428602"/>
              </a:xfrm>
            </xdr:grpSpPr>
            <xdr:sp macro="" textlink="Pivottable!BA15">
              <xdr:nvSpPr>
                <xdr:cNvPr id="267" name="TextBox 266">
                  <a:extLst>
                    <a:ext uri="{FF2B5EF4-FFF2-40B4-BE49-F238E27FC236}">
                      <a16:creationId xmlns:a16="http://schemas.microsoft.com/office/drawing/2014/main" id="{B8A3593F-17B5-0184-1248-A654C0DE8CE9}"/>
                    </a:ext>
                  </a:extLst>
                </xdr:cNvPr>
                <xdr:cNvSpPr txBox="1"/>
              </xdr:nvSpPr>
              <xdr:spPr>
                <a:xfrm>
                  <a:off x="11806175" y="592633"/>
                  <a:ext cx="613829"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6A4159D-EA5B-4832-8AA6-B1F7ED861578}" type="TxLink">
                    <a:rPr lang="en-US" sz="900" b="0" i="0" u="none" strike="noStrike">
                      <a:solidFill>
                        <a:schemeClr val="bg1"/>
                      </a:solidFill>
                      <a:latin typeface="Calibri"/>
                      <a:ea typeface="+mn-ea"/>
                      <a:cs typeface="Calibri"/>
                    </a:rPr>
                    <a:pPr marL="0" indent="0"/>
                    <a:t>Floating License</a:t>
                  </a:fld>
                  <a:endParaRPr lang="en-PH" sz="900" b="0" i="0" u="none" strike="noStrike">
                    <a:solidFill>
                      <a:schemeClr val="bg1"/>
                    </a:solidFill>
                    <a:latin typeface="Calibri"/>
                    <a:ea typeface="+mn-ea"/>
                    <a:cs typeface="Calibri"/>
                  </a:endParaRPr>
                </a:p>
              </xdr:txBody>
            </xdr:sp>
            <xdr:sp macro="" textlink="Pivottable!BB15">
              <xdr:nvSpPr>
                <xdr:cNvPr id="268" name="TextBox 267">
                  <a:extLst>
                    <a:ext uri="{FF2B5EF4-FFF2-40B4-BE49-F238E27FC236}">
                      <a16:creationId xmlns:a16="http://schemas.microsoft.com/office/drawing/2014/main" id="{F6B4CD3A-9951-F2E3-5945-9CCD1D6C67B7}"/>
                    </a:ext>
                  </a:extLst>
                </xdr:cNvPr>
                <xdr:cNvSpPr txBox="1"/>
              </xdr:nvSpPr>
              <xdr:spPr>
                <a:xfrm>
                  <a:off x="11789875" y="763988"/>
                  <a:ext cx="852036" cy="257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F713AED-BFC9-4495-9A1A-65F4891C5E51}" type="TxLink">
                    <a:rPr lang="en-US" sz="900" b="0" i="0" u="none" strike="noStrike">
                      <a:solidFill>
                        <a:schemeClr val="bg1"/>
                      </a:solidFill>
                      <a:latin typeface="Calibri"/>
                      <a:ea typeface="+mn-ea"/>
                      <a:cs typeface="Calibri"/>
                    </a:rPr>
                    <a:pPr marL="0" indent="0"/>
                    <a:t> 100,400 </a:t>
                  </a:fld>
                  <a:endParaRPr lang="en-PH" sz="900" b="0" i="0" u="none" strike="noStrike">
                    <a:solidFill>
                      <a:schemeClr val="bg1"/>
                    </a:solidFill>
                    <a:latin typeface="Calibri"/>
                    <a:ea typeface="+mn-ea"/>
                    <a:cs typeface="Calibri"/>
                  </a:endParaRPr>
                </a:p>
              </xdr:txBody>
            </xdr:sp>
          </xdr:grpSp>
        </xdr:grpSp>
      </xdr:grpSp>
      <xdr:grpSp>
        <xdr:nvGrpSpPr>
          <xdr:cNvPr id="199" name="Group 198">
            <a:extLst>
              <a:ext uri="{FF2B5EF4-FFF2-40B4-BE49-F238E27FC236}">
                <a16:creationId xmlns:a16="http://schemas.microsoft.com/office/drawing/2014/main" id="{BA1CEF2B-1E5B-FA45-133E-36D11062F0AE}"/>
              </a:ext>
            </a:extLst>
          </xdr:cNvPr>
          <xdr:cNvGrpSpPr/>
        </xdr:nvGrpSpPr>
        <xdr:grpSpPr>
          <a:xfrm>
            <a:off x="3864723" y="853619"/>
            <a:ext cx="920957" cy="690148"/>
            <a:chOff x="10776855" y="1901799"/>
            <a:chExt cx="920957" cy="680494"/>
          </a:xfrm>
        </xdr:grpSpPr>
        <xdr:cxnSp macro="">
          <xdr:nvCxnSpPr>
            <xdr:cNvPr id="200" name="Straight Connector 199">
              <a:extLst>
                <a:ext uri="{FF2B5EF4-FFF2-40B4-BE49-F238E27FC236}">
                  <a16:creationId xmlns:a16="http://schemas.microsoft.com/office/drawing/2014/main" id="{B96CB1F9-29EA-C713-D62C-B18D6AF36468}"/>
                </a:ext>
              </a:extLst>
            </xdr:cNvPr>
            <xdr:cNvCxnSpPr/>
          </xdr:nvCxnSpPr>
          <xdr:spPr>
            <a:xfrm flipH="1" flipV="1">
              <a:off x="11196917" y="2259105"/>
              <a:ext cx="500895" cy="323188"/>
            </a:xfrm>
            <a:prstGeom prst="line">
              <a:avLst/>
            </a:prstGeom>
            <a:ln w="15875">
              <a:gradFill>
                <a:gsLst>
                  <a:gs pos="79000">
                    <a:srgbClr val="9BF8F2"/>
                  </a:gs>
                  <a:gs pos="21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01" name="Circle: Hollow 200">
              <a:extLst>
                <a:ext uri="{FF2B5EF4-FFF2-40B4-BE49-F238E27FC236}">
                  <a16:creationId xmlns:a16="http://schemas.microsoft.com/office/drawing/2014/main" id="{A50DAC32-EBAE-0A2A-E3A8-4D48B7653223}"/>
                </a:ext>
              </a:extLst>
            </xdr:cNvPr>
            <xdr:cNvSpPr/>
          </xdr:nvSpPr>
          <xdr:spPr>
            <a:xfrm>
              <a:off x="10776855" y="1901799"/>
              <a:ext cx="484632" cy="467343"/>
            </a:xfrm>
            <a:prstGeom prst="donut">
              <a:avLst>
                <a:gd name="adj" fmla="val 6972"/>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tx1"/>
                </a:solidFill>
              </a:endParaRPr>
            </a:p>
          </xdr:txBody>
        </xdr:sp>
        <xdr:sp macro="" textlink="Pivottable!BC14">
          <xdr:nvSpPr>
            <xdr:cNvPr id="202" name="TextBox 201">
              <a:extLst>
                <a:ext uri="{FF2B5EF4-FFF2-40B4-BE49-F238E27FC236}">
                  <a16:creationId xmlns:a16="http://schemas.microsoft.com/office/drawing/2014/main" id="{13C8AB92-019C-99C4-A39F-7967C8E6E11C}"/>
                </a:ext>
              </a:extLst>
            </xdr:cNvPr>
            <xdr:cNvSpPr txBox="1"/>
          </xdr:nvSpPr>
          <xdr:spPr>
            <a:xfrm>
              <a:off x="10811435" y="2008095"/>
              <a:ext cx="502024"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F43B98-07AE-4103-88F7-355F16CE8F3B}" type="TxLink">
                <a:rPr lang="en-US" sz="1100" b="0" i="0" u="none" strike="noStrike">
                  <a:solidFill>
                    <a:schemeClr val="bg1"/>
                  </a:solidFill>
                  <a:latin typeface="Calibri"/>
                  <a:cs typeface="Calibri"/>
                </a:rPr>
                <a:pPr/>
                <a:t>20%</a:t>
              </a:fld>
              <a:endParaRPr lang="en-US" sz="1100" b="0" i="0" u="none" strike="noStrike">
                <a:solidFill>
                  <a:schemeClr val="bg1"/>
                </a:solidFill>
                <a:latin typeface="Calibri"/>
                <a:cs typeface="Calibri"/>
              </a:endParaRPr>
            </a:p>
          </xdr:txBody>
        </xdr:sp>
      </xdr:grpSp>
    </xdr:grpSp>
    <xdr:clientData/>
  </xdr:twoCellAnchor>
  <xdr:twoCellAnchor editAs="absolute">
    <xdr:from>
      <xdr:col>18</xdr:col>
      <xdr:colOff>111345</xdr:colOff>
      <xdr:row>3</xdr:row>
      <xdr:rowOff>179927</xdr:rowOff>
    </xdr:from>
    <xdr:to>
      <xdr:col>19</xdr:col>
      <xdr:colOff>99027</xdr:colOff>
      <xdr:row>9</xdr:row>
      <xdr:rowOff>53692</xdr:rowOff>
    </xdr:to>
    <xdr:grpSp>
      <xdr:nvGrpSpPr>
        <xdr:cNvPr id="203" name="Group 202">
          <a:extLst>
            <a:ext uri="{FF2B5EF4-FFF2-40B4-BE49-F238E27FC236}">
              <a16:creationId xmlns:a16="http://schemas.microsoft.com/office/drawing/2014/main" id="{FEAFCCF3-82B9-771E-3FDE-1E84F33A4402}"/>
            </a:ext>
          </a:extLst>
        </xdr:cNvPr>
        <xdr:cNvGrpSpPr/>
      </xdr:nvGrpSpPr>
      <xdr:grpSpPr>
        <a:xfrm rot="1866071">
          <a:off x="11084145" y="735098"/>
          <a:ext cx="597282" cy="984108"/>
          <a:chOff x="10289935" y="2039998"/>
          <a:chExt cx="597282" cy="963300"/>
        </a:xfrm>
      </xdr:grpSpPr>
      <xdr:cxnSp macro="">
        <xdr:nvCxnSpPr>
          <xdr:cNvPr id="204" name="Straight Connector 203">
            <a:extLst>
              <a:ext uri="{FF2B5EF4-FFF2-40B4-BE49-F238E27FC236}">
                <a16:creationId xmlns:a16="http://schemas.microsoft.com/office/drawing/2014/main" id="{F711D661-82B0-9D51-3A77-731E1A4103CD}"/>
              </a:ext>
            </a:extLst>
          </xdr:cNvPr>
          <xdr:cNvCxnSpPr/>
        </xdr:nvCxnSpPr>
        <xdr:spPr>
          <a:xfrm rot="19733929" flipH="1" flipV="1">
            <a:off x="10854560" y="2385277"/>
            <a:ext cx="32657" cy="618021"/>
          </a:xfrm>
          <a:prstGeom prst="line">
            <a:avLst/>
          </a:prstGeom>
          <a:ln w="15875">
            <a:gradFill>
              <a:gsLst>
                <a:gs pos="79000">
                  <a:srgbClr val="9BF8F2"/>
                </a:gs>
                <a:gs pos="21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05" name="Circle: Hollow 204">
            <a:extLst>
              <a:ext uri="{FF2B5EF4-FFF2-40B4-BE49-F238E27FC236}">
                <a16:creationId xmlns:a16="http://schemas.microsoft.com/office/drawing/2014/main" id="{8A1BD35D-6404-08DC-2813-2CF35A458C01}"/>
              </a:ext>
            </a:extLst>
          </xdr:cNvPr>
          <xdr:cNvSpPr/>
        </xdr:nvSpPr>
        <xdr:spPr>
          <a:xfrm>
            <a:off x="10289935" y="2039998"/>
            <a:ext cx="484632" cy="467342"/>
          </a:xfrm>
          <a:prstGeom prst="donut">
            <a:avLst>
              <a:gd name="adj" fmla="val 6972"/>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tx1"/>
              </a:solidFill>
            </a:endParaRPr>
          </a:p>
        </xdr:txBody>
      </xdr:sp>
      <xdr:sp macro="" textlink="Pivottable!BC12">
        <xdr:nvSpPr>
          <xdr:cNvPr id="206" name="TextBox 205">
            <a:extLst>
              <a:ext uri="{FF2B5EF4-FFF2-40B4-BE49-F238E27FC236}">
                <a16:creationId xmlns:a16="http://schemas.microsoft.com/office/drawing/2014/main" id="{1C2B671E-6340-A97C-3757-40E9820278DD}"/>
              </a:ext>
            </a:extLst>
          </xdr:cNvPr>
          <xdr:cNvSpPr txBox="1"/>
        </xdr:nvSpPr>
        <xdr:spPr>
          <a:xfrm rot="19733929">
            <a:off x="10343508" y="2137101"/>
            <a:ext cx="502024"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30FBB5-BCBF-4C80-A85A-9DB718BE56EF}" type="TxLink">
              <a:rPr lang="en-US" sz="1100" b="0" i="0" u="none" strike="noStrike">
                <a:solidFill>
                  <a:schemeClr val="bg1"/>
                </a:solidFill>
                <a:latin typeface="Calibri"/>
                <a:cs typeface="Calibri"/>
              </a:rPr>
              <a:pPr/>
              <a:t>10%</a:t>
            </a:fld>
            <a:endParaRPr lang="en-US" sz="1100" b="0" i="0" u="none" strike="noStrike">
              <a:solidFill>
                <a:schemeClr val="bg1"/>
              </a:solidFill>
              <a:latin typeface="Calibri"/>
              <a:cs typeface="Calibri"/>
            </a:endParaRPr>
          </a:p>
        </xdr:txBody>
      </xdr:sp>
    </xdr:grpSp>
    <xdr:clientData/>
  </xdr:twoCellAnchor>
  <xdr:twoCellAnchor>
    <xdr:from>
      <xdr:col>0</xdr:col>
      <xdr:colOff>262890</xdr:colOff>
      <xdr:row>5</xdr:row>
      <xdr:rowOff>89535</xdr:rowOff>
    </xdr:from>
    <xdr:to>
      <xdr:col>2</xdr:col>
      <xdr:colOff>262890</xdr:colOff>
      <xdr:row>7</xdr:row>
      <xdr:rowOff>59054</xdr:rowOff>
    </xdr:to>
    <xdr:grpSp>
      <xdr:nvGrpSpPr>
        <xdr:cNvPr id="12" name="Group 11">
          <a:extLst>
            <a:ext uri="{FF2B5EF4-FFF2-40B4-BE49-F238E27FC236}">
              <a16:creationId xmlns:a16="http://schemas.microsoft.com/office/drawing/2014/main" id="{85093DA1-715E-A42D-A42E-2421C3F8D52A}"/>
            </a:ext>
          </a:extLst>
        </xdr:cNvPr>
        <xdr:cNvGrpSpPr/>
      </xdr:nvGrpSpPr>
      <xdr:grpSpPr>
        <a:xfrm>
          <a:off x="262890" y="1014821"/>
          <a:ext cx="1219200" cy="339633"/>
          <a:chOff x="586740" y="1118235"/>
          <a:chExt cx="1219200" cy="331470"/>
        </a:xfrm>
      </xdr:grpSpPr>
      <xdr:sp macro="" textlink="">
        <xdr:nvSpPr>
          <xdr:cNvPr id="36" name="Rectangle: Rounded Corners 35">
            <a:extLst>
              <a:ext uri="{FF2B5EF4-FFF2-40B4-BE49-F238E27FC236}">
                <a16:creationId xmlns:a16="http://schemas.microsoft.com/office/drawing/2014/main" id="{BF52A186-0941-79AE-DB0C-F04AFCE2E03C}"/>
              </a:ext>
            </a:extLst>
          </xdr:cNvPr>
          <xdr:cNvSpPr/>
        </xdr:nvSpPr>
        <xdr:spPr>
          <a:xfrm>
            <a:off x="586740" y="1118235"/>
            <a:ext cx="1158240" cy="331470"/>
          </a:xfrm>
          <a:prstGeom prst="roundRect">
            <a:avLst>
              <a:gd name="adj" fmla="val 37635"/>
            </a:avLst>
          </a:prstGeom>
          <a:solidFill>
            <a:srgbClr val="1941F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37" name="TextBox 36">
            <a:extLst>
              <a:ext uri="{FF2B5EF4-FFF2-40B4-BE49-F238E27FC236}">
                <a16:creationId xmlns:a16="http://schemas.microsoft.com/office/drawing/2014/main" id="{9F4431D9-BFDE-49DE-A08C-6C3834CA31E2}"/>
              </a:ext>
            </a:extLst>
          </xdr:cNvPr>
          <xdr:cNvSpPr txBox="1"/>
        </xdr:nvSpPr>
        <xdr:spPr>
          <a:xfrm>
            <a:off x="594360" y="1183005"/>
            <a:ext cx="1211580" cy="226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solidFill>
                  <a:schemeClr val="bg1"/>
                </a:solidFill>
              </a:rPr>
              <a:t>Income </a:t>
            </a:r>
            <a:r>
              <a:rPr lang="en-PH" sz="1050" b="1">
                <a:solidFill>
                  <a:schemeClr val="bg1"/>
                </a:solidFill>
              </a:rPr>
              <a:t>Sources</a:t>
            </a:r>
            <a:endParaRPr lang="en-PH" sz="1200" b="1">
              <a:solidFill>
                <a:schemeClr val="bg1"/>
              </a:solidFill>
            </a:endParaRPr>
          </a:p>
        </xdr:txBody>
      </xdr:sp>
    </xdr:grpSp>
    <xdr:clientData/>
  </xdr:twoCellAnchor>
  <xdr:twoCellAnchor editAs="absolute">
    <xdr:from>
      <xdr:col>0</xdr:col>
      <xdr:colOff>220980</xdr:colOff>
      <xdr:row>8</xdr:row>
      <xdr:rowOff>152400</xdr:rowOff>
    </xdr:from>
    <xdr:to>
      <xdr:col>6</xdr:col>
      <xdr:colOff>115454</xdr:colOff>
      <xdr:row>13</xdr:row>
      <xdr:rowOff>160020</xdr:rowOff>
    </xdr:to>
    <xdr:sp macro="" textlink="">
      <xdr:nvSpPr>
        <xdr:cNvPr id="38" name="TextBox 37">
          <a:extLst>
            <a:ext uri="{FF2B5EF4-FFF2-40B4-BE49-F238E27FC236}">
              <a16:creationId xmlns:a16="http://schemas.microsoft.com/office/drawing/2014/main" id="{60EBD281-2775-4A85-97DB-91ED7C7D01FB}"/>
            </a:ext>
          </a:extLst>
        </xdr:cNvPr>
        <xdr:cNvSpPr txBox="1"/>
      </xdr:nvSpPr>
      <xdr:spPr>
        <a:xfrm>
          <a:off x="220980" y="1630218"/>
          <a:ext cx="3565929" cy="931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solidFill>
                <a:schemeClr val="bg1"/>
              </a:solidFill>
            </a:rPr>
            <a:t>Grand</a:t>
          </a:r>
          <a:r>
            <a:rPr lang="en-PH" sz="1200" b="1" baseline="0">
              <a:solidFill>
                <a:schemeClr val="bg1"/>
              </a:solidFill>
            </a:rPr>
            <a:t> Total of Income and their breakdowns showing the achievements percentage and highlight for the most </a:t>
          </a:r>
          <a:r>
            <a:rPr lang="en-PH" sz="1400" b="1" baseline="0">
              <a:solidFill>
                <a:schemeClr val="bg1"/>
              </a:solidFill>
            </a:rPr>
            <a:t>valuable</a:t>
          </a:r>
          <a:r>
            <a:rPr lang="en-PH" sz="1200" b="1" baseline="0">
              <a:solidFill>
                <a:schemeClr val="bg1"/>
              </a:solidFill>
            </a:rPr>
            <a:t> source, Marketing strategies, and operating profit.</a:t>
          </a:r>
          <a:endParaRPr lang="en-PH" sz="1200" b="1">
            <a:solidFill>
              <a:schemeClr val="bg1"/>
            </a:solidFill>
          </a:endParaRPr>
        </a:p>
      </xdr:txBody>
    </xdr:sp>
    <xdr:clientData/>
  </xdr:twoCellAnchor>
  <xdr:twoCellAnchor editAs="absolute">
    <xdr:from>
      <xdr:col>0</xdr:col>
      <xdr:colOff>186914</xdr:colOff>
      <xdr:row>13</xdr:row>
      <xdr:rowOff>118111</xdr:rowOff>
    </xdr:from>
    <xdr:to>
      <xdr:col>5</xdr:col>
      <xdr:colOff>263114</xdr:colOff>
      <xdr:row>16</xdr:row>
      <xdr:rowOff>22860</xdr:rowOff>
    </xdr:to>
    <mc:AlternateContent xmlns:mc="http://schemas.openxmlformats.org/markup-compatibility/2006" xmlns:a14="http://schemas.microsoft.com/office/drawing/2010/main">
      <mc:Choice Requires="a14">
        <xdr:graphicFrame macro="">
          <xdr:nvGraphicFramePr>
            <xdr:cNvPr id="41" name="Year">
              <a:extLst>
                <a:ext uri="{FF2B5EF4-FFF2-40B4-BE49-F238E27FC236}">
                  <a16:creationId xmlns:a16="http://schemas.microsoft.com/office/drawing/2014/main" id="{B93308AA-715C-4974-8B13-27E3BAA335A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6914" y="2448935"/>
              <a:ext cx="3124200" cy="44263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52442</xdr:colOff>
      <xdr:row>16</xdr:row>
      <xdr:rowOff>83820</xdr:rowOff>
    </xdr:from>
    <xdr:to>
      <xdr:col>5</xdr:col>
      <xdr:colOff>369454</xdr:colOff>
      <xdr:row>34</xdr:row>
      <xdr:rowOff>71456</xdr:rowOff>
    </xdr:to>
    <xdr:grpSp>
      <xdr:nvGrpSpPr>
        <xdr:cNvPr id="47" name="Group 46">
          <a:extLst>
            <a:ext uri="{FF2B5EF4-FFF2-40B4-BE49-F238E27FC236}">
              <a16:creationId xmlns:a16="http://schemas.microsoft.com/office/drawing/2014/main" id="{9FCABACF-AE76-DCB7-0AA1-040FADA51C86}"/>
            </a:ext>
          </a:extLst>
        </xdr:cNvPr>
        <xdr:cNvGrpSpPr/>
      </xdr:nvGrpSpPr>
      <xdr:grpSpPr>
        <a:xfrm>
          <a:off x="52442" y="3044734"/>
          <a:ext cx="3365012" cy="3318665"/>
          <a:chOff x="136263" y="2994660"/>
          <a:chExt cx="2705997" cy="3282457"/>
        </a:xfrm>
      </xdr:grpSpPr>
      <xdr:sp macro="" textlink="">
        <xdr:nvSpPr>
          <xdr:cNvPr id="39" name="TextBox 38">
            <a:extLst>
              <a:ext uri="{FF2B5EF4-FFF2-40B4-BE49-F238E27FC236}">
                <a16:creationId xmlns:a16="http://schemas.microsoft.com/office/drawing/2014/main" id="{8B720F9B-6B1B-B263-F3F7-D9408A095920}"/>
              </a:ext>
            </a:extLst>
          </xdr:cNvPr>
          <xdr:cNvSpPr txBox="1"/>
        </xdr:nvSpPr>
        <xdr:spPr>
          <a:xfrm>
            <a:off x="243840" y="2994660"/>
            <a:ext cx="259842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2400" b="1">
                <a:solidFill>
                  <a:schemeClr val="bg1"/>
                </a:solidFill>
              </a:rPr>
              <a:t>Financial Statistics</a:t>
            </a:r>
          </a:p>
        </xdr:txBody>
      </xdr:sp>
      <xdr:sp macro="" textlink="Pivottable!S6">
        <xdr:nvSpPr>
          <xdr:cNvPr id="44" name="TextBox 43">
            <a:extLst>
              <a:ext uri="{FF2B5EF4-FFF2-40B4-BE49-F238E27FC236}">
                <a16:creationId xmlns:a16="http://schemas.microsoft.com/office/drawing/2014/main" id="{AFAEC15A-592B-E924-615C-C5B37D461070}"/>
              </a:ext>
            </a:extLst>
          </xdr:cNvPr>
          <xdr:cNvSpPr txBox="1"/>
        </xdr:nvSpPr>
        <xdr:spPr>
          <a:xfrm>
            <a:off x="243840" y="3520440"/>
            <a:ext cx="259842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0AA0BCB-C6E2-4F94-8414-36515BECD0FB}" type="TxLink">
              <a:rPr lang="en-US" sz="3600" b="0" i="0" u="none" strike="noStrike">
                <a:solidFill>
                  <a:schemeClr val="bg1"/>
                </a:solidFill>
                <a:latin typeface="Avenir Next LT Pro" panose="020B0504020202020204" pitchFamily="34" charset="0"/>
                <a:cs typeface="Calibri"/>
              </a:rPr>
              <a:pPr algn="l"/>
              <a:t> 898,932 </a:t>
            </a:fld>
            <a:endParaRPr lang="en-PH" sz="6600" b="1">
              <a:solidFill>
                <a:schemeClr val="bg1"/>
              </a:solidFill>
              <a:latin typeface="Avenir Next LT Pro" panose="020B0504020202020204" pitchFamily="34" charset="0"/>
            </a:endParaRPr>
          </a:p>
        </xdr:txBody>
      </xdr:sp>
      <xdr:sp macro="" textlink="">
        <xdr:nvSpPr>
          <xdr:cNvPr id="45" name="TextBox 44">
            <a:extLst>
              <a:ext uri="{FF2B5EF4-FFF2-40B4-BE49-F238E27FC236}">
                <a16:creationId xmlns:a16="http://schemas.microsoft.com/office/drawing/2014/main" id="{EFA61856-40C4-7FAD-7757-A4FF5A8C5B16}"/>
              </a:ext>
            </a:extLst>
          </xdr:cNvPr>
          <xdr:cNvSpPr txBox="1"/>
        </xdr:nvSpPr>
        <xdr:spPr>
          <a:xfrm>
            <a:off x="243840" y="4084320"/>
            <a:ext cx="11430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solidFill>
                  <a:schemeClr val="bg1"/>
                </a:solidFill>
              </a:rPr>
              <a:t>Income Target</a:t>
            </a:r>
          </a:p>
        </xdr:txBody>
      </xdr:sp>
      <xdr:sp macro="" textlink="Pivottable!R6">
        <xdr:nvSpPr>
          <xdr:cNvPr id="46" name="TextBox 45">
            <a:extLst>
              <a:ext uri="{FF2B5EF4-FFF2-40B4-BE49-F238E27FC236}">
                <a16:creationId xmlns:a16="http://schemas.microsoft.com/office/drawing/2014/main" id="{ED9930FD-14E8-9AC4-F120-17092435DFC9}"/>
              </a:ext>
            </a:extLst>
          </xdr:cNvPr>
          <xdr:cNvSpPr txBox="1"/>
        </xdr:nvSpPr>
        <xdr:spPr>
          <a:xfrm>
            <a:off x="1424940" y="4114800"/>
            <a:ext cx="11430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264684-B631-46DB-951F-B6F11678265A}" type="TxLink">
              <a:rPr lang="en-US" sz="1200" b="0" i="0" u="none" strike="noStrike">
                <a:solidFill>
                  <a:schemeClr val="bg1"/>
                </a:solidFill>
                <a:latin typeface="Avenir Next LT Pro" panose="020B0504020202020204" pitchFamily="34" charset="0"/>
                <a:cs typeface="Calibri"/>
              </a:rPr>
              <a:pPr/>
              <a:t> 773,252 </a:t>
            </a:fld>
            <a:endParaRPr lang="en-PH" sz="1400" b="1">
              <a:solidFill>
                <a:schemeClr val="bg1"/>
              </a:solidFill>
              <a:latin typeface="Avenir Next LT Pro" panose="020B0504020202020204" pitchFamily="34" charset="0"/>
            </a:endParaRPr>
          </a:p>
        </xdr:txBody>
      </xdr:sp>
      <xdr:sp macro="" textlink="">
        <xdr:nvSpPr>
          <xdr:cNvPr id="3" name="TextBox 2">
            <a:extLst>
              <a:ext uri="{FF2B5EF4-FFF2-40B4-BE49-F238E27FC236}">
                <a16:creationId xmlns:a16="http://schemas.microsoft.com/office/drawing/2014/main" id="{6F722902-6673-A4EF-A31E-69993BA7958C}"/>
              </a:ext>
            </a:extLst>
          </xdr:cNvPr>
          <xdr:cNvSpPr txBox="1"/>
        </xdr:nvSpPr>
        <xdr:spPr>
          <a:xfrm>
            <a:off x="136263" y="5850397"/>
            <a:ext cx="2674587"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2800" b="1">
                <a:solidFill>
                  <a:schemeClr val="bg1"/>
                </a:solidFill>
              </a:rPr>
              <a:t>Quantity</a:t>
            </a:r>
            <a:r>
              <a:rPr lang="en-PH" sz="2400" b="1" baseline="0">
                <a:solidFill>
                  <a:schemeClr val="bg1"/>
                </a:solidFill>
              </a:rPr>
              <a:t> of Item's</a:t>
            </a:r>
            <a:endParaRPr lang="en-PH" sz="2400" b="1">
              <a:solidFill>
                <a:schemeClr val="bg1"/>
              </a:solidFill>
            </a:endParaRPr>
          </a:p>
        </xdr:txBody>
      </xdr:sp>
    </xdr:grpSp>
    <xdr:clientData/>
  </xdr:twoCellAnchor>
  <xdr:twoCellAnchor editAs="absolute">
    <xdr:from>
      <xdr:col>0</xdr:col>
      <xdr:colOff>107576</xdr:colOff>
      <xdr:row>24</xdr:row>
      <xdr:rowOff>46104</xdr:rowOff>
    </xdr:from>
    <xdr:to>
      <xdr:col>4</xdr:col>
      <xdr:colOff>275802</xdr:colOff>
      <xdr:row>30</xdr:row>
      <xdr:rowOff>60585</xdr:rowOff>
    </xdr:to>
    <xdr:graphicFrame macro="">
      <xdr:nvGraphicFramePr>
        <xdr:cNvPr id="54" name="Chart 53">
          <a:extLst>
            <a:ext uri="{FF2B5EF4-FFF2-40B4-BE49-F238E27FC236}">
              <a16:creationId xmlns:a16="http://schemas.microsoft.com/office/drawing/2014/main" id="{E69A430E-FE00-43FB-9592-DE153CB4E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44823</xdr:colOff>
      <xdr:row>35</xdr:row>
      <xdr:rowOff>0</xdr:rowOff>
    </xdr:from>
    <xdr:to>
      <xdr:col>6</xdr:col>
      <xdr:colOff>334818</xdr:colOff>
      <xdr:row>43</xdr:row>
      <xdr:rowOff>53788</xdr:rowOff>
    </xdr:to>
    <xdr:grpSp>
      <xdr:nvGrpSpPr>
        <xdr:cNvPr id="4" name="Group 3">
          <a:extLst>
            <a:ext uri="{FF2B5EF4-FFF2-40B4-BE49-F238E27FC236}">
              <a16:creationId xmlns:a16="http://schemas.microsoft.com/office/drawing/2014/main" id="{BAFAF19C-6FC4-9D86-A388-DF074F159021}"/>
            </a:ext>
          </a:extLst>
        </xdr:cNvPr>
        <xdr:cNvGrpSpPr/>
      </xdr:nvGrpSpPr>
      <xdr:grpSpPr>
        <a:xfrm>
          <a:off x="44823" y="6477000"/>
          <a:ext cx="3947595" cy="1534245"/>
          <a:chOff x="44823" y="6275294"/>
          <a:chExt cx="3200400" cy="1488141"/>
        </a:xfrm>
      </xdr:grpSpPr>
      <xdr:grpSp>
        <xdr:nvGrpSpPr>
          <xdr:cNvPr id="28" name="Group 27">
            <a:extLst>
              <a:ext uri="{FF2B5EF4-FFF2-40B4-BE49-F238E27FC236}">
                <a16:creationId xmlns:a16="http://schemas.microsoft.com/office/drawing/2014/main" id="{E82D3CCD-DA64-12A9-3215-407A4F28A3C3}"/>
              </a:ext>
            </a:extLst>
          </xdr:cNvPr>
          <xdr:cNvGrpSpPr/>
        </xdr:nvGrpSpPr>
        <xdr:grpSpPr>
          <a:xfrm>
            <a:off x="466164" y="6275294"/>
            <a:ext cx="1308848" cy="1488141"/>
            <a:chOff x="277905" y="6266330"/>
            <a:chExt cx="1308848" cy="1488141"/>
          </a:xfrm>
        </xdr:grpSpPr>
        <xdr:sp macro="" textlink="Pivottable!I6">
          <xdr:nvSpPr>
            <xdr:cNvPr id="22" name="TextBox 21">
              <a:extLst>
                <a:ext uri="{FF2B5EF4-FFF2-40B4-BE49-F238E27FC236}">
                  <a16:creationId xmlns:a16="http://schemas.microsoft.com/office/drawing/2014/main" id="{5A74A4FF-878C-4CAA-9D65-A8F57BA06BCD}"/>
                </a:ext>
              </a:extLst>
            </xdr:cNvPr>
            <xdr:cNvSpPr txBox="1"/>
          </xdr:nvSpPr>
          <xdr:spPr>
            <a:xfrm>
              <a:off x="277905" y="6266330"/>
              <a:ext cx="1308848"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ECD2D4-11EA-4838-8B6C-0AC886E562C9}" type="TxLink">
                <a:rPr lang="en-US" sz="1400" b="0" i="0" u="none" strike="noStrike">
                  <a:solidFill>
                    <a:schemeClr val="bg1"/>
                  </a:solidFill>
                  <a:latin typeface="Calibri"/>
                  <a:cs typeface="Calibri"/>
                </a:rPr>
                <a:pPr/>
                <a:t>Licensing</a:t>
              </a:fld>
              <a:endParaRPr lang="en-US" sz="1400">
                <a:solidFill>
                  <a:schemeClr val="bg1"/>
                </a:solidFill>
              </a:endParaRPr>
            </a:p>
          </xdr:txBody>
        </xdr:sp>
        <xdr:sp macro="" textlink="Pivottable!I7">
          <xdr:nvSpPr>
            <xdr:cNvPr id="23" name="TextBox 22">
              <a:extLst>
                <a:ext uri="{FF2B5EF4-FFF2-40B4-BE49-F238E27FC236}">
                  <a16:creationId xmlns:a16="http://schemas.microsoft.com/office/drawing/2014/main" id="{0508606C-5D2A-673A-93E3-C82E2F0F7F7C}"/>
                </a:ext>
              </a:extLst>
            </xdr:cNvPr>
            <xdr:cNvSpPr txBox="1"/>
          </xdr:nvSpPr>
          <xdr:spPr>
            <a:xfrm>
              <a:off x="277905" y="6557683"/>
              <a:ext cx="1308848"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AF6B40-353C-4A60-82F9-F2CE8DABA28C}" type="TxLink">
                <a:rPr lang="en-US" sz="1400" b="0" i="0" u="none" strike="noStrike">
                  <a:solidFill>
                    <a:schemeClr val="bg1"/>
                  </a:solidFill>
                  <a:latin typeface="Calibri"/>
                  <a:ea typeface="+mn-ea"/>
                  <a:cs typeface="Calibri"/>
                </a:rPr>
                <a:pPr marL="0" indent="0"/>
                <a:t>Renting</a:t>
              </a:fld>
              <a:endParaRPr lang="en-US" sz="1400" b="0" i="0" u="none" strike="noStrike">
                <a:solidFill>
                  <a:schemeClr val="bg1"/>
                </a:solidFill>
                <a:latin typeface="Calibri"/>
                <a:ea typeface="+mn-ea"/>
                <a:cs typeface="Calibri"/>
              </a:endParaRPr>
            </a:p>
          </xdr:txBody>
        </xdr:sp>
        <xdr:sp macro="" textlink="Pivottable!I8">
          <xdr:nvSpPr>
            <xdr:cNvPr id="24" name="TextBox 23">
              <a:extLst>
                <a:ext uri="{FF2B5EF4-FFF2-40B4-BE49-F238E27FC236}">
                  <a16:creationId xmlns:a16="http://schemas.microsoft.com/office/drawing/2014/main" id="{2E6A56B4-8653-634D-98D2-646E99A35AA9}"/>
                </a:ext>
              </a:extLst>
            </xdr:cNvPr>
            <xdr:cNvSpPr txBox="1"/>
          </xdr:nvSpPr>
          <xdr:spPr>
            <a:xfrm>
              <a:off x="277905" y="6849036"/>
              <a:ext cx="1308848"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03F6052-93C4-4A72-8D1C-59CBDD51B113}" type="TxLink">
                <a:rPr lang="en-US" sz="1400" b="0" i="0" u="none" strike="noStrike">
                  <a:solidFill>
                    <a:schemeClr val="bg1"/>
                  </a:solidFill>
                  <a:latin typeface="Calibri"/>
                  <a:ea typeface="+mn-ea"/>
                  <a:cs typeface="Calibri"/>
                </a:rPr>
                <a:pPr marL="0" indent="0"/>
                <a:t>Subscription</a:t>
              </a:fld>
              <a:endParaRPr lang="en-US" sz="1400" b="0" i="0" u="none" strike="noStrike">
                <a:solidFill>
                  <a:schemeClr val="bg1"/>
                </a:solidFill>
                <a:latin typeface="Calibri"/>
                <a:ea typeface="+mn-ea"/>
                <a:cs typeface="Calibri"/>
              </a:endParaRPr>
            </a:p>
          </xdr:txBody>
        </xdr:sp>
        <xdr:sp macro="" textlink="Pivottable!I9">
          <xdr:nvSpPr>
            <xdr:cNvPr id="25" name="TextBox 24">
              <a:extLst>
                <a:ext uri="{FF2B5EF4-FFF2-40B4-BE49-F238E27FC236}">
                  <a16:creationId xmlns:a16="http://schemas.microsoft.com/office/drawing/2014/main" id="{FFF27032-E77A-99EC-027B-50F4A2B4EA31}"/>
                </a:ext>
              </a:extLst>
            </xdr:cNvPr>
            <xdr:cNvSpPr txBox="1"/>
          </xdr:nvSpPr>
          <xdr:spPr>
            <a:xfrm>
              <a:off x="277905" y="7140389"/>
              <a:ext cx="1308848"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B3827D0-43F3-476B-AB7B-CE3E0660DA41}" type="TxLink">
                <a:rPr lang="en-US" sz="1400" b="0" i="0" u="none" strike="noStrike">
                  <a:solidFill>
                    <a:schemeClr val="bg1"/>
                  </a:solidFill>
                  <a:latin typeface="Calibri"/>
                  <a:ea typeface="+mn-ea"/>
                  <a:cs typeface="Calibri"/>
                </a:rPr>
                <a:pPr marL="0" indent="0"/>
                <a:t>Usage fees</a:t>
              </a:fld>
              <a:endParaRPr lang="en-US" sz="1400" b="0" i="0" u="none" strike="noStrike">
                <a:solidFill>
                  <a:schemeClr val="bg1"/>
                </a:solidFill>
                <a:latin typeface="Calibri"/>
                <a:ea typeface="+mn-ea"/>
                <a:cs typeface="Calibri"/>
              </a:endParaRPr>
            </a:p>
          </xdr:txBody>
        </xdr:sp>
        <xdr:sp macro="" textlink="Pivottable!I10">
          <xdr:nvSpPr>
            <xdr:cNvPr id="26" name="TextBox 25">
              <a:extLst>
                <a:ext uri="{FF2B5EF4-FFF2-40B4-BE49-F238E27FC236}">
                  <a16:creationId xmlns:a16="http://schemas.microsoft.com/office/drawing/2014/main" id="{D64051E1-05DF-34F4-3F07-C1620633DEE5}"/>
                </a:ext>
              </a:extLst>
            </xdr:cNvPr>
            <xdr:cNvSpPr txBox="1"/>
          </xdr:nvSpPr>
          <xdr:spPr>
            <a:xfrm>
              <a:off x="277905" y="7431741"/>
              <a:ext cx="1308848"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423B9BC-CB0B-429B-9180-A9AEACC3B144}" type="TxLink">
                <a:rPr lang="en-US" sz="1400" b="0" i="0" u="none" strike="noStrike">
                  <a:solidFill>
                    <a:schemeClr val="bg1"/>
                  </a:solidFill>
                  <a:latin typeface="Calibri"/>
                  <a:ea typeface="+mn-ea"/>
                  <a:cs typeface="Calibri"/>
                </a:rPr>
                <a:pPr marL="0" indent="0"/>
                <a:t>Advertising</a:t>
              </a:fld>
              <a:endParaRPr lang="en-US" sz="1400" b="0" i="0" u="none" strike="noStrike">
                <a:solidFill>
                  <a:schemeClr val="bg1"/>
                </a:solidFill>
                <a:latin typeface="Calibri"/>
                <a:ea typeface="+mn-ea"/>
                <a:cs typeface="Calibri"/>
              </a:endParaRPr>
            </a:p>
          </xdr:txBody>
        </xdr:sp>
      </xdr:grpSp>
      <xdr:grpSp>
        <xdr:nvGrpSpPr>
          <xdr:cNvPr id="29" name="Group 28">
            <a:extLst>
              <a:ext uri="{FF2B5EF4-FFF2-40B4-BE49-F238E27FC236}">
                <a16:creationId xmlns:a16="http://schemas.microsoft.com/office/drawing/2014/main" id="{751FEAD0-FB9E-97FC-41A3-804963A573ED}"/>
              </a:ext>
            </a:extLst>
          </xdr:cNvPr>
          <xdr:cNvGrpSpPr/>
        </xdr:nvGrpSpPr>
        <xdr:grpSpPr>
          <a:xfrm>
            <a:off x="1801904" y="6275294"/>
            <a:ext cx="510991" cy="1488141"/>
            <a:chOff x="251011" y="6266330"/>
            <a:chExt cx="1308848" cy="1488141"/>
          </a:xfrm>
        </xdr:grpSpPr>
        <xdr:sp macro="" textlink="Pivottable!P6">
          <xdr:nvSpPr>
            <xdr:cNvPr id="30" name="TextBox 29">
              <a:extLst>
                <a:ext uri="{FF2B5EF4-FFF2-40B4-BE49-F238E27FC236}">
                  <a16:creationId xmlns:a16="http://schemas.microsoft.com/office/drawing/2014/main" id="{B7DBF67C-FFEB-6711-1E92-9869A7E9FB31}"/>
                </a:ext>
              </a:extLst>
            </xdr:cNvPr>
            <xdr:cNvSpPr txBox="1"/>
          </xdr:nvSpPr>
          <xdr:spPr>
            <a:xfrm>
              <a:off x="251011" y="6266330"/>
              <a:ext cx="1308848"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FF6B4F-2DF1-4C2F-98ED-B0153BDBF0D0}" type="TxLink">
                <a:rPr lang="en-US" sz="1400" b="0" i="0" u="none" strike="noStrike">
                  <a:solidFill>
                    <a:schemeClr val="bg1"/>
                  </a:solidFill>
                  <a:latin typeface="Calibri"/>
                  <a:cs typeface="Calibri"/>
                </a:rPr>
                <a:pPr/>
                <a:t>62%</a:t>
              </a:fld>
              <a:endParaRPr lang="en-US" sz="1400">
                <a:solidFill>
                  <a:schemeClr val="bg1"/>
                </a:solidFill>
              </a:endParaRPr>
            </a:p>
          </xdr:txBody>
        </xdr:sp>
        <xdr:sp macro="" textlink="Pivottable!P7">
          <xdr:nvSpPr>
            <xdr:cNvPr id="31" name="TextBox 30">
              <a:extLst>
                <a:ext uri="{FF2B5EF4-FFF2-40B4-BE49-F238E27FC236}">
                  <a16:creationId xmlns:a16="http://schemas.microsoft.com/office/drawing/2014/main" id="{6FCF14AA-1BF2-B707-24FF-9A5AA8E4DF86}"/>
                </a:ext>
              </a:extLst>
            </xdr:cNvPr>
            <xdr:cNvSpPr txBox="1"/>
          </xdr:nvSpPr>
          <xdr:spPr>
            <a:xfrm>
              <a:off x="251011" y="6557683"/>
              <a:ext cx="1308848"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7FA4B6D-761A-41C1-AEE9-FE675F0049CE}" type="TxLink">
                <a:rPr lang="en-US" sz="1400" b="0" i="0" u="none" strike="noStrike">
                  <a:solidFill>
                    <a:schemeClr val="bg1"/>
                  </a:solidFill>
                  <a:latin typeface="Calibri"/>
                  <a:ea typeface="+mn-ea"/>
                  <a:cs typeface="Calibri"/>
                </a:rPr>
                <a:pPr marL="0" indent="0"/>
                <a:t>14%</a:t>
              </a:fld>
              <a:endParaRPr lang="en-US" sz="1400" b="0" i="0" u="none" strike="noStrike">
                <a:solidFill>
                  <a:schemeClr val="bg1"/>
                </a:solidFill>
                <a:latin typeface="Calibri"/>
                <a:ea typeface="+mn-ea"/>
                <a:cs typeface="Calibri"/>
              </a:endParaRPr>
            </a:p>
          </xdr:txBody>
        </xdr:sp>
        <xdr:sp macro="" textlink="Pivottable!P8">
          <xdr:nvSpPr>
            <xdr:cNvPr id="32" name="TextBox 31">
              <a:extLst>
                <a:ext uri="{FF2B5EF4-FFF2-40B4-BE49-F238E27FC236}">
                  <a16:creationId xmlns:a16="http://schemas.microsoft.com/office/drawing/2014/main" id="{F4A3F3F6-F493-02F4-DE06-165E408525D1}"/>
                </a:ext>
              </a:extLst>
            </xdr:cNvPr>
            <xdr:cNvSpPr txBox="1"/>
          </xdr:nvSpPr>
          <xdr:spPr>
            <a:xfrm>
              <a:off x="251011" y="6849036"/>
              <a:ext cx="1308848"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D4D1E36-7A60-4F98-B708-DB94A30445E8}" type="TxLink">
                <a:rPr lang="en-US" sz="1400" b="0" i="0" u="none" strike="noStrike">
                  <a:solidFill>
                    <a:schemeClr val="bg1"/>
                  </a:solidFill>
                  <a:latin typeface="Calibri"/>
                  <a:ea typeface="+mn-ea"/>
                  <a:cs typeface="Calibri"/>
                </a:rPr>
                <a:pPr marL="0" indent="0"/>
                <a:t>11%</a:t>
              </a:fld>
              <a:endParaRPr lang="en-US" sz="1400" b="0" i="0" u="none" strike="noStrike">
                <a:solidFill>
                  <a:schemeClr val="bg1"/>
                </a:solidFill>
                <a:latin typeface="Calibri"/>
                <a:ea typeface="+mn-ea"/>
                <a:cs typeface="Calibri"/>
              </a:endParaRPr>
            </a:p>
          </xdr:txBody>
        </xdr:sp>
        <xdr:sp macro="" textlink="Pivottable!P9">
          <xdr:nvSpPr>
            <xdr:cNvPr id="33" name="TextBox 32">
              <a:extLst>
                <a:ext uri="{FF2B5EF4-FFF2-40B4-BE49-F238E27FC236}">
                  <a16:creationId xmlns:a16="http://schemas.microsoft.com/office/drawing/2014/main" id="{91050E69-E82C-D660-9D44-C0213EB018F9}"/>
                </a:ext>
              </a:extLst>
            </xdr:cNvPr>
            <xdr:cNvSpPr txBox="1"/>
          </xdr:nvSpPr>
          <xdr:spPr>
            <a:xfrm>
              <a:off x="251011" y="7140389"/>
              <a:ext cx="1308848"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BBBF59-3E93-4A0B-AE29-0D6A04F70369}" type="TxLink">
                <a:rPr lang="en-US" sz="1400" b="0" i="0" u="none" strike="noStrike">
                  <a:solidFill>
                    <a:schemeClr val="bg1"/>
                  </a:solidFill>
                  <a:latin typeface="Calibri"/>
                  <a:ea typeface="+mn-ea"/>
                  <a:cs typeface="Calibri"/>
                </a:rPr>
                <a:pPr marL="0" indent="0"/>
                <a:t>10%</a:t>
              </a:fld>
              <a:endParaRPr lang="en-US" sz="1400" b="0" i="0" u="none" strike="noStrike">
                <a:solidFill>
                  <a:schemeClr val="bg1"/>
                </a:solidFill>
                <a:latin typeface="Calibri"/>
                <a:ea typeface="+mn-ea"/>
                <a:cs typeface="Calibri"/>
              </a:endParaRPr>
            </a:p>
          </xdr:txBody>
        </xdr:sp>
        <xdr:sp macro="" textlink="Pivottable!P10">
          <xdr:nvSpPr>
            <xdr:cNvPr id="34" name="TextBox 33">
              <a:extLst>
                <a:ext uri="{FF2B5EF4-FFF2-40B4-BE49-F238E27FC236}">
                  <a16:creationId xmlns:a16="http://schemas.microsoft.com/office/drawing/2014/main" id="{BF202F1F-13BB-C9E2-887B-6CB61A02E0BC}"/>
                </a:ext>
              </a:extLst>
            </xdr:cNvPr>
            <xdr:cNvSpPr txBox="1"/>
          </xdr:nvSpPr>
          <xdr:spPr>
            <a:xfrm>
              <a:off x="251011" y="7431741"/>
              <a:ext cx="1308848"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88D94C-5EA1-4622-B086-E1C5F7D1F29B}" type="TxLink">
                <a:rPr lang="en-US" sz="1400" b="0" i="0" u="none" strike="noStrike">
                  <a:solidFill>
                    <a:schemeClr val="bg1"/>
                  </a:solidFill>
                  <a:latin typeface="Calibri"/>
                  <a:ea typeface="+mn-ea"/>
                  <a:cs typeface="Calibri"/>
                </a:rPr>
                <a:pPr marL="0" indent="0"/>
                <a:t>2%</a:t>
              </a:fld>
              <a:endParaRPr lang="en-US" sz="1400" b="0" i="0" u="none" strike="noStrike">
                <a:solidFill>
                  <a:schemeClr val="bg1"/>
                </a:solidFill>
                <a:latin typeface="Calibri"/>
                <a:ea typeface="+mn-ea"/>
                <a:cs typeface="Calibri"/>
              </a:endParaRPr>
            </a:p>
          </xdr:txBody>
        </xdr:sp>
      </xdr:grpSp>
      <xdr:grpSp>
        <xdr:nvGrpSpPr>
          <xdr:cNvPr id="55" name="Group 54">
            <a:extLst>
              <a:ext uri="{FF2B5EF4-FFF2-40B4-BE49-F238E27FC236}">
                <a16:creationId xmlns:a16="http://schemas.microsoft.com/office/drawing/2014/main" id="{769174A7-680A-585E-4E05-0A341AB3A820}"/>
              </a:ext>
            </a:extLst>
          </xdr:cNvPr>
          <xdr:cNvGrpSpPr/>
        </xdr:nvGrpSpPr>
        <xdr:grpSpPr>
          <a:xfrm>
            <a:off x="2519079" y="6275294"/>
            <a:ext cx="726144" cy="1452283"/>
            <a:chOff x="251013" y="6266330"/>
            <a:chExt cx="1308847" cy="1452283"/>
          </a:xfrm>
        </xdr:grpSpPr>
        <xdr:sp macro="" textlink="Pivottable!O6">
          <xdr:nvSpPr>
            <xdr:cNvPr id="56" name="TextBox 55">
              <a:extLst>
                <a:ext uri="{FF2B5EF4-FFF2-40B4-BE49-F238E27FC236}">
                  <a16:creationId xmlns:a16="http://schemas.microsoft.com/office/drawing/2014/main" id="{55341BB9-27EE-BFAD-98D3-F5BB37A9DF4D}"/>
                </a:ext>
              </a:extLst>
            </xdr:cNvPr>
            <xdr:cNvSpPr txBox="1"/>
          </xdr:nvSpPr>
          <xdr:spPr>
            <a:xfrm>
              <a:off x="251013" y="6266330"/>
              <a:ext cx="1163421" cy="31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1C455D-3C4E-4069-A162-6E0CB4CD467A}" type="TxLink">
                <a:rPr lang="en-US" sz="1400" b="0" i="0" u="none" strike="noStrike">
                  <a:solidFill>
                    <a:schemeClr val="bg1"/>
                  </a:solidFill>
                  <a:latin typeface="Calibri"/>
                  <a:ea typeface="+mn-ea"/>
                  <a:cs typeface="Calibri"/>
                </a:rPr>
                <a:pPr marL="0" indent="0"/>
                <a:t> 72,768 </a:t>
              </a:fld>
              <a:endParaRPr lang="en-US" sz="1400" b="0" i="0" u="none" strike="noStrike">
                <a:solidFill>
                  <a:schemeClr val="bg1"/>
                </a:solidFill>
                <a:latin typeface="Calibri"/>
                <a:ea typeface="+mn-ea"/>
                <a:cs typeface="Calibri"/>
              </a:endParaRPr>
            </a:p>
          </xdr:txBody>
        </xdr:sp>
        <xdr:sp macro="" textlink="Pivottable!O7">
          <xdr:nvSpPr>
            <xdr:cNvPr id="57" name="TextBox 56">
              <a:extLst>
                <a:ext uri="{FF2B5EF4-FFF2-40B4-BE49-F238E27FC236}">
                  <a16:creationId xmlns:a16="http://schemas.microsoft.com/office/drawing/2014/main" id="{9A7BA3D3-EB17-6332-6EB2-A2F6CE741655}"/>
                </a:ext>
              </a:extLst>
            </xdr:cNvPr>
            <xdr:cNvSpPr txBox="1"/>
          </xdr:nvSpPr>
          <xdr:spPr>
            <a:xfrm>
              <a:off x="251013" y="6546476"/>
              <a:ext cx="1163421" cy="31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1835239-31C7-453D-9A85-0D1CC44AA306}" type="TxLink">
                <a:rPr lang="en-US" sz="1400" b="0" i="0" u="none" strike="noStrike">
                  <a:solidFill>
                    <a:schemeClr val="bg1"/>
                  </a:solidFill>
                  <a:latin typeface="Calibri"/>
                  <a:ea typeface="+mn-ea"/>
                  <a:cs typeface="Calibri"/>
                </a:rPr>
                <a:pPr marL="0" indent="0"/>
                <a:t> 16,488 </a:t>
              </a:fld>
              <a:endParaRPr lang="en-US" sz="1400" b="0" i="0" u="none" strike="noStrike">
                <a:solidFill>
                  <a:schemeClr val="bg1"/>
                </a:solidFill>
                <a:latin typeface="Calibri"/>
                <a:ea typeface="+mn-ea"/>
                <a:cs typeface="Calibri"/>
              </a:endParaRPr>
            </a:p>
          </xdr:txBody>
        </xdr:sp>
        <xdr:sp macro="" textlink="Pivottable!O8">
          <xdr:nvSpPr>
            <xdr:cNvPr id="58" name="TextBox 57">
              <a:extLst>
                <a:ext uri="{FF2B5EF4-FFF2-40B4-BE49-F238E27FC236}">
                  <a16:creationId xmlns:a16="http://schemas.microsoft.com/office/drawing/2014/main" id="{FD3E6573-C79E-9D5B-96D0-EABEB2E62837}"/>
                </a:ext>
              </a:extLst>
            </xdr:cNvPr>
            <xdr:cNvSpPr txBox="1"/>
          </xdr:nvSpPr>
          <xdr:spPr>
            <a:xfrm>
              <a:off x="251013" y="6826622"/>
              <a:ext cx="1308847"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0062EA0-7D79-477B-8FC5-5AE335D6020A}" type="TxLink">
                <a:rPr lang="en-US" sz="1400" b="0" i="0" u="none" strike="noStrike">
                  <a:solidFill>
                    <a:schemeClr val="bg1"/>
                  </a:solidFill>
                  <a:latin typeface="Calibri"/>
                  <a:ea typeface="+mn-ea"/>
                  <a:cs typeface="Calibri"/>
                </a:rPr>
                <a:pPr marL="0" indent="0"/>
                <a:t> 13,188 </a:t>
              </a:fld>
              <a:endParaRPr lang="en-US" sz="1400" b="0" i="0" u="none" strike="noStrike">
                <a:solidFill>
                  <a:schemeClr val="bg1"/>
                </a:solidFill>
                <a:latin typeface="Calibri"/>
                <a:ea typeface="+mn-ea"/>
                <a:cs typeface="Calibri"/>
              </a:endParaRPr>
            </a:p>
          </xdr:txBody>
        </xdr:sp>
        <xdr:sp macro="" textlink="Pivottable!O9">
          <xdr:nvSpPr>
            <xdr:cNvPr id="59" name="TextBox 58">
              <a:extLst>
                <a:ext uri="{FF2B5EF4-FFF2-40B4-BE49-F238E27FC236}">
                  <a16:creationId xmlns:a16="http://schemas.microsoft.com/office/drawing/2014/main" id="{FB3DA39B-9C39-DA27-F136-EBF96A13DA81}"/>
                </a:ext>
              </a:extLst>
            </xdr:cNvPr>
            <xdr:cNvSpPr txBox="1"/>
          </xdr:nvSpPr>
          <xdr:spPr>
            <a:xfrm>
              <a:off x="251013" y="7111252"/>
              <a:ext cx="1308847"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3C2A1DC-89EB-4E56-82AC-A7C05C997974}" type="TxLink">
                <a:rPr lang="en-US" sz="1400" b="0" i="0" u="none" strike="noStrike">
                  <a:solidFill>
                    <a:schemeClr val="bg1"/>
                  </a:solidFill>
                  <a:latin typeface="Calibri"/>
                  <a:ea typeface="+mn-ea"/>
                  <a:cs typeface="Calibri"/>
                </a:rPr>
                <a:pPr marL="0" indent="0"/>
                <a:t> 11,856 </a:t>
              </a:fld>
              <a:endParaRPr lang="en-US" sz="1400" b="0" i="0" u="none" strike="noStrike">
                <a:solidFill>
                  <a:schemeClr val="bg1"/>
                </a:solidFill>
                <a:latin typeface="Calibri"/>
                <a:ea typeface="+mn-ea"/>
                <a:cs typeface="Calibri"/>
              </a:endParaRPr>
            </a:p>
          </xdr:txBody>
        </xdr:sp>
        <xdr:sp macro="" textlink="Pivottable!O10">
          <xdr:nvSpPr>
            <xdr:cNvPr id="60" name="TextBox 59">
              <a:extLst>
                <a:ext uri="{FF2B5EF4-FFF2-40B4-BE49-F238E27FC236}">
                  <a16:creationId xmlns:a16="http://schemas.microsoft.com/office/drawing/2014/main" id="{A31867F5-1120-B895-28EE-B9FFBC05FEFE}"/>
                </a:ext>
              </a:extLst>
            </xdr:cNvPr>
            <xdr:cNvSpPr txBox="1"/>
          </xdr:nvSpPr>
          <xdr:spPr>
            <a:xfrm>
              <a:off x="251013" y="7395883"/>
              <a:ext cx="1308847"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722470-2092-4379-A96D-D77D254C08B4}" type="TxLink">
                <a:rPr lang="en-US" sz="1400" b="0" i="0" u="none" strike="noStrike">
                  <a:solidFill>
                    <a:schemeClr val="bg1"/>
                  </a:solidFill>
                  <a:latin typeface="Calibri"/>
                  <a:ea typeface="+mn-ea"/>
                  <a:cs typeface="Calibri"/>
                </a:rPr>
                <a:pPr marL="0" indent="0"/>
                <a:t> 2,844 </a:t>
              </a:fld>
              <a:endParaRPr lang="en-US" sz="1400" b="0" i="0" u="none" strike="noStrike">
                <a:solidFill>
                  <a:schemeClr val="bg1"/>
                </a:solidFill>
                <a:latin typeface="Calibri"/>
                <a:ea typeface="+mn-ea"/>
                <a:cs typeface="Calibri"/>
              </a:endParaRPr>
            </a:p>
          </xdr:txBody>
        </xdr:sp>
      </xdr:grpSp>
      <xdr:grpSp>
        <xdr:nvGrpSpPr>
          <xdr:cNvPr id="122" name="Group 121">
            <a:extLst>
              <a:ext uri="{FF2B5EF4-FFF2-40B4-BE49-F238E27FC236}">
                <a16:creationId xmlns:a16="http://schemas.microsoft.com/office/drawing/2014/main" id="{95445C51-E547-ADE9-4DF6-360BE11F8806}"/>
              </a:ext>
            </a:extLst>
          </xdr:cNvPr>
          <xdr:cNvGrpSpPr/>
        </xdr:nvGrpSpPr>
        <xdr:grpSpPr>
          <a:xfrm>
            <a:off x="44823" y="6275294"/>
            <a:ext cx="528917" cy="1479176"/>
            <a:chOff x="62752" y="6230471"/>
            <a:chExt cx="528917" cy="1479176"/>
          </a:xfrm>
        </xdr:grpSpPr>
        <xdr:sp macro="" textlink="">
          <xdr:nvSpPr>
            <xdr:cNvPr id="93" name="TextBox 92">
              <a:extLst>
                <a:ext uri="{FF2B5EF4-FFF2-40B4-BE49-F238E27FC236}">
                  <a16:creationId xmlns:a16="http://schemas.microsoft.com/office/drawing/2014/main" id="{EA41B70D-B876-4CC9-9A67-B168DB92B55B}"/>
                </a:ext>
              </a:extLst>
            </xdr:cNvPr>
            <xdr:cNvSpPr txBox="1"/>
          </xdr:nvSpPr>
          <xdr:spPr>
            <a:xfrm>
              <a:off x="62752" y="6230471"/>
              <a:ext cx="528917"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i="0" u="none" strike="noStrike">
                  <a:solidFill>
                    <a:srgbClr val="DD115E"/>
                  </a:solidFill>
                  <a:latin typeface="Calibri"/>
                  <a:cs typeface="Calibri"/>
                </a:rPr>
                <a:t>●</a:t>
              </a:r>
            </a:p>
          </xdr:txBody>
        </xdr:sp>
        <xdr:sp macro="" textlink="">
          <xdr:nvSpPr>
            <xdr:cNvPr id="118" name="TextBox 117">
              <a:extLst>
                <a:ext uri="{FF2B5EF4-FFF2-40B4-BE49-F238E27FC236}">
                  <a16:creationId xmlns:a16="http://schemas.microsoft.com/office/drawing/2014/main" id="{A9D092E3-8961-1158-9597-8983E096BB52}"/>
                </a:ext>
              </a:extLst>
            </xdr:cNvPr>
            <xdr:cNvSpPr txBox="1"/>
          </xdr:nvSpPr>
          <xdr:spPr>
            <a:xfrm>
              <a:off x="62752" y="6524065"/>
              <a:ext cx="528917"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i="0" u="none" strike="noStrike">
                  <a:solidFill>
                    <a:srgbClr val="DD115E"/>
                  </a:solidFill>
                  <a:latin typeface="Calibri"/>
                  <a:cs typeface="Calibri"/>
                </a:rPr>
                <a:t>●</a:t>
              </a:r>
            </a:p>
          </xdr:txBody>
        </xdr:sp>
        <xdr:sp macro="" textlink="">
          <xdr:nvSpPr>
            <xdr:cNvPr id="119" name="TextBox 118">
              <a:extLst>
                <a:ext uri="{FF2B5EF4-FFF2-40B4-BE49-F238E27FC236}">
                  <a16:creationId xmlns:a16="http://schemas.microsoft.com/office/drawing/2014/main" id="{2D442D04-2BAB-8B30-10E3-D95D1F6EA5E9}"/>
                </a:ext>
              </a:extLst>
            </xdr:cNvPr>
            <xdr:cNvSpPr txBox="1"/>
          </xdr:nvSpPr>
          <xdr:spPr>
            <a:xfrm>
              <a:off x="62752" y="6817659"/>
              <a:ext cx="528917"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i="0" u="none" strike="noStrike">
                  <a:solidFill>
                    <a:srgbClr val="DD115E"/>
                  </a:solidFill>
                  <a:latin typeface="Calibri"/>
                  <a:cs typeface="Calibri"/>
                </a:rPr>
                <a:t>●</a:t>
              </a:r>
            </a:p>
          </xdr:txBody>
        </xdr:sp>
        <xdr:sp macro="" textlink="">
          <xdr:nvSpPr>
            <xdr:cNvPr id="120" name="TextBox 119">
              <a:extLst>
                <a:ext uri="{FF2B5EF4-FFF2-40B4-BE49-F238E27FC236}">
                  <a16:creationId xmlns:a16="http://schemas.microsoft.com/office/drawing/2014/main" id="{FFFBD90F-381F-D144-2237-B3A29BAF1518}"/>
                </a:ext>
              </a:extLst>
            </xdr:cNvPr>
            <xdr:cNvSpPr txBox="1"/>
          </xdr:nvSpPr>
          <xdr:spPr>
            <a:xfrm>
              <a:off x="62752" y="7111253"/>
              <a:ext cx="528917"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i="0" u="none" strike="noStrike">
                  <a:solidFill>
                    <a:srgbClr val="DD115E"/>
                  </a:solidFill>
                  <a:latin typeface="Calibri"/>
                  <a:cs typeface="Calibri"/>
                </a:rPr>
                <a:t>●</a:t>
              </a:r>
            </a:p>
          </xdr:txBody>
        </xdr:sp>
        <xdr:sp macro="" textlink="">
          <xdr:nvSpPr>
            <xdr:cNvPr id="121" name="TextBox 120">
              <a:extLst>
                <a:ext uri="{FF2B5EF4-FFF2-40B4-BE49-F238E27FC236}">
                  <a16:creationId xmlns:a16="http://schemas.microsoft.com/office/drawing/2014/main" id="{FBC0D4E1-227B-3007-63E7-1B12EC170A86}"/>
                </a:ext>
              </a:extLst>
            </xdr:cNvPr>
            <xdr:cNvSpPr txBox="1"/>
          </xdr:nvSpPr>
          <xdr:spPr>
            <a:xfrm>
              <a:off x="62752" y="7404847"/>
              <a:ext cx="528917"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i="0" u="none" strike="noStrike">
                  <a:solidFill>
                    <a:srgbClr val="DD115E"/>
                  </a:solidFill>
                  <a:latin typeface="Calibri"/>
                  <a:cs typeface="Calibri"/>
                </a:rPr>
                <a:t>●</a:t>
              </a:r>
            </a:p>
          </xdr:txBody>
        </xdr:sp>
      </xdr:grpSp>
    </xdr:grpSp>
    <xdr:clientData/>
  </xdr:twoCellAnchor>
  <xdr:twoCellAnchor editAs="absolute">
    <xdr:from>
      <xdr:col>31</xdr:col>
      <xdr:colOff>237469</xdr:colOff>
      <xdr:row>3</xdr:row>
      <xdr:rowOff>29218</xdr:rowOff>
    </xdr:from>
    <xdr:to>
      <xdr:col>33</xdr:col>
      <xdr:colOff>506410</xdr:colOff>
      <xdr:row>43</xdr:row>
      <xdr:rowOff>151341</xdr:rowOff>
    </xdr:to>
    <xdr:grpSp>
      <xdr:nvGrpSpPr>
        <xdr:cNvPr id="263" name="Group 262">
          <a:extLst>
            <a:ext uri="{FF2B5EF4-FFF2-40B4-BE49-F238E27FC236}">
              <a16:creationId xmlns:a16="http://schemas.microsoft.com/office/drawing/2014/main" id="{BF004B28-00E2-58E9-A1C9-CBB164752B34}"/>
            </a:ext>
          </a:extLst>
        </xdr:cNvPr>
        <xdr:cNvGrpSpPr/>
      </xdr:nvGrpSpPr>
      <xdr:grpSpPr>
        <a:xfrm>
          <a:off x="19135069" y="584389"/>
          <a:ext cx="1488141" cy="7524409"/>
          <a:chOff x="13058888" y="1401379"/>
          <a:chExt cx="1488141" cy="7529851"/>
        </a:xfrm>
      </xdr:grpSpPr>
      <xdr:grpSp>
        <xdr:nvGrpSpPr>
          <xdr:cNvPr id="262" name="Group 261">
            <a:extLst>
              <a:ext uri="{FF2B5EF4-FFF2-40B4-BE49-F238E27FC236}">
                <a16:creationId xmlns:a16="http://schemas.microsoft.com/office/drawing/2014/main" id="{FCBA6CA0-E634-42CA-3177-30840B11A72D}"/>
              </a:ext>
            </a:extLst>
          </xdr:cNvPr>
          <xdr:cNvGrpSpPr/>
        </xdr:nvGrpSpPr>
        <xdr:grpSpPr>
          <a:xfrm>
            <a:off x="13058888" y="1401379"/>
            <a:ext cx="1488141" cy="1438487"/>
            <a:chOff x="13058888" y="1466694"/>
            <a:chExt cx="1488141" cy="1438487"/>
          </a:xfrm>
        </xdr:grpSpPr>
        <xdr:sp macro="" textlink="">
          <xdr:nvSpPr>
            <xdr:cNvPr id="136" name="Rectangle: Rounded Corners 135">
              <a:extLst>
                <a:ext uri="{FF2B5EF4-FFF2-40B4-BE49-F238E27FC236}">
                  <a16:creationId xmlns:a16="http://schemas.microsoft.com/office/drawing/2014/main" id="{26A2E121-C172-963B-E126-1687EDB31954}"/>
                </a:ext>
              </a:extLst>
            </xdr:cNvPr>
            <xdr:cNvSpPr/>
          </xdr:nvSpPr>
          <xdr:spPr>
            <a:xfrm>
              <a:off x="13316302" y="1483415"/>
              <a:ext cx="877824" cy="1260819"/>
            </a:xfrm>
            <a:prstGeom prst="roundRect">
              <a:avLst/>
            </a:prstGeom>
            <a:solidFill>
              <a:srgbClr val="1D1D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144" name="TextBox 143">
              <a:extLst>
                <a:ext uri="{FF2B5EF4-FFF2-40B4-BE49-F238E27FC236}">
                  <a16:creationId xmlns:a16="http://schemas.microsoft.com/office/drawing/2014/main" id="{D4B40DD8-9243-11C4-0D27-B77EFEA79EA9}"/>
                </a:ext>
              </a:extLst>
            </xdr:cNvPr>
            <xdr:cNvSpPr txBox="1"/>
          </xdr:nvSpPr>
          <xdr:spPr>
            <a:xfrm>
              <a:off x="13085783" y="2112393"/>
              <a:ext cx="1461246" cy="792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900" b="1">
                  <a:solidFill>
                    <a:schemeClr val="bg1"/>
                  </a:solidFill>
                </a:rPr>
                <a:t>Average</a:t>
              </a:r>
              <a:r>
                <a:rPr lang="en-PH" sz="1000" b="1">
                  <a:solidFill>
                    <a:schemeClr val="bg1"/>
                  </a:solidFill>
                </a:rPr>
                <a:t> </a:t>
              </a:r>
              <a:br>
                <a:rPr lang="en-PH" sz="700" b="1">
                  <a:solidFill>
                    <a:schemeClr val="bg1"/>
                  </a:solidFill>
                </a:rPr>
              </a:br>
              <a:r>
                <a:rPr lang="en-PH" sz="700" b="1">
                  <a:solidFill>
                    <a:schemeClr val="bg1"/>
                  </a:solidFill>
                </a:rPr>
                <a:t>Monthly</a:t>
              </a:r>
              <a:r>
                <a:rPr lang="en-PH" sz="700" b="1" baseline="0">
                  <a:solidFill>
                    <a:schemeClr val="bg1"/>
                  </a:solidFill>
                </a:rPr>
                <a:t> Income</a:t>
              </a:r>
              <a:endParaRPr lang="en-PH" sz="700" b="1">
                <a:solidFill>
                  <a:schemeClr val="bg1"/>
                </a:solidFill>
              </a:endParaRPr>
            </a:p>
          </xdr:txBody>
        </xdr:sp>
        <xdr:sp macro="" textlink="Pivottable!AC6">
          <xdr:nvSpPr>
            <xdr:cNvPr id="145" name="TextBox 144">
              <a:extLst>
                <a:ext uri="{FF2B5EF4-FFF2-40B4-BE49-F238E27FC236}">
                  <a16:creationId xmlns:a16="http://schemas.microsoft.com/office/drawing/2014/main" id="{CD48A65D-7412-0B96-9DD7-476A5415FA9D}"/>
                </a:ext>
              </a:extLst>
            </xdr:cNvPr>
            <xdr:cNvSpPr txBox="1"/>
          </xdr:nvSpPr>
          <xdr:spPr>
            <a:xfrm>
              <a:off x="13058888" y="1786678"/>
              <a:ext cx="1461246" cy="792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E1BBF2-F4AA-46EF-A56A-23F7D41459C8}" type="TxLink">
                <a:rPr lang="en-US" sz="1600" b="1" i="0" u="none" strike="noStrike">
                  <a:solidFill>
                    <a:schemeClr val="bg1"/>
                  </a:solidFill>
                  <a:latin typeface="Calibri"/>
                  <a:cs typeface="Calibri"/>
                </a:rPr>
                <a:pPr algn="ctr"/>
                <a:t> 64,438 </a:t>
              </a:fld>
              <a:endParaRPr lang="en-PH" sz="1800" b="1">
                <a:solidFill>
                  <a:schemeClr val="bg1"/>
                </a:solidFill>
              </a:endParaRPr>
            </a:p>
          </xdr:txBody>
        </xdr:sp>
        <xdr:sp macro="" textlink="Pivottable!AC6">
          <xdr:nvSpPr>
            <xdr:cNvPr id="146" name="TextBox 145">
              <a:extLst>
                <a:ext uri="{FF2B5EF4-FFF2-40B4-BE49-F238E27FC236}">
                  <a16:creationId xmlns:a16="http://schemas.microsoft.com/office/drawing/2014/main" id="{F7A82A51-6374-49AF-C371-4F69FD27D9AF}"/>
                </a:ext>
              </a:extLst>
            </xdr:cNvPr>
            <xdr:cNvSpPr txBox="1"/>
          </xdr:nvSpPr>
          <xdr:spPr>
            <a:xfrm>
              <a:off x="13283006" y="1466694"/>
              <a:ext cx="537881" cy="796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600" b="0" i="0">
                  <a:solidFill>
                    <a:srgbClr val="D39F0B"/>
                  </a:solidFill>
                  <a:effectLst/>
                  <a:latin typeface="+mn-lt"/>
                  <a:ea typeface="+mn-ea"/>
                  <a:cs typeface="+mn-cs"/>
                </a:rPr>
                <a:t>x̄</a:t>
              </a:r>
              <a:endParaRPr lang="en-PH" sz="2800" b="1">
                <a:solidFill>
                  <a:srgbClr val="D39F0B"/>
                </a:solidFill>
              </a:endParaRPr>
            </a:p>
          </xdr:txBody>
        </xdr:sp>
      </xdr:grpSp>
      <xdr:grpSp>
        <xdr:nvGrpSpPr>
          <xdr:cNvPr id="257" name="Group 256">
            <a:extLst>
              <a:ext uri="{FF2B5EF4-FFF2-40B4-BE49-F238E27FC236}">
                <a16:creationId xmlns:a16="http://schemas.microsoft.com/office/drawing/2014/main" id="{4234150A-BD2D-3799-CF51-ADE3D72B80EC}"/>
              </a:ext>
            </a:extLst>
          </xdr:cNvPr>
          <xdr:cNvGrpSpPr/>
        </xdr:nvGrpSpPr>
        <xdr:grpSpPr>
          <a:xfrm>
            <a:off x="13058888" y="6051939"/>
            <a:ext cx="1381221" cy="2879291"/>
            <a:chOff x="13104398" y="6051939"/>
            <a:chExt cx="1381221" cy="2879291"/>
          </a:xfrm>
        </xdr:grpSpPr>
        <xdr:sp macro="" textlink="">
          <xdr:nvSpPr>
            <xdr:cNvPr id="161" name="Rectangle: Rounded Corners 160">
              <a:extLst>
                <a:ext uri="{FF2B5EF4-FFF2-40B4-BE49-F238E27FC236}">
                  <a16:creationId xmlns:a16="http://schemas.microsoft.com/office/drawing/2014/main" id="{FA8A925F-47CF-F684-0D7B-9AEF81A1CE48}"/>
                </a:ext>
              </a:extLst>
            </xdr:cNvPr>
            <xdr:cNvSpPr/>
          </xdr:nvSpPr>
          <xdr:spPr>
            <a:xfrm>
              <a:off x="13375854" y="6051939"/>
              <a:ext cx="877824" cy="2879291"/>
            </a:xfrm>
            <a:prstGeom prst="roundRect">
              <a:avLst/>
            </a:prstGeom>
            <a:solidFill>
              <a:srgbClr val="1D1D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162" name="TextBox 161">
              <a:extLst>
                <a:ext uri="{FF2B5EF4-FFF2-40B4-BE49-F238E27FC236}">
                  <a16:creationId xmlns:a16="http://schemas.microsoft.com/office/drawing/2014/main" id="{2890DE53-E715-12F8-8AE1-7D318CE5FF3E}"/>
                </a:ext>
              </a:extLst>
            </xdr:cNvPr>
            <xdr:cNvSpPr txBox="1"/>
          </xdr:nvSpPr>
          <xdr:spPr>
            <a:xfrm>
              <a:off x="13362065" y="6148323"/>
              <a:ext cx="891540" cy="18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600" b="1">
                  <a:solidFill>
                    <a:srgbClr val="194AFE"/>
                  </a:solidFill>
                </a:rPr>
                <a:t>B2B</a:t>
              </a:r>
              <a:endParaRPr lang="en-PH" sz="1200" b="1">
                <a:solidFill>
                  <a:srgbClr val="194AFE"/>
                </a:solidFill>
              </a:endParaRPr>
            </a:p>
          </xdr:txBody>
        </xdr:sp>
        <xdr:sp macro="" textlink="Pivottable!AP5">
          <xdr:nvSpPr>
            <xdr:cNvPr id="163" name="TextBox 162">
              <a:extLst>
                <a:ext uri="{FF2B5EF4-FFF2-40B4-BE49-F238E27FC236}">
                  <a16:creationId xmlns:a16="http://schemas.microsoft.com/office/drawing/2014/main" id="{30F613CE-050D-A426-0B6C-06B460BF5277}"/>
                </a:ext>
              </a:extLst>
            </xdr:cNvPr>
            <xdr:cNvSpPr txBox="1"/>
          </xdr:nvSpPr>
          <xdr:spPr>
            <a:xfrm>
              <a:off x="13362065" y="6571192"/>
              <a:ext cx="891540" cy="18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D4933-5642-4835-857C-7D93EDA2D108}" type="TxLink">
                <a:rPr lang="en-US" sz="1100" b="0" i="0" u="none" strike="noStrike">
                  <a:solidFill>
                    <a:schemeClr val="bg1"/>
                  </a:solidFill>
                  <a:latin typeface="Calibri"/>
                  <a:cs typeface="Calibri"/>
                </a:rPr>
                <a:pPr algn="ctr"/>
                <a:t> 261,479 </a:t>
              </a:fld>
              <a:endParaRPr lang="en-PH" sz="700" b="1">
                <a:solidFill>
                  <a:schemeClr val="bg1"/>
                </a:solidFill>
              </a:endParaRPr>
            </a:p>
          </xdr:txBody>
        </xdr:sp>
        <xdr:sp macro="" textlink="Pivottable!AQ5">
          <xdr:nvSpPr>
            <xdr:cNvPr id="164" name="TextBox 163">
              <a:extLst>
                <a:ext uri="{FF2B5EF4-FFF2-40B4-BE49-F238E27FC236}">
                  <a16:creationId xmlns:a16="http://schemas.microsoft.com/office/drawing/2014/main" id="{05DBBCB9-199C-193F-259F-FF2F059B3B9A}"/>
                </a:ext>
              </a:extLst>
            </xdr:cNvPr>
            <xdr:cNvSpPr txBox="1"/>
          </xdr:nvSpPr>
          <xdr:spPr>
            <a:xfrm>
              <a:off x="13362065" y="6368548"/>
              <a:ext cx="891540" cy="184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F1B1DE-B95F-4074-99DB-8743BC1904E5}" type="TxLink">
                <a:rPr lang="en-US" sz="1100" b="0" i="0" u="none" strike="noStrike">
                  <a:solidFill>
                    <a:schemeClr val="bg1"/>
                  </a:solidFill>
                  <a:latin typeface="Calibri"/>
                  <a:cs typeface="Calibri"/>
                </a:rPr>
                <a:pPr algn="ctr"/>
                <a:t>33.82%</a:t>
              </a:fld>
              <a:endParaRPr lang="en-PH" sz="700" b="1">
                <a:solidFill>
                  <a:schemeClr val="bg1"/>
                </a:solidFill>
              </a:endParaRPr>
            </a:p>
          </xdr:txBody>
        </xdr:sp>
        <xdr:graphicFrame macro="">
          <xdr:nvGraphicFramePr>
            <xdr:cNvPr id="160" name="Chart 159">
              <a:extLst>
                <a:ext uri="{FF2B5EF4-FFF2-40B4-BE49-F238E27FC236}">
                  <a16:creationId xmlns:a16="http://schemas.microsoft.com/office/drawing/2014/main" id="{BA6E7596-B92B-413A-820C-E34F235A1149}"/>
                </a:ext>
              </a:extLst>
            </xdr:cNvPr>
            <xdr:cNvGraphicFramePr>
              <a:graphicFrameLocks/>
            </xdr:cNvGraphicFramePr>
          </xdr:nvGraphicFramePr>
          <xdr:xfrm>
            <a:off x="13104398" y="6839419"/>
            <a:ext cx="1381221" cy="120947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73" name="TextBox 172">
              <a:extLst>
                <a:ext uri="{FF2B5EF4-FFF2-40B4-BE49-F238E27FC236}">
                  <a16:creationId xmlns:a16="http://schemas.microsoft.com/office/drawing/2014/main" id="{32F0E5B7-7FD3-4658-AC20-D59AFF9270F4}"/>
                </a:ext>
              </a:extLst>
            </xdr:cNvPr>
            <xdr:cNvSpPr txBox="1"/>
          </xdr:nvSpPr>
          <xdr:spPr>
            <a:xfrm>
              <a:off x="13362065" y="8011367"/>
              <a:ext cx="891540" cy="184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rgbClr val="00F1DF"/>
                  </a:solidFill>
                </a:rPr>
                <a:t>B2C</a:t>
              </a:r>
              <a:endParaRPr lang="en-PH" sz="1400" b="1">
                <a:solidFill>
                  <a:srgbClr val="00F1DF"/>
                </a:solidFill>
              </a:endParaRPr>
            </a:p>
          </xdr:txBody>
        </xdr:sp>
        <xdr:sp macro="" textlink="Pivottable!AP6">
          <xdr:nvSpPr>
            <xdr:cNvPr id="174" name="TextBox 173">
              <a:extLst>
                <a:ext uri="{FF2B5EF4-FFF2-40B4-BE49-F238E27FC236}">
                  <a16:creationId xmlns:a16="http://schemas.microsoft.com/office/drawing/2014/main" id="{5CB5C289-2604-4B92-951B-9297E30DF32C}"/>
                </a:ext>
              </a:extLst>
            </xdr:cNvPr>
            <xdr:cNvSpPr txBox="1"/>
          </xdr:nvSpPr>
          <xdr:spPr>
            <a:xfrm>
              <a:off x="13362065" y="8434236"/>
              <a:ext cx="891540" cy="184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37C5FA-0E3A-434F-A116-021A3F82B296}" type="TxLink">
                <a:rPr lang="en-US" sz="1100" b="0" i="0" u="none" strike="noStrike">
                  <a:solidFill>
                    <a:schemeClr val="bg1"/>
                  </a:solidFill>
                  <a:latin typeface="Calibri"/>
                  <a:cs typeface="Calibri"/>
                </a:rPr>
                <a:pPr algn="ctr"/>
                <a:t> 511,773 </a:t>
              </a:fld>
              <a:endParaRPr lang="en-PH" sz="400" b="1">
                <a:solidFill>
                  <a:schemeClr val="bg1"/>
                </a:solidFill>
              </a:endParaRPr>
            </a:p>
          </xdr:txBody>
        </xdr:sp>
        <xdr:sp macro="" textlink="Pivottable!AQ6">
          <xdr:nvSpPr>
            <xdr:cNvPr id="175" name="TextBox 174">
              <a:extLst>
                <a:ext uri="{FF2B5EF4-FFF2-40B4-BE49-F238E27FC236}">
                  <a16:creationId xmlns:a16="http://schemas.microsoft.com/office/drawing/2014/main" id="{88AF0729-C843-4054-9913-959CF7A50C7A}"/>
                </a:ext>
              </a:extLst>
            </xdr:cNvPr>
            <xdr:cNvSpPr txBox="1"/>
          </xdr:nvSpPr>
          <xdr:spPr>
            <a:xfrm>
              <a:off x="13362065" y="8231593"/>
              <a:ext cx="891540" cy="18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D208D6-27C6-4452-B711-1C4B5C2246CA}" type="TxLink">
                <a:rPr lang="en-US" sz="1100" b="0" i="0" u="none" strike="noStrike">
                  <a:solidFill>
                    <a:schemeClr val="bg1"/>
                  </a:solidFill>
                  <a:latin typeface="Calibri"/>
                  <a:cs typeface="Calibri"/>
                </a:rPr>
                <a:pPr algn="ctr"/>
                <a:t>66.18%</a:t>
              </a:fld>
              <a:endParaRPr lang="en-PH" sz="400" b="1">
                <a:solidFill>
                  <a:schemeClr val="bg1"/>
                </a:solidFill>
              </a:endParaRPr>
            </a:p>
          </xdr:txBody>
        </xdr:sp>
      </xdr:grpSp>
      <xdr:grpSp>
        <xdr:nvGrpSpPr>
          <xdr:cNvPr id="261" name="Group 260">
            <a:extLst>
              <a:ext uri="{FF2B5EF4-FFF2-40B4-BE49-F238E27FC236}">
                <a16:creationId xmlns:a16="http://schemas.microsoft.com/office/drawing/2014/main" id="{D3B759F7-4EAF-454A-7C13-C8DA7F061647}"/>
              </a:ext>
            </a:extLst>
          </xdr:cNvPr>
          <xdr:cNvGrpSpPr/>
        </xdr:nvGrpSpPr>
        <xdr:grpSpPr>
          <a:xfrm>
            <a:off x="13058888" y="3046731"/>
            <a:ext cx="1348154" cy="2997209"/>
            <a:chOff x="13247914" y="3046731"/>
            <a:chExt cx="1348154" cy="2997209"/>
          </a:xfrm>
        </xdr:grpSpPr>
        <xdr:sp macro="" textlink="">
          <xdr:nvSpPr>
            <xdr:cNvPr id="148" name="Rectangle: Rounded Corners 147">
              <a:extLst>
                <a:ext uri="{FF2B5EF4-FFF2-40B4-BE49-F238E27FC236}">
                  <a16:creationId xmlns:a16="http://schemas.microsoft.com/office/drawing/2014/main" id="{0C810094-893B-6D24-92D5-4DD753B418A3}"/>
                </a:ext>
              </a:extLst>
            </xdr:cNvPr>
            <xdr:cNvSpPr/>
          </xdr:nvSpPr>
          <xdr:spPr>
            <a:xfrm>
              <a:off x="13485031" y="3079697"/>
              <a:ext cx="877824" cy="2835603"/>
            </a:xfrm>
            <a:prstGeom prst="roundRect">
              <a:avLst/>
            </a:prstGeom>
            <a:solidFill>
              <a:srgbClr val="1D1D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152" name="TextBox 151">
              <a:extLst>
                <a:ext uri="{FF2B5EF4-FFF2-40B4-BE49-F238E27FC236}">
                  <a16:creationId xmlns:a16="http://schemas.microsoft.com/office/drawing/2014/main" id="{9B222805-4F80-979E-5071-9E1D6F94F017}"/>
                </a:ext>
              </a:extLst>
            </xdr:cNvPr>
            <xdr:cNvSpPr txBox="1"/>
          </xdr:nvSpPr>
          <xdr:spPr>
            <a:xfrm>
              <a:off x="13365416" y="3046731"/>
              <a:ext cx="891540" cy="792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900" b="1">
                  <a:solidFill>
                    <a:schemeClr val="bg1"/>
                  </a:solidFill>
                </a:rPr>
                <a:t>Operating</a:t>
              </a:r>
              <a:br>
                <a:rPr lang="en-PH" sz="900" b="1">
                  <a:solidFill>
                    <a:schemeClr val="bg1"/>
                  </a:solidFill>
                </a:rPr>
              </a:br>
              <a:r>
                <a:rPr lang="en-PH" sz="900" b="1">
                  <a:solidFill>
                    <a:schemeClr val="bg1"/>
                  </a:solidFill>
                </a:rPr>
                <a:t>Profits</a:t>
              </a:r>
              <a:endParaRPr lang="en-PH" sz="700" b="1">
                <a:solidFill>
                  <a:schemeClr val="bg1"/>
                </a:solidFill>
              </a:endParaRPr>
            </a:p>
          </xdr:txBody>
        </xdr:sp>
        <xdr:sp macro="" textlink="Pivottable!AI6">
          <xdr:nvSpPr>
            <xdr:cNvPr id="155" name="TextBox 154">
              <a:extLst>
                <a:ext uri="{FF2B5EF4-FFF2-40B4-BE49-F238E27FC236}">
                  <a16:creationId xmlns:a16="http://schemas.microsoft.com/office/drawing/2014/main" id="{190C7DD2-E11D-C936-AB6C-28B24A037E85}"/>
                </a:ext>
              </a:extLst>
            </xdr:cNvPr>
            <xdr:cNvSpPr txBox="1"/>
          </xdr:nvSpPr>
          <xdr:spPr>
            <a:xfrm>
              <a:off x="13373036" y="5251152"/>
              <a:ext cx="891540" cy="792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ACBBD4-3416-49B8-8C9C-6FD033BC917B}" type="TxLink">
                <a:rPr lang="en-US" sz="1200" b="1" i="0" u="none" strike="noStrike">
                  <a:solidFill>
                    <a:schemeClr val="bg1"/>
                  </a:solidFill>
                  <a:latin typeface="Calibri"/>
                  <a:cs typeface="Calibri"/>
                </a:rPr>
                <a:pPr algn="ctr"/>
                <a:t> 154,650 </a:t>
              </a:fld>
              <a:endParaRPr lang="en-PH" sz="800" b="1">
                <a:solidFill>
                  <a:schemeClr val="bg1"/>
                </a:solidFill>
              </a:endParaRPr>
            </a:p>
          </xdr:txBody>
        </xdr:sp>
        <xdr:graphicFrame macro="">
          <xdr:nvGraphicFramePr>
            <xdr:cNvPr id="154" name="Chart 153">
              <a:extLst>
                <a:ext uri="{FF2B5EF4-FFF2-40B4-BE49-F238E27FC236}">
                  <a16:creationId xmlns:a16="http://schemas.microsoft.com/office/drawing/2014/main" id="{DC2837BF-5D76-4265-A889-E8E093AB1FDF}"/>
                </a:ext>
              </a:extLst>
            </xdr:cNvPr>
            <xdr:cNvGraphicFramePr>
              <a:graphicFrameLocks/>
            </xdr:cNvGraphicFramePr>
          </xdr:nvGraphicFramePr>
          <xdr:xfrm>
            <a:off x="13247914" y="3409406"/>
            <a:ext cx="1348154" cy="2169272"/>
          </xdr:xfrm>
          <a:graphic>
            <a:graphicData uri="http://schemas.openxmlformats.org/drawingml/2006/chart">
              <c:chart xmlns:c="http://schemas.openxmlformats.org/drawingml/2006/chart" xmlns:r="http://schemas.openxmlformats.org/officeDocument/2006/relationships" r:id="rId3"/>
            </a:graphicData>
          </a:graphic>
        </xdr:graphicFrame>
      </xdr:grpSp>
    </xdr:grpSp>
    <xdr:clientData/>
  </xdr:twoCellAnchor>
  <xdr:twoCellAnchor>
    <xdr:from>
      <xdr:col>0</xdr:col>
      <xdr:colOff>0</xdr:colOff>
      <xdr:row>0</xdr:row>
      <xdr:rowOff>0</xdr:rowOff>
    </xdr:from>
    <xdr:to>
      <xdr:col>37</xdr:col>
      <xdr:colOff>207818</xdr:colOff>
      <xdr:row>2</xdr:row>
      <xdr:rowOff>32657</xdr:rowOff>
    </xdr:to>
    <xdr:grpSp>
      <xdr:nvGrpSpPr>
        <xdr:cNvPr id="165" name="Group 164">
          <a:extLst>
            <a:ext uri="{FF2B5EF4-FFF2-40B4-BE49-F238E27FC236}">
              <a16:creationId xmlns:a16="http://schemas.microsoft.com/office/drawing/2014/main" id="{84F2E2BF-90F3-52AD-54D6-6D776F3F76E0}"/>
            </a:ext>
          </a:extLst>
        </xdr:cNvPr>
        <xdr:cNvGrpSpPr/>
      </xdr:nvGrpSpPr>
      <xdr:grpSpPr>
        <a:xfrm>
          <a:off x="0" y="0"/>
          <a:ext cx="22763018" cy="402771"/>
          <a:chOff x="0" y="0"/>
          <a:chExt cx="22848454" cy="402112"/>
        </a:xfrm>
      </xdr:grpSpPr>
      <xdr:grpSp>
        <xdr:nvGrpSpPr>
          <xdr:cNvPr id="159" name="Group 158">
            <a:extLst>
              <a:ext uri="{FF2B5EF4-FFF2-40B4-BE49-F238E27FC236}">
                <a16:creationId xmlns:a16="http://schemas.microsoft.com/office/drawing/2014/main" id="{C2F13541-A388-3AB1-C995-806D80EE234F}"/>
              </a:ext>
            </a:extLst>
          </xdr:cNvPr>
          <xdr:cNvGrpSpPr/>
        </xdr:nvGrpSpPr>
        <xdr:grpSpPr>
          <a:xfrm>
            <a:off x="0" y="0"/>
            <a:ext cx="22848454" cy="402112"/>
            <a:chOff x="0" y="0"/>
            <a:chExt cx="22848454" cy="402112"/>
          </a:xfrm>
        </xdr:grpSpPr>
        <xdr:sp macro="" textlink="">
          <xdr:nvSpPr>
            <xdr:cNvPr id="2" name="Rectangle 1">
              <a:extLst>
                <a:ext uri="{FF2B5EF4-FFF2-40B4-BE49-F238E27FC236}">
                  <a16:creationId xmlns:a16="http://schemas.microsoft.com/office/drawing/2014/main" id="{6170D92B-0294-F62B-5D2B-CC0482EB4A31}"/>
                </a:ext>
              </a:extLst>
            </xdr:cNvPr>
            <xdr:cNvSpPr/>
          </xdr:nvSpPr>
          <xdr:spPr>
            <a:xfrm>
              <a:off x="0" y="0"/>
              <a:ext cx="22848454" cy="402112"/>
            </a:xfrm>
            <a:prstGeom prst="rect">
              <a:avLst/>
            </a:prstGeom>
            <a:solidFill>
              <a:srgbClr val="1D1D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5" name="TextBox 4">
              <a:extLst>
                <a:ext uri="{FF2B5EF4-FFF2-40B4-BE49-F238E27FC236}">
                  <a16:creationId xmlns:a16="http://schemas.microsoft.com/office/drawing/2014/main" id="{CFA4A15A-24F1-F042-5A60-684F27E2A615}"/>
                </a:ext>
              </a:extLst>
            </xdr:cNvPr>
            <xdr:cNvSpPr txBox="1"/>
          </xdr:nvSpPr>
          <xdr:spPr>
            <a:xfrm>
              <a:off x="794789" y="106680"/>
              <a:ext cx="1733666"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solidFill>
                    <a:schemeClr val="bg1"/>
                  </a:solidFill>
                </a:rPr>
                <a:t>Data</a:t>
              </a:r>
              <a:r>
                <a:rPr lang="en-PH" sz="1200" b="1" baseline="0">
                  <a:solidFill>
                    <a:schemeClr val="bg1"/>
                  </a:solidFill>
                </a:rPr>
                <a:t> </a:t>
              </a:r>
              <a:r>
                <a:rPr lang="en-PH" sz="1400" b="1" baseline="0">
                  <a:solidFill>
                    <a:schemeClr val="bg1"/>
                  </a:solidFill>
                </a:rPr>
                <a:t>D</a:t>
              </a:r>
              <a:r>
                <a:rPr lang="en-PH" sz="1400" b="1">
                  <a:solidFill>
                    <a:schemeClr val="bg1"/>
                  </a:solidFill>
                </a:rPr>
                <a:t>etective</a:t>
              </a:r>
              <a:endParaRPr lang="en-PH" sz="1200" b="1">
                <a:solidFill>
                  <a:schemeClr val="bg1"/>
                </a:solidFill>
              </a:endParaRPr>
            </a:p>
          </xdr:txBody>
        </xdr:sp>
        <xdr:sp macro="" textlink="">
          <xdr:nvSpPr>
            <xdr:cNvPr id="6" name="TextBox 5">
              <a:hlinkClick xmlns:r="http://schemas.openxmlformats.org/officeDocument/2006/relationships" r:id="rId4"/>
              <a:extLst>
                <a:ext uri="{FF2B5EF4-FFF2-40B4-BE49-F238E27FC236}">
                  <a16:creationId xmlns:a16="http://schemas.microsoft.com/office/drawing/2014/main" id="{963CB19E-90A6-48A0-B679-C12A3176888E}"/>
                </a:ext>
              </a:extLst>
            </xdr:cNvPr>
            <xdr:cNvSpPr txBox="1"/>
          </xdr:nvSpPr>
          <xdr:spPr>
            <a:xfrm>
              <a:off x="3999115" y="106680"/>
              <a:ext cx="1048558"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solidFill>
                    <a:schemeClr val="bg1"/>
                  </a:solidFill>
                </a:rPr>
                <a:t>Browse</a:t>
              </a:r>
            </a:p>
          </xdr:txBody>
        </xdr:sp>
        <xdr:sp macro="" textlink="">
          <xdr:nvSpPr>
            <xdr:cNvPr id="7" name="TextBox 6">
              <a:hlinkClick xmlns:r="http://schemas.openxmlformats.org/officeDocument/2006/relationships" r:id="rId5" tooltip="Income Sources"/>
              <a:extLst>
                <a:ext uri="{FF2B5EF4-FFF2-40B4-BE49-F238E27FC236}">
                  <a16:creationId xmlns:a16="http://schemas.microsoft.com/office/drawing/2014/main" id="{5B1CE123-D8F8-4958-861B-4BC4011EBC1C}"/>
                </a:ext>
              </a:extLst>
            </xdr:cNvPr>
            <xdr:cNvSpPr txBox="1"/>
          </xdr:nvSpPr>
          <xdr:spPr>
            <a:xfrm>
              <a:off x="14530185" y="106680"/>
              <a:ext cx="1046250"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Income</a:t>
              </a:r>
              <a:r>
                <a:rPr lang="en-PH" sz="1000" b="1" baseline="0">
                  <a:solidFill>
                    <a:schemeClr val="bg1"/>
                  </a:solidFill>
                </a:rPr>
                <a:t> Sources</a:t>
              </a:r>
              <a:endParaRPr lang="en-PH" sz="1000" b="1">
                <a:solidFill>
                  <a:schemeClr val="bg1"/>
                </a:solidFill>
              </a:endParaRPr>
            </a:p>
          </xdr:txBody>
        </xdr:sp>
        <xdr:sp macro="" textlink="">
          <xdr:nvSpPr>
            <xdr:cNvPr id="8" name="TextBox 7">
              <a:hlinkClick xmlns:r="http://schemas.openxmlformats.org/officeDocument/2006/relationships" r:id="rId6" tooltip="Geographically"/>
              <a:extLst>
                <a:ext uri="{FF2B5EF4-FFF2-40B4-BE49-F238E27FC236}">
                  <a16:creationId xmlns:a16="http://schemas.microsoft.com/office/drawing/2014/main" id="{377D9AA1-1069-4077-9B43-5530E74160D1}"/>
                </a:ext>
              </a:extLst>
            </xdr:cNvPr>
            <xdr:cNvSpPr txBox="1"/>
          </xdr:nvSpPr>
          <xdr:spPr>
            <a:xfrm>
              <a:off x="15747077" y="106680"/>
              <a:ext cx="1046249"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Geographically</a:t>
              </a:r>
            </a:p>
          </xdr:txBody>
        </xdr:sp>
        <xdr:sp macro="" textlink="">
          <xdr:nvSpPr>
            <xdr:cNvPr id="9" name="TextBox 8">
              <a:hlinkClick xmlns:r="http://schemas.openxmlformats.org/officeDocument/2006/relationships" r:id="rId7" tooltip="Sales Process"/>
              <a:extLst>
                <a:ext uri="{FF2B5EF4-FFF2-40B4-BE49-F238E27FC236}">
                  <a16:creationId xmlns:a16="http://schemas.microsoft.com/office/drawing/2014/main" id="{D991AAF2-1449-4B42-BD26-E635EEAE5346}"/>
                </a:ext>
              </a:extLst>
            </xdr:cNvPr>
            <xdr:cNvSpPr txBox="1"/>
          </xdr:nvSpPr>
          <xdr:spPr>
            <a:xfrm>
              <a:off x="16944802" y="106680"/>
              <a:ext cx="1046249"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Sales</a:t>
              </a:r>
              <a:r>
                <a:rPr lang="en-PH" sz="1000" b="1" baseline="0">
                  <a:solidFill>
                    <a:schemeClr val="bg1"/>
                  </a:solidFill>
                </a:rPr>
                <a:t> Process</a:t>
              </a:r>
              <a:endParaRPr lang="en-PH" sz="1000" b="1">
                <a:solidFill>
                  <a:schemeClr val="bg1"/>
                </a:solidFill>
              </a:endParaRPr>
            </a:p>
          </xdr:txBody>
        </xdr:sp>
        <xdr:pic>
          <xdr:nvPicPr>
            <xdr:cNvPr id="21" name="Graphic 20" descr="Compass with solid fill">
              <a:extLst>
                <a:ext uri="{FF2B5EF4-FFF2-40B4-BE49-F238E27FC236}">
                  <a16:creationId xmlns:a16="http://schemas.microsoft.com/office/drawing/2014/main" id="{46382BD8-F0E5-4913-BE97-6C1B941E9A6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740035" y="106680"/>
              <a:ext cx="289560" cy="262775"/>
            </a:xfrm>
            <a:prstGeom prst="rect">
              <a:avLst/>
            </a:prstGeom>
          </xdr:spPr>
        </xdr:pic>
        <xdr:pic>
          <xdr:nvPicPr>
            <xdr:cNvPr id="352" name="Graphic 351" descr="Detective male with solid fill">
              <a:extLst>
                <a:ext uri="{FF2B5EF4-FFF2-40B4-BE49-F238E27FC236}">
                  <a16:creationId xmlns:a16="http://schemas.microsoft.com/office/drawing/2014/main" id="{B1BB5980-4D03-3D15-8BAD-2E69BE087BD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51010" y="26894"/>
              <a:ext cx="522262" cy="351526"/>
            </a:xfrm>
            <a:prstGeom prst="rect">
              <a:avLst/>
            </a:prstGeom>
          </xdr:spPr>
        </xdr:pic>
        <xdr:sp macro="" textlink="">
          <xdr:nvSpPr>
            <xdr:cNvPr id="13" name="TextBox 12">
              <a:hlinkClick xmlns:r="http://schemas.openxmlformats.org/officeDocument/2006/relationships" r:id="rId12" tooltip="Project Status"/>
              <a:extLst>
                <a:ext uri="{FF2B5EF4-FFF2-40B4-BE49-F238E27FC236}">
                  <a16:creationId xmlns:a16="http://schemas.microsoft.com/office/drawing/2014/main" id="{492A86A2-BA26-455D-A957-F69A769DD5FE}"/>
                </a:ext>
              </a:extLst>
            </xdr:cNvPr>
            <xdr:cNvSpPr txBox="1"/>
          </xdr:nvSpPr>
          <xdr:spPr>
            <a:xfrm>
              <a:off x="18191678" y="106680"/>
              <a:ext cx="1048558"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Project Status</a:t>
              </a:r>
            </a:p>
          </xdr:txBody>
        </xdr:sp>
      </xdr:grpSp>
      <xdr:sp macro="" textlink="">
        <xdr:nvSpPr>
          <xdr:cNvPr id="27" name="Rectangle: Rounded Corners 26">
            <a:extLst>
              <a:ext uri="{FF2B5EF4-FFF2-40B4-BE49-F238E27FC236}">
                <a16:creationId xmlns:a16="http://schemas.microsoft.com/office/drawing/2014/main" id="{FA4FBCA6-0F5C-5B34-5A0C-E88A70928B91}"/>
              </a:ext>
            </a:extLst>
          </xdr:cNvPr>
          <xdr:cNvSpPr/>
        </xdr:nvSpPr>
        <xdr:spPr>
          <a:xfrm>
            <a:off x="14620480" y="347821"/>
            <a:ext cx="274320" cy="47568"/>
          </a:xfrm>
          <a:prstGeom prst="roundRect">
            <a:avLst/>
          </a:prstGeom>
          <a:solidFill>
            <a:srgbClr val="1941F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clientData/>
  </xdr:twoCellAnchor>
  <xdr:twoCellAnchor>
    <xdr:from>
      <xdr:col>12</xdr:col>
      <xdr:colOff>261323</xdr:colOff>
      <xdr:row>10</xdr:row>
      <xdr:rowOff>23297</xdr:rowOff>
    </xdr:from>
    <xdr:to>
      <xdr:col>20</xdr:col>
      <xdr:colOff>309348</xdr:colOff>
      <xdr:row>34</xdr:row>
      <xdr:rowOff>6099</xdr:rowOff>
    </xdr:to>
    <xdr:grpSp>
      <xdr:nvGrpSpPr>
        <xdr:cNvPr id="169" name="Group 168">
          <a:extLst>
            <a:ext uri="{FF2B5EF4-FFF2-40B4-BE49-F238E27FC236}">
              <a16:creationId xmlns:a16="http://schemas.microsoft.com/office/drawing/2014/main" id="{8E5DE395-C173-967F-7924-0A4FE2C79CDD}"/>
            </a:ext>
          </a:extLst>
        </xdr:cNvPr>
        <xdr:cNvGrpSpPr/>
      </xdr:nvGrpSpPr>
      <xdr:grpSpPr>
        <a:xfrm>
          <a:off x="7576523" y="1873868"/>
          <a:ext cx="4924825" cy="4424174"/>
          <a:chOff x="27960023" y="5109647"/>
          <a:chExt cx="4924825" cy="4554802"/>
        </a:xfrm>
      </xdr:grpSpPr>
      <xdr:grpSp>
        <xdr:nvGrpSpPr>
          <xdr:cNvPr id="168" name="Group 167">
            <a:extLst>
              <a:ext uri="{FF2B5EF4-FFF2-40B4-BE49-F238E27FC236}">
                <a16:creationId xmlns:a16="http://schemas.microsoft.com/office/drawing/2014/main" id="{03296B20-8753-1C9F-177B-6AC51E85C3F0}"/>
              </a:ext>
            </a:extLst>
          </xdr:cNvPr>
          <xdr:cNvGrpSpPr/>
        </xdr:nvGrpSpPr>
        <xdr:grpSpPr>
          <a:xfrm>
            <a:off x="27960023" y="5109647"/>
            <a:ext cx="4924825" cy="4554802"/>
            <a:chOff x="28047108" y="5008677"/>
            <a:chExt cx="4924825" cy="4554339"/>
          </a:xfrm>
        </xdr:grpSpPr>
        <xdr:graphicFrame macro="">
          <xdr:nvGraphicFramePr>
            <xdr:cNvPr id="11" name="Chart 10">
              <a:extLst>
                <a:ext uri="{FF2B5EF4-FFF2-40B4-BE49-F238E27FC236}">
                  <a16:creationId xmlns:a16="http://schemas.microsoft.com/office/drawing/2014/main" id="{6938D02A-CBF9-452C-A87F-128F47DF91D8}"/>
                </a:ext>
              </a:extLst>
            </xdr:cNvPr>
            <xdr:cNvGraphicFramePr>
              <a:graphicFrameLocks/>
            </xdr:cNvGraphicFramePr>
          </xdr:nvGraphicFramePr>
          <xdr:xfrm>
            <a:off x="28426716" y="5008677"/>
            <a:ext cx="4506685" cy="4440466"/>
          </xdr:xfrm>
          <a:graphic>
            <a:graphicData uri="http://schemas.openxmlformats.org/drawingml/2006/chart">
              <c:chart xmlns:c="http://schemas.openxmlformats.org/drawingml/2006/chart" xmlns:r="http://schemas.openxmlformats.org/officeDocument/2006/relationships" r:id="rId13"/>
            </a:graphicData>
          </a:graphic>
        </xdr:graphicFrame>
        <xdr:grpSp>
          <xdr:nvGrpSpPr>
            <xdr:cNvPr id="167" name="Group 166">
              <a:extLst>
                <a:ext uri="{FF2B5EF4-FFF2-40B4-BE49-F238E27FC236}">
                  <a16:creationId xmlns:a16="http://schemas.microsoft.com/office/drawing/2014/main" id="{8C0DBFF0-6976-708C-8F8C-C89AA6DC55BE}"/>
                </a:ext>
              </a:extLst>
            </xdr:cNvPr>
            <xdr:cNvGrpSpPr/>
          </xdr:nvGrpSpPr>
          <xdr:grpSpPr>
            <a:xfrm>
              <a:off x="28047108" y="5224505"/>
              <a:ext cx="4924825" cy="4338511"/>
              <a:chOff x="28104258" y="5300705"/>
              <a:chExt cx="4924825" cy="4338511"/>
            </a:xfrm>
          </xdr:grpSpPr>
          <xdr:sp macro="" textlink="">
            <xdr:nvSpPr>
              <xdr:cNvPr id="16" name="Flowchart: Connector 15">
                <a:extLst>
                  <a:ext uri="{FF2B5EF4-FFF2-40B4-BE49-F238E27FC236}">
                    <a16:creationId xmlns:a16="http://schemas.microsoft.com/office/drawing/2014/main" id="{7E800B42-5B13-9111-DC93-1ECC77F0C895}"/>
                  </a:ext>
                </a:extLst>
              </xdr:cNvPr>
              <xdr:cNvSpPr/>
            </xdr:nvSpPr>
            <xdr:spPr>
              <a:xfrm>
                <a:off x="29180120" y="5997460"/>
                <a:ext cx="2773101" cy="2945001"/>
              </a:xfrm>
              <a:prstGeom prst="flowChartConnector">
                <a:avLst/>
              </a:prstGeom>
              <a:gradFill flip="none" rotWithShape="1">
                <a:gsLst>
                  <a:gs pos="0">
                    <a:srgbClr val="C240D8">
                      <a:alpha val="20000"/>
                    </a:srgbClr>
                  </a:gs>
                  <a:gs pos="89000">
                    <a:srgbClr val="183F62">
                      <a:alpha val="20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100"/>
                  <a:t> </a:t>
                </a:r>
              </a:p>
            </xdr:txBody>
          </xdr:sp>
          <xdr:grpSp>
            <xdr:nvGrpSpPr>
              <xdr:cNvPr id="166" name="Group 165">
                <a:extLst>
                  <a:ext uri="{FF2B5EF4-FFF2-40B4-BE49-F238E27FC236}">
                    <a16:creationId xmlns:a16="http://schemas.microsoft.com/office/drawing/2014/main" id="{75E76C6A-125D-3BC0-4AEF-DC9A91A779A2}"/>
                  </a:ext>
                </a:extLst>
              </xdr:cNvPr>
              <xdr:cNvGrpSpPr/>
            </xdr:nvGrpSpPr>
            <xdr:grpSpPr>
              <a:xfrm>
                <a:off x="28104258" y="5300705"/>
                <a:ext cx="4924825" cy="4338511"/>
                <a:chOff x="25332433" y="5392519"/>
                <a:chExt cx="4924825" cy="4338511"/>
              </a:xfrm>
            </xdr:grpSpPr>
            <xdr:grpSp>
              <xdr:nvGrpSpPr>
                <xdr:cNvPr id="342" name="Group 341">
                  <a:extLst>
                    <a:ext uri="{FF2B5EF4-FFF2-40B4-BE49-F238E27FC236}">
                      <a16:creationId xmlns:a16="http://schemas.microsoft.com/office/drawing/2014/main" id="{D89C5A38-9D1F-5CC9-12C1-85C408B5D6E4}"/>
                    </a:ext>
                  </a:extLst>
                </xdr:cNvPr>
                <xdr:cNvGrpSpPr/>
              </xdr:nvGrpSpPr>
              <xdr:grpSpPr>
                <a:xfrm>
                  <a:off x="25332433" y="5392519"/>
                  <a:ext cx="4924825" cy="4338511"/>
                  <a:chOff x="8100893" y="10734594"/>
                  <a:chExt cx="4924825" cy="4213413"/>
                </a:xfrm>
              </xdr:grpSpPr>
              <xdr:cxnSp macro="">
                <xdr:nvCxnSpPr>
                  <xdr:cNvPr id="20" name="Straight Connector 19">
                    <a:extLst>
                      <a:ext uri="{FF2B5EF4-FFF2-40B4-BE49-F238E27FC236}">
                        <a16:creationId xmlns:a16="http://schemas.microsoft.com/office/drawing/2014/main" id="{24EFE85F-C870-9668-DEF2-E5FAA13EFF94}"/>
                      </a:ext>
                    </a:extLst>
                  </xdr:cNvPr>
                  <xdr:cNvCxnSpPr/>
                </xdr:nvCxnSpPr>
                <xdr:spPr>
                  <a:xfrm flipV="1">
                    <a:off x="10994572" y="10734594"/>
                    <a:ext cx="898393" cy="1370320"/>
                  </a:xfrm>
                  <a:prstGeom prst="line">
                    <a:avLst/>
                  </a:prstGeom>
                  <a:ln w="15875">
                    <a:gradFill>
                      <a:gsLst>
                        <a:gs pos="47000">
                          <a:srgbClr val="C240D8"/>
                        </a:gs>
                        <a:gs pos="87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42" name="Straight Connector 41">
                    <a:extLst>
                      <a:ext uri="{FF2B5EF4-FFF2-40B4-BE49-F238E27FC236}">
                        <a16:creationId xmlns:a16="http://schemas.microsoft.com/office/drawing/2014/main" id="{A38F40BD-0508-B35C-0AC2-433456BA9CE6}"/>
                      </a:ext>
                    </a:extLst>
                  </xdr:cNvPr>
                  <xdr:cNvCxnSpPr/>
                </xdr:nvCxnSpPr>
                <xdr:spPr>
                  <a:xfrm flipV="1">
                    <a:off x="11315087" y="12357206"/>
                    <a:ext cx="1710631" cy="387723"/>
                  </a:xfrm>
                  <a:prstGeom prst="line">
                    <a:avLst/>
                  </a:prstGeom>
                  <a:ln w="15875">
                    <a:gradFill>
                      <a:gsLst>
                        <a:gs pos="47000">
                          <a:srgbClr val="C240D8"/>
                        </a:gs>
                        <a:gs pos="87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51" name="Straight Connector 50">
                    <a:extLst>
                      <a:ext uri="{FF2B5EF4-FFF2-40B4-BE49-F238E27FC236}">
                        <a16:creationId xmlns:a16="http://schemas.microsoft.com/office/drawing/2014/main" id="{CBCC3A8D-4049-28B7-D288-866254F11F7B}"/>
                      </a:ext>
                    </a:extLst>
                  </xdr:cNvPr>
                  <xdr:cNvCxnSpPr/>
                </xdr:nvCxnSpPr>
                <xdr:spPr>
                  <a:xfrm>
                    <a:off x="11077176" y="13300422"/>
                    <a:ext cx="1846729" cy="1647585"/>
                  </a:xfrm>
                  <a:prstGeom prst="line">
                    <a:avLst/>
                  </a:prstGeom>
                  <a:ln w="15875">
                    <a:gradFill>
                      <a:gsLst>
                        <a:gs pos="47000">
                          <a:srgbClr val="C240D8"/>
                        </a:gs>
                        <a:gs pos="87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62" name="Straight Connector 61">
                    <a:extLst>
                      <a:ext uri="{FF2B5EF4-FFF2-40B4-BE49-F238E27FC236}">
                        <a16:creationId xmlns:a16="http://schemas.microsoft.com/office/drawing/2014/main" id="{70CCA5CD-EF7E-290B-144B-BA13179283A9}"/>
                      </a:ext>
                    </a:extLst>
                  </xdr:cNvPr>
                  <xdr:cNvCxnSpPr/>
                </xdr:nvCxnSpPr>
                <xdr:spPr>
                  <a:xfrm>
                    <a:off x="10635343" y="13607142"/>
                    <a:ext cx="222546" cy="1301746"/>
                  </a:xfrm>
                  <a:prstGeom prst="line">
                    <a:avLst/>
                  </a:prstGeom>
                  <a:ln w="15875">
                    <a:gradFill>
                      <a:gsLst>
                        <a:gs pos="47000">
                          <a:srgbClr val="C240D8"/>
                        </a:gs>
                        <a:gs pos="87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65" name="Straight Connector 64">
                    <a:extLst>
                      <a:ext uri="{FF2B5EF4-FFF2-40B4-BE49-F238E27FC236}">
                        <a16:creationId xmlns:a16="http://schemas.microsoft.com/office/drawing/2014/main" id="{694F25FF-089D-2658-5496-ACAEF29F383F}"/>
                      </a:ext>
                    </a:extLst>
                  </xdr:cNvPr>
                  <xdr:cNvCxnSpPr/>
                </xdr:nvCxnSpPr>
                <xdr:spPr>
                  <a:xfrm flipH="1">
                    <a:off x="8100893" y="13160828"/>
                    <a:ext cx="1652707" cy="948338"/>
                  </a:xfrm>
                  <a:prstGeom prst="line">
                    <a:avLst/>
                  </a:prstGeom>
                  <a:ln w="15875">
                    <a:gradFill>
                      <a:gsLst>
                        <a:gs pos="47000">
                          <a:srgbClr val="C240D8"/>
                        </a:gs>
                        <a:gs pos="87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a:extLst>
                      <a:ext uri="{FF2B5EF4-FFF2-40B4-BE49-F238E27FC236}">
                        <a16:creationId xmlns:a16="http://schemas.microsoft.com/office/drawing/2014/main" id="{EBE8EDB7-EABB-A275-D094-E0FE7F4F36BF}"/>
                      </a:ext>
                    </a:extLst>
                  </xdr:cNvPr>
                  <xdr:cNvCxnSpPr/>
                </xdr:nvCxnSpPr>
                <xdr:spPr>
                  <a:xfrm flipH="1" flipV="1">
                    <a:off x="8810736" y="10796708"/>
                    <a:ext cx="1106150" cy="1384406"/>
                  </a:xfrm>
                  <a:prstGeom prst="line">
                    <a:avLst/>
                  </a:prstGeom>
                  <a:ln w="15875">
                    <a:gradFill>
                      <a:gsLst>
                        <a:gs pos="47000">
                          <a:srgbClr val="C240D8"/>
                        </a:gs>
                        <a:gs pos="87000">
                          <a:srgbClr val="1941FE"/>
                        </a:gs>
                      </a:gsLst>
                      <a:lin ang="5400000" scaled="1"/>
                    </a:gra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Flowchart: Connector 14">
                  <a:extLst>
                    <a:ext uri="{FF2B5EF4-FFF2-40B4-BE49-F238E27FC236}">
                      <a16:creationId xmlns:a16="http://schemas.microsoft.com/office/drawing/2014/main" id="{4C4AF3FD-0197-CD3F-2E64-D57B8170BAFE}"/>
                    </a:ext>
                  </a:extLst>
                </xdr:cNvPr>
                <xdr:cNvSpPr/>
              </xdr:nvSpPr>
              <xdr:spPr>
                <a:xfrm>
                  <a:off x="26874787" y="6506787"/>
                  <a:ext cx="1848734" cy="1958579"/>
                </a:xfrm>
                <a:prstGeom prst="flowChartConnector">
                  <a:avLst/>
                </a:prstGeom>
                <a:gradFill flip="none" rotWithShape="1">
                  <a:gsLst>
                    <a:gs pos="28000">
                      <a:srgbClr val="C240D8"/>
                    </a:gs>
                    <a:gs pos="77000">
                      <a:srgbClr val="183F62"/>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100"/>
                    <a:t> </a:t>
                  </a:r>
                </a:p>
              </xdr:txBody>
            </xdr:sp>
          </xdr:grpSp>
          <xdr:sp macro="" textlink="">
            <xdr:nvSpPr>
              <xdr:cNvPr id="14" name="Flowchart: Connector 13">
                <a:extLst>
                  <a:ext uri="{FF2B5EF4-FFF2-40B4-BE49-F238E27FC236}">
                    <a16:creationId xmlns:a16="http://schemas.microsoft.com/office/drawing/2014/main" id="{2EC06982-7717-D4BD-CC9B-D234B1B9E1F0}"/>
                  </a:ext>
                </a:extLst>
              </xdr:cNvPr>
              <xdr:cNvSpPr/>
            </xdr:nvSpPr>
            <xdr:spPr>
              <a:xfrm>
                <a:off x="29891882" y="6752200"/>
                <a:ext cx="1349576" cy="1427901"/>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100"/>
                  <a:t> </a:t>
                </a:r>
              </a:p>
            </xdr:txBody>
          </xdr:sp>
        </xdr:grpSp>
      </xdr:grpSp>
      <xdr:pic>
        <xdr:nvPicPr>
          <xdr:cNvPr id="354" name="Graphic 353" descr="Money with solid fill">
            <a:extLst>
              <a:ext uri="{FF2B5EF4-FFF2-40B4-BE49-F238E27FC236}">
                <a16:creationId xmlns:a16="http://schemas.microsoft.com/office/drawing/2014/main" id="{B6B37D14-50C8-6BE6-C276-D4C5C379DB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0146162" y="6998577"/>
            <a:ext cx="609600" cy="306883"/>
          </a:xfrm>
          <a:prstGeom prst="rect">
            <a:avLst/>
          </a:prstGeom>
        </xdr:spPr>
      </xdr:pic>
    </xdr:grpSp>
    <xdr:clientData/>
  </xdr:twoCellAnchor>
  <xdr:twoCellAnchor editAs="absolute">
    <xdr:from>
      <xdr:col>15</xdr:col>
      <xdr:colOff>169071</xdr:colOff>
      <xdr:row>21</xdr:row>
      <xdr:rowOff>90770</xdr:rowOff>
    </xdr:from>
    <xdr:to>
      <xdr:col>17</xdr:col>
      <xdr:colOff>352280</xdr:colOff>
      <xdr:row>25</xdr:row>
      <xdr:rowOff>30742</xdr:rowOff>
    </xdr:to>
    <xdr:grpSp>
      <xdr:nvGrpSpPr>
        <xdr:cNvPr id="52" name="Group 51">
          <a:extLst>
            <a:ext uri="{FF2B5EF4-FFF2-40B4-BE49-F238E27FC236}">
              <a16:creationId xmlns:a16="http://schemas.microsoft.com/office/drawing/2014/main" id="{F97219C7-CF91-495B-8F3C-0A107B0B21AD}"/>
            </a:ext>
          </a:extLst>
        </xdr:cNvPr>
        <xdr:cNvGrpSpPr/>
      </xdr:nvGrpSpPr>
      <xdr:grpSpPr>
        <a:xfrm>
          <a:off x="9313071" y="3976970"/>
          <a:ext cx="1402409" cy="680201"/>
          <a:chOff x="6916594" y="3268981"/>
          <a:chExt cx="1524000" cy="678179"/>
        </a:xfrm>
      </xdr:grpSpPr>
      <xdr:sp macro="" textlink="Pivottable!U6">
        <xdr:nvSpPr>
          <xdr:cNvPr id="49" name="TextBox 48">
            <a:extLst>
              <a:ext uri="{FF2B5EF4-FFF2-40B4-BE49-F238E27FC236}">
                <a16:creationId xmlns:a16="http://schemas.microsoft.com/office/drawing/2014/main" id="{6FD592AD-C396-43ED-AB2C-830C28E80CFC}"/>
              </a:ext>
            </a:extLst>
          </xdr:cNvPr>
          <xdr:cNvSpPr txBox="1"/>
        </xdr:nvSpPr>
        <xdr:spPr>
          <a:xfrm>
            <a:off x="7162800" y="3268981"/>
            <a:ext cx="1258727" cy="453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F7D359-6DCA-48B6-AD19-1D92B083C3D9}" type="TxLink">
              <a:rPr lang="en-US" sz="3200" b="0" i="0" u="none" strike="noStrike">
                <a:solidFill>
                  <a:schemeClr val="bg1"/>
                </a:solidFill>
                <a:latin typeface="Calibri"/>
                <a:cs typeface="Calibri"/>
              </a:rPr>
              <a:pPr algn="ctr"/>
              <a:t>86%</a:t>
            </a:fld>
            <a:endParaRPr lang="en-US" sz="3200" b="0" i="0" u="none" strike="noStrike">
              <a:solidFill>
                <a:schemeClr val="bg1"/>
              </a:solidFill>
              <a:latin typeface="Avenir Next LT Pro" panose="020B0504020202020204" pitchFamily="34" charset="0"/>
              <a:cs typeface="Calibri"/>
            </a:endParaRPr>
          </a:p>
        </xdr:txBody>
      </xdr:sp>
      <xdr:sp macro="" textlink="">
        <xdr:nvSpPr>
          <xdr:cNvPr id="50" name="TextBox 49">
            <a:extLst>
              <a:ext uri="{FF2B5EF4-FFF2-40B4-BE49-F238E27FC236}">
                <a16:creationId xmlns:a16="http://schemas.microsoft.com/office/drawing/2014/main" id="{88319774-EBAC-44B0-AEBD-244C81F23E93}"/>
              </a:ext>
            </a:extLst>
          </xdr:cNvPr>
          <xdr:cNvSpPr txBox="1"/>
        </xdr:nvSpPr>
        <xdr:spPr>
          <a:xfrm>
            <a:off x="6916594" y="3672840"/>
            <a:ext cx="15240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200" b="1">
                <a:solidFill>
                  <a:schemeClr val="bg1"/>
                </a:solidFill>
              </a:rPr>
              <a:t>Income </a:t>
            </a:r>
            <a:r>
              <a:rPr lang="en-PH" sz="1050" b="1">
                <a:solidFill>
                  <a:schemeClr val="bg1"/>
                </a:solidFill>
              </a:rPr>
              <a:t>Achieved</a:t>
            </a:r>
            <a:endParaRPr lang="en-PH" sz="1200" b="1">
              <a:solidFill>
                <a:schemeClr val="bg1"/>
              </a:solidFill>
            </a:endParaRPr>
          </a:p>
        </xdr:txBody>
      </xdr:sp>
    </xdr:grpSp>
    <xdr:clientData/>
  </xdr:twoCellAnchor>
  <xdr:twoCellAnchor>
    <xdr:from>
      <xdr:col>10</xdr:col>
      <xdr:colOff>180062</xdr:colOff>
      <xdr:row>3</xdr:row>
      <xdr:rowOff>154459</xdr:rowOff>
    </xdr:from>
    <xdr:to>
      <xdr:col>27</xdr:col>
      <xdr:colOff>345402</xdr:colOff>
      <xdr:row>43</xdr:row>
      <xdr:rowOff>129820</xdr:rowOff>
    </xdr:to>
    <xdr:grpSp>
      <xdr:nvGrpSpPr>
        <xdr:cNvPr id="18" name="Group 17">
          <a:extLst>
            <a:ext uri="{FF2B5EF4-FFF2-40B4-BE49-F238E27FC236}">
              <a16:creationId xmlns:a16="http://schemas.microsoft.com/office/drawing/2014/main" id="{1DEA1F4D-6251-FC18-6009-B50B77267165}"/>
            </a:ext>
          </a:extLst>
        </xdr:cNvPr>
        <xdr:cNvGrpSpPr/>
      </xdr:nvGrpSpPr>
      <xdr:grpSpPr>
        <a:xfrm>
          <a:off x="6276062" y="709630"/>
          <a:ext cx="10528540" cy="7377647"/>
          <a:chOff x="3733751" y="601774"/>
          <a:chExt cx="10528540" cy="7379824"/>
        </a:xfrm>
      </xdr:grpSpPr>
      <xdr:graphicFrame macro="">
        <xdr:nvGraphicFramePr>
          <xdr:cNvPr id="40" name="Chart 39">
            <a:extLst>
              <a:ext uri="{FF2B5EF4-FFF2-40B4-BE49-F238E27FC236}">
                <a16:creationId xmlns:a16="http://schemas.microsoft.com/office/drawing/2014/main" id="{6DDCBF86-6CC3-4131-9836-BDC24B775474}"/>
              </a:ext>
            </a:extLst>
          </xdr:cNvPr>
          <xdr:cNvGraphicFramePr>
            <a:graphicFrameLocks/>
          </xdr:cNvGraphicFramePr>
        </xdr:nvGraphicFramePr>
        <xdr:xfrm>
          <a:off x="3733751" y="601774"/>
          <a:ext cx="10528540" cy="7379824"/>
        </xdr:xfrm>
        <a:graphic>
          <a:graphicData uri="http://schemas.openxmlformats.org/drawingml/2006/chart">
            <c:chart xmlns:c="http://schemas.openxmlformats.org/drawingml/2006/chart" xmlns:r="http://schemas.openxmlformats.org/officeDocument/2006/relationships" r:id="rId16"/>
          </a:graphicData>
        </a:graphic>
      </xdr:graphicFrame>
      <xdr:sp macro="" textlink="Pivottable!I11">
        <xdr:nvSpPr>
          <xdr:cNvPr id="95" name="TextBox 94">
            <a:extLst>
              <a:ext uri="{FF2B5EF4-FFF2-40B4-BE49-F238E27FC236}">
                <a16:creationId xmlns:a16="http://schemas.microsoft.com/office/drawing/2014/main" id="{7D976D00-01BE-45D4-B7CC-F8148CEE2E20}"/>
              </a:ext>
            </a:extLst>
          </xdr:cNvPr>
          <xdr:cNvSpPr txBox="1"/>
        </xdr:nvSpPr>
        <xdr:spPr>
          <a:xfrm>
            <a:off x="8698315" y="2117661"/>
            <a:ext cx="797859" cy="258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4CD5D5-9DC9-4F7E-855A-1EB2EA57AA68}" type="TxLink">
              <a:rPr lang="en-US" sz="900" b="0" i="0" u="none" strike="noStrike">
                <a:solidFill>
                  <a:schemeClr val="bg1"/>
                </a:solidFill>
                <a:latin typeface="Calibri"/>
                <a:cs typeface="Calibri"/>
              </a:rPr>
              <a:pPr/>
              <a:t>Asset sale</a:t>
            </a:fld>
            <a:endParaRPr lang="en-PH" sz="600" b="1">
              <a:solidFill>
                <a:schemeClr val="bg1"/>
              </a:solidFill>
            </a:endParaRPr>
          </a:p>
        </xdr:txBody>
      </xdr:sp>
      <xdr:sp macro="" textlink="Pivottable!I9">
        <xdr:nvSpPr>
          <xdr:cNvPr id="106" name="TextBox 105">
            <a:extLst>
              <a:ext uri="{FF2B5EF4-FFF2-40B4-BE49-F238E27FC236}">
                <a16:creationId xmlns:a16="http://schemas.microsoft.com/office/drawing/2014/main" id="{028E88E5-A633-FFB2-8843-30DE55699784}"/>
              </a:ext>
            </a:extLst>
          </xdr:cNvPr>
          <xdr:cNvSpPr txBox="1"/>
        </xdr:nvSpPr>
        <xdr:spPr>
          <a:xfrm>
            <a:off x="5518633" y="2179403"/>
            <a:ext cx="797859" cy="261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D376A9-F17E-4BD0-8AC5-472E679DA8E8}" type="TxLink">
              <a:rPr lang="en-US" sz="900" b="0" i="0" u="none" strike="noStrike">
                <a:solidFill>
                  <a:schemeClr val="bg1"/>
                </a:solidFill>
                <a:latin typeface="Calibri"/>
                <a:cs typeface="Calibri"/>
              </a:rPr>
              <a:pPr/>
              <a:t>Usage fees</a:t>
            </a:fld>
            <a:endParaRPr lang="en-US" sz="900" b="0" i="0" u="none" strike="noStrike">
              <a:solidFill>
                <a:schemeClr val="bg1"/>
              </a:solidFill>
              <a:latin typeface="Calibri"/>
              <a:cs typeface="Calibri"/>
            </a:endParaRPr>
          </a:p>
        </xdr:txBody>
      </xdr:sp>
      <xdr:sp macro="" textlink="Pivottable!I6">
        <xdr:nvSpPr>
          <xdr:cNvPr id="107" name="TextBox 106">
            <a:extLst>
              <a:ext uri="{FF2B5EF4-FFF2-40B4-BE49-F238E27FC236}">
                <a16:creationId xmlns:a16="http://schemas.microsoft.com/office/drawing/2014/main" id="{53A3B698-500A-3EE7-E265-335CD3E894B7}"/>
              </a:ext>
            </a:extLst>
          </xdr:cNvPr>
          <xdr:cNvSpPr txBox="1"/>
        </xdr:nvSpPr>
        <xdr:spPr>
          <a:xfrm>
            <a:off x="4447632" y="5878951"/>
            <a:ext cx="797859" cy="260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16417C-5FCA-45CC-96B6-A71247F46D44}" type="TxLink">
              <a:rPr lang="en-US" sz="900" b="0" i="0" u="none" strike="noStrike">
                <a:solidFill>
                  <a:schemeClr val="bg1"/>
                </a:solidFill>
                <a:latin typeface="Calibri"/>
                <a:cs typeface="Calibri"/>
              </a:rPr>
              <a:pPr/>
              <a:t>Licensing</a:t>
            </a:fld>
            <a:endParaRPr lang="en-US" sz="600" b="0" i="0" u="none" strike="noStrike">
              <a:solidFill>
                <a:schemeClr val="bg1"/>
              </a:solidFill>
              <a:latin typeface="Calibri"/>
              <a:cs typeface="Calibri"/>
            </a:endParaRPr>
          </a:p>
        </xdr:txBody>
      </xdr:sp>
      <xdr:sp macro="" textlink="Pivottable!I7">
        <xdr:nvSpPr>
          <xdr:cNvPr id="109" name="TextBox 108">
            <a:extLst>
              <a:ext uri="{FF2B5EF4-FFF2-40B4-BE49-F238E27FC236}">
                <a16:creationId xmlns:a16="http://schemas.microsoft.com/office/drawing/2014/main" id="{267391E2-73B5-294C-90FA-222E4921EA17}"/>
              </a:ext>
            </a:extLst>
          </xdr:cNvPr>
          <xdr:cNvSpPr txBox="1"/>
        </xdr:nvSpPr>
        <xdr:spPr>
          <a:xfrm>
            <a:off x="9711181" y="6547609"/>
            <a:ext cx="844001" cy="252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900" b="0" i="0" u="none" strike="noStrike">
                <a:solidFill>
                  <a:schemeClr val="bg1"/>
                </a:solidFill>
                <a:latin typeface="Calibri"/>
                <a:ea typeface="+mn-ea"/>
                <a:cs typeface="Calibri"/>
              </a:rPr>
              <a:t>Subscription</a:t>
            </a:r>
          </a:p>
        </xdr:txBody>
      </xdr:sp>
      <xdr:sp macro="" textlink="Pivottable!I10">
        <xdr:nvSpPr>
          <xdr:cNvPr id="110" name="TextBox 109">
            <a:extLst>
              <a:ext uri="{FF2B5EF4-FFF2-40B4-BE49-F238E27FC236}">
                <a16:creationId xmlns:a16="http://schemas.microsoft.com/office/drawing/2014/main" id="{AFA7963A-61F2-13CB-631B-38EEB35B883F}"/>
              </a:ext>
            </a:extLst>
          </xdr:cNvPr>
          <xdr:cNvSpPr txBox="1"/>
        </xdr:nvSpPr>
        <xdr:spPr>
          <a:xfrm>
            <a:off x="9997029" y="3664487"/>
            <a:ext cx="797859" cy="257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1794B9-F9CB-41EA-A133-622403833F67}" type="TxLink">
              <a:rPr lang="en-US" sz="900" b="0" i="0" u="none" strike="noStrike">
                <a:solidFill>
                  <a:schemeClr val="bg1"/>
                </a:solidFill>
                <a:latin typeface="Calibri"/>
                <a:cs typeface="Calibri"/>
              </a:rPr>
              <a:pPr/>
              <a:t>Advertising</a:t>
            </a:fld>
            <a:endParaRPr lang="en-US" sz="900" b="0" i="0" u="none" strike="noStrike">
              <a:solidFill>
                <a:schemeClr val="bg1"/>
              </a:solidFill>
              <a:latin typeface="Calibri"/>
              <a:cs typeface="Calibri"/>
            </a:endParaRPr>
          </a:p>
        </xdr:txBody>
      </xdr:sp>
      <xdr:sp macro="" textlink="Pivottable!BA17">
        <xdr:nvSpPr>
          <xdr:cNvPr id="301" name="TextBox 300">
            <a:extLst>
              <a:ext uri="{FF2B5EF4-FFF2-40B4-BE49-F238E27FC236}">
                <a16:creationId xmlns:a16="http://schemas.microsoft.com/office/drawing/2014/main" id="{E36CAF5B-FEF5-0F3C-6935-3EFCFD5088C3}"/>
              </a:ext>
            </a:extLst>
          </xdr:cNvPr>
          <xdr:cNvSpPr txBox="1"/>
        </xdr:nvSpPr>
        <xdr:spPr>
          <a:xfrm>
            <a:off x="7680501" y="6532770"/>
            <a:ext cx="815788" cy="279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537990-8B83-4811-B273-99D18D91C1AD}" type="TxLink">
              <a:rPr lang="en-US" sz="900" b="0" i="0" u="none" strike="noStrike">
                <a:solidFill>
                  <a:schemeClr val="bg1"/>
                </a:solidFill>
                <a:latin typeface="Calibri"/>
                <a:cs typeface="Calibri"/>
              </a:rPr>
              <a:pPr/>
              <a:t>Renting</a:t>
            </a:fld>
            <a:endParaRPr lang="en-US" sz="300" b="0" i="0" u="none" strike="noStrike">
              <a:solidFill>
                <a:schemeClr val="bg1"/>
              </a:solidFill>
              <a:latin typeface="Calibri"/>
              <a:cs typeface="Calibri"/>
            </a:endParaRPr>
          </a:p>
        </xdr:txBody>
      </xdr:sp>
    </xdr:grpSp>
    <xdr:clientData/>
  </xdr:twoCellAnchor>
  <xdr:twoCellAnchor editAs="absolute">
    <xdr:from>
      <xdr:col>1</xdr:col>
      <xdr:colOff>14152</xdr:colOff>
      <xdr:row>0</xdr:row>
      <xdr:rowOff>8966</xdr:rowOff>
    </xdr:from>
    <xdr:to>
      <xdr:col>4</xdr:col>
      <xdr:colOff>152401</xdr:colOff>
      <xdr:row>1</xdr:row>
      <xdr:rowOff>122946</xdr:rowOff>
    </xdr:to>
    <xdr:sp macro="" textlink="">
      <xdr:nvSpPr>
        <xdr:cNvPr id="10" name="TextBox 9">
          <a:extLst>
            <a:ext uri="{FF2B5EF4-FFF2-40B4-BE49-F238E27FC236}">
              <a16:creationId xmlns:a16="http://schemas.microsoft.com/office/drawing/2014/main" id="{D009A7E8-5A9D-A825-ADCC-F6695D3AE15F}"/>
            </a:ext>
          </a:extLst>
        </xdr:cNvPr>
        <xdr:cNvSpPr txBox="1"/>
      </xdr:nvSpPr>
      <xdr:spPr>
        <a:xfrm>
          <a:off x="623752" y="8966"/>
          <a:ext cx="1967049" cy="29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0" i="0">
              <a:solidFill>
                <a:schemeClr val="bg1"/>
              </a:solidFill>
              <a:effectLst/>
              <a:latin typeface="+mn-lt"/>
              <a:ea typeface="+mn-ea"/>
              <a:cs typeface="+mn-cs"/>
            </a:rPr>
            <a:t>Unlocking the Secrets of Data</a:t>
          </a:r>
          <a:endParaRPr lang="en-PH" sz="1050" b="1">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450228</xdr:colOff>
      <xdr:row>3</xdr:row>
      <xdr:rowOff>161538</xdr:rowOff>
    </xdr:from>
    <xdr:to>
      <xdr:col>28</xdr:col>
      <xdr:colOff>406685</xdr:colOff>
      <xdr:row>40</xdr:row>
      <xdr:rowOff>125295</xdr:rowOff>
    </xdr:to>
    <xdr:sp macro="" textlink="">
      <xdr:nvSpPr>
        <xdr:cNvPr id="76" name="Freeform: Shape 75">
          <a:extLst>
            <a:ext uri="{FF2B5EF4-FFF2-40B4-BE49-F238E27FC236}">
              <a16:creationId xmlns:a16="http://schemas.microsoft.com/office/drawing/2014/main" id="{2A35105C-9F5C-3960-DB12-B23D5D4672D6}"/>
            </a:ext>
          </a:extLst>
        </xdr:cNvPr>
        <xdr:cNvSpPr/>
      </xdr:nvSpPr>
      <xdr:spPr>
        <a:xfrm>
          <a:off x="4107828" y="716709"/>
          <a:ext cx="13367657" cy="6810872"/>
        </a:xfrm>
        <a:custGeom>
          <a:avLst/>
          <a:gdLst>
            <a:gd name="connsiteX0" fmla="*/ 0 w 11077460"/>
            <a:gd name="connsiteY0" fmla="*/ 0 h 6110022"/>
            <a:gd name="connsiteX1" fmla="*/ 3650706 w 11077460"/>
            <a:gd name="connsiteY1" fmla="*/ 0 h 6110022"/>
            <a:gd name="connsiteX2" fmla="*/ 3647884 w 11077460"/>
            <a:gd name="connsiteY2" fmla="*/ 1169 h 6110022"/>
            <a:gd name="connsiteX3" fmla="*/ 3637685 w 11077460"/>
            <a:gd name="connsiteY3" fmla="*/ 25789 h 6110022"/>
            <a:gd name="connsiteX4" fmla="*/ 3672504 w 11077460"/>
            <a:gd name="connsiteY4" fmla="*/ 60608 h 6110022"/>
            <a:gd name="connsiteX5" fmla="*/ 3707323 w 11077460"/>
            <a:gd name="connsiteY5" fmla="*/ 25789 h 6110022"/>
            <a:gd name="connsiteX6" fmla="*/ 3697124 w 11077460"/>
            <a:gd name="connsiteY6" fmla="*/ 1169 h 6110022"/>
            <a:gd name="connsiteX7" fmla="*/ 3694302 w 11077460"/>
            <a:gd name="connsiteY7" fmla="*/ 0 h 6110022"/>
            <a:gd name="connsiteX8" fmla="*/ 3735599 w 11077460"/>
            <a:gd name="connsiteY8" fmla="*/ 0 h 6110022"/>
            <a:gd name="connsiteX9" fmla="*/ 3732777 w 11077460"/>
            <a:gd name="connsiteY9" fmla="*/ 1169 h 6110022"/>
            <a:gd name="connsiteX10" fmla="*/ 3722578 w 11077460"/>
            <a:gd name="connsiteY10" fmla="*/ 25789 h 6110022"/>
            <a:gd name="connsiteX11" fmla="*/ 3757397 w 11077460"/>
            <a:gd name="connsiteY11" fmla="*/ 60608 h 6110022"/>
            <a:gd name="connsiteX12" fmla="*/ 3792216 w 11077460"/>
            <a:gd name="connsiteY12" fmla="*/ 25789 h 6110022"/>
            <a:gd name="connsiteX13" fmla="*/ 3782017 w 11077460"/>
            <a:gd name="connsiteY13" fmla="*/ 1169 h 6110022"/>
            <a:gd name="connsiteX14" fmla="*/ 3779195 w 11077460"/>
            <a:gd name="connsiteY14" fmla="*/ 0 h 6110022"/>
            <a:gd name="connsiteX15" fmla="*/ 3820492 w 11077460"/>
            <a:gd name="connsiteY15" fmla="*/ 0 h 6110022"/>
            <a:gd name="connsiteX16" fmla="*/ 3817670 w 11077460"/>
            <a:gd name="connsiteY16" fmla="*/ 1169 h 6110022"/>
            <a:gd name="connsiteX17" fmla="*/ 3807471 w 11077460"/>
            <a:gd name="connsiteY17" fmla="*/ 25789 h 6110022"/>
            <a:gd name="connsiteX18" fmla="*/ 3842289 w 11077460"/>
            <a:gd name="connsiteY18" fmla="*/ 60608 h 6110022"/>
            <a:gd name="connsiteX19" fmla="*/ 3877108 w 11077460"/>
            <a:gd name="connsiteY19" fmla="*/ 25789 h 6110022"/>
            <a:gd name="connsiteX20" fmla="*/ 3866909 w 11077460"/>
            <a:gd name="connsiteY20" fmla="*/ 1169 h 6110022"/>
            <a:gd name="connsiteX21" fmla="*/ 3864087 w 11077460"/>
            <a:gd name="connsiteY21" fmla="*/ 0 h 6110022"/>
            <a:gd name="connsiteX22" fmla="*/ 3905384 w 11077460"/>
            <a:gd name="connsiteY22" fmla="*/ 0 h 6110022"/>
            <a:gd name="connsiteX23" fmla="*/ 3902562 w 11077460"/>
            <a:gd name="connsiteY23" fmla="*/ 1169 h 6110022"/>
            <a:gd name="connsiteX24" fmla="*/ 3892363 w 11077460"/>
            <a:gd name="connsiteY24" fmla="*/ 25789 h 6110022"/>
            <a:gd name="connsiteX25" fmla="*/ 3927182 w 11077460"/>
            <a:gd name="connsiteY25" fmla="*/ 60608 h 6110022"/>
            <a:gd name="connsiteX26" fmla="*/ 3962000 w 11077460"/>
            <a:gd name="connsiteY26" fmla="*/ 25789 h 6110022"/>
            <a:gd name="connsiteX27" fmla="*/ 3951801 w 11077460"/>
            <a:gd name="connsiteY27" fmla="*/ 1169 h 6110022"/>
            <a:gd name="connsiteX28" fmla="*/ 3948979 w 11077460"/>
            <a:gd name="connsiteY28" fmla="*/ 0 h 6110022"/>
            <a:gd name="connsiteX29" fmla="*/ 3990276 w 11077460"/>
            <a:gd name="connsiteY29" fmla="*/ 0 h 6110022"/>
            <a:gd name="connsiteX30" fmla="*/ 3987454 w 11077460"/>
            <a:gd name="connsiteY30" fmla="*/ 1169 h 6110022"/>
            <a:gd name="connsiteX31" fmla="*/ 3977255 w 11077460"/>
            <a:gd name="connsiteY31" fmla="*/ 25789 h 6110022"/>
            <a:gd name="connsiteX32" fmla="*/ 4012074 w 11077460"/>
            <a:gd name="connsiteY32" fmla="*/ 60608 h 6110022"/>
            <a:gd name="connsiteX33" fmla="*/ 4046893 w 11077460"/>
            <a:gd name="connsiteY33" fmla="*/ 25789 h 6110022"/>
            <a:gd name="connsiteX34" fmla="*/ 4036694 w 11077460"/>
            <a:gd name="connsiteY34" fmla="*/ 1169 h 6110022"/>
            <a:gd name="connsiteX35" fmla="*/ 4033872 w 11077460"/>
            <a:gd name="connsiteY35" fmla="*/ 0 h 6110022"/>
            <a:gd name="connsiteX36" fmla="*/ 11077460 w 11077460"/>
            <a:gd name="connsiteY36" fmla="*/ 0 h 6110022"/>
            <a:gd name="connsiteX37" fmla="*/ 11077460 w 11077460"/>
            <a:gd name="connsiteY37" fmla="*/ 6110022 h 6110022"/>
            <a:gd name="connsiteX38" fmla="*/ 0 w 11077460"/>
            <a:gd name="connsiteY38" fmla="*/ 6110022 h 6110022"/>
            <a:gd name="connsiteX39" fmla="*/ 0 w 11077460"/>
            <a:gd name="connsiteY39" fmla="*/ 0 h 6110022"/>
            <a:gd name="connsiteX40" fmla="*/ 3502719 w 11077460"/>
            <a:gd name="connsiteY40" fmla="*/ 75830 h 6110022"/>
            <a:gd name="connsiteX41" fmla="*/ 3467901 w 11077460"/>
            <a:gd name="connsiteY41" fmla="*/ 110649 h 6110022"/>
            <a:gd name="connsiteX42" fmla="*/ 3502719 w 11077460"/>
            <a:gd name="connsiteY42" fmla="*/ 145468 h 6110022"/>
            <a:gd name="connsiteX43" fmla="*/ 3537538 w 11077460"/>
            <a:gd name="connsiteY43" fmla="*/ 110649 h 6110022"/>
            <a:gd name="connsiteX44" fmla="*/ 3502719 w 11077460"/>
            <a:gd name="connsiteY44" fmla="*/ 75830 h 6110022"/>
            <a:gd name="connsiteX45" fmla="*/ 3587612 w 11077460"/>
            <a:gd name="connsiteY45" fmla="*/ 75830 h 6110022"/>
            <a:gd name="connsiteX46" fmla="*/ 3552793 w 11077460"/>
            <a:gd name="connsiteY46" fmla="*/ 110649 h 6110022"/>
            <a:gd name="connsiteX47" fmla="*/ 3587612 w 11077460"/>
            <a:gd name="connsiteY47" fmla="*/ 145468 h 6110022"/>
            <a:gd name="connsiteX48" fmla="*/ 3622430 w 11077460"/>
            <a:gd name="connsiteY48" fmla="*/ 110649 h 6110022"/>
            <a:gd name="connsiteX49" fmla="*/ 3587612 w 11077460"/>
            <a:gd name="connsiteY49" fmla="*/ 75830 h 6110022"/>
            <a:gd name="connsiteX50" fmla="*/ 3672504 w 11077460"/>
            <a:gd name="connsiteY50" fmla="*/ 75830 h 6110022"/>
            <a:gd name="connsiteX51" fmla="*/ 3637685 w 11077460"/>
            <a:gd name="connsiteY51" fmla="*/ 110649 h 6110022"/>
            <a:gd name="connsiteX52" fmla="*/ 3672504 w 11077460"/>
            <a:gd name="connsiteY52" fmla="*/ 145468 h 6110022"/>
            <a:gd name="connsiteX53" fmla="*/ 3707323 w 11077460"/>
            <a:gd name="connsiteY53" fmla="*/ 110649 h 6110022"/>
            <a:gd name="connsiteX54" fmla="*/ 3672504 w 11077460"/>
            <a:gd name="connsiteY54" fmla="*/ 75830 h 6110022"/>
            <a:gd name="connsiteX55" fmla="*/ 3757397 w 11077460"/>
            <a:gd name="connsiteY55" fmla="*/ 75830 h 6110022"/>
            <a:gd name="connsiteX56" fmla="*/ 3722578 w 11077460"/>
            <a:gd name="connsiteY56" fmla="*/ 110649 h 6110022"/>
            <a:gd name="connsiteX57" fmla="*/ 3757397 w 11077460"/>
            <a:gd name="connsiteY57" fmla="*/ 145468 h 6110022"/>
            <a:gd name="connsiteX58" fmla="*/ 3792216 w 11077460"/>
            <a:gd name="connsiteY58" fmla="*/ 110649 h 6110022"/>
            <a:gd name="connsiteX59" fmla="*/ 3757397 w 11077460"/>
            <a:gd name="connsiteY59" fmla="*/ 75830 h 6110022"/>
            <a:gd name="connsiteX60" fmla="*/ 3842289 w 11077460"/>
            <a:gd name="connsiteY60" fmla="*/ 75830 h 6110022"/>
            <a:gd name="connsiteX61" fmla="*/ 3807471 w 11077460"/>
            <a:gd name="connsiteY61" fmla="*/ 110649 h 6110022"/>
            <a:gd name="connsiteX62" fmla="*/ 3842289 w 11077460"/>
            <a:gd name="connsiteY62" fmla="*/ 145468 h 6110022"/>
            <a:gd name="connsiteX63" fmla="*/ 3877108 w 11077460"/>
            <a:gd name="connsiteY63" fmla="*/ 110649 h 6110022"/>
            <a:gd name="connsiteX64" fmla="*/ 3842289 w 11077460"/>
            <a:gd name="connsiteY64" fmla="*/ 75830 h 6110022"/>
            <a:gd name="connsiteX65" fmla="*/ 3927182 w 11077460"/>
            <a:gd name="connsiteY65" fmla="*/ 75830 h 6110022"/>
            <a:gd name="connsiteX66" fmla="*/ 3892363 w 11077460"/>
            <a:gd name="connsiteY66" fmla="*/ 110649 h 6110022"/>
            <a:gd name="connsiteX67" fmla="*/ 3927182 w 11077460"/>
            <a:gd name="connsiteY67" fmla="*/ 145468 h 6110022"/>
            <a:gd name="connsiteX68" fmla="*/ 3962000 w 11077460"/>
            <a:gd name="connsiteY68" fmla="*/ 110649 h 6110022"/>
            <a:gd name="connsiteX69" fmla="*/ 3927182 w 11077460"/>
            <a:gd name="connsiteY69" fmla="*/ 75830 h 6110022"/>
            <a:gd name="connsiteX70" fmla="*/ 4012074 w 11077460"/>
            <a:gd name="connsiteY70" fmla="*/ 75830 h 6110022"/>
            <a:gd name="connsiteX71" fmla="*/ 3977255 w 11077460"/>
            <a:gd name="connsiteY71" fmla="*/ 110649 h 6110022"/>
            <a:gd name="connsiteX72" fmla="*/ 4012074 w 11077460"/>
            <a:gd name="connsiteY72" fmla="*/ 145468 h 6110022"/>
            <a:gd name="connsiteX73" fmla="*/ 4046893 w 11077460"/>
            <a:gd name="connsiteY73" fmla="*/ 110649 h 6110022"/>
            <a:gd name="connsiteX74" fmla="*/ 4012074 w 11077460"/>
            <a:gd name="connsiteY74" fmla="*/ 75830 h 6110022"/>
            <a:gd name="connsiteX75" fmla="*/ 4096967 w 11077460"/>
            <a:gd name="connsiteY75" fmla="*/ 75830 h 6110022"/>
            <a:gd name="connsiteX76" fmla="*/ 4062148 w 11077460"/>
            <a:gd name="connsiteY76" fmla="*/ 110649 h 6110022"/>
            <a:gd name="connsiteX77" fmla="*/ 4096967 w 11077460"/>
            <a:gd name="connsiteY77" fmla="*/ 145468 h 6110022"/>
            <a:gd name="connsiteX78" fmla="*/ 4131786 w 11077460"/>
            <a:gd name="connsiteY78" fmla="*/ 110649 h 6110022"/>
            <a:gd name="connsiteX79" fmla="*/ 4096967 w 11077460"/>
            <a:gd name="connsiteY79" fmla="*/ 75830 h 6110022"/>
            <a:gd name="connsiteX80" fmla="*/ 4521429 w 11077460"/>
            <a:gd name="connsiteY80" fmla="*/ 75830 h 6110022"/>
            <a:gd name="connsiteX81" fmla="*/ 4486611 w 11077460"/>
            <a:gd name="connsiteY81" fmla="*/ 110649 h 6110022"/>
            <a:gd name="connsiteX82" fmla="*/ 4521429 w 11077460"/>
            <a:gd name="connsiteY82" fmla="*/ 145468 h 6110022"/>
            <a:gd name="connsiteX83" fmla="*/ 4556248 w 11077460"/>
            <a:gd name="connsiteY83" fmla="*/ 110649 h 6110022"/>
            <a:gd name="connsiteX84" fmla="*/ 4521429 w 11077460"/>
            <a:gd name="connsiteY84" fmla="*/ 75830 h 6110022"/>
            <a:gd name="connsiteX85" fmla="*/ 4606322 w 11077460"/>
            <a:gd name="connsiteY85" fmla="*/ 75830 h 6110022"/>
            <a:gd name="connsiteX86" fmla="*/ 4571503 w 11077460"/>
            <a:gd name="connsiteY86" fmla="*/ 110649 h 6110022"/>
            <a:gd name="connsiteX87" fmla="*/ 4606322 w 11077460"/>
            <a:gd name="connsiteY87" fmla="*/ 145468 h 6110022"/>
            <a:gd name="connsiteX88" fmla="*/ 4641140 w 11077460"/>
            <a:gd name="connsiteY88" fmla="*/ 110649 h 6110022"/>
            <a:gd name="connsiteX89" fmla="*/ 4606322 w 11077460"/>
            <a:gd name="connsiteY89" fmla="*/ 75830 h 6110022"/>
            <a:gd name="connsiteX90" fmla="*/ 4776107 w 11077460"/>
            <a:gd name="connsiteY90" fmla="*/ 75830 h 6110022"/>
            <a:gd name="connsiteX91" fmla="*/ 4741288 w 11077460"/>
            <a:gd name="connsiteY91" fmla="*/ 110649 h 6110022"/>
            <a:gd name="connsiteX92" fmla="*/ 4776107 w 11077460"/>
            <a:gd name="connsiteY92" fmla="*/ 145468 h 6110022"/>
            <a:gd name="connsiteX93" fmla="*/ 4810926 w 11077460"/>
            <a:gd name="connsiteY93" fmla="*/ 110649 h 6110022"/>
            <a:gd name="connsiteX94" fmla="*/ 4776107 w 11077460"/>
            <a:gd name="connsiteY94" fmla="*/ 75830 h 6110022"/>
            <a:gd name="connsiteX95" fmla="*/ 7068229 w 11077460"/>
            <a:gd name="connsiteY95" fmla="*/ 75830 h 6110022"/>
            <a:gd name="connsiteX96" fmla="*/ 7033404 w 11077460"/>
            <a:gd name="connsiteY96" fmla="*/ 110649 h 6110022"/>
            <a:gd name="connsiteX97" fmla="*/ 7068229 w 11077460"/>
            <a:gd name="connsiteY97" fmla="*/ 145468 h 6110022"/>
            <a:gd name="connsiteX98" fmla="*/ 7103042 w 11077460"/>
            <a:gd name="connsiteY98" fmla="*/ 110649 h 6110022"/>
            <a:gd name="connsiteX99" fmla="*/ 7068229 w 11077460"/>
            <a:gd name="connsiteY99" fmla="*/ 75830 h 6110022"/>
            <a:gd name="connsiteX100" fmla="*/ 2993358 w 11077460"/>
            <a:gd name="connsiteY100" fmla="*/ 160691 h 6110022"/>
            <a:gd name="connsiteX101" fmla="*/ 2958539 w 11077460"/>
            <a:gd name="connsiteY101" fmla="*/ 195510 h 6110022"/>
            <a:gd name="connsiteX102" fmla="*/ 2993358 w 11077460"/>
            <a:gd name="connsiteY102" fmla="*/ 230328 h 6110022"/>
            <a:gd name="connsiteX103" fmla="*/ 3028177 w 11077460"/>
            <a:gd name="connsiteY103" fmla="*/ 195510 h 6110022"/>
            <a:gd name="connsiteX104" fmla="*/ 2993358 w 11077460"/>
            <a:gd name="connsiteY104" fmla="*/ 160691 h 6110022"/>
            <a:gd name="connsiteX105" fmla="*/ 3163143 w 11077460"/>
            <a:gd name="connsiteY105" fmla="*/ 160691 h 6110022"/>
            <a:gd name="connsiteX106" fmla="*/ 3128324 w 11077460"/>
            <a:gd name="connsiteY106" fmla="*/ 195510 h 6110022"/>
            <a:gd name="connsiteX107" fmla="*/ 3163143 w 11077460"/>
            <a:gd name="connsiteY107" fmla="*/ 230328 h 6110022"/>
            <a:gd name="connsiteX108" fmla="*/ 3197962 w 11077460"/>
            <a:gd name="connsiteY108" fmla="*/ 195510 h 6110022"/>
            <a:gd name="connsiteX109" fmla="*/ 3163143 w 11077460"/>
            <a:gd name="connsiteY109" fmla="*/ 160691 h 6110022"/>
            <a:gd name="connsiteX110" fmla="*/ 3417827 w 11077460"/>
            <a:gd name="connsiteY110" fmla="*/ 160691 h 6110022"/>
            <a:gd name="connsiteX111" fmla="*/ 3383008 w 11077460"/>
            <a:gd name="connsiteY111" fmla="*/ 195510 h 6110022"/>
            <a:gd name="connsiteX112" fmla="*/ 3417827 w 11077460"/>
            <a:gd name="connsiteY112" fmla="*/ 230328 h 6110022"/>
            <a:gd name="connsiteX113" fmla="*/ 3452646 w 11077460"/>
            <a:gd name="connsiteY113" fmla="*/ 195510 h 6110022"/>
            <a:gd name="connsiteX114" fmla="*/ 3417827 w 11077460"/>
            <a:gd name="connsiteY114" fmla="*/ 160691 h 6110022"/>
            <a:gd name="connsiteX115" fmla="*/ 3502719 w 11077460"/>
            <a:gd name="connsiteY115" fmla="*/ 160691 h 6110022"/>
            <a:gd name="connsiteX116" fmla="*/ 3467901 w 11077460"/>
            <a:gd name="connsiteY116" fmla="*/ 195510 h 6110022"/>
            <a:gd name="connsiteX117" fmla="*/ 3502719 w 11077460"/>
            <a:gd name="connsiteY117" fmla="*/ 230328 h 6110022"/>
            <a:gd name="connsiteX118" fmla="*/ 3537538 w 11077460"/>
            <a:gd name="connsiteY118" fmla="*/ 195510 h 6110022"/>
            <a:gd name="connsiteX119" fmla="*/ 3502719 w 11077460"/>
            <a:gd name="connsiteY119" fmla="*/ 160691 h 6110022"/>
            <a:gd name="connsiteX120" fmla="*/ 3842289 w 11077460"/>
            <a:gd name="connsiteY120" fmla="*/ 160691 h 6110022"/>
            <a:gd name="connsiteX121" fmla="*/ 3807471 w 11077460"/>
            <a:gd name="connsiteY121" fmla="*/ 195510 h 6110022"/>
            <a:gd name="connsiteX122" fmla="*/ 3842289 w 11077460"/>
            <a:gd name="connsiteY122" fmla="*/ 230328 h 6110022"/>
            <a:gd name="connsiteX123" fmla="*/ 3877108 w 11077460"/>
            <a:gd name="connsiteY123" fmla="*/ 195510 h 6110022"/>
            <a:gd name="connsiteX124" fmla="*/ 3842289 w 11077460"/>
            <a:gd name="connsiteY124" fmla="*/ 160691 h 6110022"/>
            <a:gd name="connsiteX125" fmla="*/ 3927182 w 11077460"/>
            <a:gd name="connsiteY125" fmla="*/ 160691 h 6110022"/>
            <a:gd name="connsiteX126" fmla="*/ 3892363 w 11077460"/>
            <a:gd name="connsiteY126" fmla="*/ 195510 h 6110022"/>
            <a:gd name="connsiteX127" fmla="*/ 3927182 w 11077460"/>
            <a:gd name="connsiteY127" fmla="*/ 230328 h 6110022"/>
            <a:gd name="connsiteX128" fmla="*/ 3962000 w 11077460"/>
            <a:gd name="connsiteY128" fmla="*/ 195510 h 6110022"/>
            <a:gd name="connsiteX129" fmla="*/ 3927182 w 11077460"/>
            <a:gd name="connsiteY129" fmla="*/ 160691 h 6110022"/>
            <a:gd name="connsiteX130" fmla="*/ 4181859 w 11077460"/>
            <a:gd name="connsiteY130" fmla="*/ 160691 h 6110022"/>
            <a:gd name="connsiteX131" fmla="*/ 4147041 w 11077460"/>
            <a:gd name="connsiteY131" fmla="*/ 195510 h 6110022"/>
            <a:gd name="connsiteX132" fmla="*/ 4181859 w 11077460"/>
            <a:gd name="connsiteY132" fmla="*/ 230328 h 6110022"/>
            <a:gd name="connsiteX133" fmla="*/ 4216678 w 11077460"/>
            <a:gd name="connsiteY133" fmla="*/ 195510 h 6110022"/>
            <a:gd name="connsiteX134" fmla="*/ 4181859 w 11077460"/>
            <a:gd name="connsiteY134" fmla="*/ 160691 h 6110022"/>
            <a:gd name="connsiteX135" fmla="*/ 4351644 w 11077460"/>
            <a:gd name="connsiteY135" fmla="*/ 160691 h 6110022"/>
            <a:gd name="connsiteX136" fmla="*/ 4316825 w 11077460"/>
            <a:gd name="connsiteY136" fmla="*/ 195510 h 6110022"/>
            <a:gd name="connsiteX137" fmla="*/ 4351644 w 11077460"/>
            <a:gd name="connsiteY137" fmla="*/ 230328 h 6110022"/>
            <a:gd name="connsiteX138" fmla="*/ 4386463 w 11077460"/>
            <a:gd name="connsiteY138" fmla="*/ 195510 h 6110022"/>
            <a:gd name="connsiteX139" fmla="*/ 4351644 w 11077460"/>
            <a:gd name="connsiteY139" fmla="*/ 160691 h 6110022"/>
            <a:gd name="connsiteX140" fmla="*/ 4521429 w 11077460"/>
            <a:gd name="connsiteY140" fmla="*/ 160691 h 6110022"/>
            <a:gd name="connsiteX141" fmla="*/ 4486611 w 11077460"/>
            <a:gd name="connsiteY141" fmla="*/ 195510 h 6110022"/>
            <a:gd name="connsiteX142" fmla="*/ 4521429 w 11077460"/>
            <a:gd name="connsiteY142" fmla="*/ 230328 h 6110022"/>
            <a:gd name="connsiteX143" fmla="*/ 4556248 w 11077460"/>
            <a:gd name="connsiteY143" fmla="*/ 195510 h 6110022"/>
            <a:gd name="connsiteX144" fmla="*/ 4521429 w 11077460"/>
            <a:gd name="connsiteY144" fmla="*/ 160691 h 6110022"/>
            <a:gd name="connsiteX145" fmla="*/ 4606322 w 11077460"/>
            <a:gd name="connsiteY145" fmla="*/ 160691 h 6110022"/>
            <a:gd name="connsiteX146" fmla="*/ 4571503 w 11077460"/>
            <a:gd name="connsiteY146" fmla="*/ 195510 h 6110022"/>
            <a:gd name="connsiteX147" fmla="*/ 4606322 w 11077460"/>
            <a:gd name="connsiteY147" fmla="*/ 230328 h 6110022"/>
            <a:gd name="connsiteX148" fmla="*/ 4641140 w 11077460"/>
            <a:gd name="connsiteY148" fmla="*/ 195510 h 6110022"/>
            <a:gd name="connsiteX149" fmla="*/ 4606322 w 11077460"/>
            <a:gd name="connsiteY149" fmla="*/ 160691 h 6110022"/>
            <a:gd name="connsiteX150" fmla="*/ 4691214 w 11077460"/>
            <a:gd name="connsiteY150" fmla="*/ 160691 h 6110022"/>
            <a:gd name="connsiteX151" fmla="*/ 4656395 w 11077460"/>
            <a:gd name="connsiteY151" fmla="*/ 195510 h 6110022"/>
            <a:gd name="connsiteX152" fmla="*/ 4691214 w 11077460"/>
            <a:gd name="connsiteY152" fmla="*/ 230328 h 6110022"/>
            <a:gd name="connsiteX153" fmla="*/ 4726033 w 11077460"/>
            <a:gd name="connsiteY153" fmla="*/ 195510 h 6110022"/>
            <a:gd name="connsiteX154" fmla="*/ 4691214 w 11077460"/>
            <a:gd name="connsiteY154" fmla="*/ 160691 h 6110022"/>
            <a:gd name="connsiteX155" fmla="*/ 4776107 w 11077460"/>
            <a:gd name="connsiteY155" fmla="*/ 160691 h 6110022"/>
            <a:gd name="connsiteX156" fmla="*/ 4741288 w 11077460"/>
            <a:gd name="connsiteY156" fmla="*/ 195510 h 6110022"/>
            <a:gd name="connsiteX157" fmla="*/ 4776107 w 11077460"/>
            <a:gd name="connsiteY157" fmla="*/ 230328 h 6110022"/>
            <a:gd name="connsiteX158" fmla="*/ 4810926 w 11077460"/>
            <a:gd name="connsiteY158" fmla="*/ 195510 h 6110022"/>
            <a:gd name="connsiteX159" fmla="*/ 4776107 w 11077460"/>
            <a:gd name="connsiteY159" fmla="*/ 160691 h 6110022"/>
            <a:gd name="connsiteX160" fmla="*/ 4860999 w 11077460"/>
            <a:gd name="connsiteY160" fmla="*/ 160691 h 6110022"/>
            <a:gd name="connsiteX161" fmla="*/ 4826181 w 11077460"/>
            <a:gd name="connsiteY161" fmla="*/ 195510 h 6110022"/>
            <a:gd name="connsiteX162" fmla="*/ 4860999 w 11077460"/>
            <a:gd name="connsiteY162" fmla="*/ 230328 h 6110022"/>
            <a:gd name="connsiteX163" fmla="*/ 4895818 w 11077460"/>
            <a:gd name="connsiteY163" fmla="*/ 195510 h 6110022"/>
            <a:gd name="connsiteX164" fmla="*/ 4860999 w 11077460"/>
            <a:gd name="connsiteY164" fmla="*/ 160691 h 6110022"/>
            <a:gd name="connsiteX165" fmla="*/ 6473957 w 11077460"/>
            <a:gd name="connsiteY165" fmla="*/ 160691 h 6110022"/>
            <a:gd name="connsiteX166" fmla="*/ 6439131 w 11077460"/>
            <a:gd name="connsiteY166" fmla="*/ 195510 h 6110022"/>
            <a:gd name="connsiteX167" fmla="*/ 6473957 w 11077460"/>
            <a:gd name="connsiteY167" fmla="*/ 230328 h 6110022"/>
            <a:gd name="connsiteX168" fmla="*/ 6508769 w 11077460"/>
            <a:gd name="connsiteY168" fmla="*/ 195510 h 6110022"/>
            <a:gd name="connsiteX169" fmla="*/ 6473957 w 11077460"/>
            <a:gd name="connsiteY169" fmla="*/ 160691 h 6110022"/>
            <a:gd name="connsiteX170" fmla="*/ 7153123 w 11077460"/>
            <a:gd name="connsiteY170" fmla="*/ 160691 h 6110022"/>
            <a:gd name="connsiteX171" fmla="*/ 7118297 w 11077460"/>
            <a:gd name="connsiteY171" fmla="*/ 195510 h 6110022"/>
            <a:gd name="connsiteX172" fmla="*/ 7153123 w 11077460"/>
            <a:gd name="connsiteY172" fmla="*/ 230328 h 6110022"/>
            <a:gd name="connsiteX173" fmla="*/ 7187935 w 11077460"/>
            <a:gd name="connsiteY173" fmla="*/ 195510 h 6110022"/>
            <a:gd name="connsiteX174" fmla="*/ 7153123 w 11077460"/>
            <a:gd name="connsiteY174" fmla="*/ 160691 h 6110022"/>
            <a:gd name="connsiteX175" fmla="*/ 7238015 w 11077460"/>
            <a:gd name="connsiteY175" fmla="*/ 160691 h 6110022"/>
            <a:gd name="connsiteX176" fmla="*/ 7203190 w 11077460"/>
            <a:gd name="connsiteY176" fmla="*/ 195510 h 6110022"/>
            <a:gd name="connsiteX177" fmla="*/ 7238015 w 11077460"/>
            <a:gd name="connsiteY177" fmla="*/ 230328 h 6110022"/>
            <a:gd name="connsiteX178" fmla="*/ 7272827 w 11077460"/>
            <a:gd name="connsiteY178" fmla="*/ 195510 h 6110022"/>
            <a:gd name="connsiteX179" fmla="*/ 7238015 w 11077460"/>
            <a:gd name="connsiteY179" fmla="*/ 160691 h 6110022"/>
            <a:gd name="connsiteX180" fmla="*/ 8426509 w 11077460"/>
            <a:gd name="connsiteY180" fmla="*/ 160691 h 6110022"/>
            <a:gd name="connsiteX181" fmla="*/ 8391684 w 11077460"/>
            <a:gd name="connsiteY181" fmla="*/ 195510 h 6110022"/>
            <a:gd name="connsiteX182" fmla="*/ 8426509 w 11077460"/>
            <a:gd name="connsiteY182" fmla="*/ 230328 h 6110022"/>
            <a:gd name="connsiteX183" fmla="*/ 8461322 w 11077460"/>
            <a:gd name="connsiteY183" fmla="*/ 195510 h 6110022"/>
            <a:gd name="connsiteX184" fmla="*/ 8426509 w 11077460"/>
            <a:gd name="connsiteY184" fmla="*/ 160691 h 6110022"/>
            <a:gd name="connsiteX185" fmla="*/ 8596295 w 11077460"/>
            <a:gd name="connsiteY185" fmla="*/ 160691 h 6110022"/>
            <a:gd name="connsiteX186" fmla="*/ 8561470 w 11077460"/>
            <a:gd name="connsiteY186" fmla="*/ 195510 h 6110022"/>
            <a:gd name="connsiteX187" fmla="*/ 8596295 w 11077460"/>
            <a:gd name="connsiteY187" fmla="*/ 230328 h 6110022"/>
            <a:gd name="connsiteX188" fmla="*/ 8631107 w 11077460"/>
            <a:gd name="connsiteY188" fmla="*/ 195510 h 6110022"/>
            <a:gd name="connsiteX189" fmla="*/ 8596295 w 11077460"/>
            <a:gd name="connsiteY189" fmla="*/ 160691 h 6110022"/>
            <a:gd name="connsiteX190" fmla="*/ 2653788 w 11077460"/>
            <a:gd name="connsiteY190" fmla="*/ 245551 h 6110022"/>
            <a:gd name="connsiteX191" fmla="*/ 2618969 w 11077460"/>
            <a:gd name="connsiteY191" fmla="*/ 280369 h 6110022"/>
            <a:gd name="connsiteX192" fmla="*/ 2653788 w 11077460"/>
            <a:gd name="connsiteY192" fmla="*/ 315188 h 6110022"/>
            <a:gd name="connsiteX193" fmla="*/ 2688607 w 11077460"/>
            <a:gd name="connsiteY193" fmla="*/ 280369 h 6110022"/>
            <a:gd name="connsiteX194" fmla="*/ 2653788 w 11077460"/>
            <a:gd name="connsiteY194" fmla="*/ 245551 h 6110022"/>
            <a:gd name="connsiteX195" fmla="*/ 2738680 w 11077460"/>
            <a:gd name="connsiteY195" fmla="*/ 245551 h 6110022"/>
            <a:gd name="connsiteX196" fmla="*/ 2703861 w 11077460"/>
            <a:gd name="connsiteY196" fmla="*/ 280369 h 6110022"/>
            <a:gd name="connsiteX197" fmla="*/ 2738680 w 11077460"/>
            <a:gd name="connsiteY197" fmla="*/ 315188 h 6110022"/>
            <a:gd name="connsiteX198" fmla="*/ 2773499 w 11077460"/>
            <a:gd name="connsiteY198" fmla="*/ 280369 h 6110022"/>
            <a:gd name="connsiteX199" fmla="*/ 2738680 w 11077460"/>
            <a:gd name="connsiteY199" fmla="*/ 245551 h 6110022"/>
            <a:gd name="connsiteX200" fmla="*/ 2908466 w 11077460"/>
            <a:gd name="connsiteY200" fmla="*/ 245551 h 6110022"/>
            <a:gd name="connsiteX201" fmla="*/ 2873647 w 11077460"/>
            <a:gd name="connsiteY201" fmla="*/ 280369 h 6110022"/>
            <a:gd name="connsiteX202" fmla="*/ 2908466 w 11077460"/>
            <a:gd name="connsiteY202" fmla="*/ 315188 h 6110022"/>
            <a:gd name="connsiteX203" fmla="*/ 2943284 w 11077460"/>
            <a:gd name="connsiteY203" fmla="*/ 280369 h 6110022"/>
            <a:gd name="connsiteX204" fmla="*/ 2908466 w 11077460"/>
            <a:gd name="connsiteY204" fmla="*/ 245551 h 6110022"/>
            <a:gd name="connsiteX205" fmla="*/ 3163143 w 11077460"/>
            <a:gd name="connsiteY205" fmla="*/ 245551 h 6110022"/>
            <a:gd name="connsiteX206" fmla="*/ 3128324 w 11077460"/>
            <a:gd name="connsiteY206" fmla="*/ 280369 h 6110022"/>
            <a:gd name="connsiteX207" fmla="*/ 3163143 w 11077460"/>
            <a:gd name="connsiteY207" fmla="*/ 315188 h 6110022"/>
            <a:gd name="connsiteX208" fmla="*/ 3197962 w 11077460"/>
            <a:gd name="connsiteY208" fmla="*/ 280369 h 6110022"/>
            <a:gd name="connsiteX209" fmla="*/ 3163143 w 11077460"/>
            <a:gd name="connsiteY209" fmla="*/ 245551 h 6110022"/>
            <a:gd name="connsiteX210" fmla="*/ 3417827 w 11077460"/>
            <a:gd name="connsiteY210" fmla="*/ 245551 h 6110022"/>
            <a:gd name="connsiteX211" fmla="*/ 3383008 w 11077460"/>
            <a:gd name="connsiteY211" fmla="*/ 280369 h 6110022"/>
            <a:gd name="connsiteX212" fmla="*/ 3417827 w 11077460"/>
            <a:gd name="connsiteY212" fmla="*/ 315188 h 6110022"/>
            <a:gd name="connsiteX213" fmla="*/ 3452646 w 11077460"/>
            <a:gd name="connsiteY213" fmla="*/ 280369 h 6110022"/>
            <a:gd name="connsiteX214" fmla="*/ 3417827 w 11077460"/>
            <a:gd name="connsiteY214" fmla="*/ 245551 h 6110022"/>
            <a:gd name="connsiteX215" fmla="*/ 3587612 w 11077460"/>
            <a:gd name="connsiteY215" fmla="*/ 245551 h 6110022"/>
            <a:gd name="connsiteX216" fmla="*/ 3552793 w 11077460"/>
            <a:gd name="connsiteY216" fmla="*/ 280369 h 6110022"/>
            <a:gd name="connsiteX217" fmla="*/ 3587612 w 11077460"/>
            <a:gd name="connsiteY217" fmla="*/ 315188 h 6110022"/>
            <a:gd name="connsiteX218" fmla="*/ 3622430 w 11077460"/>
            <a:gd name="connsiteY218" fmla="*/ 280369 h 6110022"/>
            <a:gd name="connsiteX219" fmla="*/ 3587612 w 11077460"/>
            <a:gd name="connsiteY219" fmla="*/ 245551 h 6110022"/>
            <a:gd name="connsiteX220" fmla="*/ 3672504 w 11077460"/>
            <a:gd name="connsiteY220" fmla="*/ 245551 h 6110022"/>
            <a:gd name="connsiteX221" fmla="*/ 3637685 w 11077460"/>
            <a:gd name="connsiteY221" fmla="*/ 280369 h 6110022"/>
            <a:gd name="connsiteX222" fmla="*/ 3672504 w 11077460"/>
            <a:gd name="connsiteY222" fmla="*/ 315188 h 6110022"/>
            <a:gd name="connsiteX223" fmla="*/ 3707323 w 11077460"/>
            <a:gd name="connsiteY223" fmla="*/ 280369 h 6110022"/>
            <a:gd name="connsiteX224" fmla="*/ 3672504 w 11077460"/>
            <a:gd name="connsiteY224" fmla="*/ 245551 h 6110022"/>
            <a:gd name="connsiteX225" fmla="*/ 3757397 w 11077460"/>
            <a:gd name="connsiteY225" fmla="*/ 245551 h 6110022"/>
            <a:gd name="connsiteX226" fmla="*/ 3722578 w 11077460"/>
            <a:gd name="connsiteY226" fmla="*/ 280369 h 6110022"/>
            <a:gd name="connsiteX227" fmla="*/ 3757397 w 11077460"/>
            <a:gd name="connsiteY227" fmla="*/ 315188 h 6110022"/>
            <a:gd name="connsiteX228" fmla="*/ 3792216 w 11077460"/>
            <a:gd name="connsiteY228" fmla="*/ 280369 h 6110022"/>
            <a:gd name="connsiteX229" fmla="*/ 3757397 w 11077460"/>
            <a:gd name="connsiteY229" fmla="*/ 245551 h 6110022"/>
            <a:gd name="connsiteX230" fmla="*/ 3842289 w 11077460"/>
            <a:gd name="connsiteY230" fmla="*/ 245551 h 6110022"/>
            <a:gd name="connsiteX231" fmla="*/ 3807471 w 11077460"/>
            <a:gd name="connsiteY231" fmla="*/ 280369 h 6110022"/>
            <a:gd name="connsiteX232" fmla="*/ 3842289 w 11077460"/>
            <a:gd name="connsiteY232" fmla="*/ 315188 h 6110022"/>
            <a:gd name="connsiteX233" fmla="*/ 3877108 w 11077460"/>
            <a:gd name="connsiteY233" fmla="*/ 280369 h 6110022"/>
            <a:gd name="connsiteX234" fmla="*/ 3842289 w 11077460"/>
            <a:gd name="connsiteY234" fmla="*/ 245551 h 6110022"/>
            <a:gd name="connsiteX235" fmla="*/ 4012074 w 11077460"/>
            <a:gd name="connsiteY235" fmla="*/ 245551 h 6110022"/>
            <a:gd name="connsiteX236" fmla="*/ 3977255 w 11077460"/>
            <a:gd name="connsiteY236" fmla="*/ 280369 h 6110022"/>
            <a:gd name="connsiteX237" fmla="*/ 4012074 w 11077460"/>
            <a:gd name="connsiteY237" fmla="*/ 315188 h 6110022"/>
            <a:gd name="connsiteX238" fmla="*/ 4046893 w 11077460"/>
            <a:gd name="connsiteY238" fmla="*/ 280369 h 6110022"/>
            <a:gd name="connsiteX239" fmla="*/ 4012074 w 11077460"/>
            <a:gd name="connsiteY239" fmla="*/ 245551 h 6110022"/>
            <a:gd name="connsiteX240" fmla="*/ 4096967 w 11077460"/>
            <a:gd name="connsiteY240" fmla="*/ 245551 h 6110022"/>
            <a:gd name="connsiteX241" fmla="*/ 4062148 w 11077460"/>
            <a:gd name="connsiteY241" fmla="*/ 280369 h 6110022"/>
            <a:gd name="connsiteX242" fmla="*/ 4096967 w 11077460"/>
            <a:gd name="connsiteY242" fmla="*/ 315188 h 6110022"/>
            <a:gd name="connsiteX243" fmla="*/ 4131786 w 11077460"/>
            <a:gd name="connsiteY243" fmla="*/ 280369 h 6110022"/>
            <a:gd name="connsiteX244" fmla="*/ 4096967 w 11077460"/>
            <a:gd name="connsiteY244" fmla="*/ 245551 h 6110022"/>
            <a:gd name="connsiteX245" fmla="*/ 4181859 w 11077460"/>
            <a:gd name="connsiteY245" fmla="*/ 245551 h 6110022"/>
            <a:gd name="connsiteX246" fmla="*/ 4147041 w 11077460"/>
            <a:gd name="connsiteY246" fmla="*/ 280369 h 6110022"/>
            <a:gd name="connsiteX247" fmla="*/ 4181859 w 11077460"/>
            <a:gd name="connsiteY247" fmla="*/ 315188 h 6110022"/>
            <a:gd name="connsiteX248" fmla="*/ 4216678 w 11077460"/>
            <a:gd name="connsiteY248" fmla="*/ 280369 h 6110022"/>
            <a:gd name="connsiteX249" fmla="*/ 4181859 w 11077460"/>
            <a:gd name="connsiteY249" fmla="*/ 245551 h 6110022"/>
            <a:gd name="connsiteX250" fmla="*/ 4266752 w 11077460"/>
            <a:gd name="connsiteY250" fmla="*/ 245551 h 6110022"/>
            <a:gd name="connsiteX251" fmla="*/ 4231933 w 11077460"/>
            <a:gd name="connsiteY251" fmla="*/ 280369 h 6110022"/>
            <a:gd name="connsiteX252" fmla="*/ 4266752 w 11077460"/>
            <a:gd name="connsiteY252" fmla="*/ 315188 h 6110022"/>
            <a:gd name="connsiteX253" fmla="*/ 4301570 w 11077460"/>
            <a:gd name="connsiteY253" fmla="*/ 280369 h 6110022"/>
            <a:gd name="connsiteX254" fmla="*/ 4266752 w 11077460"/>
            <a:gd name="connsiteY254" fmla="*/ 245551 h 6110022"/>
            <a:gd name="connsiteX255" fmla="*/ 4351644 w 11077460"/>
            <a:gd name="connsiteY255" fmla="*/ 245551 h 6110022"/>
            <a:gd name="connsiteX256" fmla="*/ 4316825 w 11077460"/>
            <a:gd name="connsiteY256" fmla="*/ 280369 h 6110022"/>
            <a:gd name="connsiteX257" fmla="*/ 4351644 w 11077460"/>
            <a:gd name="connsiteY257" fmla="*/ 315188 h 6110022"/>
            <a:gd name="connsiteX258" fmla="*/ 4386463 w 11077460"/>
            <a:gd name="connsiteY258" fmla="*/ 280369 h 6110022"/>
            <a:gd name="connsiteX259" fmla="*/ 4351644 w 11077460"/>
            <a:gd name="connsiteY259" fmla="*/ 245551 h 6110022"/>
            <a:gd name="connsiteX260" fmla="*/ 4436537 w 11077460"/>
            <a:gd name="connsiteY260" fmla="*/ 245551 h 6110022"/>
            <a:gd name="connsiteX261" fmla="*/ 4401718 w 11077460"/>
            <a:gd name="connsiteY261" fmla="*/ 280369 h 6110022"/>
            <a:gd name="connsiteX262" fmla="*/ 4436537 w 11077460"/>
            <a:gd name="connsiteY262" fmla="*/ 315188 h 6110022"/>
            <a:gd name="connsiteX263" fmla="*/ 4471356 w 11077460"/>
            <a:gd name="connsiteY263" fmla="*/ 280369 h 6110022"/>
            <a:gd name="connsiteX264" fmla="*/ 4436537 w 11077460"/>
            <a:gd name="connsiteY264" fmla="*/ 245551 h 6110022"/>
            <a:gd name="connsiteX265" fmla="*/ 4521429 w 11077460"/>
            <a:gd name="connsiteY265" fmla="*/ 245551 h 6110022"/>
            <a:gd name="connsiteX266" fmla="*/ 4486611 w 11077460"/>
            <a:gd name="connsiteY266" fmla="*/ 280369 h 6110022"/>
            <a:gd name="connsiteX267" fmla="*/ 4521429 w 11077460"/>
            <a:gd name="connsiteY267" fmla="*/ 315188 h 6110022"/>
            <a:gd name="connsiteX268" fmla="*/ 4556248 w 11077460"/>
            <a:gd name="connsiteY268" fmla="*/ 280369 h 6110022"/>
            <a:gd name="connsiteX269" fmla="*/ 4521429 w 11077460"/>
            <a:gd name="connsiteY269" fmla="*/ 245551 h 6110022"/>
            <a:gd name="connsiteX270" fmla="*/ 4606322 w 11077460"/>
            <a:gd name="connsiteY270" fmla="*/ 245551 h 6110022"/>
            <a:gd name="connsiteX271" fmla="*/ 4571503 w 11077460"/>
            <a:gd name="connsiteY271" fmla="*/ 280369 h 6110022"/>
            <a:gd name="connsiteX272" fmla="*/ 4606322 w 11077460"/>
            <a:gd name="connsiteY272" fmla="*/ 315188 h 6110022"/>
            <a:gd name="connsiteX273" fmla="*/ 4641140 w 11077460"/>
            <a:gd name="connsiteY273" fmla="*/ 280369 h 6110022"/>
            <a:gd name="connsiteX274" fmla="*/ 4606322 w 11077460"/>
            <a:gd name="connsiteY274" fmla="*/ 245551 h 6110022"/>
            <a:gd name="connsiteX275" fmla="*/ 4691214 w 11077460"/>
            <a:gd name="connsiteY275" fmla="*/ 245551 h 6110022"/>
            <a:gd name="connsiteX276" fmla="*/ 4656395 w 11077460"/>
            <a:gd name="connsiteY276" fmla="*/ 280369 h 6110022"/>
            <a:gd name="connsiteX277" fmla="*/ 4691214 w 11077460"/>
            <a:gd name="connsiteY277" fmla="*/ 315188 h 6110022"/>
            <a:gd name="connsiteX278" fmla="*/ 4726033 w 11077460"/>
            <a:gd name="connsiteY278" fmla="*/ 280369 h 6110022"/>
            <a:gd name="connsiteX279" fmla="*/ 4691214 w 11077460"/>
            <a:gd name="connsiteY279" fmla="*/ 245551 h 6110022"/>
            <a:gd name="connsiteX280" fmla="*/ 4776107 w 11077460"/>
            <a:gd name="connsiteY280" fmla="*/ 245551 h 6110022"/>
            <a:gd name="connsiteX281" fmla="*/ 4741288 w 11077460"/>
            <a:gd name="connsiteY281" fmla="*/ 280369 h 6110022"/>
            <a:gd name="connsiteX282" fmla="*/ 4776107 w 11077460"/>
            <a:gd name="connsiteY282" fmla="*/ 315188 h 6110022"/>
            <a:gd name="connsiteX283" fmla="*/ 4810926 w 11077460"/>
            <a:gd name="connsiteY283" fmla="*/ 280369 h 6110022"/>
            <a:gd name="connsiteX284" fmla="*/ 4776107 w 11077460"/>
            <a:gd name="connsiteY284" fmla="*/ 245551 h 6110022"/>
            <a:gd name="connsiteX285" fmla="*/ 6389063 w 11077460"/>
            <a:gd name="connsiteY285" fmla="*/ 245551 h 6110022"/>
            <a:gd name="connsiteX286" fmla="*/ 6354238 w 11077460"/>
            <a:gd name="connsiteY286" fmla="*/ 280369 h 6110022"/>
            <a:gd name="connsiteX287" fmla="*/ 6389063 w 11077460"/>
            <a:gd name="connsiteY287" fmla="*/ 315188 h 6110022"/>
            <a:gd name="connsiteX288" fmla="*/ 6423876 w 11077460"/>
            <a:gd name="connsiteY288" fmla="*/ 280369 h 6110022"/>
            <a:gd name="connsiteX289" fmla="*/ 6389063 w 11077460"/>
            <a:gd name="connsiteY289" fmla="*/ 245551 h 6110022"/>
            <a:gd name="connsiteX290" fmla="*/ 7407799 w 11077460"/>
            <a:gd name="connsiteY290" fmla="*/ 245551 h 6110022"/>
            <a:gd name="connsiteX291" fmla="*/ 7372974 w 11077460"/>
            <a:gd name="connsiteY291" fmla="*/ 280369 h 6110022"/>
            <a:gd name="connsiteX292" fmla="*/ 7407799 w 11077460"/>
            <a:gd name="connsiteY292" fmla="*/ 315188 h 6110022"/>
            <a:gd name="connsiteX293" fmla="*/ 7442612 w 11077460"/>
            <a:gd name="connsiteY293" fmla="*/ 280369 h 6110022"/>
            <a:gd name="connsiteX294" fmla="*/ 7407799 w 11077460"/>
            <a:gd name="connsiteY294" fmla="*/ 245551 h 6110022"/>
            <a:gd name="connsiteX295" fmla="*/ 8341617 w 11077460"/>
            <a:gd name="connsiteY295" fmla="*/ 245551 h 6110022"/>
            <a:gd name="connsiteX296" fmla="*/ 8306792 w 11077460"/>
            <a:gd name="connsiteY296" fmla="*/ 280369 h 6110022"/>
            <a:gd name="connsiteX297" fmla="*/ 8341617 w 11077460"/>
            <a:gd name="connsiteY297" fmla="*/ 315188 h 6110022"/>
            <a:gd name="connsiteX298" fmla="*/ 8376429 w 11077460"/>
            <a:gd name="connsiteY298" fmla="*/ 280369 h 6110022"/>
            <a:gd name="connsiteX299" fmla="*/ 8341617 w 11077460"/>
            <a:gd name="connsiteY299" fmla="*/ 245551 h 6110022"/>
            <a:gd name="connsiteX300" fmla="*/ 8426509 w 11077460"/>
            <a:gd name="connsiteY300" fmla="*/ 245551 h 6110022"/>
            <a:gd name="connsiteX301" fmla="*/ 8391684 w 11077460"/>
            <a:gd name="connsiteY301" fmla="*/ 280369 h 6110022"/>
            <a:gd name="connsiteX302" fmla="*/ 8426509 w 11077460"/>
            <a:gd name="connsiteY302" fmla="*/ 315188 h 6110022"/>
            <a:gd name="connsiteX303" fmla="*/ 8461322 w 11077460"/>
            <a:gd name="connsiteY303" fmla="*/ 280369 h 6110022"/>
            <a:gd name="connsiteX304" fmla="*/ 8426509 w 11077460"/>
            <a:gd name="connsiteY304" fmla="*/ 245551 h 6110022"/>
            <a:gd name="connsiteX305" fmla="*/ 2568896 w 11077460"/>
            <a:gd name="connsiteY305" fmla="*/ 330410 h 6110022"/>
            <a:gd name="connsiteX306" fmla="*/ 2534077 w 11077460"/>
            <a:gd name="connsiteY306" fmla="*/ 365229 h 6110022"/>
            <a:gd name="connsiteX307" fmla="*/ 2568896 w 11077460"/>
            <a:gd name="connsiteY307" fmla="*/ 400048 h 6110022"/>
            <a:gd name="connsiteX308" fmla="*/ 2603714 w 11077460"/>
            <a:gd name="connsiteY308" fmla="*/ 365229 h 6110022"/>
            <a:gd name="connsiteX309" fmla="*/ 2568896 w 11077460"/>
            <a:gd name="connsiteY309" fmla="*/ 330410 h 6110022"/>
            <a:gd name="connsiteX310" fmla="*/ 3248036 w 11077460"/>
            <a:gd name="connsiteY310" fmla="*/ 330410 h 6110022"/>
            <a:gd name="connsiteX311" fmla="*/ 3213217 w 11077460"/>
            <a:gd name="connsiteY311" fmla="*/ 365229 h 6110022"/>
            <a:gd name="connsiteX312" fmla="*/ 3248036 w 11077460"/>
            <a:gd name="connsiteY312" fmla="*/ 400048 h 6110022"/>
            <a:gd name="connsiteX313" fmla="*/ 3282854 w 11077460"/>
            <a:gd name="connsiteY313" fmla="*/ 365229 h 6110022"/>
            <a:gd name="connsiteX314" fmla="*/ 3248036 w 11077460"/>
            <a:gd name="connsiteY314" fmla="*/ 330410 h 6110022"/>
            <a:gd name="connsiteX315" fmla="*/ 3502719 w 11077460"/>
            <a:gd name="connsiteY315" fmla="*/ 330410 h 6110022"/>
            <a:gd name="connsiteX316" fmla="*/ 3467901 w 11077460"/>
            <a:gd name="connsiteY316" fmla="*/ 365229 h 6110022"/>
            <a:gd name="connsiteX317" fmla="*/ 3502719 w 11077460"/>
            <a:gd name="connsiteY317" fmla="*/ 400048 h 6110022"/>
            <a:gd name="connsiteX318" fmla="*/ 3537538 w 11077460"/>
            <a:gd name="connsiteY318" fmla="*/ 365229 h 6110022"/>
            <a:gd name="connsiteX319" fmla="*/ 3502719 w 11077460"/>
            <a:gd name="connsiteY319" fmla="*/ 330410 h 6110022"/>
            <a:gd name="connsiteX320" fmla="*/ 3587612 w 11077460"/>
            <a:gd name="connsiteY320" fmla="*/ 330410 h 6110022"/>
            <a:gd name="connsiteX321" fmla="*/ 3552793 w 11077460"/>
            <a:gd name="connsiteY321" fmla="*/ 365229 h 6110022"/>
            <a:gd name="connsiteX322" fmla="*/ 3587612 w 11077460"/>
            <a:gd name="connsiteY322" fmla="*/ 400048 h 6110022"/>
            <a:gd name="connsiteX323" fmla="*/ 3622430 w 11077460"/>
            <a:gd name="connsiteY323" fmla="*/ 365229 h 6110022"/>
            <a:gd name="connsiteX324" fmla="*/ 3587612 w 11077460"/>
            <a:gd name="connsiteY324" fmla="*/ 330410 h 6110022"/>
            <a:gd name="connsiteX325" fmla="*/ 3672504 w 11077460"/>
            <a:gd name="connsiteY325" fmla="*/ 330410 h 6110022"/>
            <a:gd name="connsiteX326" fmla="*/ 3637685 w 11077460"/>
            <a:gd name="connsiteY326" fmla="*/ 365229 h 6110022"/>
            <a:gd name="connsiteX327" fmla="*/ 3672504 w 11077460"/>
            <a:gd name="connsiteY327" fmla="*/ 400048 h 6110022"/>
            <a:gd name="connsiteX328" fmla="*/ 3707323 w 11077460"/>
            <a:gd name="connsiteY328" fmla="*/ 365229 h 6110022"/>
            <a:gd name="connsiteX329" fmla="*/ 3672504 w 11077460"/>
            <a:gd name="connsiteY329" fmla="*/ 330410 h 6110022"/>
            <a:gd name="connsiteX330" fmla="*/ 4012074 w 11077460"/>
            <a:gd name="connsiteY330" fmla="*/ 330410 h 6110022"/>
            <a:gd name="connsiteX331" fmla="*/ 3977255 w 11077460"/>
            <a:gd name="connsiteY331" fmla="*/ 365229 h 6110022"/>
            <a:gd name="connsiteX332" fmla="*/ 4012074 w 11077460"/>
            <a:gd name="connsiteY332" fmla="*/ 400048 h 6110022"/>
            <a:gd name="connsiteX333" fmla="*/ 4046893 w 11077460"/>
            <a:gd name="connsiteY333" fmla="*/ 365229 h 6110022"/>
            <a:gd name="connsiteX334" fmla="*/ 4012074 w 11077460"/>
            <a:gd name="connsiteY334" fmla="*/ 330410 h 6110022"/>
            <a:gd name="connsiteX335" fmla="*/ 4096967 w 11077460"/>
            <a:gd name="connsiteY335" fmla="*/ 330410 h 6110022"/>
            <a:gd name="connsiteX336" fmla="*/ 4062148 w 11077460"/>
            <a:gd name="connsiteY336" fmla="*/ 365229 h 6110022"/>
            <a:gd name="connsiteX337" fmla="*/ 4096967 w 11077460"/>
            <a:gd name="connsiteY337" fmla="*/ 400048 h 6110022"/>
            <a:gd name="connsiteX338" fmla="*/ 4131786 w 11077460"/>
            <a:gd name="connsiteY338" fmla="*/ 365229 h 6110022"/>
            <a:gd name="connsiteX339" fmla="*/ 4096967 w 11077460"/>
            <a:gd name="connsiteY339" fmla="*/ 330410 h 6110022"/>
            <a:gd name="connsiteX340" fmla="*/ 4181859 w 11077460"/>
            <a:gd name="connsiteY340" fmla="*/ 330410 h 6110022"/>
            <a:gd name="connsiteX341" fmla="*/ 4147041 w 11077460"/>
            <a:gd name="connsiteY341" fmla="*/ 365229 h 6110022"/>
            <a:gd name="connsiteX342" fmla="*/ 4181859 w 11077460"/>
            <a:gd name="connsiteY342" fmla="*/ 400048 h 6110022"/>
            <a:gd name="connsiteX343" fmla="*/ 4216678 w 11077460"/>
            <a:gd name="connsiteY343" fmla="*/ 365229 h 6110022"/>
            <a:gd name="connsiteX344" fmla="*/ 4181859 w 11077460"/>
            <a:gd name="connsiteY344" fmla="*/ 330410 h 6110022"/>
            <a:gd name="connsiteX345" fmla="*/ 4266752 w 11077460"/>
            <a:gd name="connsiteY345" fmla="*/ 330410 h 6110022"/>
            <a:gd name="connsiteX346" fmla="*/ 4231933 w 11077460"/>
            <a:gd name="connsiteY346" fmla="*/ 365229 h 6110022"/>
            <a:gd name="connsiteX347" fmla="*/ 4266752 w 11077460"/>
            <a:gd name="connsiteY347" fmla="*/ 400048 h 6110022"/>
            <a:gd name="connsiteX348" fmla="*/ 4301570 w 11077460"/>
            <a:gd name="connsiteY348" fmla="*/ 365229 h 6110022"/>
            <a:gd name="connsiteX349" fmla="*/ 4266752 w 11077460"/>
            <a:gd name="connsiteY349" fmla="*/ 330410 h 6110022"/>
            <a:gd name="connsiteX350" fmla="*/ 4351644 w 11077460"/>
            <a:gd name="connsiteY350" fmla="*/ 330410 h 6110022"/>
            <a:gd name="connsiteX351" fmla="*/ 4316825 w 11077460"/>
            <a:gd name="connsiteY351" fmla="*/ 365229 h 6110022"/>
            <a:gd name="connsiteX352" fmla="*/ 4351644 w 11077460"/>
            <a:gd name="connsiteY352" fmla="*/ 400048 h 6110022"/>
            <a:gd name="connsiteX353" fmla="*/ 4386463 w 11077460"/>
            <a:gd name="connsiteY353" fmla="*/ 365229 h 6110022"/>
            <a:gd name="connsiteX354" fmla="*/ 4351644 w 11077460"/>
            <a:gd name="connsiteY354" fmla="*/ 330410 h 6110022"/>
            <a:gd name="connsiteX355" fmla="*/ 4436537 w 11077460"/>
            <a:gd name="connsiteY355" fmla="*/ 330410 h 6110022"/>
            <a:gd name="connsiteX356" fmla="*/ 4401718 w 11077460"/>
            <a:gd name="connsiteY356" fmla="*/ 365229 h 6110022"/>
            <a:gd name="connsiteX357" fmla="*/ 4436537 w 11077460"/>
            <a:gd name="connsiteY357" fmla="*/ 400048 h 6110022"/>
            <a:gd name="connsiteX358" fmla="*/ 4471356 w 11077460"/>
            <a:gd name="connsiteY358" fmla="*/ 365229 h 6110022"/>
            <a:gd name="connsiteX359" fmla="*/ 4436537 w 11077460"/>
            <a:gd name="connsiteY359" fmla="*/ 330410 h 6110022"/>
            <a:gd name="connsiteX360" fmla="*/ 4521429 w 11077460"/>
            <a:gd name="connsiteY360" fmla="*/ 330410 h 6110022"/>
            <a:gd name="connsiteX361" fmla="*/ 4486611 w 11077460"/>
            <a:gd name="connsiteY361" fmla="*/ 365229 h 6110022"/>
            <a:gd name="connsiteX362" fmla="*/ 4521429 w 11077460"/>
            <a:gd name="connsiteY362" fmla="*/ 400048 h 6110022"/>
            <a:gd name="connsiteX363" fmla="*/ 4556248 w 11077460"/>
            <a:gd name="connsiteY363" fmla="*/ 365229 h 6110022"/>
            <a:gd name="connsiteX364" fmla="*/ 4521429 w 11077460"/>
            <a:gd name="connsiteY364" fmla="*/ 330410 h 6110022"/>
            <a:gd name="connsiteX365" fmla="*/ 4606322 w 11077460"/>
            <a:gd name="connsiteY365" fmla="*/ 330410 h 6110022"/>
            <a:gd name="connsiteX366" fmla="*/ 4571503 w 11077460"/>
            <a:gd name="connsiteY366" fmla="*/ 365229 h 6110022"/>
            <a:gd name="connsiteX367" fmla="*/ 4606322 w 11077460"/>
            <a:gd name="connsiteY367" fmla="*/ 400048 h 6110022"/>
            <a:gd name="connsiteX368" fmla="*/ 4641140 w 11077460"/>
            <a:gd name="connsiteY368" fmla="*/ 365229 h 6110022"/>
            <a:gd name="connsiteX369" fmla="*/ 4606322 w 11077460"/>
            <a:gd name="connsiteY369" fmla="*/ 330410 h 6110022"/>
            <a:gd name="connsiteX370" fmla="*/ 4691214 w 11077460"/>
            <a:gd name="connsiteY370" fmla="*/ 330410 h 6110022"/>
            <a:gd name="connsiteX371" fmla="*/ 4656395 w 11077460"/>
            <a:gd name="connsiteY371" fmla="*/ 365229 h 6110022"/>
            <a:gd name="connsiteX372" fmla="*/ 4691214 w 11077460"/>
            <a:gd name="connsiteY372" fmla="*/ 400048 h 6110022"/>
            <a:gd name="connsiteX373" fmla="*/ 4726033 w 11077460"/>
            <a:gd name="connsiteY373" fmla="*/ 365229 h 6110022"/>
            <a:gd name="connsiteX374" fmla="*/ 4691214 w 11077460"/>
            <a:gd name="connsiteY374" fmla="*/ 330410 h 6110022"/>
            <a:gd name="connsiteX375" fmla="*/ 4776107 w 11077460"/>
            <a:gd name="connsiteY375" fmla="*/ 330410 h 6110022"/>
            <a:gd name="connsiteX376" fmla="*/ 4741288 w 11077460"/>
            <a:gd name="connsiteY376" fmla="*/ 365229 h 6110022"/>
            <a:gd name="connsiteX377" fmla="*/ 4776107 w 11077460"/>
            <a:gd name="connsiteY377" fmla="*/ 400048 h 6110022"/>
            <a:gd name="connsiteX378" fmla="*/ 4810926 w 11077460"/>
            <a:gd name="connsiteY378" fmla="*/ 365229 h 6110022"/>
            <a:gd name="connsiteX379" fmla="*/ 4776107 w 11077460"/>
            <a:gd name="connsiteY379" fmla="*/ 330410 h 6110022"/>
            <a:gd name="connsiteX380" fmla="*/ 4860999 w 11077460"/>
            <a:gd name="connsiteY380" fmla="*/ 330410 h 6110022"/>
            <a:gd name="connsiteX381" fmla="*/ 4826181 w 11077460"/>
            <a:gd name="connsiteY381" fmla="*/ 365229 h 6110022"/>
            <a:gd name="connsiteX382" fmla="*/ 4860999 w 11077460"/>
            <a:gd name="connsiteY382" fmla="*/ 400048 h 6110022"/>
            <a:gd name="connsiteX383" fmla="*/ 4895818 w 11077460"/>
            <a:gd name="connsiteY383" fmla="*/ 365229 h 6110022"/>
            <a:gd name="connsiteX384" fmla="*/ 4860999 w 11077460"/>
            <a:gd name="connsiteY384" fmla="*/ 330410 h 6110022"/>
            <a:gd name="connsiteX385" fmla="*/ 4945892 w 11077460"/>
            <a:gd name="connsiteY385" fmla="*/ 330410 h 6110022"/>
            <a:gd name="connsiteX386" fmla="*/ 4911073 w 11077460"/>
            <a:gd name="connsiteY386" fmla="*/ 365229 h 6110022"/>
            <a:gd name="connsiteX387" fmla="*/ 4945892 w 11077460"/>
            <a:gd name="connsiteY387" fmla="*/ 400048 h 6110022"/>
            <a:gd name="connsiteX388" fmla="*/ 4980710 w 11077460"/>
            <a:gd name="connsiteY388" fmla="*/ 365229 h 6110022"/>
            <a:gd name="connsiteX389" fmla="*/ 4945892 w 11077460"/>
            <a:gd name="connsiteY389" fmla="*/ 330410 h 6110022"/>
            <a:gd name="connsiteX390" fmla="*/ 6219279 w 11077460"/>
            <a:gd name="connsiteY390" fmla="*/ 330410 h 6110022"/>
            <a:gd name="connsiteX391" fmla="*/ 6184453 w 11077460"/>
            <a:gd name="connsiteY391" fmla="*/ 365229 h 6110022"/>
            <a:gd name="connsiteX392" fmla="*/ 6219279 w 11077460"/>
            <a:gd name="connsiteY392" fmla="*/ 400048 h 6110022"/>
            <a:gd name="connsiteX393" fmla="*/ 6254091 w 11077460"/>
            <a:gd name="connsiteY393" fmla="*/ 365229 h 6110022"/>
            <a:gd name="connsiteX394" fmla="*/ 6219279 w 11077460"/>
            <a:gd name="connsiteY394" fmla="*/ 330410 h 6110022"/>
            <a:gd name="connsiteX395" fmla="*/ 6389063 w 11077460"/>
            <a:gd name="connsiteY395" fmla="*/ 330410 h 6110022"/>
            <a:gd name="connsiteX396" fmla="*/ 6354238 w 11077460"/>
            <a:gd name="connsiteY396" fmla="*/ 365229 h 6110022"/>
            <a:gd name="connsiteX397" fmla="*/ 6389063 w 11077460"/>
            <a:gd name="connsiteY397" fmla="*/ 400048 h 6110022"/>
            <a:gd name="connsiteX398" fmla="*/ 6423876 w 11077460"/>
            <a:gd name="connsiteY398" fmla="*/ 365229 h 6110022"/>
            <a:gd name="connsiteX399" fmla="*/ 6389063 w 11077460"/>
            <a:gd name="connsiteY399" fmla="*/ 330410 h 6110022"/>
            <a:gd name="connsiteX400" fmla="*/ 7492693 w 11077460"/>
            <a:gd name="connsiteY400" fmla="*/ 330410 h 6110022"/>
            <a:gd name="connsiteX401" fmla="*/ 7457867 w 11077460"/>
            <a:gd name="connsiteY401" fmla="*/ 365229 h 6110022"/>
            <a:gd name="connsiteX402" fmla="*/ 7492693 w 11077460"/>
            <a:gd name="connsiteY402" fmla="*/ 400048 h 6110022"/>
            <a:gd name="connsiteX403" fmla="*/ 7527505 w 11077460"/>
            <a:gd name="connsiteY403" fmla="*/ 365229 h 6110022"/>
            <a:gd name="connsiteX404" fmla="*/ 7492693 w 11077460"/>
            <a:gd name="connsiteY404" fmla="*/ 330410 h 6110022"/>
            <a:gd name="connsiteX405" fmla="*/ 7662477 w 11077460"/>
            <a:gd name="connsiteY405" fmla="*/ 330410 h 6110022"/>
            <a:gd name="connsiteX406" fmla="*/ 7627652 w 11077460"/>
            <a:gd name="connsiteY406" fmla="*/ 365229 h 6110022"/>
            <a:gd name="connsiteX407" fmla="*/ 7662477 w 11077460"/>
            <a:gd name="connsiteY407" fmla="*/ 400048 h 6110022"/>
            <a:gd name="connsiteX408" fmla="*/ 7697289 w 11077460"/>
            <a:gd name="connsiteY408" fmla="*/ 365229 h 6110022"/>
            <a:gd name="connsiteX409" fmla="*/ 7662477 w 11077460"/>
            <a:gd name="connsiteY409" fmla="*/ 330410 h 6110022"/>
            <a:gd name="connsiteX410" fmla="*/ 8511402 w 11077460"/>
            <a:gd name="connsiteY410" fmla="*/ 330410 h 6110022"/>
            <a:gd name="connsiteX411" fmla="*/ 8476576 w 11077460"/>
            <a:gd name="connsiteY411" fmla="*/ 365229 h 6110022"/>
            <a:gd name="connsiteX412" fmla="*/ 8511402 w 11077460"/>
            <a:gd name="connsiteY412" fmla="*/ 400048 h 6110022"/>
            <a:gd name="connsiteX413" fmla="*/ 8546214 w 11077460"/>
            <a:gd name="connsiteY413" fmla="*/ 365229 h 6110022"/>
            <a:gd name="connsiteX414" fmla="*/ 8511402 w 11077460"/>
            <a:gd name="connsiteY414" fmla="*/ 330410 h 6110022"/>
            <a:gd name="connsiteX415" fmla="*/ 2738680 w 11077460"/>
            <a:gd name="connsiteY415" fmla="*/ 415270 h 6110022"/>
            <a:gd name="connsiteX416" fmla="*/ 2703861 w 11077460"/>
            <a:gd name="connsiteY416" fmla="*/ 450089 h 6110022"/>
            <a:gd name="connsiteX417" fmla="*/ 2738680 w 11077460"/>
            <a:gd name="connsiteY417" fmla="*/ 484908 h 6110022"/>
            <a:gd name="connsiteX418" fmla="*/ 2773499 w 11077460"/>
            <a:gd name="connsiteY418" fmla="*/ 450089 h 6110022"/>
            <a:gd name="connsiteX419" fmla="*/ 2738680 w 11077460"/>
            <a:gd name="connsiteY419" fmla="*/ 415270 h 6110022"/>
            <a:gd name="connsiteX420" fmla="*/ 2908466 w 11077460"/>
            <a:gd name="connsiteY420" fmla="*/ 415270 h 6110022"/>
            <a:gd name="connsiteX421" fmla="*/ 2873647 w 11077460"/>
            <a:gd name="connsiteY421" fmla="*/ 450089 h 6110022"/>
            <a:gd name="connsiteX422" fmla="*/ 2908466 w 11077460"/>
            <a:gd name="connsiteY422" fmla="*/ 484908 h 6110022"/>
            <a:gd name="connsiteX423" fmla="*/ 2943284 w 11077460"/>
            <a:gd name="connsiteY423" fmla="*/ 450089 h 6110022"/>
            <a:gd name="connsiteX424" fmla="*/ 2908466 w 11077460"/>
            <a:gd name="connsiteY424" fmla="*/ 415270 h 6110022"/>
            <a:gd name="connsiteX425" fmla="*/ 3078250 w 11077460"/>
            <a:gd name="connsiteY425" fmla="*/ 415270 h 6110022"/>
            <a:gd name="connsiteX426" fmla="*/ 3043431 w 11077460"/>
            <a:gd name="connsiteY426" fmla="*/ 450089 h 6110022"/>
            <a:gd name="connsiteX427" fmla="*/ 3078250 w 11077460"/>
            <a:gd name="connsiteY427" fmla="*/ 484908 h 6110022"/>
            <a:gd name="connsiteX428" fmla="*/ 3113069 w 11077460"/>
            <a:gd name="connsiteY428" fmla="*/ 450089 h 6110022"/>
            <a:gd name="connsiteX429" fmla="*/ 3078250 w 11077460"/>
            <a:gd name="connsiteY429" fmla="*/ 415270 h 6110022"/>
            <a:gd name="connsiteX430" fmla="*/ 3587612 w 11077460"/>
            <a:gd name="connsiteY430" fmla="*/ 415270 h 6110022"/>
            <a:gd name="connsiteX431" fmla="*/ 3552793 w 11077460"/>
            <a:gd name="connsiteY431" fmla="*/ 450089 h 6110022"/>
            <a:gd name="connsiteX432" fmla="*/ 3587612 w 11077460"/>
            <a:gd name="connsiteY432" fmla="*/ 484908 h 6110022"/>
            <a:gd name="connsiteX433" fmla="*/ 3622430 w 11077460"/>
            <a:gd name="connsiteY433" fmla="*/ 450089 h 6110022"/>
            <a:gd name="connsiteX434" fmla="*/ 3587612 w 11077460"/>
            <a:gd name="connsiteY434" fmla="*/ 415270 h 6110022"/>
            <a:gd name="connsiteX435" fmla="*/ 3842289 w 11077460"/>
            <a:gd name="connsiteY435" fmla="*/ 415270 h 6110022"/>
            <a:gd name="connsiteX436" fmla="*/ 3807471 w 11077460"/>
            <a:gd name="connsiteY436" fmla="*/ 450089 h 6110022"/>
            <a:gd name="connsiteX437" fmla="*/ 3842289 w 11077460"/>
            <a:gd name="connsiteY437" fmla="*/ 484908 h 6110022"/>
            <a:gd name="connsiteX438" fmla="*/ 3877108 w 11077460"/>
            <a:gd name="connsiteY438" fmla="*/ 450089 h 6110022"/>
            <a:gd name="connsiteX439" fmla="*/ 3842289 w 11077460"/>
            <a:gd name="connsiteY439" fmla="*/ 415270 h 6110022"/>
            <a:gd name="connsiteX440" fmla="*/ 3927182 w 11077460"/>
            <a:gd name="connsiteY440" fmla="*/ 415270 h 6110022"/>
            <a:gd name="connsiteX441" fmla="*/ 3892363 w 11077460"/>
            <a:gd name="connsiteY441" fmla="*/ 450089 h 6110022"/>
            <a:gd name="connsiteX442" fmla="*/ 3927182 w 11077460"/>
            <a:gd name="connsiteY442" fmla="*/ 484908 h 6110022"/>
            <a:gd name="connsiteX443" fmla="*/ 3962000 w 11077460"/>
            <a:gd name="connsiteY443" fmla="*/ 450089 h 6110022"/>
            <a:gd name="connsiteX444" fmla="*/ 3927182 w 11077460"/>
            <a:gd name="connsiteY444" fmla="*/ 415270 h 6110022"/>
            <a:gd name="connsiteX445" fmla="*/ 4012074 w 11077460"/>
            <a:gd name="connsiteY445" fmla="*/ 415270 h 6110022"/>
            <a:gd name="connsiteX446" fmla="*/ 3977255 w 11077460"/>
            <a:gd name="connsiteY446" fmla="*/ 450089 h 6110022"/>
            <a:gd name="connsiteX447" fmla="*/ 4012074 w 11077460"/>
            <a:gd name="connsiteY447" fmla="*/ 484908 h 6110022"/>
            <a:gd name="connsiteX448" fmla="*/ 4046893 w 11077460"/>
            <a:gd name="connsiteY448" fmla="*/ 450089 h 6110022"/>
            <a:gd name="connsiteX449" fmla="*/ 4012074 w 11077460"/>
            <a:gd name="connsiteY449" fmla="*/ 415270 h 6110022"/>
            <a:gd name="connsiteX450" fmla="*/ 4096967 w 11077460"/>
            <a:gd name="connsiteY450" fmla="*/ 415270 h 6110022"/>
            <a:gd name="connsiteX451" fmla="*/ 4062148 w 11077460"/>
            <a:gd name="connsiteY451" fmla="*/ 450089 h 6110022"/>
            <a:gd name="connsiteX452" fmla="*/ 4096967 w 11077460"/>
            <a:gd name="connsiteY452" fmla="*/ 484908 h 6110022"/>
            <a:gd name="connsiteX453" fmla="*/ 4131786 w 11077460"/>
            <a:gd name="connsiteY453" fmla="*/ 450089 h 6110022"/>
            <a:gd name="connsiteX454" fmla="*/ 4096967 w 11077460"/>
            <a:gd name="connsiteY454" fmla="*/ 415270 h 6110022"/>
            <a:gd name="connsiteX455" fmla="*/ 4181859 w 11077460"/>
            <a:gd name="connsiteY455" fmla="*/ 415270 h 6110022"/>
            <a:gd name="connsiteX456" fmla="*/ 4147041 w 11077460"/>
            <a:gd name="connsiteY456" fmla="*/ 450089 h 6110022"/>
            <a:gd name="connsiteX457" fmla="*/ 4181859 w 11077460"/>
            <a:gd name="connsiteY457" fmla="*/ 484908 h 6110022"/>
            <a:gd name="connsiteX458" fmla="*/ 4216678 w 11077460"/>
            <a:gd name="connsiteY458" fmla="*/ 450089 h 6110022"/>
            <a:gd name="connsiteX459" fmla="*/ 4181859 w 11077460"/>
            <a:gd name="connsiteY459" fmla="*/ 415270 h 6110022"/>
            <a:gd name="connsiteX460" fmla="*/ 4266752 w 11077460"/>
            <a:gd name="connsiteY460" fmla="*/ 415270 h 6110022"/>
            <a:gd name="connsiteX461" fmla="*/ 4231933 w 11077460"/>
            <a:gd name="connsiteY461" fmla="*/ 450089 h 6110022"/>
            <a:gd name="connsiteX462" fmla="*/ 4266752 w 11077460"/>
            <a:gd name="connsiteY462" fmla="*/ 484908 h 6110022"/>
            <a:gd name="connsiteX463" fmla="*/ 4301570 w 11077460"/>
            <a:gd name="connsiteY463" fmla="*/ 450089 h 6110022"/>
            <a:gd name="connsiteX464" fmla="*/ 4266752 w 11077460"/>
            <a:gd name="connsiteY464" fmla="*/ 415270 h 6110022"/>
            <a:gd name="connsiteX465" fmla="*/ 4351644 w 11077460"/>
            <a:gd name="connsiteY465" fmla="*/ 415270 h 6110022"/>
            <a:gd name="connsiteX466" fmla="*/ 4316825 w 11077460"/>
            <a:gd name="connsiteY466" fmla="*/ 450089 h 6110022"/>
            <a:gd name="connsiteX467" fmla="*/ 4351644 w 11077460"/>
            <a:gd name="connsiteY467" fmla="*/ 484908 h 6110022"/>
            <a:gd name="connsiteX468" fmla="*/ 4386463 w 11077460"/>
            <a:gd name="connsiteY468" fmla="*/ 450089 h 6110022"/>
            <a:gd name="connsiteX469" fmla="*/ 4351644 w 11077460"/>
            <a:gd name="connsiteY469" fmla="*/ 415270 h 6110022"/>
            <a:gd name="connsiteX470" fmla="*/ 4436537 w 11077460"/>
            <a:gd name="connsiteY470" fmla="*/ 415270 h 6110022"/>
            <a:gd name="connsiteX471" fmla="*/ 4401718 w 11077460"/>
            <a:gd name="connsiteY471" fmla="*/ 450089 h 6110022"/>
            <a:gd name="connsiteX472" fmla="*/ 4436537 w 11077460"/>
            <a:gd name="connsiteY472" fmla="*/ 484908 h 6110022"/>
            <a:gd name="connsiteX473" fmla="*/ 4471356 w 11077460"/>
            <a:gd name="connsiteY473" fmla="*/ 450089 h 6110022"/>
            <a:gd name="connsiteX474" fmla="*/ 4436537 w 11077460"/>
            <a:gd name="connsiteY474" fmla="*/ 415270 h 6110022"/>
            <a:gd name="connsiteX475" fmla="*/ 4521429 w 11077460"/>
            <a:gd name="connsiteY475" fmla="*/ 415270 h 6110022"/>
            <a:gd name="connsiteX476" fmla="*/ 4486611 w 11077460"/>
            <a:gd name="connsiteY476" fmla="*/ 450089 h 6110022"/>
            <a:gd name="connsiteX477" fmla="*/ 4521429 w 11077460"/>
            <a:gd name="connsiteY477" fmla="*/ 484908 h 6110022"/>
            <a:gd name="connsiteX478" fmla="*/ 4556248 w 11077460"/>
            <a:gd name="connsiteY478" fmla="*/ 450089 h 6110022"/>
            <a:gd name="connsiteX479" fmla="*/ 4521429 w 11077460"/>
            <a:gd name="connsiteY479" fmla="*/ 415270 h 6110022"/>
            <a:gd name="connsiteX480" fmla="*/ 4606322 w 11077460"/>
            <a:gd name="connsiteY480" fmla="*/ 415270 h 6110022"/>
            <a:gd name="connsiteX481" fmla="*/ 4571503 w 11077460"/>
            <a:gd name="connsiteY481" fmla="*/ 450089 h 6110022"/>
            <a:gd name="connsiteX482" fmla="*/ 4606322 w 11077460"/>
            <a:gd name="connsiteY482" fmla="*/ 484908 h 6110022"/>
            <a:gd name="connsiteX483" fmla="*/ 4641140 w 11077460"/>
            <a:gd name="connsiteY483" fmla="*/ 450089 h 6110022"/>
            <a:gd name="connsiteX484" fmla="*/ 4606322 w 11077460"/>
            <a:gd name="connsiteY484" fmla="*/ 415270 h 6110022"/>
            <a:gd name="connsiteX485" fmla="*/ 4691214 w 11077460"/>
            <a:gd name="connsiteY485" fmla="*/ 415270 h 6110022"/>
            <a:gd name="connsiteX486" fmla="*/ 4656395 w 11077460"/>
            <a:gd name="connsiteY486" fmla="*/ 450089 h 6110022"/>
            <a:gd name="connsiteX487" fmla="*/ 4691214 w 11077460"/>
            <a:gd name="connsiteY487" fmla="*/ 484908 h 6110022"/>
            <a:gd name="connsiteX488" fmla="*/ 4726033 w 11077460"/>
            <a:gd name="connsiteY488" fmla="*/ 450089 h 6110022"/>
            <a:gd name="connsiteX489" fmla="*/ 4691214 w 11077460"/>
            <a:gd name="connsiteY489" fmla="*/ 415270 h 6110022"/>
            <a:gd name="connsiteX490" fmla="*/ 4776107 w 11077460"/>
            <a:gd name="connsiteY490" fmla="*/ 415270 h 6110022"/>
            <a:gd name="connsiteX491" fmla="*/ 4741288 w 11077460"/>
            <a:gd name="connsiteY491" fmla="*/ 450089 h 6110022"/>
            <a:gd name="connsiteX492" fmla="*/ 4776107 w 11077460"/>
            <a:gd name="connsiteY492" fmla="*/ 484908 h 6110022"/>
            <a:gd name="connsiteX493" fmla="*/ 4810926 w 11077460"/>
            <a:gd name="connsiteY493" fmla="*/ 450089 h 6110022"/>
            <a:gd name="connsiteX494" fmla="*/ 4776107 w 11077460"/>
            <a:gd name="connsiteY494" fmla="*/ 415270 h 6110022"/>
            <a:gd name="connsiteX495" fmla="*/ 4860999 w 11077460"/>
            <a:gd name="connsiteY495" fmla="*/ 415270 h 6110022"/>
            <a:gd name="connsiteX496" fmla="*/ 4826181 w 11077460"/>
            <a:gd name="connsiteY496" fmla="*/ 450089 h 6110022"/>
            <a:gd name="connsiteX497" fmla="*/ 4860999 w 11077460"/>
            <a:gd name="connsiteY497" fmla="*/ 484908 h 6110022"/>
            <a:gd name="connsiteX498" fmla="*/ 4895818 w 11077460"/>
            <a:gd name="connsiteY498" fmla="*/ 450089 h 6110022"/>
            <a:gd name="connsiteX499" fmla="*/ 4860999 w 11077460"/>
            <a:gd name="connsiteY499" fmla="*/ 415270 h 6110022"/>
            <a:gd name="connsiteX500" fmla="*/ 5709924 w 11077460"/>
            <a:gd name="connsiteY500" fmla="*/ 415270 h 6110022"/>
            <a:gd name="connsiteX501" fmla="*/ 5675099 w 11077460"/>
            <a:gd name="connsiteY501" fmla="*/ 450089 h 6110022"/>
            <a:gd name="connsiteX502" fmla="*/ 5709924 w 11077460"/>
            <a:gd name="connsiteY502" fmla="*/ 484908 h 6110022"/>
            <a:gd name="connsiteX503" fmla="*/ 5744737 w 11077460"/>
            <a:gd name="connsiteY503" fmla="*/ 450089 h 6110022"/>
            <a:gd name="connsiteX504" fmla="*/ 5709924 w 11077460"/>
            <a:gd name="connsiteY504" fmla="*/ 415270 h 6110022"/>
            <a:gd name="connsiteX505" fmla="*/ 5794817 w 11077460"/>
            <a:gd name="connsiteY505" fmla="*/ 415270 h 6110022"/>
            <a:gd name="connsiteX506" fmla="*/ 5759991 w 11077460"/>
            <a:gd name="connsiteY506" fmla="*/ 450089 h 6110022"/>
            <a:gd name="connsiteX507" fmla="*/ 5794817 w 11077460"/>
            <a:gd name="connsiteY507" fmla="*/ 484908 h 6110022"/>
            <a:gd name="connsiteX508" fmla="*/ 5829629 w 11077460"/>
            <a:gd name="connsiteY508" fmla="*/ 450089 h 6110022"/>
            <a:gd name="connsiteX509" fmla="*/ 5794817 w 11077460"/>
            <a:gd name="connsiteY509" fmla="*/ 415270 h 6110022"/>
            <a:gd name="connsiteX510" fmla="*/ 7492693 w 11077460"/>
            <a:gd name="connsiteY510" fmla="*/ 415270 h 6110022"/>
            <a:gd name="connsiteX511" fmla="*/ 7457867 w 11077460"/>
            <a:gd name="connsiteY511" fmla="*/ 450089 h 6110022"/>
            <a:gd name="connsiteX512" fmla="*/ 7492693 w 11077460"/>
            <a:gd name="connsiteY512" fmla="*/ 484908 h 6110022"/>
            <a:gd name="connsiteX513" fmla="*/ 7527505 w 11077460"/>
            <a:gd name="connsiteY513" fmla="*/ 450089 h 6110022"/>
            <a:gd name="connsiteX514" fmla="*/ 7492693 w 11077460"/>
            <a:gd name="connsiteY514" fmla="*/ 415270 h 6110022"/>
            <a:gd name="connsiteX515" fmla="*/ 7577585 w 11077460"/>
            <a:gd name="connsiteY515" fmla="*/ 415270 h 6110022"/>
            <a:gd name="connsiteX516" fmla="*/ 7542760 w 11077460"/>
            <a:gd name="connsiteY516" fmla="*/ 450089 h 6110022"/>
            <a:gd name="connsiteX517" fmla="*/ 7577585 w 11077460"/>
            <a:gd name="connsiteY517" fmla="*/ 484908 h 6110022"/>
            <a:gd name="connsiteX518" fmla="*/ 7612397 w 11077460"/>
            <a:gd name="connsiteY518" fmla="*/ 450089 h 6110022"/>
            <a:gd name="connsiteX519" fmla="*/ 7577585 w 11077460"/>
            <a:gd name="connsiteY519" fmla="*/ 415270 h 6110022"/>
            <a:gd name="connsiteX520" fmla="*/ 7662477 w 11077460"/>
            <a:gd name="connsiteY520" fmla="*/ 415270 h 6110022"/>
            <a:gd name="connsiteX521" fmla="*/ 7627652 w 11077460"/>
            <a:gd name="connsiteY521" fmla="*/ 450089 h 6110022"/>
            <a:gd name="connsiteX522" fmla="*/ 7662477 w 11077460"/>
            <a:gd name="connsiteY522" fmla="*/ 484908 h 6110022"/>
            <a:gd name="connsiteX523" fmla="*/ 7697289 w 11077460"/>
            <a:gd name="connsiteY523" fmla="*/ 450089 h 6110022"/>
            <a:gd name="connsiteX524" fmla="*/ 7662477 w 11077460"/>
            <a:gd name="connsiteY524" fmla="*/ 415270 h 6110022"/>
            <a:gd name="connsiteX525" fmla="*/ 7747369 w 11077460"/>
            <a:gd name="connsiteY525" fmla="*/ 415270 h 6110022"/>
            <a:gd name="connsiteX526" fmla="*/ 7712544 w 11077460"/>
            <a:gd name="connsiteY526" fmla="*/ 450089 h 6110022"/>
            <a:gd name="connsiteX527" fmla="*/ 7747369 w 11077460"/>
            <a:gd name="connsiteY527" fmla="*/ 484908 h 6110022"/>
            <a:gd name="connsiteX528" fmla="*/ 7782182 w 11077460"/>
            <a:gd name="connsiteY528" fmla="*/ 450089 h 6110022"/>
            <a:gd name="connsiteX529" fmla="*/ 7747369 w 11077460"/>
            <a:gd name="connsiteY529" fmla="*/ 415270 h 6110022"/>
            <a:gd name="connsiteX530" fmla="*/ 8766079 w 11077460"/>
            <a:gd name="connsiteY530" fmla="*/ 415270 h 6110022"/>
            <a:gd name="connsiteX531" fmla="*/ 8731254 w 11077460"/>
            <a:gd name="connsiteY531" fmla="*/ 450089 h 6110022"/>
            <a:gd name="connsiteX532" fmla="*/ 8766079 w 11077460"/>
            <a:gd name="connsiteY532" fmla="*/ 484908 h 6110022"/>
            <a:gd name="connsiteX533" fmla="*/ 8800892 w 11077460"/>
            <a:gd name="connsiteY533" fmla="*/ 450089 h 6110022"/>
            <a:gd name="connsiteX534" fmla="*/ 8766079 w 11077460"/>
            <a:gd name="connsiteY534" fmla="*/ 415270 h 6110022"/>
            <a:gd name="connsiteX535" fmla="*/ 9530112 w 11077460"/>
            <a:gd name="connsiteY535" fmla="*/ 415270 h 6110022"/>
            <a:gd name="connsiteX536" fmla="*/ 9495286 w 11077460"/>
            <a:gd name="connsiteY536" fmla="*/ 450089 h 6110022"/>
            <a:gd name="connsiteX537" fmla="*/ 9530112 w 11077460"/>
            <a:gd name="connsiteY537" fmla="*/ 484908 h 6110022"/>
            <a:gd name="connsiteX538" fmla="*/ 9564924 w 11077460"/>
            <a:gd name="connsiteY538" fmla="*/ 450089 h 6110022"/>
            <a:gd name="connsiteX539" fmla="*/ 9530112 w 11077460"/>
            <a:gd name="connsiteY539" fmla="*/ 415270 h 6110022"/>
            <a:gd name="connsiteX540" fmla="*/ 9615004 w 11077460"/>
            <a:gd name="connsiteY540" fmla="*/ 415270 h 6110022"/>
            <a:gd name="connsiteX541" fmla="*/ 9580179 w 11077460"/>
            <a:gd name="connsiteY541" fmla="*/ 450089 h 6110022"/>
            <a:gd name="connsiteX542" fmla="*/ 9615004 w 11077460"/>
            <a:gd name="connsiteY542" fmla="*/ 484908 h 6110022"/>
            <a:gd name="connsiteX543" fmla="*/ 9649816 w 11077460"/>
            <a:gd name="connsiteY543" fmla="*/ 450089 h 6110022"/>
            <a:gd name="connsiteX544" fmla="*/ 9615004 w 11077460"/>
            <a:gd name="connsiteY544" fmla="*/ 415270 h 6110022"/>
            <a:gd name="connsiteX545" fmla="*/ 9699897 w 11077460"/>
            <a:gd name="connsiteY545" fmla="*/ 415270 h 6110022"/>
            <a:gd name="connsiteX546" fmla="*/ 9665072 w 11077460"/>
            <a:gd name="connsiteY546" fmla="*/ 450089 h 6110022"/>
            <a:gd name="connsiteX547" fmla="*/ 9699897 w 11077460"/>
            <a:gd name="connsiteY547" fmla="*/ 484908 h 6110022"/>
            <a:gd name="connsiteX548" fmla="*/ 9734709 w 11077460"/>
            <a:gd name="connsiteY548" fmla="*/ 450089 h 6110022"/>
            <a:gd name="connsiteX549" fmla="*/ 9699897 w 11077460"/>
            <a:gd name="connsiteY549" fmla="*/ 415270 h 6110022"/>
            <a:gd name="connsiteX550" fmla="*/ 9784789 w 11077460"/>
            <a:gd name="connsiteY550" fmla="*/ 415270 h 6110022"/>
            <a:gd name="connsiteX551" fmla="*/ 9749964 w 11077460"/>
            <a:gd name="connsiteY551" fmla="*/ 450089 h 6110022"/>
            <a:gd name="connsiteX552" fmla="*/ 9784789 w 11077460"/>
            <a:gd name="connsiteY552" fmla="*/ 484908 h 6110022"/>
            <a:gd name="connsiteX553" fmla="*/ 9819602 w 11077460"/>
            <a:gd name="connsiteY553" fmla="*/ 450089 h 6110022"/>
            <a:gd name="connsiteX554" fmla="*/ 9784789 w 11077460"/>
            <a:gd name="connsiteY554" fmla="*/ 415270 h 6110022"/>
            <a:gd name="connsiteX555" fmla="*/ 9869682 w 11077460"/>
            <a:gd name="connsiteY555" fmla="*/ 415270 h 6110022"/>
            <a:gd name="connsiteX556" fmla="*/ 9834856 w 11077460"/>
            <a:gd name="connsiteY556" fmla="*/ 450089 h 6110022"/>
            <a:gd name="connsiteX557" fmla="*/ 9869682 w 11077460"/>
            <a:gd name="connsiteY557" fmla="*/ 484908 h 6110022"/>
            <a:gd name="connsiteX558" fmla="*/ 9904494 w 11077460"/>
            <a:gd name="connsiteY558" fmla="*/ 450089 h 6110022"/>
            <a:gd name="connsiteX559" fmla="*/ 9869682 w 11077460"/>
            <a:gd name="connsiteY559" fmla="*/ 415270 h 6110022"/>
            <a:gd name="connsiteX560" fmla="*/ 10039467 w 11077460"/>
            <a:gd name="connsiteY560" fmla="*/ 415270 h 6110022"/>
            <a:gd name="connsiteX561" fmla="*/ 10004642 w 11077460"/>
            <a:gd name="connsiteY561" fmla="*/ 450089 h 6110022"/>
            <a:gd name="connsiteX562" fmla="*/ 10039467 w 11077460"/>
            <a:gd name="connsiteY562" fmla="*/ 484908 h 6110022"/>
            <a:gd name="connsiteX563" fmla="*/ 10074279 w 11077460"/>
            <a:gd name="connsiteY563" fmla="*/ 450089 h 6110022"/>
            <a:gd name="connsiteX564" fmla="*/ 10039467 w 11077460"/>
            <a:gd name="connsiteY564" fmla="*/ 415270 h 6110022"/>
            <a:gd name="connsiteX565" fmla="*/ 1380407 w 11077460"/>
            <a:gd name="connsiteY565" fmla="*/ 500131 h 6110022"/>
            <a:gd name="connsiteX566" fmla="*/ 1345588 w 11077460"/>
            <a:gd name="connsiteY566" fmla="*/ 534950 h 6110022"/>
            <a:gd name="connsiteX567" fmla="*/ 1380407 w 11077460"/>
            <a:gd name="connsiteY567" fmla="*/ 569768 h 6110022"/>
            <a:gd name="connsiteX568" fmla="*/ 1415226 w 11077460"/>
            <a:gd name="connsiteY568" fmla="*/ 534950 h 6110022"/>
            <a:gd name="connsiteX569" fmla="*/ 1380407 w 11077460"/>
            <a:gd name="connsiteY569" fmla="*/ 500131 h 6110022"/>
            <a:gd name="connsiteX570" fmla="*/ 1465299 w 11077460"/>
            <a:gd name="connsiteY570" fmla="*/ 500131 h 6110022"/>
            <a:gd name="connsiteX571" fmla="*/ 1430481 w 11077460"/>
            <a:gd name="connsiteY571" fmla="*/ 534950 h 6110022"/>
            <a:gd name="connsiteX572" fmla="*/ 1465299 w 11077460"/>
            <a:gd name="connsiteY572" fmla="*/ 569768 h 6110022"/>
            <a:gd name="connsiteX573" fmla="*/ 1500118 w 11077460"/>
            <a:gd name="connsiteY573" fmla="*/ 534950 h 6110022"/>
            <a:gd name="connsiteX574" fmla="*/ 1465299 w 11077460"/>
            <a:gd name="connsiteY574" fmla="*/ 500131 h 6110022"/>
            <a:gd name="connsiteX575" fmla="*/ 2484003 w 11077460"/>
            <a:gd name="connsiteY575" fmla="*/ 500131 h 6110022"/>
            <a:gd name="connsiteX576" fmla="*/ 2449184 w 11077460"/>
            <a:gd name="connsiteY576" fmla="*/ 534950 h 6110022"/>
            <a:gd name="connsiteX577" fmla="*/ 2484003 w 11077460"/>
            <a:gd name="connsiteY577" fmla="*/ 569768 h 6110022"/>
            <a:gd name="connsiteX578" fmla="*/ 2518822 w 11077460"/>
            <a:gd name="connsiteY578" fmla="*/ 534950 h 6110022"/>
            <a:gd name="connsiteX579" fmla="*/ 2484003 w 11077460"/>
            <a:gd name="connsiteY579" fmla="*/ 500131 h 6110022"/>
            <a:gd name="connsiteX580" fmla="*/ 2738680 w 11077460"/>
            <a:gd name="connsiteY580" fmla="*/ 500131 h 6110022"/>
            <a:gd name="connsiteX581" fmla="*/ 2703861 w 11077460"/>
            <a:gd name="connsiteY581" fmla="*/ 534950 h 6110022"/>
            <a:gd name="connsiteX582" fmla="*/ 2738680 w 11077460"/>
            <a:gd name="connsiteY582" fmla="*/ 569768 h 6110022"/>
            <a:gd name="connsiteX583" fmla="*/ 2773499 w 11077460"/>
            <a:gd name="connsiteY583" fmla="*/ 534950 h 6110022"/>
            <a:gd name="connsiteX584" fmla="*/ 2738680 w 11077460"/>
            <a:gd name="connsiteY584" fmla="*/ 500131 h 6110022"/>
            <a:gd name="connsiteX585" fmla="*/ 2823573 w 11077460"/>
            <a:gd name="connsiteY585" fmla="*/ 500131 h 6110022"/>
            <a:gd name="connsiteX586" fmla="*/ 2788754 w 11077460"/>
            <a:gd name="connsiteY586" fmla="*/ 534950 h 6110022"/>
            <a:gd name="connsiteX587" fmla="*/ 2823573 w 11077460"/>
            <a:gd name="connsiteY587" fmla="*/ 569768 h 6110022"/>
            <a:gd name="connsiteX588" fmla="*/ 2858392 w 11077460"/>
            <a:gd name="connsiteY588" fmla="*/ 534950 h 6110022"/>
            <a:gd name="connsiteX589" fmla="*/ 2823573 w 11077460"/>
            <a:gd name="connsiteY589" fmla="*/ 500131 h 6110022"/>
            <a:gd name="connsiteX590" fmla="*/ 2908466 w 11077460"/>
            <a:gd name="connsiteY590" fmla="*/ 500131 h 6110022"/>
            <a:gd name="connsiteX591" fmla="*/ 2873647 w 11077460"/>
            <a:gd name="connsiteY591" fmla="*/ 534950 h 6110022"/>
            <a:gd name="connsiteX592" fmla="*/ 2908466 w 11077460"/>
            <a:gd name="connsiteY592" fmla="*/ 569768 h 6110022"/>
            <a:gd name="connsiteX593" fmla="*/ 2943284 w 11077460"/>
            <a:gd name="connsiteY593" fmla="*/ 534950 h 6110022"/>
            <a:gd name="connsiteX594" fmla="*/ 2908466 w 11077460"/>
            <a:gd name="connsiteY594" fmla="*/ 500131 h 6110022"/>
            <a:gd name="connsiteX595" fmla="*/ 3078250 w 11077460"/>
            <a:gd name="connsiteY595" fmla="*/ 500131 h 6110022"/>
            <a:gd name="connsiteX596" fmla="*/ 3043431 w 11077460"/>
            <a:gd name="connsiteY596" fmla="*/ 534950 h 6110022"/>
            <a:gd name="connsiteX597" fmla="*/ 3078250 w 11077460"/>
            <a:gd name="connsiteY597" fmla="*/ 569768 h 6110022"/>
            <a:gd name="connsiteX598" fmla="*/ 3113069 w 11077460"/>
            <a:gd name="connsiteY598" fmla="*/ 534950 h 6110022"/>
            <a:gd name="connsiteX599" fmla="*/ 3078250 w 11077460"/>
            <a:gd name="connsiteY599" fmla="*/ 500131 h 6110022"/>
            <a:gd name="connsiteX600" fmla="*/ 3248036 w 11077460"/>
            <a:gd name="connsiteY600" fmla="*/ 500131 h 6110022"/>
            <a:gd name="connsiteX601" fmla="*/ 3213217 w 11077460"/>
            <a:gd name="connsiteY601" fmla="*/ 534950 h 6110022"/>
            <a:gd name="connsiteX602" fmla="*/ 3248036 w 11077460"/>
            <a:gd name="connsiteY602" fmla="*/ 569768 h 6110022"/>
            <a:gd name="connsiteX603" fmla="*/ 3282854 w 11077460"/>
            <a:gd name="connsiteY603" fmla="*/ 534950 h 6110022"/>
            <a:gd name="connsiteX604" fmla="*/ 3248036 w 11077460"/>
            <a:gd name="connsiteY604" fmla="*/ 500131 h 6110022"/>
            <a:gd name="connsiteX605" fmla="*/ 3417827 w 11077460"/>
            <a:gd name="connsiteY605" fmla="*/ 500131 h 6110022"/>
            <a:gd name="connsiteX606" fmla="*/ 3383008 w 11077460"/>
            <a:gd name="connsiteY606" fmla="*/ 534950 h 6110022"/>
            <a:gd name="connsiteX607" fmla="*/ 3417827 w 11077460"/>
            <a:gd name="connsiteY607" fmla="*/ 569768 h 6110022"/>
            <a:gd name="connsiteX608" fmla="*/ 3452646 w 11077460"/>
            <a:gd name="connsiteY608" fmla="*/ 534950 h 6110022"/>
            <a:gd name="connsiteX609" fmla="*/ 3417827 w 11077460"/>
            <a:gd name="connsiteY609" fmla="*/ 500131 h 6110022"/>
            <a:gd name="connsiteX610" fmla="*/ 3502719 w 11077460"/>
            <a:gd name="connsiteY610" fmla="*/ 500131 h 6110022"/>
            <a:gd name="connsiteX611" fmla="*/ 3467901 w 11077460"/>
            <a:gd name="connsiteY611" fmla="*/ 534950 h 6110022"/>
            <a:gd name="connsiteX612" fmla="*/ 3502719 w 11077460"/>
            <a:gd name="connsiteY612" fmla="*/ 569768 h 6110022"/>
            <a:gd name="connsiteX613" fmla="*/ 3537538 w 11077460"/>
            <a:gd name="connsiteY613" fmla="*/ 534950 h 6110022"/>
            <a:gd name="connsiteX614" fmla="*/ 3502719 w 11077460"/>
            <a:gd name="connsiteY614" fmla="*/ 500131 h 6110022"/>
            <a:gd name="connsiteX615" fmla="*/ 3842289 w 11077460"/>
            <a:gd name="connsiteY615" fmla="*/ 500131 h 6110022"/>
            <a:gd name="connsiteX616" fmla="*/ 3807471 w 11077460"/>
            <a:gd name="connsiteY616" fmla="*/ 534950 h 6110022"/>
            <a:gd name="connsiteX617" fmla="*/ 3842289 w 11077460"/>
            <a:gd name="connsiteY617" fmla="*/ 569768 h 6110022"/>
            <a:gd name="connsiteX618" fmla="*/ 3877108 w 11077460"/>
            <a:gd name="connsiteY618" fmla="*/ 534950 h 6110022"/>
            <a:gd name="connsiteX619" fmla="*/ 3842289 w 11077460"/>
            <a:gd name="connsiteY619" fmla="*/ 500131 h 6110022"/>
            <a:gd name="connsiteX620" fmla="*/ 3927182 w 11077460"/>
            <a:gd name="connsiteY620" fmla="*/ 500131 h 6110022"/>
            <a:gd name="connsiteX621" fmla="*/ 3892363 w 11077460"/>
            <a:gd name="connsiteY621" fmla="*/ 534950 h 6110022"/>
            <a:gd name="connsiteX622" fmla="*/ 3927182 w 11077460"/>
            <a:gd name="connsiteY622" fmla="*/ 569768 h 6110022"/>
            <a:gd name="connsiteX623" fmla="*/ 3962000 w 11077460"/>
            <a:gd name="connsiteY623" fmla="*/ 534950 h 6110022"/>
            <a:gd name="connsiteX624" fmla="*/ 3927182 w 11077460"/>
            <a:gd name="connsiteY624" fmla="*/ 500131 h 6110022"/>
            <a:gd name="connsiteX625" fmla="*/ 4012074 w 11077460"/>
            <a:gd name="connsiteY625" fmla="*/ 500131 h 6110022"/>
            <a:gd name="connsiteX626" fmla="*/ 3977255 w 11077460"/>
            <a:gd name="connsiteY626" fmla="*/ 534950 h 6110022"/>
            <a:gd name="connsiteX627" fmla="*/ 4012074 w 11077460"/>
            <a:gd name="connsiteY627" fmla="*/ 569768 h 6110022"/>
            <a:gd name="connsiteX628" fmla="*/ 4046893 w 11077460"/>
            <a:gd name="connsiteY628" fmla="*/ 534950 h 6110022"/>
            <a:gd name="connsiteX629" fmla="*/ 4012074 w 11077460"/>
            <a:gd name="connsiteY629" fmla="*/ 500131 h 6110022"/>
            <a:gd name="connsiteX630" fmla="*/ 4096967 w 11077460"/>
            <a:gd name="connsiteY630" fmla="*/ 500131 h 6110022"/>
            <a:gd name="connsiteX631" fmla="*/ 4062148 w 11077460"/>
            <a:gd name="connsiteY631" fmla="*/ 534950 h 6110022"/>
            <a:gd name="connsiteX632" fmla="*/ 4096967 w 11077460"/>
            <a:gd name="connsiteY632" fmla="*/ 569768 h 6110022"/>
            <a:gd name="connsiteX633" fmla="*/ 4131786 w 11077460"/>
            <a:gd name="connsiteY633" fmla="*/ 534950 h 6110022"/>
            <a:gd name="connsiteX634" fmla="*/ 4096967 w 11077460"/>
            <a:gd name="connsiteY634" fmla="*/ 500131 h 6110022"/>
            <a:gd name="connsiteX635" fmla="*/ 4181859 w 11077460"/>
            <a:gd name="connsiteY635" fmla="*/ 500131 h 6110022"/>
            <a:gd name="connsiteX636" fmla="*/ 4147041 w 11077460"/>
            <a:gd name="connsiteY636" fmla="*/ 534950 h 6110022"/>
            <a:gd name="connsiteX637" fmla="*/ 4181859 w 11077460"/>
            <a:gd name="connsiteY637" fmla="*/ 569768 h 6110022"/>
            <a:gd name="connsiteX638" fmla="*/ 4216678 w 11077460"/>
            <a:gd name="connsiteY638" fmla="*/ 534950 h 6110022"/>
            <a:gd name="connsiteX639" fmla="*/ 4181859 w 11077460"/>
            <a:gd name="connsiteY639" fmla="*/ 500131 h 6110022"/>
            <a:gd name="connsiteX640" fmla="*/ 4266752 w 11077460"/>
            <a:gd name="connsiteY640" fmla="*/ 500131 h 6110022"/>
            <a:gd name="connsiteX641" fmla="*/ 4231933 w 11077460"/>
            <a:gd name="connsiteY641" fmla="*/ 534950 h 6110022"/>
            <a:gd name="connsiteX642" fmla="*/ 4266752 w 11077460"/>
            <a:gd name="connsiteY642" fmla="*/ 569768 h 6110022"/>
            <a:gd name="connsiteX643" fmla="*/ 4301570 w 11077460"/>
            <a:gd name="connsiteY643" fmla="*/ 534950 h 6110022"/>
            <a:gd name="connsiteX644" fmla="*/ 4266752 w 11077460"/>
            <a:gd name="connsiteY644" fmla="*/ 500131 h 6110022"/>
            <a:gd name="connsiteX645" fmla="*/ 4351644 w 11077460"/>
            <a:gd name="connsiteY645" fmla="*/ 500131 h 6110022"/>
            <a:gd name="connsiteX646" fmla="*/ 4316825 w 11077460"/>
            <a:gd name="connsiteY646" fmla="*/ 534950 h 6110022"/>
            <a:gd name="connsiteX647" fmla="*/ 4351644 w 11077460"/>
            <a:gd name="connsiteY647" fmla="*/ 569768 h 6110022"/>
            <a:gd name="connsiteX648" fmla="*/ 4386463 w 11077460"/>
            <a:gd name="connsiteY648" fmla="*/ 534950 h 6110022"/>
            <a:gd name="connsiteX649" fmla="*/ 4351644 w 11077460"/>
            <a:gd name="connsiteY649" fmla="*/ 500131 h 6110022"/>
            <a:gd name="connsiteX650" fmla="*/ 4436537 w 11077460"/>
            <a:gd name="connsiteY650" fmla="*/ 500131 h 6110022"/>
            <a:gd name="connsiteX651" fmla="*/ 4401718 w 11077460"/>
            <a:gd name="connsiteY651" fmla="*/ 534950 h 6110022"/>
            <a:gd name="connsiteX652" fmla="*/ 4436537 w 11077460"/>
            <a:gd name="connsiteY652" fmla="*/ 569768 h 6110022"/>
            <a:gd name="connsiteX653" fmla="*/ 4471356 w 11077460"/>
            <a:gd name="connsiteY653" fmla="*/ 534950 h 6110022"/>
            <a:gd name="connsiteX654" fmla="*/ 4436537 w 11077460"/>
            <a:gd name="connsiteY654" fmla="*/ 500131 h 6110022"/>
            <a:gd name="connsiteX655" fmla="*/ 4521429 w 11077460"/>
            <a:gd name="connsiteY655" fmla="*/ 500131 h 6110022"/>
            <a:gd name="connsiteX656" fmla="*/ 4486611 w 11077460"/>
            <a:gd name="connsiteY656" fmla="*/ 534950 h 6110022"/>
            <a:gd name="connsiteX657" fmla="*/ 4521429 w 11077460"/>
            <a:gd name="connsiteY657" fmla="*/ 569768 h 6110022"/>
            <a:gd name="connsiteX658" fmla="*/ 4556248 w 11077460"/>
            <a:gd name="connsiteY658" fmla="*/ 534950 h 6110022"/>
            <a:gd name="connsiteX659" fmla="*/ 4521429 w 11077460"/>
            <a:gd name="connsiteY659" fmla="*/ 500131 h 6110022"/>
            <a:gd name="connsiteX660" fmla="*/ 4606322 w 11077460"/>
            <a:gd name="connsiteY660" fmla="*/ 500131 h 6110022"/>
            <a:gd name="connsiteX661" fmla="*/ 4571503 w 11077460"/>
            <a:gd name="connsiteY661" fmla="*/ 534950 h 6110022"/>
            <a:gd name="connsiteX662" fmla="*/ 4606322 w 11077460"/>
            <a:gd name="connsiteY662" fmla="*/ 569768 h 6110022"/>
            <a:gd name="connsiteX663" fmla="*/ 4641140 w 11077460"/>
            <a:gd name="connsiteY663" fmla="*/ 534950 h 6110022"/>
            <a:gd name="connsiteX664" fmla="*/ 4606322 w 11077460"/>
            <a:gd name="connsiteY664" fmla="*/ 500131 h 6110022"/>
            <a:gd name="connsiteX665" fmla="*/ 4691214 w 11077460"/>
            <a:gd name="connsiteY665" fmla="*/ 500131 h 6110022"/>
            <a:gd name="connsiteX666" fmla="*/ 4656395 w 11077460"/>
            <a:gd name="connsiteY666" fmla="*/ 534950 h 6110022"/>
            <a:gd name="connsiteX667" fmla="*/ 4691214 w 11077460"/>
            <a:gd name="connsiteY667" fmla="*/ 569768 h 6110022"/>
            <a:gd name="connsiteX668" fmla="*/ 4726033 w 11077460"/>
            <a:gd name="connsiteY668" fmla="*/ 534950 h 6110022"/>
            <a:gd name="connsiteX669" fmla="*/ 4691214 w 11077460"/>
            <a:gd name="connsiteY669" fmla="*/ 500131 h 6110022"/>
            <a:gd name="connsiteX670" fmla="*/ 4776107 w 11077460"/>
            <a:gd name="connsiteY670" fmla="*/ 500131 h 6110022"/>
            <a:gd name="connsiteX671" fmla="*/ 4741288 w 11077460"/>
            <a:gd name="connsiteY671" fmla="*/ 534950 h 6110022"/>
            <a:gd name="connsiteX672" fmla="*/ 4776107 w 11077460"/>
            <a:gd name="connsiteY672" fmla="*/ 569768 h 6110022"/>
            <a:gd name="connsiteX673" fmla="*/ 4810926 w 11077460"/>
            <a:gd name="connsiteY673" fmla="*/ 534950 h 6110022"/>
            <a:gd name="connsiteX674" fmla="*/ 4776107 w 11077460"/>
            <a:gd name="connsiteY674" fmla="*/ 500131 h 6110022"/>
            <a:gd name="connsiteX675" fmla="*/ 4860999 w 11077460"/>
            <a:gd name="connsiteY675" fmla="*/ 500131 h 6110022"/>
            <a:gd name="connsiteX676" fmla="*/ 4826181 w 11077460"/>
            <a:gd name="connsiteY676" fmla="*/ 534950 h 6110022"/>
            <a:gd name="connsiteX677" fmla="*/ 4860999 w 11077460"/>
            <a:gd name="connsiteY677" fmla="*/ 569768 h 6110022"/>
            <a:gd name="connsiteX678" fmla="*/ 4895818 w 11077460"/>
            <a:gd name="connsiteY678" fmla="*/ 534950 h 6110022"/>
            <a:gd name="connsiteX679" fmla="*/ 4860999 w 11077460"/>
            <a:gd name="connsiteY679" fmla="*/ 500131 h 6110022"/>
            <a:gd name="connsiteX680" fmla="*/ 5540139 w 11077460"/>
            <a:gd name="connsiteY680" fmla="*/ 500131 h 6110022"/>
            <a:gd name="connsiteX681" fmla="*/ 5505313 w 11077460"/>
            <a:gd name="connsiteY681" fmla="*/ 534950 h 6110022"/>
            <a:gd name="connsiteX682" fmla="*/ 5540139 w 11077460"/>
            <a:gd name="connsiteY682" fmla="*/ 569768 h 6110022"/>
            <a:gd name="connsiteX683" fmla="*/ 5574951 w 11077460"/>
            <a:gd name="connsiteY683" fmla="*/ 534950 h 6110022"/>
            <a:gd name="connsiteX684" fmla="*/ 5540139 w 11077460"/>
            <a:gd name="connsiteY684" fmla="*/ 500131 h 6110022"/>
            <a:gd name="connsiteX685" fmla="*/ 5625031 w 11077460"/>
            <a:gd name="connsiteY685" fmla="*/ 500131 h 6110022"/>
            <a:gd name="connsiteX686" fmla="*/ 5590206 w 11077460"/>
            <a:gd name="connsiteY686" fmla="*/ 534950 h 6110022"/>
            <a:gd name="connsiteX687" fmla="*/ 5625031 w 11077460"/>
            <a:gd name="connsiteY687" fmla="*/ 569768 h 6110022"/>
            <a:gd name="connsiteX688" fmla="*/ 5659843 w 11077460"/>
            <a:gd name="connsiteY688" fmla="*/ 534950 h 6110022"/>
            <a:gd name="connsiteX689" fmla="*/ 5625031 w 11077460"/>
            <a:gd name="connsiteY689" fmla="*/ 500131 h 6110022"/>
            <a:gd name="connsiteX690" fmla="*/ 7407799 w 11077460"/>
            <a:gd name="connsiteY690" fmla="*/ 500131 h 6110022"/>
            <a:gd name="connsiteX691" fmla="*/ 7372974 w 11077460"/>
            <a:gd name="connsiteY691" fmla="*/ 534950 h 6110022"/>
            <a:gd name="connsiteX692" fmla="*/ 7407799 w 11077460"/>
            <a:gd name="connsiteY692" fmla="*/ 569768 h 6110022"/>
            <a:gd name="connsiteX693" fmla="*/ 7442612 w 11077460"/>
            <a:gd name="connsiteY693" fmla="*/ 534950 h 6110022"/>
            <a:gd name="connsiteX694" fmla="*/ 7407799 w 11077460"/>
            <a:gd name="connsiteY694" fmla="*/ 500131 h 6110022"/>
            <a:gd name="connsiteX695" fmla="*/ 7492693 w 11077460"/>
            <a:gd name="connsiteY695" fmla="*/ 500131 h 6110022"/>
            <a:gd name="connsiteX696" fmla="*/ 7457867 w 11077460"/>
            <a:gd name="connsiteY696" fmla="*/ 534950 h 6110022"/>
            <a:gd name="connsiteX697" fmla="*/ 7492693 w 11077460"/>
            <a:gd name="connsiteY697" fmla="*/ 569768 h 6110022"/>
            <a:gd name="connsiteX698" fmla="*/ 7527505 w 11077460"/>
            <a:gd name="connsiteY698" fmla="*/ 534950 h 6110022"/>
            <a:gd name="connsiteX699" fmla="*/ 7492693 w 11077460"/>
            <a:gd name="connsiteY699" fmla="*/ 500131 h 6110022"/>
            <a:gd name="connsiteX700" fmla="*/ 7577585 w 11077460"/>
            <a:gd name="connsiteY700" fmla="*/ 500131 h 6110022"/>
            <a:gd name="connsiteX701" fmla="*/ 7542760 w 11077460"/>
            <a:gd name="connsiteY701" fmla="*/ 534950 h 6110022"/>
            <a:gd name="connsiteX702" fmla="*/ 7577585 w 11077460"/>
            <a:gd name="connsiteY702" fmla="*/ 569768 h 6110022"/>
            <a:gd name="connsiteX703" fmla="*/ 7612397 w 11077460"/>
            <a:gd name="connsiteY703" fmla="*/ 534950 h 6110022"/>
            <a:gd name="connsiteX704" fmla="*/ 7577585 w 11077460"/>
            <a:gd name="connsiteY704" fmla="*/ 500131 h 6110022"/>
            <a:gd name="connsiteX705" fmla="*/ 7662477 w 11077460"/>
            <a:gd name="connsiteY705" fmla="*/ 500131 h 6110022"/>
            <a:gd name="connsiteX706" fmla="*/ 7627652 w 11077460"/>
            <a:gd name="connsiteY706" fmla="*/ 534950 h 6110022"/>
            <a:gd name="connsiteX707" fmla="*/ 7662477 w 11077460"/>
            <a:gd name="connsiteY707" fmla="*/ 569768 h 6110022"/>
            <a:gd name="connsiteX708" fmla="*/ 7697289 w 11077460"/>
            <a:gd name="connsiteY708" fmla="*/ 534950 h 6110022"/>
            <a:gd name="connsiteX709" fmla="*/ 7662477 w 11077460"/>
            <a:gd name="connsiteY709" fmla="*/ 500131 h 6110022"/>
            <a:gd name="connsiteX710" fmla="*/ 7747369 w 11077460"/>
            <a:gd name="connsiteY710" fmla="*/ 500131 h 6110022"/>
            <a:gd name="connsiteX711" fmla="*/ 7712544 w 11077460"/>
            <a:gd name="connsiteY711" fmla="*/ 534950 h 6110022"/>
            <a:gd name="connsiteX712" fmla="*/ 7747369 w 11077460"/>
            <a:gd name="connsiteY712" fmla="*/ 569768 h 6110022"/>
            <a:gd name="connsiteX713" fmla="*/ 7782182 w 11077460"/>
            <a:gd name="connsiteY713" fmla="*/ 534950 h 6110022"/>
            <a:gd name="connsiteX714" fmla="*/ 7747369 w 11077460"/>
            <a:gd name="connsiteY714" fmla="*/ 500131 h 6110022"/>
            <a:gd name="connsiteX715" fmla="*/ 8681187 w 11077460"/>
            <a:gd name="connsiteY715" fmla="*/ 500131 h 6110022"/>
            <a:gd name="connsiteX716" fmla="*/ 8646362 w 11077460"/>
            <a:gd name="connsiteY716" fmla="*/ 534950 h 6110022"/>
            <a:gd name="connsiteX717" fmla="*/ 8681187 w 11077460"/>
            <a:gd name="connsiteY717" fmla="*/ 569768 h 6110022"/>
            <a:gd name="connsiteX718" fmla="*/ 8715999 w 11077460"/>
            <a:gd name="connsiteY718" fmla="*/ 534950 h 6110022"/>
            <a:gd name="connsiteX719" fmla="*/ 8681187 w 11077460"/>
            <a:gd name="connsiteY719" fmla="*/ 500131 h 6110022"/>
            <a:gd name="connsiteX720" fmla="*/ 8766079 w 11077460"/>
            <a:gd name="connsiteY720" fmla="*/ 500131 h 6110022"/>
            <a:gd name="connsiteX721" fmla="*/ 8731254 w 11077460"/>
            <a:gd name="connsiteY721" fmla="*/ 534950 h 6110022"/>
            <a:gd name="connsiteX722" fmla="*/ 8766079 w 11077460"/>
            <a:gd name="connsiteY722" fmla="*/ 569768 h 6110022"/>
            <a:gd name="connsiteX723" fmla="*/ 8800892 w 11077460"/>
            <a:gd name="connsiteY723" fmla="*/ 534950 h 6110022"/>
            <a:gd name="connsiteX724" fmla="*/ 8766079 w 11077460"/>
            <a:gd name="connsiteY724" fmla="*/ 500131 h 6110022"/>
            <a:gd name="connsiteX725" fmla="*/ 8850972 w 11077460"/>
            <a:gd name="connsiteY725" fmla="*/ 500131 h 6110022"/>
            <a:gd name="connsiteX726" fmla="*/ 8816146 w 11077460"/>
            <a:gd name="connsiteY726" fmla="*/ 534950 h 6110022"/>
            <a:gd name="connsiteX727" fmla="*/ 8850972 w 11077460"/>
            <a:gd name="connsiteY727" fmla="*/ 569768 h 6110022"/>
            <a:gd name="connsiteX728" fmla="*/ 8885784 w 11077460"/>
            <a:gd name="connsiteY728" fmla="*/ 534950 h 6110022"/>
            <a:gd name="connsiteX729" fmla="*/ 8850972 w 11077460"/>
            <a:gd name="connsiteY729" fmla="*/ 500131 h 6110022"/>
            <a:gd name="connsiteX730" fmla="*/ 9020757 w 11077460"/>
            <a:gd name="connsiteY730" fmla="*/ 500131 h 6110022"/>
            <a:gd name="connsiteX731" fmla="*/ 8985932 w 11077460"/>
            <a:gd name="connsiteY731" fmla="*/ 534950 h 6110022"/>
            <a:gd name="connsiteX732" fmla="*/ 9020757 w 11077460"/>
            <a:gd name="connsiteY732" fmla="*/ 569768 h 6110022"/>
            <a:gd name="connsiteX733" fmla="*/ 9055569 w 11077460"/>
            <a:gd name="connsiteY733" fmla="*/ 534950 h 6110022"/>
            <a:gd name="connsiteX734" fmla="*/ 9020757 w 11077460"/>
            <a:gd name="connsiteY734" fmla="*/ 500131 h 6110022"/>
            <a:gd name="connsiteX735" fmla="*/ 9105649 w 11077460"/>
            <a:gd name="connsiteY735" fmla="*/ 500131 h 6110022"/>
            <a:gd name="connsiteX736" fmla="*/ 9070824 w 11077460"/>
            <a:gd name="connsiteY736" fmla="*/ 534950 h 6110022"/>
            <a:gd name="connsiteX737" fmla="*/ 9105649 w 11077460"/>
            <a:gd name="connsiteY737" fmla="*/ 569768 h 6110022"/>
            <a:gd name="connsiteX738" fmla="*/ 9140462 w 11077460"/>
            <a:gd name="connsiteY738" fmla="*/ 534950 h 6110022"/>
            <a:gd name="connsiteX739" fmla="*/ 9105649 w 11077460"/>
            <a:gd name="connsiteY739" fmla="*/ 500131 h 6110022"/>
            <a:gd name="connsiteX740" fmla="*/ 9360327 w 11077460"/>
            <a:gd name="connsiteY740" fmla="*/ 500131 h 6110022"/>
            <a:gd name="connsiteX741" fmla="*/ 9325502 w 11077460"/>
            <a:gd name="connsiteY741" fmla="*/ 534950 h 6110022"/>
            <a:gd name="connsiteX742" fmla="*/ 9360327 w 11077460"/>
            <a:gd name="connsiteY742" fmla="*/ 569768 h 6110022"/>
            <a:gd name="connsiteX743" fmla="*/ 9395139 w 11077460"/>
            <a:gd name="connsiteY743" fmla="*/ 534950 h 6110022"/>
            <a:gd name="connsiteX744" fmla="*/ 9360327 w 11077460"/>
            <a:gd name="connsiteY744" fmla="*/ 500131 h 6110022"/>
            <a:gd name="connsiteX745" fmla="*/ 9445219 w 11077460"/>
            <a:gd name="connsiteY745" fmla="*/ 500131 h 6110022"/>
            <a:gd name="connsiteX746" fmla="*/ 9410394 w 11077460"/>
            <a:gd name="connsiteY746" fmla="*/ 534950 h 6110022"/>
            <a:gd name="connsiteX747" fmla="*/ 9445219 w 11077460"/>
            <a:gd name="connsiteY747" fmla="*/ 569768 h 6110022"/>
            <a:gd name="connsiteX748" fmla="*/ 9480032 w 11077460"/>
            <a:gd name="connsiteY748" fmla="*/ 534950 h 6110022"/>
            <a:gd name="connsiteX749" fmla="*/ 9445219 w 11077460"/>
            <a:gd name="connsiteY749" fmla="*/ 500131 h 6110022"/>
            <a:gd name="connsiteX750" fmla="*/ 9530112 w 11077460"/>
            <a:gd name="connsiteY750" fmla="*/ 500131 h 6110022"/>
            <a:gd name="connsiteX751" fmla="*/ 9495286 w 11077460"/>
            <a:gd name="connsiteY751" fmla="*/ 534950 h 6110022"/>
            <a:gd name="connsiteX752" fmla="*/ 9530112 w 11077460"/>
            <a:gd name="connsiteY752" fmla="*/ 569768 h 6110022"/>
            <a:gd name="connsiteX753" fmla="*/ 9564924 w 11077460"/>
            <a:gd name="connsiteY753" fmla="*/ 534950 h 6110022"/>
            <a:gd name="connsiteX754" fmla="*/ 9530112 w 11077460"/>
            <a:gd name="connsiteY754" fmla="*/ 500131 h 6110022"/>
            <a:gd name="connsiteX755" fmla="*/ 9615004 w 11077460"/>
            <a:gd name="connsiteY755" fmla="*/ 500131 h 6110022"/>
            <a:gd name="connsiteX756" fmla="*/ 9580179 w 11077460"/>
            <a:gd name="connsiteY756" fmla="*/ 534950 h 6110022"/>
            <a:gd name="connsiteX757" fmla="*/ 9615004 w 11077460"/>
            <a:gd name="connsiteY757" fmla="*/ 569768 h 6110022"/>
            <a:gd name="connsiteX758" fmla="*/ 9649816 w 11077460"/>
            <a:gd name="connsiteY758" fmla="*/ 534950 h 6110022"/>
            <a:gd name="connsiteX759" fmla="*/ 9615004 w 11077460"/>
            <a:gd name="connsiteY759" fmla="*/ 500131 h 6110022"/>
            <a:gd name="connsiteX760" fmla="*/ 9699897 w 11077460"/>
            <a:gd name="connsiteY760" fmla="*/ 500131 h 6110022"/>
            <a:gd name="connsiteX761" fmla="*/ 9665072 w 11077460"/>
            <a:gd name="connsiteY761" fmla="*/ 534950 h 6110022"/>
            <a:gd name="connsiteX762" fmla="*/ 9699897 w 11077460"/>
            <a:gd name="connsiteY762" fmla="*/ 569768 h 6110022"/>
            <a:gd name="connsiteX763" fmla="*/ 9734709 w 11077460"/>
            <a:gd name="connsiteY763" fmla="*/ 534950 h 6110022"/>
            <a:gd name="connsiteX764" fmla="*/ 9699897 w 11077460"/>
            <a:gd name="connsiteY764" fmla="*/ 500131 h 6110022"/>
            <a:gd name="connsiteX765" fmla="*/ 9784789 w 11077460"/>
            <a:gd name="connsiteY765" fmla="*/ 500131 h 6110022"/>
            <a:gd name="connsiteX766" fmla="*/ 9749964 w 11077460"/>
            <a:gd name="connsiteY766" fmla="*/ 534950 h 6110022"/>
            <a:gd name="connsiteX767" fmla="*/ 9784789 w 11077460"/>
            <a:gd name="connsiteY767" fmla="*/ 569768 h 6110022"/>
            <a:gd name="connsiteX768" fmla="*/ 9819602 w 11077460"/>
            <a:gd name="connsiteY768" fmla="*/ 534950 h 6110022"/>
            <a:gd name="connsiteX769" fmla="*/ 9784789 w 11077460"/>
            <a:gd name="connsiteY769" fmla="*/ 500131 h 6110022"/>
            <a:gd name="connsiteX770" fmla="*/ 9869682 w 11077460"/>
            <a:gd name="connsiteY770" fmla="*/ 500131 h 6110022"/>
            <a:gd name="connsiteX771" fmla="*/ 9834856 w 11077460"/>
            <a:gd name="connsiteY771" fmla="*/ 534950 h 6110022"/>
            <a:gd name="connsiteX772" fmla="*/ 9869682 w 11077460"/>
            <a:gd name="connsiteY772" fmla="*/ 569768 h 6110022"/>
            <a:gd name="connsiteX773" fmla="*/ 9904494 w 11077460"/>
            <a:gd name="connsiteY773" fmla="*/ 534950 h 6110022"/>
            <a:gd name="connsiteX774" fmla="*/ 9869682 w 11077460"/>
            <a:gd name="connsiteY774" fmla="*/ 500131 h 6110022"/>
            <a:gd name="connsiteX775" fmla="*/ 9954574 w 11077460"/>
            <a:gd name="connsiteY775" fmla="*/ 500131 h 6110022"/>
            <a:gd name="connsiteX776" fmla="*/ 9919749 w 11077460"/>
            <a:gd name="connsiteY776" fmla="*/ 534950 h 6110022"/>
            <a:gd name="connsiteX777" fmla="*/ 9954574 w 11077460"/>
            <a:gd name="connsiteY777" fmla="*/ 569768 h 6110022"/>
            <a:gd name="connsiteX778" fmla="*/ 9989386 w 11077460"/>
            <a:gd name="connsiteY778" fmla="*/ 534950 h 6110022"/>
            <a:gd name="connsiteX779" fmla="*/ 9954574 w 11077460"/>
            <a:gd name="connsiteY779" fmla="*/ 500131 h 6110022"/>
            <a:gd name="connsiteX780" fmla="*/ 10039467 w 11077460"/>
            <a:gd name="connsiteY780" fmla="*/ 500131 h 6110022"/>
            <a:gd name="connsiteX781" fmla="*/ 10004642 w 11077460"/>
            <a:gd name="connsiteY781" fmla="*/ 534950 h 6110022"/>
            <a:gd name="connsiteX782" fmla="*/ 10039467 w 11077460"/>
            <a:gd name="connsiteY782" fmla="*/ 569768 h 6110022"/>
            <a:gd name="connsiteX783" fmla="*/ 10074279 w 11077460"/>
            <a:gd name="connsiteY783" fmla="*/ 534950 h 6110022"/>
            <a:gd name="connsiteX784" fmla="*/ 10039467 w 11077460"/>
            <a:gd name="connsiteY784" fmla="*/ 500131 h 6110022"/>
            <a:gd name="connsiteX785" fmla="*/ 1125729 w 11077460"/>
            <a:gd name="connsiteY785" fmla="*/ 584991 h 6110022"/>
            <a:gd name="connsiteX786" fmla="*/ 1090911 w 11077460"/>
            <a:gd name="connsiteY786" fmla="*/ 619809 h 6110022"/>
            <a:gd name="connsiteX787" fmla="*/ 1125729 w 11077460"/>
            <a:gd name="connsiteY787" fmla="*/ 654628 h 6110022"/>
            <a:gd name="connsiteX788" fmla="*/ 1160548 w 11077460"/>
            <a:gd name="connsiteY788" fmla="*/ 619809 h 6110022"/>
            <a:gd name="connsiteX789" fmla="*/ 1125729 w 11077460"/>
            <a:gd name="connsiteY789" fmla="*/ 584991 h 6110022"/>
            <a:gd name="connsiteX790" fmla="*/ 1210623 w 11077460"/>
            <a:gd name="connsiteY790" fmla="*/ 584991 h 6110022"/>
            <a:gd name="connsiteX791" fmla="*/ 1175804 w 11077460"/>
            <a:gd name="connsiteY791" fmla="*/ 619809 h 6110022"/>
            <a:gd name="connsiteX792" fmla="*/ 1210623 w 11077460"/>
            <a:gd name="connsiteY792" fmla="*/ 654628 h 6110022"/>
            <a:gd name="connsiteX793" fmla="*/ 1245441 w 11077460"/>
            <a:gd name="connsiteY793" fmla="*/ 619809 h 6110022"/>
            <a:gd name="connsiteX794" fmla="*/ 1210623 w 11077460"/>
            <a:gd name="connsiteY794" fmla="*/ 584991 h 6110022"/>
            <a:gd name="connsiteX795" fmla="*/ 1295515 w 11077460"/>
            <a:gd name="connsiteY795" fmla="*/ 584991 h 6110022"/>
            <a:gd name="connsiteX796" fmla="*/ 1260696 w 11077460"/>
            <a:gd name="connsiteY796" fmla="*/ 619809 h 6110022"/>
            <a:gd name="connsiteX797" fmla="*/ 1295515 w 11077460"/>
            <a:gd name="connsiteY797" fmla="*/ 654628 h 6110022"/>
            <a:gd name="connsiteX798" fmla="*/ 1330334 w 11077460"/>
            <a:gd name="connsiteY798" fmla="*/ 619809 h 6110022"/>
            <a:gd name="connsiteX799" fmla="*/ 1295515 w 11077460"/>
            <a:gd name="connsiteY799" fmla="*/ 584991 h 6110022"/>
            <a:gd name="connsiteX800" fmla="*/ 1380407 w 11077460"/>
            <a:gd name="connsiteY800" fmla="*/ 584991 h 6110022"/>
            <a:gd name="connsiteX801" fmla="*/ 1345588 w 11077460"/>
            <a:gd name="connsiteY801" fmla="*/ 619809 h 6110022"/>
            <a:gd name="connsiteX802" fmla="*/ 1380407 w 11077460"/>
            <a:gd name="connsiteY802" fmla="*/ 654628 h 6110022"/>
            <a:gd name="connsiteX803" fmla="*/ 1415226 w 11077460"/>
            <a:gd name="connsiteY803" fmla="*/ 619809 h 6110022"/>
            <a:gd name="connsiteX804" fmla="*/ 1380407 w 11077460"/>
            <a:gd name="connsiteY804" fmla="*/ 584991 h 6110022"/>
            <a:gd name="connsiteX805" fmla="*/ 1465299 w 11077460"/>
            <a:gd name="connsiteY805" fmla="*/ 584991 h 6110022"/>
            <a:gd name="connsiteX806" fmla="*/ 1430481 w 11077460"/>
            <a:gd name="connsiteY806" fmla="*/ 619809 h 6110022"/>
            <a:gd name="connsiteX807" fmla="*/ 1465299 w 11077460"/>
            <a:gd name="connsiteY807" fmla="*/ 654628 h 6110022"/>
            <a:gd name="connsiteX808" fmla="*/ 1500118 w 11077460"/>
            <a:gd name="connsiteY808" fmla="*/ 619809 h 6110022"/>
            <a:gd name="connsiteX809" fmla="*/ 1465299 w 11077460"/>
            <a:gd name="connsiteY809" fmla="*/ 584991 h 6110022"/>
            <a:gd name="connsiteX810" fmla="*/ 1550193 w 11077460"/>
            <a:gd name="connsiteY810" fmla="*/ 584991 h 6110022"/>
            <a:gd name="connsiteX811" fmla="*/ 1515374 w 11077460"/>
            <a:gd name="connsiteY811" fmla="*/ 619809 h 6110022"/>
            <a:gd name="connsiteX812" fmla="*/ 1550193 w 11077460"/>
            <a:gd name="connsiteY812" fmla="*/ 654628 h 6110022"/>
            <a:gd name="connsiteX813" fmla="*/ 1585011 w 11077460"/>
            <a:gd name="connsiteY813" fmla="*/ 619809 h 6110022"/>
            <a:gd name="connsiteX814" fmla="*/ 1550193 w 11077460"/>
            <a:gd name="connsiteY814" fmla="*/ 584991 h 6110022"/>
            <a:gd name="connsiteX815" fmla="*/ 2399110 w 11077460"/>
            <a:gd name="connsiteY815" fmla="*/ 584991 h 6110022"/>
            <a:gd name="connsiteX816" fmla="*/ 2364291 w 11077460"/>
            <a:gd name="connsiteY816" fmla="*/ 619809 h 6110022"/>
            <a:gd name="connsiteX817" fmla="*/ 2399110 w 11077460"/>
            <a:gd name="connsiteY817" fmla="*/ 654628 h 6110022"/>
            <a:gd name="connsiteX818" fmla="*/ 2433929 w 11077460"/>
            <a:gd name="connsiteY818" fmla="*/ 619809 h 6110022"/>
            <a:gd name="connsiteX819" fmla="*/ 2399110 w 11077460"/>
            <a:gd name="connsiteY819" fmla="*/ 584991 h 6110022"/>
            <a:gd name="connsiteX820" fmla="*/ 2484003 w 11077460"/>
            <a:gd name="connsiteY820" fmla="*/ 584991 h 6110022"/>
            <a:gd name="connsiteX821" fmla="*/ 2449184 w 11077460"/>
            <a:gd name="connsiteY821" fmla="*/ 619809 h 6110022"/>
            <a:gd name="connsiteX822" fmla="*/ 2484003 w 11077460"/>
            <a:gd name="connsiteY822" fmla="*/ 654628 h 6110022"/>
            <a:gd name="connsiteX823" fmla="*/ 2518822 w 11077460"/>
            <a:gd name="connsiteY823" fmla="*/ 619809 h 6110022"/>
            <a:gd name="connsiteX824" fmla="*/ 2484003 w 11077460"/>
            <a:gd name="connsiteY824" fmla="*/ 584991 h 6110022"/>
            <a:gd name="connsiteX825" fmla="*/ 2568896 w 11077460"/>
            <a:gd name="connsiteY825" fmla="*/ 584991 h 6110022"/>
            <a:gd name="connsiteX826" fmla="*/ 2534077 w 11077460"/>
            <a:gd name="connsiteY826" fmla="*/ 619809 h 6110022"/>
            <a:gd name="connsiteX827" fmla="*/ 2568896 w 11077460"/>
            <a:gd name="connsiteY827" fmla="*/ 654628 h 6110022"/>
            <a:gd name="connsiteX828" fmla="*/ 2603714 w 11077460"/>
            <a:gd name="connsiteY828" fmla="*/ 619809 h 6110022"/>
            <a:gd name="connsiteX829" fmla="*/ 2568896 w 11077460"/>
            <a:gd name="connsiteY829" fmla="*/ 584991 h 6110022"/>
            <a:gd name="connsiteX830" fmla="*/ 3248036 w 11077460"/>
            <a:gd name="connsiteY830" fmla="*/ 584991 h 6110022"/>
            <a:gd name="connsiteX831" fmla="*/ 3213217 w 11077460"/>
            <a:gd name="connsiteY831" fmla="*/ 619809 h 6110022"/>
            <a:gd name="connsiteX832" fmla="*/ 3248036 w 11077460"/>
            <a:gd name="connsiteY832" fmla="*/ 654628 h 6110022"/>
            <a:gd name="connsiteX833" fmla="*/ 3282854 w 11077460"/>
            <a:gd name="connsiteY833" fmla="*/ 619809 h 6110022"/>
            <a:gd name="connsiteX834" fmla="*/ 3248036 w 11077460"/>
            <a:gd name="connsiteY834" fmla="*/ 584991 h 6110022"/>
            <a:gd name="connsiteX835" fmla="*/ 3332928 w 11077460"/>
            <a:gd name="connsiteY835" fmla="*/ 584991 h 6110022"/>
            <a:gd name="connsiteX836" fmla="*/ 3298109 w 11077460"/>
            <a:gd name="connsiteY836" fmla="*/ 619809 h 6110022"/>
            <a:gd name="connsiteX837" fmla="*/ 3332928 w 11077460"/>
            <a:gd name="connsiteY837" fmla="*/ 654628 h 6110022"/>
            <a:gd name="connsiteX838" fmla="*/ 3367747 w 11077460"/>
            <a:gd name="connsiteY838" fmla="*/ 619809 h 6110022"/>
            <a:gd name="connsiteX839" fmla="*/ 3332928 w 11077460"/>
            <a:gd name="connsiteY839" fmla="*/ 584991 h 6110022"/>
            <a:gd name="connsiteX840" fmla="*/ 3417827 w 11077460"/>
            <a:gd name="connsiteY840" fmla="*/ 584991 h 6110022"/>
            <a:gd name="connsiteX841" fmla="*/ 3383008 w 11077460"/>
            <a:gd name="connsiteY841" fmla="*/ 619809 h 6110022"/>
            <a:gd name="connsiteX842" fmla="*/ 3417827 w 11077460"/>
            <a:gd name="connsiteY842" fmla="*/ 654628 h 6110022"/>
            <a:gd name="connsiteX843" fmla="*/ 3452646 w 11077460"/>
            <a:gd name="connsiteY843" fmla="*/ 619809 h 6110022"/>
            <a:gd name="connsiteX844" fmla="*/ 3417827 w 11077460"/>
            <a:gd name="connsiteY844" fmla="*/ 584991 h 6110022"/>
            <a:gd name="connsiteX845" fmla="*/ 3757397 w 11077460"/>
            <a:gd name="connsiteY845" fmla="*/ 584991 h 6110022"/>
            <a:gd name="connsiteX846" fmla="*/ 3722578 w 11077460"/>
            <a:gd name="connsiteY846" fmla="*/ 619809 h 6110022"/>
            <a:gd name="connsiteX847" fmla="*/ 3757397 w 11077460"/>
            <a:gd name="connsiteY847" fmla="*/ 654628 h 6110022"/>
            <a:gd name="connsiteX848" fmla="*/ 3792216 w 11077460"/>
            <a:gd name="connsiteY848" fmla="*/ 619809 h 6110022"/>
            <a:gd name="connsiteX849" fmla="*/ 3757397 w 11077460"/>
            <a:gd name="connsiteY849" fmla="*/ 584991 h 6110022"/>
            <a:gd name="connsiteX850" fmla="*/ 3842289 w 11077460"/>
            <a:gd name="connsiteY850" fmla="*/ 584991 h 6110022"/>
            <a:gd name="connsiteX851" fmla="*/ 3807471 w 11077460"/>
            <a:gd name="connsiteY851" fmla="*/ 619809 h 6110022"/>
            <a:gd name="connsiteX852" fmla="*/ 3842289 w 11077460"/>
            <a:gd name="connsiteY852" fmla="*/ 654628 h 6110022"/>
            <a:gd name="connsiteX853" fmla="*/ 3877108 w 11077460"/>
            <a:gd name="connsiteY853" fmla="*/ 619809 h 6110022"/>
            <a:gd name="connsiteX854" fmla="*/ 3842289 w 11077460"/>
            <a:gd name="connsiteY854" fmla="*/ 584991 h 6110022"/>
            <a:gd name="connsiteX855" fmla="*/ 3927182 w 11077460"/>
            <a:gd name="connsiteY855" fmla="*/ 584991 h 6110022"/>
            <a:gd name="connsiteX856" fmla="*/ 3892363 w 11077460"/>
            <a:gd name="connsiteY856" fmla="*/ 619809 h 6110022"/>
            <a:gd name="connsiteX857" fmla="*/ 3927182 w 11077460"/>
            <a:gd name="connsiteY857" fmla="*/ 654628 h 6110022"/>
            <a:gd name="connsiteX858" fmla="*/ 3962000 w 11077460"/>
            <a:gd name="connsiteY858" fmla="*/ 619809 h 6110022"/>
            <a:gd name="connsiteX859" fmla="*/ 3927182 w 11077460"/>
            <a:gd name="connsiteY859" fmla="*/ 584991 h 6110022"/>
            <a:gd name="connsiteX860" fmla="*/ 4012074 w 11077460"/>
            <a:gd name="connsiteY860" fmla="*/ 584991 h 6110022"/>
            <a:gd name="connsiteX861" fmla="*/ 3977255 w 11077460"/>
            <a:gd name="connsiteY861" fmla="*/ 619809 h 6110022"/>
            <a:gd name="connsiteX862" fmla="*/ 4012074 w 11077460"/>
            <a:gd name="connsiteY862" fmla="*/ 654628 h 6110022"/>
            <a:gd name="connsiteX863" fmla="*/ 4046893 w 11077460"/>
            <a:gd name="connsiteY863" fmla="*/ 619809 h 6110022"/>
            <a:gd name="connsiteX864" fmla="*/ 4012074 w 11077460"/>
            <a:gd name="connsiteY864" fmla="*/ 584991 h 6110022"/>
            <a:gd name="connsiteX865" fmla="*/ 4096967 w 11077460"/>
            <a:gd name="connsiteY865" fmla="*/ 584991 h 6110022"/>
            <a:gd name="connsiteX866" fmla="*/ 4062148 w 11077460"/>
            <a:gd name="connsiteY866" fmla="*/ 619809 h 6110022"/>
            <a:gd name="connsiteX867" fmla="*/ 4096967 w 11077460"/>
            <a:gd name="connsiteY867" fmla="*/ 654628 h 6110022"/>
            <a:gd name="connsiteX868" fmla="*/ 4131786 w 11077460"/>
            <a:gd name="connsiteY868" fmla="*/ 619809 h 6110022"/>
            <a:gd name="connsiteX869" fmla="*/ 4096967 w 11077460"/>
            <a:gd name="connsiteY869" fmla="*/ 584991 h 6110022"/>
            <a:gd name="connsiteX870" fmla="*/ 4181859 w 11077460"/>
            <a:gd name="connsiteY870" fmla="*/ 584991 h 6110022"/>
            <a:gd name="connsiteX871" fmla="*/ 4147041 w 11077460"/>
            <a:gd name="connsiteY871" fmla="*/ 619809 h 6110022"/>
            <a:gd name="connsiteX872" fmla="*/ 4181859 w 11077460"/>
            <a:gd name="connsiteY872" fmla="*/ 654628 h 6110022"/>
            <a:gd name="connsiteX873" fmla="*/ 4216678 w 11077460"/>
            <a:gd name="connsiteY873" fmla="*/ 619809 h 6110022"/>
            <a:gd name="connsiteX874" fmla="*/ 4181859 w 11077460"/>
            <a:gd name="connsiteY874" fmla="*/ 584991 h 6110022"/>
            <a:gd name="connsiteX875" fmla="*/ 4266752 w 11077460"/>
            <a:gd name="connsiteY875" fmla="*/ 584991 h 6110022"/>
            <a:gd name="connsiteX876" fmla="*/ 4231933 w 11077460"/>
            <a:gd name="connsiteY876" fmla="*/ 619809 h 6110022"/>
            <a:gd name="connsiteX877" fmla="*/ 4266752 w 11077460"/>
            <a:gd name="connsiteY877" fmla="*/ 654628 h 6110022"/>
            <a:gd name="connsiteX878" fmla="*/ 4301570 w 11077460"/>
            <a:gd name="connsiteY878" fmla="*/ 619809 h 6110022"/>
            <a:gd name="connsiteX879" fmla="*/ 4266752 w 11077460"/>
            <a:gd name="connsiteY879" fmla="*/ 584991 h 6110022"/>
            <a:gd name="connsiteX880" fmla="*/ 4351644 w 11077460"/>
            <a:gd name="connsiteY880" fmla="*/ 584991 h 6110022"/>
            <a:gd name="connsiteX881" fmla="*/ 4316825 w 11077460"/>
            <a:gd name="connsiteY881" fmla="*/ 619809 h 6110022"/>
            <a:gd name="connsiteX882" fmla="*/ 4351644 w 11077460"/>
            <a:gd name="connsiteY882" fmla="*/ 654628 h 6110022"/>
            <a:gd name="connsiteX883" fmla="*/ 4386463 w 11077460"/>
            <a:gd name="connsiteY883" fmla="*/ 619809 h 6110022"/>
            <a:gd name="connsiteX884" fmla="*/ 4351644 w 11077460"/>
            <a:gd name="connsiteY884" fmla="*/ 584991 h 6110022"/>
            <a:gd name="connsiteX885" fmla="*/ 4436537 w 11077460"/>
            <a:gd name="connsiteY885" fmla="*/ 584991 h 6110022"/>
            <a:gd name="connsiteX886" fmla="*/ 4401718 w 11077460"/>
            <a:gd name="connsiteY886" fmla="*/ 619809 h 6110022"/>
            <a:gd name="connsiteX887" fmla="*/ 4436537 w 11077460"/>
            <a:gd name="connsiteY887" fmla="*/ 654628 h 6110022"/>
            <a:gd name="connsiteX888" fmla="*/ 4471356 w 11077460"/>
            <a:gd name="connsiteY888" fmla="*/ 619809 h 6110022"/>
            <a:gd name="connsiteX889" fmla="*/ 4436537 w 11077460"/>
            <a:gd name="connsiteY889" fmla="*/ 584991 h 6110022"/>
            <a:gd name="connsiteX890" fmla="*/ 4521429 w 11077460"/>
            <a:gd name="connsiteY890" fmla="*/ 584991 h 6110022"/>
            <a:gd name="connsiteX891" fmla="*/ 4486611 w 11077460"/>
            <a:gd name="connsiteY891" fmla="*/ 619809 h 6110022"/>
            <a:gd name="connsiteX892" fmla="*/ 4521429 w 11077460"/>
            <a:gd name="connsiteY892" fmla="*/ 654628 h 6110022"/>
            <a:gd name="connsiteX893" fmla="*/ 4556248 w 11077460"/>
            <a:gd name="connsiteY893" fmla="*/ 619809 h 6110022"/>
            <a:gd name="connsiteX894" fmla="*/ 4521429 w 11077460"/>
            <a:gd name="connsiteY894" fmla="*/ 584991 h 6110022"/>
            <a:gd name="connsiteX895" fmla="*/ 4606322 w 11077460"/>
            <a:gd name="connsiteY895" fmla="*/ 584991 h 6110022"/>
            <a:gd name="connsiteX896" fmla="*/ 4571503 w 11077460"/>
            <a:gd name="connsiteY896" fmla="*/ 619809 h 6110022"/>
            <a:gd name="connsiteX897" fmla="*/ 4606322 w 11077460"/>
            <a:gd name="connsiteY897" fmla="*/ 654628 h 6110022"/>
            <a:gd name="connsiteX898" fmla="*/ 4641140 w 11077460"/>
            <a:gd name="connsiteY898" fmla="*/ 619809 h 6110022"/>
            <a:gd name="connsiteX899" fmla="*/ 4606322 w 11077460"/>
            <a:gd name="connsiteY899" fmla="*/ 584991 h 6110022"/>
            <a:gd name="connsiteX900" fmla="*/ 4691214 w 11077460"/>
            <a:gd name="connsiteY900" fmla="*/ 584991 h 6110022"/>
            <a:gd name="connsiteX901" fmla="*/ 4656395 w 11077460"/>
            <a:gd name="connsiteY901" fmla="*/ 619809 h 6110022"/>
            <a:gd name="connsiteX902" fmla="*/ 4691214 w 11077460"/>
            <a:gd name="connsiteY902" fmla="*/ 654628 h 6110022"/>
            <a:gd name="connsiteX903" fmla="*/ 4726033 w 11077460"/>
            <a:gd name="connsiteY903" fmla="*/ 619809 h 6110022"/>
            <a:gd name="connsiteX904" fmla="*/ 4691214 w 11077460"/>
            <a:gd name="connsiteY904" fmla="*/ 584991 h 6110022"/>
            <a:gd name="connsiteX905" fmla="*/ 4776107 w 11077460"/>
            <a:gd name="connsiteY905" fmla="*/ 584991 h 6110022"/>
            <a:gd name="connsiteX906" fmla="*/ 4741288 w 11077460"/>
            <a:gd name="connsiteY906" fmla="*/ 619809 h 6110022"/>
            <a:gd name="connsiteX907" fmla="*/ 4776107 w 11077460"/>
            <a:gd name="connsiteY907" fmla="*/ 654628 h 6110022"/>
            <a:gd name="connsiteX908" fmla="*/ 4810926 w 11077460"/>
            <a:gd name="connsiteY908" fmla="*/ 619809 h 6110022"/>
            <a:gd name="connsiteX909" fmla="*/ 4776107 w 11077460"/>
            <a:gd name="connsiteY909" fmla="*/ 584991 h 6110022"/>
            <a:gd name="connsiteX910" fmla="*/ 5625031 w 11077460"/>
            <a:gd name="connsiteY910" fmla="*/ 584991 h 6110022"/>
            <a:gd name="connsiteX911" fmla="*/ 5590206 w 11077460"/>
            <a:gd name="connsiteY911" fmla="*/ 619809 h 6110022"/>
            <a:gd name="connsiteX912" fmla="*/ 5625031 w 11077460"/>
            <a:gd name="connsiteY912" fmla="*/ 654628 h 6110022"/>
            <a:gd name="connsiteX913" fmla="*/ 5659843 w 11077460"/>
            <a:gd name="connsiteY913" fmla="*/ 619809 h 6110022"/>
            <a:gd name="connsiteX914" fmla="*/ 5625031 w 11077460"/>
            <a:gd name="connsiteY914" fmla="*/ 584991 h 6110022"/>
            <a:gd name="connsiteX915" fmla="*/ 5709924 w 11077460"/>
            <a:gd name="connsiteY915" fmla="*/ 584991 h 6110022"/>
            <a:gd name="connsiteX916" fmla="*/ 5675099 w 11077460"/>
            <a:gd name="connsiteY916" fmla="*/ 619809 h 6110022"/>
            <a:gd name="connsiteX917" fmla="*/ 5709924 w 11077460"/>
            <a:gd name="connsiteY917" fmla="*/ 654628 h 6110022"/>
            <a:gd name="connsiteX918" fmla="*/ 5744737 w 11077460"/>
            <a:gd name="connsiteY918" fmla="*/ 619809 h 6110022"/>
            <a:gd name="connsiteX919" fmla="*/ 5709924 w 11077460"/>
            <a:gd name="connsiteY919" fmla="*/ 584991 h 6110022"/>
            <a:gd name="connsiteX920" fmla="*/ 6728660 w 11077460"/>
            <a:gd name="connsiteY920" fmla="*/ 584991 h 6110022"/>
            <a:gd name="connsiteX921" fmla="*/ 6693835 w 11077460"/>
            <a:gd name="connsiteY921" fmla="*/ 619809 h 6110022"/>
            <a:gd name="connsiteX922" fmla="*/ 6728660 w 11077460"/>
            <a:gd name="connsiteY922" fmla="*/ 654628 h 6110022"/>
            <a:gd name="connsiteX923" fmla="*/ 6763473 w 11077460"/>
            <a:gd name="connsiteY923" fmla="*/ 619809 h 6110022"/>
            <a:gd name="connsiteX924" fmla="*/ 6728660 w 11077460"/>
            <a:gd name="connsiteY924" fmla="*/ 584991 h 6110022"/>
            <a:gd name="connsiteX925" fmla="*/ 7322907 w 11077460"/>
            <a:gd name="connsiteY925" fmla="*/ 584991 h 6110022"/>
            <a:gd name="connsiteX926" fmla="*/ 7288082 w 11077460"/>
            <a:gd name="connsiteY926" fmla="*/ 619809 h 6110022"/>
            <a:gd name="connsiteX927" fmla="*/ 7322907 w 11077460"/>
            <a:gd name="connsiteY927" fmla="*/ 654628 h 6110022"/>
            <a:gd name="connsiteX928" fmla="*/ 7357719 w 11077460"/>
            <a:gd name="connsiteY928" fmla="*/ 619809 h 6110022"/>
            <a:gd name="connsiteX929" fmla="*/ 7322907 w 11077460"/>
            <a:gd name="connsiteY929" fmla="*/ 584991 h 6110022"/>
            <a:gd name="connsiteX930" fmla="*/ 7407799 w 11077460"/>
            <a:gd name="connsiteY930" fmla="*/ 584991 h 6110022"/>
            <a:gd name="connsiteX931" fmla="*/ 7372974 w 11077460"/>
            <a:gd name="connsiteY931" fmla="*/ 619809 h 6110022"/>
            <a:gd name="connsiteX932" fmla="*/ 7407799 w 11077460"/>
            <a:gd name="connsiteY932" fmla="*/ 654628 h 6110022"/>
            <a:gd name="connsiteX933" fmla="*/ 7442612 w 11077460"/>
            <a:gd name="connsiteY933" fmla="*/ 619809 h 6110022"/>
            <a:gd name="connsiteX934" fmla="*/ 7407799 w 11077460"/>
            <a:gd name="connsiteY934" fmla="*/ 584991 h 6110022"/>
            <a:gd name="connsiteX935" fmla="*/ 7492693 w 11077460"/>
            <a:gd name="connsiteY935" fmla="*/ 584991 h 6110022"/>
            <a:gd name="connsiteX936" fmla="*/ 7457867 w 11077460"/>
            <a:gd name="connsiteY936" fmla="*/ 619809 h 6110022"/>
            <a:gd name="connsiteX937" fmla="*/ 7492693 w 11077460"/>
            <a:gd name="connsiteY937" fmla="*/ 654628 h 6110022"/>
            <a:gd name="connsiteX938" fmla="*/ 7527505 w 11077460"/>
            <a:gd name="connsiteY938" fmla="*/ 619809 h 6110022"/>
            <a:gd name="connsiteX939" fmla="*/ 7492693 w 11077460"/>
            <a:gd name="connsiteY939" fmla="*/ 584991 h 6110022"/>
            <a:gd name="connsiteX940" fmla="*/ 7662477 w 11077460"/>
            <a:gd name="connsiteY940" fmla="*/ 584991 h 6110022"/>
            <a:gd name="connsiteX941" fmla="*/ 7627652 w 11077460"/>
            <a:gd name="connsiteY941" fmla="*/ 619809 h 6110022"/>
            <a:gd name="connsiteX942" fmla="*/ 7662477 w 11077460"/>
            <a:gd name="connsiteY942" fmla="*/ 654628 h 6110022"/>
            <a:gd name="connsiteX943" fmla="*/ 7697289 w 11077460"/>
            <a:gd name="connsiteY943" fmla="*/ 619809 h 6110022"/>
            <a:gd name="connsiteX944" fmla="*/ 7662477 w 11077460"/>
            <a:gd name="connsiteY944" fmla="*/ 584991 h 6110022"/>
            <a:gd name="connsiteX945" fmla="*/ 8002047 w 11077460"/>
            <a:gd name="connsiteY945" fmla="*/ 584991 h 6110022"/>
            <a:gd name="connsiteX946" fmla="*/ 7967222 w 11077460"/>
            <a:gd name="connsiteY946" fmla="*/ 619809 h 6110022"/>
            <a:gd name="connsiteX947" fmla="*/ 8002047 w 11077460"/>
            <a:gd name="connsiteY947" fmla="*/ 654628 h 6110022"/>
            <a:gd name="connsiteX948" fmla="*/ 8036859 w 11077460"/>
            <a:gd name="connsiteY948" fmla="*/ 619809 h 6110022"/>
            <a:gd name="connsiteX949" fmla="*/ 8002047 w 11077460"/>
            <a:gd name="connsiteY949" fmla="*/ 584991 h 6110022"/>
            <a:gd name="connsiteX950" fmla="*/ 8171832 w 11077460"/>
            <a:gd name="connsiteY950" fmla="*/ 584991 h 6110022"/>
            <a:gd name="connsiteX951" fmla="*/ 8137006 w 11077460"/>
            <a:gd name="connsiteY951" fmla="*/ 619809 h 6110022"/>
            <a:gd name="connsiteX952" fmla="*/ 8171832 w 11077460"/>
            <a:gd name="connsiteY952" fmla="*/ 654628 h 6110022"/>
            <a:gd name="connsiteX953" fmla="*/ 8206644 w 11077460"/>
            <a:gd name="connsiteY953" fmla="*/ 619809 h 6110022"/>
            <a:gd name="connsiteX954" fmla="*/ 8171832 w 11077460"/>
            <a:gd name="connsiteY954" fmla="*/ 584991 h 6110022"/>
            <a:gd name="connsiteX955" fmla="*/ 8256725 w 11077460"/>
            <a:gd name="connsiteY955" fmla="*/ 584991 h 6110022"/>
            <a:gd name="connsiteX956" fmla="*/ 8221900 w 11077460"/>
            <a:gd name="connsiteY956" fmla="*/ 619809 h 6110022"/>
            <a:gd name="connsiteX957" fmla="*/ 8256725 w 11077460"/>
            <a:gd name="connsiteY957" fmla="*/ 654628 h 6110022"/>
            <a:gd name="connsiteX958" fmla="*/ 8291537 w 11077460"/>
            <a:gd name="connsiteY958" fmla="*/ 619809 h 6110022"/>
            <a:gd name="connsiteX959" fmla="*/ 8256725 w 11077460"/>
            <a:gd name="connsiteY959" fmla="*/ 584991 h 6110022"/>
            <a:gd name="connsiteX960" fmla="*/ 8596295 w 11077460"/>
            <a:gd name="connsiteY960" fmla="*/ 584991 h 6110022"/>
            <a:gd name="connsiteX961" fmla="*/ 8561470 w 11077460"/>
            <a:gd name="connsiteY961" fmla="*/ 619809 h 6110022"/>
            <a:gd name="connsiteX962" fmla="*/ 8596295 w 11077460"/>
            <a:gd name="connsiteY962" fmla="*/ 654628 h 6110022"/>
            <a:gd name="connsiteX963" fmla="*/ 8631107 w 11077460"/>
            <a:gd name="connsiteY963" fmla="*/ 619809 h 6110022"/>
            <a:gd name="connsiteX964" fmla="*/ 8596295 w 11077460"/>
            <a:gd name="connsiteY964" fmla="*/ 584991 h 6110022"/>
            <a:gd name="connsiteX965" fmla="*/ 8681187 w 11077460"/>
            <a:gd name="connsiteY965" fmla="*/ 584991 h 6110022"/>
            <a:gd name="connsiteX966" fmla="*/ 8646362 w 11077460"/>
            <a:gd name="connsiteY966" fmla="*/ 619809 h 6110022"/>
            <a:gd name="connsiteX967" fmla="*/ 8681187 w 11077460"/>
            <a:gd name="connsiteY967" fmla="*/ 654628 h 6110022"/>
            <a:gd name="connsiteX968" fmla="*/ 8715999 w 11077460"/>
            <a:gd name="connsiteY968" fmla="*/ 619809 h 6110022"/>
            <a:gd name="connsiteX969" fmla="*/ 8681187 w 11077460"/>
            <a:gd name="connsiteY969" fmla="*/ 584991 h 6110022"/>
            <a:gd name="connsiteX970" fmla="*/ 8766079 w 11077460"/>
            <a:gd name="connsiteY970" fmla="*/ 584991 h 6110022"/>
            <a:gd name="connsiteX971" fmla="*/ 8731254 w 11077460"/>
            <a:gd name="connsiteY971" fmla="*/ 619809 h 6110022"/>
            <a:gd name="connsiteX972" fmla="*/ 8766079 w 11077460"/>
            <a:gd name="connsiteY972" fmla="*/ 654628 h 6110022"/>
            <a:gd name="connsiteX973" fmla="*/ 8800892 w 11077460"/>
            <a:gd name="connsiteY973" fmla="*/ 619809 h 6110022"/>
            <a:gd name="connsiteX974" fmla="*/ 8766079 w 11077460"/>
            <a:gd name="connsiteY974" fmla="*/ 584991 h 6110022"/>
            <a:gd name="connsiteX975" fmla="*/ 8850972 w 11077460"/>
            <a:gd name="connsiteY975" fmla="*/ 584991 h 6110022"/>
            <a:gd name="connsiteX976" fmla="*/ 8816146 w 11077460"/>
            <a:gd name="connsiteY976" fmla="*/ 619809 h 6110022"/>
            <a:gd name="connsiteX977" fmla="*/ 8850972 w 11077460"/>
            <a:gd name="connsiteY977" fmla="*/ 654628 h 6110022"/>
            <a:gd name="connsiteX978" fmla="*/ 8885784 w 11077460"/>
            <a:gd name="connsiteY978" fmla="*/ 619809 h 6110022"/>
            <a:gd name="connsiteX979" fmla="*/ 8850972 w 11077460"/>
            <a:gd name="connsiteY979" fmla="*/ 584991 h 6110022"/>
            <a:gd name="connsiteX980" fmla="*/ 8935865 w 11077460"/>
            <a:gd name="connsiteY980" fmla="*/ 584991 h 6110022"/>
            <a:gd name="connsiteX981" fmla="*/ 8901040 w 11077460"/>
            <a:gd name="connsiteY981" fmla="*/ 619809 h 6110022"/>
            <a:gd name="connsiteX982" fmla="*/ 8935865 w 11077460"/>
            <a:gd name="connsiteY982" fmla="*/ 654628 h 6110022"/>
            <a:gd name="connsiteX983" fmla="*/ 8970677 w 11077460"/>
            <a:gd name="connsiteY983" fmla="*/ 619809 h 6110022"/>
            <a:gd name="connsiteX984" fmla="*/ 8935865 w 11077460"/>
            <a:gd name="connsiteY984" fmla="*/ 584991 h 6110022"/>
            <a:gd name="connsiteX985" fmla="*/ 9020757 w 11077460"/>
            <a:gd name="connsiteY985" fmla="*/ 584991 h 6110022"/>
            <a:gd name="connsiteX986" fmla="*/ 8985932 w 11077460"/>
            <a:gd name="connsiteY986" fmla="*/ 619809 h 6110022"/>
            <a:gd name="connsiteX987" fmla="*/ 9020757 w 11077460"/>
            <a:gd name="connsiteY987" fmla="*/ 654628 h 6110022"/>
            <a:gd name="connsiteX988" fmla="*/ 9055569 w 11077460"/>
            <a:gd name="connsiteY988" fmla="*/ 619809 h 6110022"/>
            <a:gd name="connsiteX989" fmla="*/ 9020757 w 11077460"/>
            <a:gd name="connsiteY989" fmla="*/ 584991 h 6110022"/>
            <a:gd name="connsiteX990" fmla="*/ 9105649 w 11077460"/>
            <a:gd name="connsiteY990" fmla="*/ 584991 h 6110022"/>
            <a:gd name="connsiteX991" fmla="*/ 9070824 w 11077460"/>
            <a:gd name="connsiteY991" fmla="*/ 619809 h 6110022"/>
            <a:gd name="connsiteX992" fmla="*/ 9105649 w 11077460"/>
            <a:gd name="connsiteY992" fmla="*/ 654628 h 6110022"/>
            <a:gd name="connsiteX993" fmla="*/ 9140462 w 11077460"/>
            <a:gd name="connsiteY993" fmla="*/ 619809 h 6110022"/>
            <a:gd name="connsiteX994" fmla="*/ 9105649 w 11077460"/>
            <a:gd name="connsiteY994" fmla="*/ 584991 h 6110022"/>
            <a:gd name="connsiteX995" fmla="*/ 9190542 w 11077460"/>
            <a:gd name="connsiteY995" fmla="*/ 584991 h 6110022"/>
            <a:gd name="connsiteX996" fmla="*/ 9155716 w 11077460"/>
            <a:gd name="connsiteY996" fmla="*/ 619809 h 6110022"/>
            <a:gd name="connsiteX997" fmla="*/ 9190542 w 11077460"/>
            <a:gd name="connsiteY997" fmla="*/ 654628 h 6110022"/>
            <a:gd name="connsiteX998" fmla="*/ 9225354 w 11077460"/>
            <a:gd name="connsiteY998" fmla="*/ 619809 h 6110022"/>
            <a:gd name="connsiteX999" fmla="*/ 9190542 w 11077460"/>
            <a:gd name="connsiteY999" fmla="*/ 584991 h 6110022"/>
            <a:gd name="connsiteX1000" fmla="*/ 9275435 w 11077460"/>
            <a:gd name="connsiteY1000" fmla="*/ 584991 h 6110022"/>
            <a:gd name="connsiteX1001" fmla="*/ 9240610 w 11077460"/>
            <a:gd name="connsiteY1001" fmla="*/ 619809 h 6110022"/>
            <a:gd name="connsiteX1002" fmla="*/ 9275435 w 11077460"/>
            <a:gd name="connsiteY1002" fmla="*/ 654628 h 6110022"/>
            <a:gd name="connsiteX1003" fmla="*/ 9310247 w 11077460"/>
            <a:gd name="connsiteY1003" fmla="*/ 619809 h 6110022"/>
            <a:gd name="connsiteX1004" fmla="*/ 9275435 w 11077460"/>
            <a:gd name="connsiteY1004" fmla="*/ 584991 h 6110022"/>
            <a:gd name="connsiteX1005" fmla="*/ 9360327 w 11077460"/>
            <a:gd name="connsiteY1005" fmla="*/ 584991 h 6110022"/>
            <a:gd name="connsiteX1006" fmla="*/ 9325502 w 11077460"/>
            <a:gd name="connsiteY1006" fmla="*/ 619809 h 6110022"/>
            <a:gd name="connsiteX1007" fmla="*/ 9360327 w 11077460"/>
            <a:gd name="connsiteY1007" fmla="*/ 654628 h 6110022"/>
            <a:gd name="connsiteX1008" fmla="*/ 9395139 w 11077460"/>
            <a:gd name="connsiteY1008" fmla="*/ 619809 h 6110022"/>
            <a:gd name="connsiteX1009" fmla="*/ 9360327 w 11077460"/>
            <a:gd name="connsiteY1009" fmla="*/ 584991 h 6110022"/>
            <a:gd name="connsiteX1010" fmla="*/ 9445219 w 11077460"/>
            <a:gd name="connsiteY1010" fmla="*/ 584991 h 6110022"/>
            <a:gd name="connsiteX1011" fmla="*/ 9410394 w 11077460"/>
            <a:gd name="connsiteY1011" fmla="*/ 619809 h 6110022"/>
            <a:gd name="connsiteX1012" fmla="*/ 9445219 w 11077460"/>
            <a:gd name="connsiteY1012" fmla="*/ 654628 h 6110022"/>
            <a:gd name="connsiteX1013" fmla="*/ 9480032 w 11077460"/>
            <a:gd name="connsiteY1013" fmla="*/ 619809 h 6110022"/>
            <a:gd name="connsiteX1014" fmla="*/ 9445219 w 11077460"/>
            <a:gd name="connsiteY1014" fmla="*/ 584991 h 6110022"/>
            <a:gd name="connsiteX1015" fmla="*/ 9530112 w 11077460"/>
            <a:gd name="connsiteY1015" fmla="*/ 584991 h 6110022"/>
            <a:gd name="connsiteX1016" fmla="*/ 9495286 w 11077460"/>
            <a:gd name="connsiteY1016" fmla="*/ 619809 h 6110022"/>
            <a:gd name="connsiteX1017" fmla="*/ 9530112 w 11077460"/>
            <a:gd name="connsiteY1017" fmla="*/ 654628 h 6110022"/>
            <a:gd name="connsiteX1018" fmla="*/ 9564924 w 11077460"/>
            <a:gd name="connsiteY1018" fmla="*/ 619809 h 6110022"/>
            <a:gd name="connsiteX1019" fmla="*/ 9530112 w 11077460"/>
            <a:gd name="connsiteY1019" fmla="*/ 584991 h 6110022"/>
            <a:gd name="connsiteX1020" fmla="*/ 9615004 w 11077460"/>
            <a:gd name="connsiteY1020" fmla="*/ 584991 h 6110022"/>
            <a:gd name="connsiteX1021" fmla="*/ 9580179 w 11077460"/>
            <a:gd name="connsiteY1021" fmla="*/ 619809 h 6110022"/>
            <a:gd name="connsiteX1022" fmla="*/ 9615004 w 11077460"/>
            <a:gd name="connsiteY1022" fmla="*/ 654628 h 6110022"/>
            <a:gd name="connsiteX1023" fmla="*/ 9649816 w 11077460"/>
            <a:gd name="connsiteY1023" fmla="*/ 619809 h 6110022"/>
            <a:gd name="connsiteX1024" fmla="*/ 9615004 w 11077460"/>
            <a:gd name="connsiteY1024" fmla="*/ 584991 h 6110022"/>
            <a:gd name="connsiteX1025" fmla="*/ 9699897 w 11077460"/>
            <a:gd name="connsiteY1025" fmla="*/ 584991 h 6110022"/>
            <a:gd name="connsiteX1026" fmla="*/ 9665072 w 11077460"/>
            <a:gd name="connsiteY1026" fmla="*/ 619809 h 6110022"/>
            <a:gd name="connsiteX1027" fmla="*/ 9699897 w 11077460"/>
            <a:gd name="connsiteY1027" fmla="*/ 654628 h 6110022"/>
            <a:gd name="connsiteX1028" fmla="*/ 9734709 w 11077460"/>
            <a:gd name="connsiteY1028" fmla="*/ 619809 h 6110022"/>
            <a:gd name="connsiteX1029" fmla="*/ 9699897 w 11077460"/>
            <a:gd name="connsiteY1029" fmla="*/ 584991 h 6110022"/>
            <a:gd name="connsiteX1030" fmla="*/ 9784789 w 11077460"/>
            <a:gd name="connsiteY1030" fmla="*/ 584991 h 6110022"/>
            <a:gd name="connsiteX1031" fmla="*/ 9749964 w 11077460"/>
            <a:gd name="connsiteY1031" fmla="*/ 619809 h 6110022"/>
            <a:gd name="connsiteX1032" fmla="*/ 9784789 w 11077460"/>
            <a:gd name="connsiteY1032" fmla="*/ 654628 h 6110022"/>
            <a:gd name="connsiteX1033" fmla="*/ 9819602 w 11077460"/>
            <a:gd name="connsiteY1033" fmla="*/ 619809 h 6110022"/>
            <a:gd name="connsiteX1034" fmla="*/ 9784789 w 11077460"/>
            <a:gd name="connsiteY1034" fmla="*/ 584991 h 6110022"/>
            <a:gd name="connsiteX1035" fmla="*/ 9869682 w 11077460"/>
            <a:gd name="connsiteY1035" fmla="*/ 584991 h 6110022"/>
            <a:gd name="connsiteX1036" fmla="*/ 9834856 w 11077460"/>
            <a:gd name="connsiteY1036" fmla="*/ 619809 h 6110022"/>
            <a:gd name="connsiteX1037" fmla="*/ 9869682 w 11077460"/>
            <a:gd name="connsiteY1037" fmla="*/ 654628 h 6110022"/>
            <a:gd name="connsiteX1038" fmla="*/ 9904494 w 11077460"/>
            <a:gd name="connsiteY1038" fmla="*/ 619809 h 6110022"/>
            <a:gd name="connsiteX1039" fmla="*/ 9869682 w 11077460"/>
            <a:gd name="connsiteY1039" fmla="*/ 584991 h 6110022"/>
            <a:gd name="connsiteX1040" fmla="*/ 10039467 w 11077460"/>
            <a:gd name="connsiteY1040" fmla="*/ 584991 h 6110022"/>
            <a:gd name="connsiteX1041" fmla="*/ 10004642 w 11077460"/>
            <a:gd name="connsiteY1041" fmla="*/ 619809 h 6110022"/>
            <a:gd name="connsiteX1042" fmla="*/ 10039467 w 11077460"/>
            <a:gd name="connsiteY1042" fmla="*/ 654628 h 6110022"/>
            <a:gd name="connsiteX1043" fmla="*/ 10074279 w 11077460"/>
            <a:gd name="connsiteY1043" fmla="*/ 619809 h 6110022"/>
            <a:gd name="connsiteX1044" fmla="*/ 10039467 w 11077460"/>
            <a:gd name="connsiteY1044" fmla="*/ 584991 h 6110022"/>
            <a:gd name="connsiteX1045" fmla="*/ 1125729 w 11077460"/>
            <a:gd name="connsiteY1045" fmla="*/ 669850 h 6110022"/>
            <a:gd name="connsiteX1046" fmla="*/ 1090911 w 11077460"/>
            <a:gd name="connsiteY1046" fmla="*/ 704669 h 6110022"/>
            <a:gd name="connsiteX1047" fmla="*/ 1125729 w 11077460"/>
            <a:gd name="connsiteY1047" fmla="*/ 739488 h 6110022"/>
            <a:gd name="connsiteX1048" fmla="*/ 1160548 w 11077460"/>
            <a:gd name="connsiteY1048" fmla="*/ 704669 h 6110022"/>
            <a:gd name="connsiteX1049" fmla="*/ 1125729 w 11077460"/>
            <a:gd name="connsiteY1049" fmla="*/ 669850 h 6110022"/>
            <a:gd name="connsiteX1050" fmla="*/ 1210623 w 11077460"/>
            <a:gd name="connsiteY1050" fmla="*/ 669850 h 6110022"/>
            <a:gd name="connsiteX1051" fmla="*/ 1175804 w 11077460"/>
            <a:gd name="connsiteY1051" fmla="*/ 704669 h 6110022"/>
            <a:gd name="connsiteX1052" fmla="*/ 1210623 w 11077460"/>
            <a:gd name="connsiteY1052" fmla="*/ 739488 h 6110022"/>
            <a:gd name="connsiteX1053" fmla="*/ 1245441 w 11077460"/>
            <a:gd name="connsiteY1053" fmla="*/ 704669 h 6110022"/>
            <a:gd name="connsiteX1054" fmla="*/ 1210623 w 11077460"/>
            <a:gd name="connsiteY1054" fmla="*/ 669850 h 6110022"/>
            <a:gd name="connsiteX1055" fmla="*/ 1295515 w 11077460"/>
            <a:gd name="connsiteY1055" fmla="*/ 669850 h 6110022"/>
            <a:gd name="connsiteX1056" fmla="*/ 1260696 w 11077460"/>
            <a:gd name="connsiteY1056" fmla="*/ 704669 h 6110022"/>
            <a:gd name="connsiteX1057" fmla="*/ 1295515 w 11077460"/>
            <a:gd name="connsiteY1057" fmla="*/ 739488 h 6110022"/>
            <a:gd name="connsiteX1058" fmla="*/ 1330334 w 11077460"/>
            <a:gd name="connsiteY1058" fmla="*/ 704669 h 6110022"/>
            <a:gd name="connsiteX1059" fmla="*/ 1295515 w 11077460"/>
            <a:gd name="connsiteY1059" fmla="*/ 669850 h 6110022"/>
            <a:gd name="connsiteX1060" fmla="*/ 1380407 w 11077460"/>
            <a:gd name="connsiteY1060" fmla="*/ 669850 h 6110022"/>
            <a:gd name="connsiteX1061" fmla="*/ 1345588 w 11077460"/>
            <a:gd name="connsiteY1061" fmla="*/ 704669 h 6110022"/>
            <a:gd name="connsiteX1062" fmla="*/ 1380407 w 11077460"/>
            <a:gd name="connsiteY1062" fmla="*/ 739488 h 6110022"/>
            <a:gd name="connsiteX1063" fmla="*/ 1415226 w 11077460"/>
            <a:gd name="connsiteY1063" fmla="*/ 704669 h 6110022"/>
            <a:gd name="connsiteX1064" fmla="*/ 1380407 w 11077460"/>
            <a:gd name="connsiteY1064" fmla="*/ 669850 h 6110022"/>
            <a:gd name="connsiteX1065" fmla="*/ 1465299 w 11077460"/>
            <a:gd name="connsiteY1065" fmla="*/ 669850 h 6110022"/>
            <a:gd name="connsiteX1066" fmla="*/ 1430481 w 11077460"/>
            <a:gd name="connsiteY1066" fmla="*/ 704669 h 6110022"/>
            <a:gd name="connsiteX1067" fmla="*/ 1465299 w 11077460"/>
            <a:gd name="connsiteY1067" fmla="*/ 739488 h 6110022"/>
            <a:gd name="connsiteX1068" fmla="*/ 1500118 w 11077460"/>
            <a:gd name="connsiteY1068" fmla="*/ 704669 h 6110022"/>
            <a:gd name="connsiteX1069" fmla="*/ 1465299 w 11077460"/>
            <a:gd name="connsiteY1069" fmla="*/ 669850 h 6110022"/>
            <a:gd name="connsiteX1070" fmla="*/ 1550193 w 11077460"/>
            <a:gd name="connsiteY1070" fmla="*/ 669850 h 6110022"/>
            <a:gd name="connsiteX1071" fmla="*/ 1515374 w 11077460"/>
            <a:gd name="connsiteY1071" fmla="*/ 704669 h 6110022"/>
            <a:gd name="connsiteX1072" fmla="*/ 1550193 w 11077460"/>
            <a:gd name="connsiteY1072" fmla="*/ 739488 h 6110022"/>
            <a:gd name="connsiteX1073" fmla="*/ 1585011 w 11077460"/>
            <a:gd name="connsiteY1073" fmla="*/ 704669 h 6110022"/>
            <a:gd name="connsiteX1074" fmla="*/ 1550193 w 11077460"/>
            <a:gd name="connsiteY1074" fmla="*/ 669850 h 6110022"/>
            <a:gd name="connsiteX1075" fmla="*/ 1635085 w 11077460"/>
            <a:gd name="connsiteY1075" fmla="*/ 669850 h 6110022"/>
            <a:gd name="connsiteX1076" fmla="*/ 1600266 w 11077460"/>
            <a:gd name="connsiteY1076" fmla="*/ 704669 h 6110022"/>
            <a:gd name="connsiteX1077" fmla="*/ 1635085 w 11077460"/>
            <a:gd name="connsiteY1077" fmla="*/ 739488 h 6110022"/>
            <a:gd name="connsiteX1078" fmla="*/ 1669904 w 11077460"/>
            <a:gd name="connsiteY1078" fmla="*/ 704669 h 6110022"/>
            <a:gd name="connsiteX1079" fmla="*/ 1635085 w 11077460"/>
            <a:gd name="connsiteY1079" fmla="*/ 669850 h 6110022"/>
            <a:gd name="connsiteX1080" fmla="*/ 1719971 w 11077460"/>
            <a:gd name="connsiteY1080" fmla="*/ 669850 h 6110022"/>
            <a:gd name="connsiteX1081" fmla="*/ 1685152 w 11077460"/>
            <a:gd name="connsiteY1081" fmla="*/ 704669 h 6110022"/>
            <a:gd name="connsiteX1082" fmla="*/ 1719971 w 11077460"/>
            <a:gd name="connsiteY1082" fmla="*/ 739488 h 6110022"/>
            <a:gd name="connsiteX1083" fmla="*/ 1754790 w 11077460"/>
            <a:gd name="connsiteY1083" fmla="*/ 704669 h 6110022"/>
            <a:gd name="connsiteX1084" fmla="*/ 1719971 w 11077460"/>
            <a:gd name="connsiteY1084" fmla="*/ 669850 h 6110022"/>
            <a:gd name="connsiteX1085" fmla="*/ 2314218 w 11077460"/>
            <a:gd name="connsiteY1085" fmla="*/ 669850 h 6110022"/>
            <a:gd name="connsiteX1086" fmla="*/ 2279399 w 11077460"/>
            <a:gd name="connsiteY1086" fmla="*/ 704669 h 6110022"/>
            <a:gd name="connsiteX1087" fmla="*/ 2314218 w 11077460"/>
            <a:gd name="connsiteY1087" fmla="*/ 739488 h 6110022"/>
            <a:gd name="connsiteX1088" fmla="*/ 2349037 w 11077460"/>
            <a:gd name="connsiteY1088" fmla="*/ 704669 h 6110022"/>
            <a:gd name="connsiteX1089" fmla="*/ 2314218 w 11077460"/>
            <a:gd name="connsiteY1089" fmla="*/ 669850 h 6110022"/>
            <a:gd name="connsiteX1090" fmla="*/ 2484003 w 11077460"/>
            <a:gd name="connsiteY1090" fmla="*/ 669850 h 6110022"/>
            <a:gd name="connsiteX1091" fmla="*/ 2449184 w 11077460"/>
            <a:gd name="connsiteY1091" fmla="*/ 704669 h 6110022"/>
            <a:gd name="connsiteX1092" fmla="*/ 2484003 w 11077460"/>
            <a:gd name="connsiteY1092" fmla="*/ 739488 h 6110022"/>
            <a:gd name="connsiteX1093" fmla="*/ 2518822 w 11077460"/>
            <a:gd name="connsiteY1093" fmla="*/ 704669 h 6110022"/>
            <a:gd name="connsiteX1094" fmla="*/ 2484003 w 11077460"/>
            <a:gd name="connsiteY1094" fmla="*/ 669850 h 6110022"/>
            <a:gd name="connsiteX1095" fmla="*/ 2568896 w 11077460"/>
            <a:gd name="connsiteY1095" fmla="*/ 669850 h 6110022"/>
            <a:gd name="connsiteX1096" fmla="*/ 2534077 w 11077460"/>
            <a:gd name="connsiteY1096" fmla="*/ 704669 h 6110022"/>
            <a:gd name="connsiteX1097" fmla="*/ 2568896 w 11077460"/>
            <a:gd name="connsiteY1097" fmla="*/ 739488 h 6110022"/>
            <a:gd name="connsiteX1098" fmla="*/ 2603714 w 11077460"/>
            <a:gd name="connsiteY1098" fmla="*/ 704669 h 6110022"/>
            <a:gd name="connsiteX1099" fmla="*/ 2568896 w 11077460"/>
            <a:gd name="connsiteY1099" fmla="*/ 669850 h 6110022"/>
            <a:gd name="connsiteX1100" fmla="*/ 2823573 w 11077460"/>
            <a:gd name="connsiteY1100" fmla="*/ 669850 h 6110022"/>
            <a:gd name="connsiteX1101" fmla="*/ 2788754 w 11077460"/>
            <a:gd name="connsiteY1101" fmla="*/ 704669 h 6110022"/>
            <a:gd name="connsiteX1102" fmla="*/ 2823573 w 11077460"/>
            <a:gd name="connsiteY1102" fmla="*/ 739488 h 6110022"/>
            <a:gd name="connsiteX1103" fmla="*/ 2858392 w 11077460"/>
            <a:gd name="connsiteY1103" fmla="*/ 704669 h 6110022"/>
            <a:gd name="connsiteX1104" fmla="*/ 2823573 w 11077460"/>
            <a:gd name="connsiteY1104" fmla="*/ 669850 h 6110022"/>
            <a:gd name="connsiteX1105" fmla="*/ 2993358 w 11077460"/>
            <a:gd name="connsiteY1105" fmla="*/ 669850 h 6110022"/>
            <a:gd name="connsiteX1106" fmla="*/ 2958539 w 11077460"/>
            <a:gd name="connsiteY1106" fmla="*/ 704669 h 6110022"/>
            <a:gd name="connsiteX1107" fmla="*/ 2993358 w 11077460"/>
            <a:gd name="connsiteY1107" fmla="*/ 739488 h 6110022"/>
            <a:gd name="connsiteX1108" fmla="*/ 3028177 w 11077460"/>
            <a:gd name="connsiteY1108" fmla="*/ 704669 h 6110022"/>
            <a:gd name="connsiteX1109" fmla="*/ 2993358 w 11077460"/>
            <a:gd name="connsiteY1109" fmla="*/ 669850 h 6110022"/>
            <a:gd name="connsiteX1110" fmla="*/ 3163143 w 11077460"/>
            <a:gd name="connsiteY1110" fmla="*/ 669850 h 6110022"/>
            <a:gd name="connsiteX1111" fmla="*/ 3128324 w 11077460"/>
            <a:gd name="connsiteY1111" fmla="*/ 704669 h 6110022"/>
            <a:gd name="connsiteX1112" fmla="*/ 3163143 w 11077460"/>
            <a:gd name="connsiteY1112" fmla="*/ 739488 h 6110022"/>
            <a:gd name="connsiteX1113" fmla="*/ 3197962 w 11077460"/>
            <a:gd name="connsiteY1113" fmla="*/ 704669 h 6110022"/>
            <a:gd name="connsiteX1114" fmla="*/ 3163143 w 11077460"/>
            <a:gd name="connsiteY1114" fmla="*/ 669850 h 6110022"/>
            <a:gd name="connsiteX1115" fmla="*/ 3417827 w 11077460"/>
            <a:gd name="connsiteY1115" fmla="*/ 669850 h 6110022"/>
            <a:gd name="connsiteX1116" fmla="*/ 3383008 w 11077460"/>
            <a:gd name="connsiteY1116" fmla="*/ 704669 h 6110022"/>
            <a:gd name="connsiteX1117" fmla="*/ 3417827 w 11077460"/>
            <a:gd name="connsiteY1117" fmla="*/ 739488 h 6110022"/>
            <a:gd name="connsiteX1118" fmla="*/ 3452646 w 11077460"/>
            <a:gd name="connsiteY1118" fmla="*/ 704669 h 6110022"/>
            <a:gd name="connsiteX1119" fmla="*/ 3417827 w 11077460"/>
            <a:gd name="connsiteY1119" fmla="*/ 669850 h 6110022"/>
            <a:gd name="connsiteX1120" fmla="*/ 4012074 w 11077460"/>
            <a:gd name="connsiteY1120" fmla="*/ 669850 h 6110022"/>
            <a:gd name="connsiteX1121" fmla="*/ 3977255 w 11077460"/>
            <a:gd name="connsiteY1121" fmla="*/ 704669 h 6110022"/>
            <a:gd name="connsiteX1122" fmla="*/ 4012074 w 11077460"/>
            <a:gd name="connsiteY1122" fmla="*/ 739488 h 6110022"/>
            <a:gd name="connsiteX1123" fmla="*/ 4046893 w 11077460"/>
            <a:gd name="connsiteY1123" fmla="*/ 704669 h 6110022"/>
            <a:gd name="connsiteX1124" fmla="*/ 4012074 w 11077460"/>
            <a:gd name="connsiteY1124" fmla="*/ 669850 h 6110022"/>
            <a:gd name="connsiteX1125" fmla="*/ 4096967 w 11077460"/>
            <a:gd name="connsiteY1125" fmla="*/ 669850 h 6110022"/>
            <a:gd name="connsiteX1126" fmla="*/ 4062148 w 11077460"/>
            <a:gd name="connsiteY1126" fmla="*/ 704669 h 6110022"/>
            <a:gd name="connsiteX1127" fmla="*/ 4096967 w 11077460"/>
            <a:gd name="connsiteY1127" fmla="*/ 739488 h 6110022"/>
            <a:gd name="connsiteX1128" fmla="*/ 4131786 w 11077460"/>
            <a:gd name="connsiteY1128" fmla="*/ 704669 h 6110022"/>
            <a:gd name="connsiteX1129" fmla="*/ 4096967 w 11077460"/>
            <a:gd name="connsiteY1129" fmla="*/ 669850 h 6110022"/>
            <a:gd name="connsiteX1130" fmla="*/ 4181859 w 11077460"/>
            <a:gd name="connsiteY1130" fmla="*/ 669850 h 6110022"/>
            <a:gd name="connsiteX1131" fmla="*/ 4147041 w 11077460"/>
            <a:gd name="connsiteY1131" fmla="*/ 704669 h 6110022"/>
            <a:gd name="connsiteX1132" fmla="*/ 4181859 w 11077460"/>
            <a:gd name="connsiteY1132" fmla="*/ 739488 h 6110022"/>
            <a:gd name="connsiteX1133" fmla="*/ 4216678 w 11077460"/>
            <a:gd name="connsiteY1133" fmla="*/ 704669 h 6110022"/>
            <a:gd name="connsiteX1134" fmla="*/ 4181859 w 11077460"/>
            <a:gd name="connsiteY1134" fmla="*/ 669850 h 6110022"/>
            <a:gd name="connsiteX1135" fmla="*/ 4266752 w 11077460"/>
            <a:gd name="connsiteY1135" fmla="*/ 669850 h 6110022"/>
            <a:gd name="connsiteX1136" fmla="*/ 4231933 w 11077460"/>
            <a:gd name="connsiteY1136" fmla="*/ 704669 h 6110022"/>
            <a:gd name="connsiteX1137" fmla="*/ 4266752 w 11077460"/>
            <a:gd name="connsiteY1137" fmla="*/ 739488 h 6110022"/>
            <a:gd name="connsiteX1138" fmla="*/ 4301570 w 11077460"/>
            <a:gd name="connsiteY1138" fmla="*/ 704669 h 6110022"/>
            <a:gd name="connsiteX1139" fmla="*/ 4266752 w 11077460"/>
            <a:gd name="connsiteY1139" fmla="*/ 669850 h 6110022"/>
            <a:gd name="connsiteX1140" fmla="*/ 4351644 w 11077460"/>
            <a:gd name="connsiteY1140" fmla="*/ 669850 h 6110022"/>
            <a:gd name="connsiteX1141" fmla="*/ 4316825 w 11077460"/>
            <a:gd name="connsiteY1141" fmla="*/ 704669 h 6110022"/>
            <a:gd name="connsiteX1142" fmla="*/ 4351644 w 11077460"/>
            <a:gd name="connsiteY1142" fmla="*/ 739488 h 6110022"/>
            <a:gd name="connsiteX1143" fmla="*/ 4386463 w 11077460"/>
            <a:gd name="connsiteY1143" fmla="*/ 704669 h 6110022"/>
            <a:gd name="connsiteX1144" fmla="*/ 4351644 w 11077460"/>
            <a:gd name="connsiteY1144" fmla="*/ 669850 h 6110022"/>
            <a:gd name="connsiteX1145" fmla="*/ 4436537 w 11077460"/>
            <a:gd name="connsiteY1145" fmla="*/ 669850 h 6110022"/>
            <a:gd name="connsiteX1146" fmla="*/ 4401718 w 11077460"/>
            <a:gd name="connsiteY1146" fmla="*/ 704669 h 6110022"/>
            <a:gd name="connsiteX1147" fmla="*/ 4436537 w 11077460"/>
            <a:gd name="connsiteY1147" fmla="*/ 739488 h 6110022"/>
            <a:gd name="connsiteX1148" fmla="*/ 4471356 w 11077460"/>
            <a:gd name="connsiteY1148" fmla="*/ 704669 h 6110022"/>
            <a:gd name="connsiteX1149" fmla="*/ 4436537 w 11077460"/>
            <a:gd name="connsiteY1149" fmla="*/ 669850 h 6110022"/>
            <a:gd name="connsiteX1150" fmla="*/ 4521429 w 11077460"/>
            <a:gd name="connsiteY1150" fmla="*/ 669850 h 6110022"/>
            <a:gd name="connsiteX1151" fmla="*/ 4486611 w 11077460"/>
            <a:gd name="connsiteY1151" fmla="*/ 704669 h 6110022"/>
            <a:gd name="connsiteX1152" fmla="*/ 4521429 w 11077460"/>
            <a:gd name="connsiteY1152" fmla="*/ 739488 h 6110022"/>
            <a:gd name="connsiteX1153" fmla="*/ 4556248 w 11077460"/>
            <a:gd name="connsiteY1153" fmla="*/ 704669 h 6110022"/>
            <a:gd name="connsiteX1154" fmla="*/ 4521429 w 11077460"/>
            <a:gd name="connsiteY1154" fmla="*/ 669850 h 6110022"/>
            <a:gd name="connsiteX1155" fmla="*/ 4606322 w 11077460"/>
            <a:gd name="connsiteY1155" fmla="*/ 669850 h 6110022"/>
            <a:gd name="connsiteX1156" fmla="*/ 4571503 w 11077460"/>
            <a:gd name="connsiteY1156" fmla="*/ 704669 h 6110022"/>
            <a:gd name="connsiteX1157" fmla="*/ 4606322 w 11077460"/>
            <a:gd name="connsiteY1157" fmla="*/ 739488 h 6110022"/>
            <a:gd name="connsiteX1158" fmla="*/ 4641140 w 11077460"/>
            <a:gd name="connsiteY1158" fmla="*/ 704669 h 6110022"/>
            <a:gd name="connsiteX1159" fmla="*/ 4606322 w 11077460"/>
            <a:gd name="connsiteY1159" fmla="*/ 669850 h 6110022"/>
            <a:gd name="connsiteX1160" fmla="*/ 4691214 w 11077460"/>
            <a:gd name="connsiteY1160" fmla="*/ 669850 h 6110022"/>
            <a:gd name="connsiteX1161" fmla="*/ 4656395 w 11077460"/>
            <a:gd name="connsiteY1161" fmla="*/ 704669 h 6110022"/>
            <a:gd name="connsiteX1162" fmla="*/ 4691214 w 11077460"/>
            <a:gd name="connsiteY1162" fmla="*/ 739488 h 6110022"/>
            <a:gd name="connsiteX1163" fmla="*/ 4726033 w 11077460"/>
            <a:gd name="connsiteY1163" fmla="*/ 704669 h 6110022"/>
            <a:gd name="connsiteX1164" fmla="*/ 4691214 w 11077460"/>
            <a:gd name="connsiteY1164" fmla="*/ 669850 h 6110022"/>
            <a:gd name="connsiteX1165" fmla="*/ 4776107 w 11077460"/>
            <a:gd name="connsiteY1165" fmla="*/ 669850 h 6110022"/>
            <a:gd name="connsiteX1166" fmla="*/ 4741288 w 11077460"/>
            <a:gd name="connsiteY1166" fmla="*/ 704669 h 6110022"/>
            <a:gd name="connsiteX1167" fmla="*/ 4776107 w 11077460"/>
            <a:gd name="connsiteY1167" fmla="*/ 739488 h 6110022"/>
            <a:gd name="connsiteX1168" fmla="*/ 4810926 w 11077460"/>
            <a:gd name="connsiteY1168" fmla="*/ 704669 h 6110022"/>
            <a:gd name="connsiteX1169" fmla="*/ 4776107 w 11077460"/>
            <a:gd name="connsiteY1169" fmla="*/ 669850 h 6110022"/>
            <a:gd name="connsiteX1170" fmla="*/ 5625031 w 11077460"/>
            <a:gd name="connsiteY1170" fmla="*/ 669850 h 6110022"/>
            <a:gd name="connsiteX1171" fmla="*/ 5590206 w 11077460"/>
            <a:gd name="connsiteY1171" fmla="*/ 704669 h 6110022"/>
            <a:gd name="connsiteX1172" fmla="*/ 5625031 w 11077460"/>
            <a:gd name="connsiteY1172" fmla="*/ 739488 h 6110022"/>
            <a:gd name="connsiteX1173" fmla="*/ 5659843 w 11077460"/>
            <a:gd name="connsiteY1173" fmla="*/ 704669 h 6110022"/>
            <a:gd name="connsiteX1174" fmla="*/ 5625031 w 11077460"/>
            <a:gd name="connsiteY1174" fmla="*/ 669850 h 6110022"/>
            <a:gd name="connsiteX1175" fmla="*/ 6643767 w 11077460"/>
            <a:gd name="connsiteY1175" fmla="*/ 669850 h 6110022"/>
            <a:gd name="connsiteX1176" fmla="*/ 6608942 w 11077460"/>
            <a:gd name="connsiteY1176" fmla="*/ 704669 h 6110022"/>
            <a:gd name="connsiteX1177" fmla="*/ 6643767 w 11077460"/>
            <a:gd name="connsiteY1177" fmla="*/ 739488 h 6110022"/>
            <a:gd name="connsiteX1178" fmla="*/ 6678579 w 11077460"/>
            <a:gd name="connsiteY1178" fmla="*/ 704669 h 6110022"/>
            <a:gd name="connsiteX1179" fmla="*/ 6643767 w 11077460"/>
            <a:gd name="connsiteY1179" fmla="*/ 669850 h 6110022"/>
            <a:gd name="connsiteX1180" fmla="*/ 7322907 w 11077460"/>
            <a:gd name="connsiteY1180" fmla="*/ 669850 h 6110022"/>
            <a:gd name="connsiteX1181" fmla="*/ 7288082 w 11077460"/>
            <a:gd name="connsiteY1181" fmla="*/ 704669 h 6110022"/>
            <a:gd name="connsiteX1182" fmla="*/ 7322907 w 11077460"/>
            <a:gd name="connsiteY1182" fmla="*/ 739488 h 6110022"/>
            <a:gd name="connsiteX1183" fmla="*/ 7357719 w 11077460"/>
            <a:gd name="connsiteY1183" fmla="*/ 704669 h 6110022"/>
            <a:gd name="connsiteX1184" fmla="*/ 7322907 w 11077460"/>
            <a:gd name="connsiteY1184" fmla="*/ 669850 h 6110022"/>
            <a:gd name="connsiteX1185" fmla="*/ 7407799 w 11077460"/>
            <a:gd name="connsiteY1185" fmla="*/ 669850 h 6110022"/>
            <a:gd name="connsiteX1186" fmla="*/ 7372974 w 11077460"/>
            <a:gd name="connsiteY1186" fmla="*/ 704669 h 6110022"/>
            <a:gd name="connsiteX1187" fmla="*/ 7407799 w 11077460"/>
            <a:gd name="connsiteY1187" fmla="*/ 739488 h 6110022"/>
            <a:gd name="connsiteX1188" fmla="*/ 7442612 w 11077460"/>
            <a:gd name="connsiteY1188" fmla="*/ 704669 h 6110022"/>
            <a:gd name="connsiteX1189" fmla="*/ 7407799 w 11077460"/>
            <a:gd name="connsiteY1189" fmla="*/ 669850 h 6110022"/>
            <a:gd name="connsiteX1190" fmla="*/ 7492693 w 11077460"/>
            <a:gd name="connsiteY1190" fmla="*/ 669850 h 6110022"/>
            <a:gd name="connsiteX1191" fmla="*/ 7457867 w 11077460"/>
            <a:gd name="connsiteY1191" fmla="*/ 704669 h 6110022"/>
            <a:gd name="connsiteX1192" fmla="*/ 7492693 w 11077460"/>
            <a:gd name="connsiteY1192" fmla="*/ 739488 h 6110022"/>
            <a:gd name="connsiteX1193" fmla="*/ 7527505 w 11077460"/>
            <a:gd name="connsiteY1193" fmla="*/ 704669 h 6110022"/>
            <a:gd name="connsiteX1194" fmla="*/ 7492693 w 11077460"/>
            <a:gd name="connsiteY1194" fmla="*/ 669850 h 6110022"/>
            <a:gd name="connsiteX1195" fmla="*/ 7577585 w 11077460"/>
            <a:gd name="connsiteY1195" fmla="*/ 669850 h 6110022"/>
            <a:gd name="connsiteX1196" fmla="*/ 7542760 w 11077460"/>
            <a:gd name="connsiteY1196" fmla="*/ 704669 h 6110022"/>
            <a:gd name="connsiteX1197" fmla="*/ 7577585 w 11077460"/>
            <a:gd name="connsiteY1197" fmla="*/ 739488 h 6110022"/>
            <a:gd name="connsiteX1198" fmla="*/ 7612397 w 11077460"/>
            <a:gd name="connsiteY1198" fmla="*/ 704669 h 6110022"/>
            <a:gd name="connsiteX1199" fmla="*/ 7577585 w 11077460"/>
            <a:gd name="connsiteY1199" fmla="*/ 669850 h 6110022"/>
            <a:gd name="connsiteX1200" fmla="*/ 7662477 w 11077460"/>
            <a:gd name="connsiteY1200" fmla="*/ 669850 h 6110022"/>
            <a:gd name="connsiteX1201" fmla="*/ 7627652 w 11077460"/>
            <a:gd name="connsiteY1201" fmla="*/ 704669 h 6110022"/>
            <a:gd name="connsiteX1202" fmla="*/ 7662477 w 11077460"/>
            <a:gd name="connsiteY1202" fmla="*/ 739488 h 6110022"/>
            <a:gd name="connsiteX1203" fmla="*/ 7697289 w 11077460"/>
            <a:gd name="connsiteY1203" fmla="*/ 704669 h 6110022"/>
            <a:gd name="connsiteX1204" fmla="*/ 7662477 w 11077460"/>
            <a:gd name="connsiteY1204" fmla="*/ 669850 h 6110022"/>
            <a:gd name="connsiteX1205" fmla="*/ 7832263 w 11077460"/>
            <a:gd name="connsiteY1205" fmla="*/ 669850 h 6110022"/>
            <a:gd name="connsiteX1206" fmla="*/ 7797437 w 11077460"/>
            <a:gd name="connsiteY1206" fmla="*/ 704669 h 6110022"/>
            <a:gd name="connsiteX1207" fmla="*/ 7832263 w 11077460"/>
            <a:gd name="connsiteY1207" fmla="*/ 739488 h 6110022"/>
            <a:gd name="connsiteX1208" fmla="*/ 7867075 w 11077460"/>
            <a:gd name="connsiteY1208" fmla="*/ 704669 h 6110022"/>
            <a:gd name="connsiteX1209" fmla="*/ 7832263 w 11077460"/>
            <a:gd name="connsiteY1209" fmla="*/ 669850 h 6110022"/>
            <a:gd name="connsiteX1210" fmla="*/ 7917155 w 11077460"/>
            <a:gd name="connsiteY1210" fmla="*/ 669850 h 6110022"/>
            <a:gd name="connsiteX1211" fmla="*/ 7882330 w 11077460"/>
            <a:gd name="connsiteY1211" fmla="*/ 704669 h 6110022"/>
            <a:gd name="connsiteX1212" fmla="*/ 7917155 w 11077460"/>
            <a:gd name="connsiteY1212" fmla="*/ 739488 h 6110022"/>
            <a:gd name="connsiteX1213" fmla="*/ 7951967 w 11077460"/>
            <a:gd name="connsiteY1213" fmla="*/ 704669 h 6110022"/>
            <a:gd name="connsiteX1214" fmla="*/ 7917155 w 11077460"/>
            <a:gd name="connsiteY1214" fmla="*/ 669850 h 6110022"/>
            <a:gd name="connsiteX1215" fmla="*/ 8002047 w 11077460"/>
            <a:gd name="connsiteY1215" fmla="*/ 669850 h 6110022"/>
            <a:gd name="connsiteX1216" fmla="*/ 7967222 w 11077460"/>
            <a:gd name="connsiteY1216" fmla="*/ 704669 h 6110022"/>
            <a:gd name="connsiteX1217" fmla="*/ 8002047 w 11077460"/>
            <a:gd name="connsiteY1217" fmla="*/ 739488 h 6110022"/>
            <a:gd name="connsiteX1218" fmla="*/ 8036859 w 11077460"/>
            <a:gd name="connsiteY1218" fmla="*/ 704669 h 6110022"/>
            <a:gd name="connsiteX1219" fmla="*/ 8002047 w 11077460"/>
            <a:gd name="connsiteY1219" fmla="*/ 669850 h 6110022"/>
            <a:gd name="connsiteX1220" fmla="*/ 8086939 w 11077460"/>
            <a:gd name="connsiteY1220" fmla="*/ 669850 h 6110022"/>
            <a:gd name="connsiteX1221" fmla="*/ 8052114 w 11077460"/>
            <a:gd name="connsiteY1221" fmla="*/ 704669 h 6110022"/>
            <a:gd name="connsiteX1222" fmla="*/ 8086939 w 11077460"/>
            <a:gd name="connsiteY1222" fmla="*/ 739488 h 6110022"/>
            <a:gd name="connsiteX1223" fmla="*/ 8121752 w 11077460"/>
            <a:gd name="connsiteY1223" fmla="*/ 704669 h 6110022"/>
            <a:gd name="connsiteX1224" fmla="*/ 8086939 w 11077460"/>
            <a:gd name="connsiteY1224" fmla="*/ 669850 h 6110022"/>
            <a:gd name="connsiteX1225" fmla="*/ 8171832 w 11077460"/>
            <a:gd name="connsiteY1225" fmla="*/ 669850 h 6110022"/>
            <a:gd name="connsiteX1226" fmla="*/ 8137006 w 11077460"/>
            <a:gd name="connsiteY1226" fmla="*/ 704669 h 6110022"/>
            <a:gd name="connsiteX1227" fmla="*/ 8171832 w 11077460"/>
            <a:gd name="connsiteY1227" fmla="*/ 739488 h 6110022"/>
            <a:gd name="connsiteX1228" fmla="*/ 8206644 w 11077460"/>
            <a:gd name="connsiteY1228" fmla="*/ 704669 h 6110022"/>
            <a:gd name="connsiteX1229" fmla="*/ 8171832 w 11077460"/>
            <a:gd name="connsiteY1229" fmla="*/ 669850 h 6110022"/>
            <a:gd name="connsiteX1230" fmla="*/ 8256725 w 11077460"/>
            <a:gd name="connsiteY1230" fmla="*/ 669850 h 6110022"/>
            <a:gd name="connsiteX1231" fmla="*/ 8221900 w 11077460"/>
            <a:gd name="connsiteY1231" fmla="*/ 704669 h 6110022"/>
            <a:gd name="connsiteX1232" fmla="*/ 8256725 w 11077460"/>
            <a:gd name="connsiteY1232" fmla="*/ 739488 h 6110022"/>
            <a:gd name="connsiteX1233" fmla="*/ 8291537 w 11077460"/>
            <a:gd name="connsiteY1233" fmla="*/ 704669 h 6110022"/>
            <a:gd name="connsiteX1234" fmla="*/ 8256725 w 11077460"/>
            <a:gd name="connsiteY1234" fmla="*/ 669850 h 6110022"/>
            <a:gd name="connsiteX1235" fmla="*/ 8341617 w 11077460"/>
            <a:gd name="connsiteY1235" fmla="*/ 669850 h 6110022"/>
            <a:gd name="connsiteX1236" fmla="*/ 8306792 w 11077460"/>
            <a:gd name="connsiteY1236" fmla="*/ 704669 h 6110022"/>
            <a:gd name="connsiteX1237" fmla="*/ 8341617 w 11077460"/>
            <a:gd name="connsiteY1237" fmla="*/ 739488 h 6110022"/>
            <a:gd name="connsiteX1238" fmla="*/ 8376429 w 11077460"/>
            <a:gd name="connsiteY1238" fmla="*/ 704669 h 6110022"/>
            <a:gd name="connsiteX1239" fmla="*/ 8341617 w 11077460"/>
            <a:gd name="connsiteY1239" fmla="*/ 669850 h 6110022"/>
            <a:gd name="connsiteX1240" fmla="*/ 8511402 w 11077460"/>
            <a:gd name="connsiteY1240" fmla="*/ 669850 h 6110022"/>
            <a:gd name="connsiteX1241" fmla="*/ 8476576 w 11077460"/>
            <a:gd name="connsiteY1241" fmla="*/ 704669 h 6110022"/>
            <a:gd name="connsiteX1242" fmla="*/ 8511402 w 11077460"/>
            <a:gd name="connsiteY1242" fmla="*/ 739488 h 6110022"/>
            <a:gd name="connsiteX1243" fmla="*/ 8546214 w 11077460"/>
            <a:gd name="connsiteY1243" fmla="*/ 704669 h 6110022"/>
            <a:gd name="connsiteX1244" fmla="*/ 8511402 w 11077460"/>
            <a:gd name="connsiteY1244" fmla="*/ 669850 h 6110022"/>
            <a:gd name="connsiteX1245" fmla="*/ 8596295 w 11077460"/>
            <a:gd name="connsiteY1245" fmla="*/ 669850 h 6110022"/>
            <a:gd name="connsiteX1246" fmla="*/ 8561470 w 11077460"/>
            <a:gd name="connsiteY1246" fmla="*/ 704669 h 6110022"/>
            <a:gd name="connsiteX1247" fmla="*/ 8596295 w 11077460"/>
            <a:gd name="connsiteY1247" fmla="*/ 739488 h 6110022"/>
            <a:gd name="connsiteX1248" fmla="*/ 8631107 w 11077460"/>
            <a:gd name="connsiteY1248" fmla="*/ 704669 h 6110022"/>
            <a:gd name="connsiteX1249" fmla="*/ 8596295 w 11077460"/>
            <a:gd name="connsiteY1249" fmla="*/ 669850 h 6110022"/>
            <a:gd name="connsiteX1250" fmla="*/ 8681187 w 11077460"/>
            <a:gd name="connsiteY1250" fmla="*/ 669850 h 6110022"/>
            <a:gd name="connsiteX1251" fmla="*/ 8646362 w 11077460"/>
            <a:gd name="connsiteY1251" fmla="*/ 704669 h 6110022"/>
            <a:gd name="connsiteX1252" fmla="*/ 8681187 w 11077460"/>
            <a:gd name="connsiteY1252" fmla="*/ 739488 h 6110022"/>
            <a:gd name="connsiteX1253" fmla="*/ 8715999 w 11077460"/>
            <a:gd name="connsiteY1253" fmla="*/ 704669 h 6110022"/>
            <a:gd name="connsiteX1254" fmla="*/ 8681187 w 11077460"/>
            <a:gd name="connsiteY1254" fmla="*/ 669850 h 6110022"/>
            <a:gd name="connsiteX1255" fmla="*/ 8766079 w 11077460"/>
            <a:gd name="connsiteY1255" fmla="*/ 669850 h 6110022"/>
            <a:gd name="connsiteX1256" fmla="*/ 8731254 w 11077460"/>
            <a:gd name="connsiteY1256" fmla="*/ 704669 h 6110022"/>
            <a:gd name="connsiteX1257" fmla="*/ 8766079 w 11077460"/>
            <a:gd name="connsiteY1257" fmla="*/ 739488 h 6110022"/>
            <a:gd name="connsiteX1258" fmla="*/ 8800892 w 11077460"/>
            <a:gd name="connsiteY1258" fmla="*/ 704669 h 6110022"/>
            <a:gd name="connsiteX1259" fmla="*/ 8766079 w 11077460"/>
            <a:gd name="connsiteY1259" fmla="*/ 669850 h 6110022"/>
            <a:gd name="connsiteX1260" fmla="*/ 8850972 w 11077460"/>
            <a:gd name="connsiteY1260" fmla="*/ 669850 h 6110022"/>
            <a:gd name="connsiteX1261" fmla="*/ 8816146 w 11077460"/>
            <a:gd name="connsiteY1261" fmla="*/ 704669 h 6110022"/>
            <a:gd name="connsiteX1262" fmla="*/ 8850972 w 11077460"/>
            <a:gd name="connsiteY1262" fmla="*/ 739488 h 6110022"/>
            <a:gd name="connsiteX1263" fmla="*/ 8885784 w 11077460"/>
            <a:gd name="connsiteY1263" fmla="*/ 704669 h 6110022"/>
            <a:gd name="connsiteX1264" fmla="*/ 8850972 w 11077460"/>
            <a:gd name="connsiteY1264" fmla="*/ 669850 h 6110022"/>
            <a:gd name="connsiteX1265" fmla="*/ 8935865 w 11077460"/>
            <a:gd name="connsiteY1265" fmla="*/ 669850 h 6110022"/>
            <a:gd name="connsiteX1266" fmla="*/ 8901040 w 11077460"/>
            <a:gd name="connsiteY1266" fmla="*/ 704669 h 6110022"/>
            <a:gd name="connsiteX1267" fmla="*/ 8935865 w 11077460"/>
            <a:gd name="connsiteY1267" fmla="*/ 739488 h 6110022"/>
            <a:gd name="connsiteX1268" fmla="*/ 8970677 w 11077460"/>
            <a:gd name="connsiteY1268" fmla="*/ 704669 h 6110022"/>
            <a:gd name="connsiteX1269" fmla="*/ 8935865 w 11077460"/>
            <a:gd name="connsiteY1269" fmla="*/ 669850 h 6110022"/>
            <a:gd name="connsiteX1270" fmla="*/ 9020757 w 11077460"/>
            <a:gd name="connsiteY1270" fmla="*/ 669850 h 6110022"/>
            <a:gd name="connsiteX1271" fmla="*/ 8985932 w 11077460"/>
            <a:gd name="connsiteY1271" fmla="*/ 704669 h 6110022"/>
            <a:gd name="connsiteX1272" fmla="*/ 9020757 w 11077460"/>
            <a:gd name="connsiteY1272" fmla="*/ 739488 h 6110022"/>
            <a:gd name="connsiteX1273" fmla="*/ 9055569 w 11077460"/>
            <a:gd name="connsiteY1273" fmla="*/ 704669 h 6110022"/>
            <a:gd name="connsiteX1274" fmla="*/ 9020757 w 11077460"/>
            <a:gd name="connsiteY1274" fmla="*/ 669850 h 6110022"/>
            <a:gd name="connsiteX1275" fmla="*/ 9105649 w 11077460"/>
            <a:gd name="connsiteY1275" fmla="*/ 669850 h 6110022"/>
            <a:gd name="connsiteX1276" fmla="*/ 9070824 w 11077460"/>
            <a:gd name="connsiteY1276" fmla="*/ 704669 h 6110022"/>
            <a:gd name="connsiteX1277" fmla="*/ 9105649 w 11077460"/>
            <a:gd name="connsiteY1277" fmla="*/ 739488 h 6110022"/>
            <a:gd name="connsiteX1278" fmla="*/ 9140462 w 11077460"/>
            <a:gd name="connsiteY1278" fmla="*/ 704669 h 6110022"/>
            <a:gd name="connsiteX1279" fmla="*/ 9105649 w 11077460"/>
            <a:gd name="connsiteY1279" fmla="*/ 669850 h 6110022"/>
            <a:gd name="connsiteX1280" fmla="*/ 9190542 w 11077460"/>
            <a:gd name="connsiteY1280" fmla="*/ 669850 h 6110022"/>
            <a:gd name="connsiteX1281" fmla="*/ 9155716 w 11077460"/>
            <a:gd name="connsiteY1281" fmla="*/ 704669 h 6110022"/>
            <a:gd name="connsiteX1282" fmla="*/ 9190542 w 11077460"/>
            <a:gd name="connsiteY1282" fmla="*/ 739488 h 6110022"/>
            <a:gd name="connsiteX1283" fmla="*/ 9225354 w 11077460"/>
            <a:gd name="connsiteY1283" fmla="*/ 704669 h 6110022"/>
            <a:gd name="connsiteX1284" fmla="*/ 9190542 w 11077460"/>
            <a:gd name="connsiteY1284" fmla="*/ 669850 h 6110022"/>
            <a:gd name="connsiteX1285" fmla="*/ 9275435 w 11077460"/>
            <a:gd name="connsiteY1285" fmla="*/ 669850 h 6110022"/>
            <a:gd name="connsiteX1286" fmla="*/ 9240610 w 11077460"/>
            <a:gd name="connsiteY1286" fmla="*/ 704669 h 6110022"/>
            <a:gd name="connsiteX1287" fmla="*/ 9275435 w 11077460"/>
            <a:gd name="connsiteY1287" fmla="*/ 739488 h 6110022"/>
            <a:gd name="connsiteX1288" fmla="*/ 9310247 w 11077460"/>
            <a:gd name="connsiteY1288" fmla="*/ 704669 h 6110022"/>
            <a:gd name="connsiteX1289" fmla="*/ 9275435 w 11077460"/>
            <a:gd name="connsiteY1289" fmla="*/ 669850 h 6110022"/>
            <a:gd name="connsiteX1290" fmla="*/ 9360327 w 11077460"/>
            <a:gd name="connsiteY1290" fmla="*/ 669850 h 6110022"/>
            <a:gd name="connsiteX1291" fmla="*/ 9325502 w 11077460"/>
            <a:gd name="connsiteY1291" fmla="*/ 704669 h 6110022"/>
            <a:gd name="connsiteX1292" fmla="*/ 9360327 w 11077460"/>
            <a:gd name="connsiteY1292" fmla="*/ 739488 h 6110022"/>
            <a:gd name="connsiteX1293" fmla="*/ 9395139 w 11077460"/>
            <a:gd name="connsiteY1293" fmla="*/ 704669 h 6110022"/>
            <a:gd name="connsiteX1294" fmla="*/ 9360327 w 11077460"/>
            <a:gd name="connsiteY1294" fmla="*/ 669850 h 6110022"/>
            <a:gd name="connsiteX1295" fmla="*/ 9445219 w 11077460"/>
            <a:gd name="connsiteY1295" fmla="*/ 669850 h 6110022"/>
            <a:gd name="connsiteX1296" fmla="*/ 9410394 w 11077460"/>
            <a:gd name="connsiteY1296" fmla="*/ 704669 h 6110022"/>
            <a:gd name="connsiteX1297" fmla="*/ 9445219 w 11077460"/>
            <a:gd name="connsiteY1297" fmla="*/ 739488 h 6110022"/>
            <a:gd name="connsiteX1298" fmla="*/ 9480032 w 11077460"/>
            <a:gd name="connsiteY1298" fmla="*/ 704669 h 6110022"/>
            <a:gd name="connsiteX1299" fmla="*/ 9445219 w 11077460"/>
            <a:gd name="connsiteY1299" fmla="*/ 669850 h 6110022"/>
            <a:gd name="connsiteX1300" fmla="*/ 9530112 w 11077460"/>
            <a:gd name="connsiteY1300" fmla="*/ 669850 h 6110022"/>
            <a:gd name="connsiteX1301" fmla="*/ 9495286 w 11077460"/>
            <a:gd name="connsiteY1301" fmla="*/ 704669 h 6110022"/>
            <a:gd name="connsiteX1302" fmla="*/ 9530112 w 11077460"/>
            <a:gd name="connsiteY1302" fmla="*/ 739488 h 6110022"/>
            <a:gd name="connsiteX1303" fmla="*/ 9564924 w 11077460"/>
            <a:gd name="connsiteY1303" fmla="*/ 704669 h 6110022"/>
            <a:gd name="connsiteX1304" fmla="*/ 9530112 w 11077460"/>
            <a:gd name="connsiteY1304" fmla="*/ 669850 h 6110022"/>
            <a:gd name="connsiteX1305" fmla="*/ 9615004 w 11077460"/>
            <a:gd name="connsiteY1305" fmla="*/ 669850 h 6110022"/>
            <a:gd name="connsiteX1306" fmla="*/ 9580179 w 11077460"/>
            <a:gd name="connsiteY1306" fmla="*/ 704669 h 6110022"/>
            <a:gd name="connsiteX1307" fmla="*/ 9615004 w 11077460"/>
            <a:gd name="connsiteY1307" fmla="*/ 739488 h 6110022"/>
            <a:gd name="connsiteX1308" fmla="*/ 9649816 w 11077460"/>
            <a:gd name="connsiteY1308" fmla="*/ 704669 h 6110022"/>
            <a:gd name="connsiteX1309" fmla="*/ 9615004 w 11077460"/>
            <a:gd name="connsiteY1309" fmla="*/ 669850 h 6110022"/>
            <a:gd name="connsiteX1310" fmla="*/ 9699897 w 11077460"/>
            <a:gd name="connsiteY1310" fmla="*/ 669850 h 6110022"/>
            <a:gd name="connsiteX1311" fmla="*/ 9665072 w 11077460"/>
            <a:gd name="connsiteY1311" fmla="*/ 704669 h 6110022"/>
            <a:gd name="connsiteX1312" fmla="*/ 9699897 w 11077460"/>
            <a:gd name="connsiteY1312" fmla="*/ 739488 h 6110022"/>
            <a:gd name="connsiteX1313" fmla="*/ 9734709 w 11077460"/>
            <a:gd name="connsiteY1313" fmla="*/ 704669 h 6110022"/>
            <a:gd name="connsiteX1314" fmla="*/ 9699897 w 11077460"/>
            <a:gd name="connsiteY1314" fmla="*/ 669850 h 6110022"/>
            <a:gd name="connsiteX1315" fmla="*/ 9784789 w 11077460"/>
            <a:gd name="connsiteY1315" fmla="*/ 669850 h 6110022"/>
            <a:gd name="connsiteX1316" fmla="*/ 9749964 w 11077460"/>
            <a:gd name="connsiteY1316" fmla="*/ 704669 h 6110022"/>
            <a:gd name="connsiteX1317" fmla="*/ 9784789 w 11077460"/>
            <a:gd name="connsiteY1317" fmla="*/ 739488 h 6110022"/>
            <a:gd name="connsiteX1318" fmla="*/ 9819602 w 11077460"/>
            <a:gd name="connsiteY1318" fmla="*/ 704669 h 6110022"/>
            <a:gd name="connsiteX1319" fmla="*/ 9784789 w 11077460"/>
            <a:gd name="connsiteY1319" fmla="*/ 669850 h 6110022"/>
            <a:gd name="connsiteX1320" fmla="*/ 9869682 w 11077460"/>
            <a:gd name="connsiteY1320" fmla="*/ 669850 h 6110022"/>
            <a:gd name="connsiteX1321" fmla="*/ 9834856 w 11077460"/>
            <a:gd name="connsiteY1321" fmla="*/ 704669 h 6110022"/>
            <a:gd name="connsiteX1322" fmla="*/ 9869682 w 11077460"/>
            <a:gd name="connsiteY1322" fmla="*/ 739488 h 6110022"/>
            <a:gd name="connsiteX1323" fmla="*/ 9904494 w 11077460"/>
            <a:gd name="connsiteY1323" fmla="*/ 704669 h 6110022"/>
            <a:gd name="connsiteX1324" fmla="*/ 9869682 w 11077460"/>
            <a:gd name="connsiteY1324" fmla="*/ 669850 h 6110022"/>
            <a:gd name="connsiteX1325" fmla="*/ 9954574 w 11077460"/>
            <a:gd name="connsiteY1325" fmla="*/ 669850 h 6110022"/>
            <a:gd name="connsiteX1326" fmla="*/ 9919749 w 11077460"/>
            <a:gd name="connsiteY1326" fmla="*/ 704669 h 6110022"/>
            <a:gd name="connsiteX1327" fmla="*/ 9954574 w 11077460"/>
            <a:gd name="connsiteY1327" fmla="*/ 739488 h 6110022"/>
            <a:gd name="connsiteX1328" fmla="*/ 9989386 w 11077460"/>
            <a:gd name="connsiteY1328" fmla="*/ 704669 h 6110022"/>
            <a:gd name="connsiteX1329" fmla="*/ 9954574 w 11077460"/>
            <a:gd name="connsiteY1329" fmla="*/ 669850 h 6110022"/>
            <a:gd name="connsiteX1330" fmla="*/ 955945 w 11077460"/>
            <a:gd name="connsiteY1330" fmla="*/ 754710 h 6110022"/>
            <a:gd name="connsiteX1331" fmla="*/ 921126 w 11077460"/>
            <a:gd name="connsiteY1331" fmla="*/ 789529 h 6110022"/>
            <a:gd name="connsiteX1332" fmla="*/ 955945 w 11077460"/>
            <a:gd name="connsiteY1332" fmla="*/ 824348 h 6110022"/>
            <a:gd name="connsiteX1333" fmla="*/ 990764 w 11077460"/>
            <a:gd name="connsiteY1333" fmla="*/ 789529 h 6110022"/>
            <a:gd name="connsiteX1334" fmla="*/ 955945 w 11077460"/>
            <a:gd name="connsiteY1334" fmla="*/ 754710 h 6110022"/>
            <a:gd name="connsiteX1335" fmla="*/ 1210623 w 11077460"/>
            <a:gd name="connsiteY1335" fmla="*/ 754710 h 6110022"/>
            <a:gd name="connsiteX1336" fmla="*/ 1175804 w 11077460"/>
            <a:gd name="connsiteY1336" fmla="*/ 789529 h 6110022"/>
            <a:gd name="connsiteX1337" fmla="*/ 1210623 w 11077460"/>
            <a:gd name="connsiteY1337" fmla="*/ 824348 h 6110022"/>
            <a:gd name="connsiteX1338" fmla="*/ 1245441 w 11077460"/>
            <a:gd name="connsiteY1338" fmla="*/ 789529 h 6110022"/>
            <a:gd name="connsiteX1339" fmla="*/ 1210623 w 11077460"/>
            <a:gd name="connsiteY1339" fmla="*/ 754710 h 6110022"/>
            <a:gd name="connsiteX1340" fmla="*/ 1295515 w 11077460"/>
            <a:gd name="connsiteY1340" fmla="*/ 754710 h 6110022"/>
            <a:gd name="connsiteX1341" fmla="*/ 1260696 w 11077460"/>
            <a:gd name="connsiteY1341" fmla="*/ 789529 h 6110022"/>
            <a:gd name="connsiteX1342" fmla="*/ 1295515 w 11077460"/>
            <a:gd name="connsiteY1342" fmla="*/ 824348 h 6110022"/>
            <a:gd name="connsiteX1343" fmla="*/ 1330334 w 11077460"/>
            <a:gd name="connsiteY1343" fmla="*/ 789529 h 6110022"/>
            <a:gd name="connsiteX1344" fmla="*/ 1295515 w 11077460"/>
            <a:gd name="connsiteY1344" fmla="*/ 754710 h 6110022"/>
            <a:gd name="connsiteX1345" fmla="*/ 1380407 w 11077460"/>
            <a:gd name="connsiteY1345" fmla="*/ 754710 h 6110022"/>
            <a:gd name="connsiteX1346" fmla="*/ 1345588 w 11077460"/>
            <a:gd name="connsiteY1346" fmla="*/ 789529 h 6110022"/>
            <a:gd name="connsiteX1347" fmla="*/ 1380407 w 11077460"/>
            <a:gd name="connsiteY1347" fmla="*/ 824348 h 6110022"/>
            <a:gd name="connsiteX1348" fmla="*/ 1415226 w 11077460"/>
            <a:gd name="connsiteY1348" fmla="*/ 789529 h 6110022"/>
            <a:gd name="connsiteX1349" fmla="*/ 1380407 w 11077460"/>
            <a:gd name="connsiteY1349" fmla="*/ 754710 h 6110022"/>
            <a:gd name="connsiteX1350" fmla="*/ 1465299 w 11077460"/>
            <a:gd name="connsiteY1350" fmla="*/ 754710 h 6110022"/>
            <a:gd name="connsiteX1351" fmla="*/ 1430481 w 11077460"/>
            <a:gd name="connsiteY1351" fmla="*/ 789529 h 6110022"/>
            <a:gd name="connsiteX1352" fmla="*/ 1465299 w 11077460"/>
            <a:gd name="connsiteY1352" fmla="*/ 824348 h 6110022"/>
            <a:gd name="connsiteX1353" fmla="*/ 1500118 w 11077460"/>
            <a:gd name="connsiteY1353" fmla="*/ 789529 h 6110022"/>
            <a:gd name="connsiteX1354" fmla="*/ 1465299 w 11077460"/>
            <a:gd name="connsiteY1354" fmla="*/ 754710 h 6110022"/>
            <a:gd name="connsiteX1355" fmla="*/ 1550193 w 11077460"/>
            <a:gd name="connsiteY1355" fmla="*/ 754710 h 6110022"/>
            <a:gd name="connsiteX1356" fmla="*/ 1515374 w 11077460"/>
            <a:gd name="connsiteY1356" fmla="*/ 789529 h 6110022"/>
            <a:gd name="connsiteX1357" fmla="*/ 1550193 w 11077460"/>
            <a:gd name="connsiteY1357" fmla="*/ 824348 h 6110022"/>
            <a:gd name="connsiteX1358" fmla="*/ 1585011 w 11077460"/>
            <a:gd name="connsiteY1358" fmla="*/ 789529 h 6110022"/>
            <a:gd name="connsiteX1359" fmla="*/ 1550193 w 11077460"/>
            <a:gd name="connsiteY1359" fmla="*/ 754710 h 6110022"/>
            <a:gd name="connsiteX1360" fmla="*/ 1635085 w 11077460"/>
            <a:gd name="connsiteY1360" fmla="*/ 754710 h 6110022"/>
            <a:gd name="connsiteX1361" fmla="*/ 1600266 w 11077460"/>
            <a:gd name="connsiteY1361" fmla="*/ 789529 h 6110022"/>
            <a:gd name="connsiteX1362" fmla="*/ 1635085 w 11077460"/>
            <a:gd name="connsiteY1362" fmla="*/ 824348 h 6110022"/>
            <a:gd name="connsiteX1363" fmla="*/ 1669904 w 11077460"/>
            <a:gd name="connsiteY1363" fmla="*/ 789529 h 6110022"/>
            <a:gd name="connsiteX1364" fmla="*/ 1635085 w 11077460"/>
            <a:gd name="connsiteY1364" fmla="*/ 754710 h 6110022"/>
            <a:gd name="connsiteX1365" fmla="*/ 1719971 w 11077460"/>
            <a:gd name="connsiteY1365" fmla="*/ 754710 h 6110022"/>
            <a:gd name="connsiteX1366" fmla="*/ 1685152 w 11077460"/>
            <a:gd name="connsiteY1366" fmla="*/ 789529 h 6110022"/>
            <a:gd name="connsiteX1367" fmla="*/ 1719971 w 11077460"/>
            <a:gd name="connsiteY1367" fmla="*/ 824348 h 6110022"/>
            <a:gd name="connsiteX1368" fmla="*/ 1754790 w 11077460"/>
            <a:gd name="connsiteY1368" fmla="*/ 789529 h 6110022"/>
            <a:gd name="connsiteX1369" fmla="*/ 1719971 w 11077460"/>
            <a:gd name="connsiteY1369" fmla="*/ 754710 h 6110022"/>
            <a:gd name="connsiteX1370" fmla="*/ 1804863 w 11077460"/>
            <a:gd name="connsiteY1370" fmla="*/ 754710 h 6110022"/>
            <a:gd name="connsiteX1371" fmla="*/ 1770044 w 11077460"/>
            <a:gd name="connsiteY1371" fmla="*/ 789529 h 6110022"/>
            <a:gd name="connsiteX1372" fmla="*/ 1804863 w 11077460"/>
            <a:gd name="connsiteY1372" fmla="*/ 824348 h 6110022"/>
            <a:gd name="connsiteX1373" fmla="*/ 1839682 w 11077460"/>
            <a:gd name="connsiteY1373" fmla="*/ 789529 h 6110022"/>
            <a:gd name="connsiteX1374" fmla="*/ 1804863 w 11077460"/>
            <a:gd name="connsiteY1374" fmla="*/ 754710 h 6110022"/>
            <a:gd name="connsiteX1375" fmla="*/ 2059541 w 11077460"/>
            <a:gd name="connsiteY1375" fmla="*/ 754710 h 6110022"/>
            <a:gd name="connsiteX1376" fmla="*/ 2024722 w 11077460"/>
            <a:gd name="connsiteY1376" fmla="*/ 789529 h 6110022"/>
            <a:gd name="connsiteX1377" fmla="*/ 2059541 w 11077460"/>
            <a:gd name="connsiteY1377" fmla="*/ 824348 h 6110022"/>
            <a:gd name="connsiteX1378" fmla="*/ 2094360 w 11077460"/>
            <a:gd name="connsiteY1378" fmla="*/ 789529 h 6110022"/>
            <a:gd name="connsiteX1379" fmla="*/ 2059541 w 11077460"/>
            <a:gd name="connsiteY1379" fmla="*/ 754710 h 6110022"/>
            <a:gd name="connsiteX1380" fmla="*/ 2144433 w 11077460"/>
            <a:gd name="connsiteY1380" fmla="*/ 754710 h 6110022"/>
            <a:gd name="connsiteX1381" fmla="*/ 2109614 w 11077460"/>
            <a:gd name="connsiteY1381" fmla="*/ 789529 h 6110022"/>
            <a:gd name="connsiteX1382" fmla="*/ 2144433 w 11077460"/>
            <a:gd name="connsiteY1382" fmla="*/ 824348 h 6110022"/>
            <a:gd name="connsiteX1383" fmla="*/ 2179252 w 11077460"/>
            <a:gd name="connsiteY1383" fmla="*/ 789529 h 6110022"/>
            <a:gd name="connsiteX1384" fmla="*/ 2144433 w 11077460"/>
            <a:gd name="connsiteY1384" fmla="*/ 754710 h 6110022"/>
            <a:gd name="connsiteX1385" fmla="*/ 2484003 w 11077460"/>
            <a:gd name="connsiteY1385" fmla="*/ 754710 h 6110022"/>
            <a:gd name="connsiteX1386" fmla="*/ 2449184 w 11077460"/>
            <a:gd name="connsiteY1386" fmla="*/ 789529 h 6110022"/>
            <a:gd name="connsiteX1387" fmla="*/ 2484003 w 11077460"/>
            <a:gd name="connsiteY1387" fmla="*/ 824348 h 6110022"/>
            <a:gd name="connsiteX1388" fmla="*/ 2518822 w 11077460"/>
            <a:gd name="connsiteY1388" fmla="*/ 789529 h 6110022"/>
            <a:gd name="connsiteX1389" fmla="*/ 2484003 w 11077460"/>
            <a:gd name="connsiteY1389" fmla="*/ 754710 h 6110022"/>
            <a:gd name="connsiteX1390" fmla="*/ 2568896 w 11077460"/>
            <a:gd name="connsiteY1390" fmla="*/ 754710 h 6110022"/>
            <a:gd name="connsiteX1391" fmla="*/ 2534077 w 11077460"/>
            <a:gd name="connsiteY1391" fmla="*/ 789529 h 6110022"/>
            <a:gd name="connsiteX1392" fmla="*/ 2568896 w 11077460"/>
            <a:gd name="connsiteY1392" fmla="*/ 824348 h 6110022"/>
            <a:gd name="connsiteX1393" fmla="*/ 2603714 w 11077460"/>
            <a:gd name="connsiteY1393" fmla="*/ 789529 h 6110022"/>
            <a:gd name="connsiteX1394" fmla="*/ 2568896 w 11077460"/>
            <a:gd name="connsiteY1394" fmla="*/ 754710 h 6110022"/>
            <a:gd name="connsiteX1395" fmla="*/ 2653788 w 11077460"/>
            <a:gd name="connsiteY1395" fmla="*/ 754710 h 6110022"/>
            <a:gd name="connsiteX1396" fmla="*/ 2618969 w 11077460"/>
            <a:gd name="connsiteY1396" fmla="*/ 789529 h 6110022"/>
            <a:gd name="connsiteX1397" fmla="*/ 2653788 w 11077460"/>
            <a:gd name="connsiteY1397" fmla="*/ 824348 h 6110022"/>
            <a:gd name="connsiteX1398" fmla="*/ 2688607 w 11077460"/>
            <a:gd name="connsiteY1398" fmla="*/ 789529 h 6110022"/>
            <a:gd name="connsiteX1399" fmla="*/ 2653788 w 11077460"/>
            <a:gd name="connsiteY1399" fmla="*/ 754710 h 6110022"/>
            <a:gd name="connsiteX1400" fmla="*/ 2738680 w 11077460"/>
            <a:gd name="connsiteY1400" fmla="*/ 754710 h 6110022"/>
            <a:gd name="connsiteX1401" fmla="*/ 2703861 w 11077460"/>
            <a:gd name="connsiteY1401" fmla="*/ 789529 h 6110022"/>
            <a:gd name="connsiteX1402" fmla="*/ 2738680 w 11077460"/>
            <a:gd name="connsiteY1402" fmla="*/ 824348 h 6110022"/>
            <a:gd name="connsiteX1403" fmla="*/ 2773499 w 11077460"/>
            <a:gd name="connsiteY1403" fmla="*/ 789529 h 6110022"/>
            <a:gd name="connsiteX1404" fmla="*/ 2738680 w 11077460"/>
            <a:gd name="connsiteY1404" fmla="*/ 754710 h 6110022"/>
            <a:gd name="connsiteX1405" fmla="*/ 2908466 w 11077460"/>
            <a:gd name="connsiteY1405" fmla="*/ 754710 h 6110022"/>
            <a:gd name="connsiteX1406" fmla="*/ 2873647 w 11077460"/>
            <a:gd name="connsiteY1406" fmla="*/ 789529 h 6110022"/>
            <a:gd name="connsiteX1407" fmla="*/ 2908466 w 11077460"/>
            <a:gd name="connsiteY1407" fmla="*/ 824348 h 6110022"/>
            <a:gd name="connsiteX1408" fmla="*/ 2943284 w 11077460"/>
            <a:gd name="connsiteY1408" fmla="*/ 789529 h 6110022"/>
            <a:gd name="connsiteX1409" fmla="*/ 2908466 w 11077460"/>
            <a:gd name="connsiteY1409" fmla="*/ 754710 h 6110022"/>
            <a:gd name="connsiteX1410" fmla="*/ 3078250 w 11077460"/>
            <a:gd name="connsiteY1410" fmla="*/ 754710 h 6110022"/>
            <a:gd name="connsiteX1411" fmla="*/ 3043431 w 11077460"/>
            <a:gd name="connsiteY1411" fmla="*/ 789529 h 6110022"/>
            <a:gd name="connsiteX1412" fmla="*/ 3078250 w 11077460"/>
            <a:gd name="connsiteY1412" fmla="*/ 824348 h 6110022"/>
            <a:gd name="connsiteX1413" fmla="*/ 3113069 w 11077460"/>
            <a:gd name="connsiteY1413" fmla="*/ 789529 h 6110022"/>
            <a:gd name="connsiteX1414" fmla="*/ 3078250 w 11077460"/>
            <a:gd name="connsiteY1414" fmla="*/ 754710 h 6110022"/>
            <a:gd name="connsiteX1415" fmla="*/ 3248036 w 11077460"/>
            <a:gd name="connsiteY1415" fmla="*/ 754710 h 6110022"/>
            <a:gd name="connsiteX1416" fmla="*/ 3213217 w 11077460"/>
            <a:gd name="connsiteY1416" fmla="*/ 789529 h 6110022"/>
            <a:gd name="connsiteX1417" fmla="*/ 3248036 w 11077460"/>
            <a:gd name="connsiteY1417" fmla="*/ 824348 h 6110022"/>
            <a:gd name="connsiteX1418" fmla="*/ 3282854 w 11077460"/>
            <a:gd name="connsiteY1418" fmla="*/ 789529 h 6110022"/>
            <a:gd name="connsiteX1419" fmla="*/ 3248036 w 11077460"/>
            <a:gd name="connsiteY1419" fmla="*/ 754710 h 6110022"/>
            <a:gd name="connsiteX1420" fmla="*/ 4012074 w 11077460"/>
            <a:gd name="connsiteY1420" fmla="*/ 754710 h 6110022"/>
            <a:gd name="connsiteX1421" fmla="*/ 3977255 w 11077460"/>
            <a:gd name="connsiteY1421" fmla="*/ 789529 h 6110022"/>
            <a:gd name="connsiteX1422" fmla="*/ 4012074 w 11077460"/>
            <a:gd name="connsiteY1422" fmla="*/ 824348 h 6110022"/>
            <a:gd name="connsiteX1423" fmla="*/ 4046893 w 11077460"/>
            <a:gd name="connsiteY1423" fmla="*/ 789529 h 6110022"/>
            <a:gd name="connsiteX1424" fmla="*/ 4012074 w 11077460"/>
            <a:gd name="connsiteY1424" fmla="*/ 754710 h 6110022"/>
            <a:gd name="connsiteX1425" fmla="*/ 4096967 w 11077460"/>
            <a:gd name="connsiteY1425" fmla="*/ 754710 h 6110022"/>
            <a:gd name="connsiteX1426" fmla="*/ 4062148 w 11077460"/>
            <a:gd name="connsiteY1426" fmla="*/ 789529 h 6110022"/>
            <a:gd name="connsiteX1427" fmla="*/ 4096967 w 11077460"/>
            <a:gd name="connsiteY1427" fmla="*/ 824348 h 6110022"/>
            <a:gd name="connsiteX1428" fmla="*/ 4131786 w 11077460"/>
            <a:gd name="connsiteY1428" fmla="*/ 789529 h 6110022"/>
            <a:gd name="connsiteX1429" fmla="*/ 4096967 w 11077460"/>
            <a:gd name="connsiteY1429" fmla="*/ 754710 h 6110022"/>
            <a:gd name="connsiteX1430" fmla="*/ 4181859 w 11077460"/>
            <a:gd name="connsiteY1430" fmla="*/ 754710 h 6110022"/>
            <a:gd name="connsiteX1431" fmla="*/ 4147041 w 11077460"/>
            <a:gd name="connsiteY1431" fmla="*/ 789529 h 6110022"/>
            <a:gd name="connsiteX1432" fmla="*/ 4181859 w 11077460"/>
            <a:gd name="connsiteY1432" fmla="*/ 824348 h 6110022"/>
            <a:gd name="connsiteX1433" fmla="*/ 4216678 w 11077460"/>
            <a:gd name="connsiteY1433" fmla="*/ 789529 h 6110022"/>
            <a:gd name="connsiteX1434" fmla="*/ 4181859 w 11077460"/>
            <a:gd name="connsiteY1434" fmla="*/ 754710 h 6110022"/>
            <a:gd name="connsiteX1435" fmla="*/ 4266752 w 11077460"/>
            <a:gd name="connsiteY1435" fmla="*/ 754710 h 6110022"/>
            <a:gd name="connsiteX1436" fmla="*/ 4231933 w 11077460"/>
            <a:gd name="connsiteY1436" fmla="*/ 789529 h 6110022"/>
            <a:gd name="connsiteX1437" fmla="*/ 4266752 w 11077460"/>
            <a:gd name="connsiteY1437" fmla="*/ 824348 h 6110022"/>
            <a:gd name="connsiteX1438" fmla="*/ 4301570 w 11077460"/>
            <a:gd name="connsiteY1438" fmla="*/ 789529 h 6110022"/>
            <a:gd name="connsiteX1439" fmla="*/ 4266752 w 11077460"/>
            <a:gd name="connsiteY1439" fmla="*/ 754710 h 6110022"/>
            <a:gd name="connsiteX1440" fmla="*/ 4351644 w 11077460"/>
            <a:gd name="connsiteY1440" fmla="*/ 754710 h 6110022"/>
            <a:gd name="connsiteX1441" fmla="*/ 4316825 w 11077460"/>
            <a:gd name="connsiteY1441" fmla="*/ 789529 h 6110022"/>
            <a:gd name="connsiteX1442" fmla="*/ 4351644 w 11077460"/>
            <a:gd name="connsiteY1442" fmla="*/ 824348 h 6110022"/>
            <a:gd name="connsiteX1443" fmla="*/ 4386463 w 11077460"/>
            <a:gd name="connsiteY1443" fmla="*/ 789529 h 6110022"/>
            <a:gd name="connsiteX1444" fmla="*/ 4351644 w 11077460"/>
            <a:gd name="connsiteY1444" fmla="*/ 754710 h 6110022"/>
            <a:gd name="connsiteX1445" fmla="*/ 4436537 w 11077460"/>
            <a:gd name="connsiteY1445" fmla="*/ 754710 h 6110022"/>
            <a:gd name="connsiteX1446" fmla="*/ 4401718 w 11077460"/>
            <a:gd name="connsiteY1446" fmla="*/ 789529 h 6110022"/>
            <a:gd name="connsiteX1447" fmla="*/ 4436537 w 11077460"/>
            <a:gd name="connsiteY1447" fmla="*/ 824348 h 6110022"/>
            <a:gd name="connsiteX1448" fmla="*/ 4471356 w 11077460"/>
            <a:gd name="connsiteY1448" fmla="*/ 789529 h 6110022"/>
            <a:gd name="connsiteX1449" fmla="*/ 4436537 w 11077460"/>
            <a:gd name="connsiteY1449" fmla="*/ 754710 h 6110022"/>
            <a:gd name="connsiteX1450" fmla="*/ 4521429 w 11077460"/>
            <a:gd name="connsiteY1450" fmla="*/ 754710 h 6110022"/>
            <a:gd name="connsiteX1451" fmla="*/ 4486611 w 11077460"/>
            <a:gd name="connsiteY1451" fmla="*/ 789529 h 6110022"/>
            <a:gd name="connsiteX1452" fmla="*/ 4521429 w 11077460"/>
            <a:gd name="connsiteY1452" fmla="*/ 824348 h 6110022"/>
            <a:gd name="connsiteX1453" fmla="*/ 4556248 w 11077460"/>
            <a:gd name="connsiteY1453" fmla="*/ 789529 h 6110022"/>
            <a:gd name="connsiteX1454" fmla="*/ 4521429 w 11077460"/>
            <a:gd name="connsiteY1454" fmla="*/ 754710 h 6110022"/>
            <a:gd name="connsiteX1455" fmla="*/ 4606322 w 11077460"/>
            <a:gd name="connsiteY1455" fmla="*/ 754710 h 6110022"/>
            <a:gd name="connsiteX1456" fmla="*/ 4571503 w 11077460"/>
            <a:gd name="connsiteY1456" fmla="*/ 789529 h 6110022"/>
            <a:gd name="connsiteX1457" fmla="*/ 4606322 w 11077460"/>
            <a:gd name="connsiteY1457" fmla="*/ 824348 h 6110022"/>
            <a:gd name="connsiteX1458" fmla="*/ 4641140 w 11077460"/>
            <a:gd name="connsiteY1458" fmla="*/ 789529 h 6110022"/>
            <a:gd name="connsiteX1459" fmla="*/ 4606322 w 11077460"/>
            <a:gd name="connsiteY1459" fmla="*/ 754710 h 6110022"/>
            <a:gd name="connsiteX1460" fmla="*/ 4691214 w 11077460"/>
            <a:gd name="connsiteY1460" fmla="*/ 754710 h 6110022"/>
            <a:gd name="connsiteX1461" fmla="*/ 4656395 w 11077460"/>
            <a:gd name="connsiteY1461" fmla="*/ 789529 h 6110022"/>
            <a:gd name="connsiteX1462" fmla="*/ 4691214 w 11077460"/>
            <a:gd name="connsiteY1462" fmla="*/ 824348 h 6110022"/>
            <a:gd name="connsiteX1463" fmla="*/ 4726033 w 11077460"/>
            <a:gd name="connsiteY1463" fmla="*/ 789529 h 6110022"/>
            <a:gd name="connsiteX1464" fmla="*/ 4691214 w 11077460"/>
            <a:gd name="connsiteY1464" fmla="*/ 754710 h 6110022"/>
            <a:gd name="connsiteX1465" fmla="*/ 6558875 w 11077460"/>
            <a:gd name="connsiteY1465" fmla="*/ 754710 h 6110022"/>
            <a:gd name="connsiteX1466" fmla="*/ 6524050 w 11077460"/>
            <a:gd name="connsiteY1466" fmla="*/ 789529 h 6110022"/>
            <a:gd name="connsiteX1467" fmla="*/ 6558875 w 11077460"/>
            <a:gd name="connsiteY1467" fmla="*/ 824348 h 6110022"/>
            <a:gd name="connsiteX1468" fmla="*/ 6593687 w 11077460"/>
            <a:gd name="connsiteY1468" fmla="*/ 789529 h 6110022"/>
            <a:gd name="connsiteX1469" fmla="*/ 6558875 w 11077460"/>
            <a:gd name="connsiteY1469" fmla="*/ 754710 h 6110022"/>
            <a:gd name="connsiteX1470" fmla="*/ 7153123 w 11077460"/>
            <a:gd name="connsiteY1470" fmla="*/ 754710 h 6110022"/>
            <a:gd name="connsiteX1471" fmla="*/ 7118297 w 11077460"/>
            <a:gd name="connsiteY1471" fmla="*/ 789529 h 6110022"/>
            <a:gd name="connsiteX1472" fmla="*/ 7153123 w 11077460"/>
            <a:gd name="connsiteY1472" fmla="*/ 824348 h 6110022"/>
            <a:gd name="connsiteX1473" fmla="*/ 7187935 w 11077460"/>
            <a:gd name="connsiteY1473" fmla="*/ 789529 h 6110022"/>
            <a:gd name="connsiteX1474" fmla="*/ 7153123 w 11077460"/>
            <a:gd name="connsiteY1474" fmla="*/ 754710 h 6110022"/>
            <a:gd name="connsiteX1475" fmla="*/ 7322907 w 11077460"/>
            <a:gd name="connsiteY1475" fmla="*/ 754710 h 6110022"/>
            <a:gd name="connsiteX1476" fmla="*/ 7288082 w 11077460"/>
            <a:gd name="connsiteY1476" fmla="*/ 789529 h 6110022"/>
            <a:gd name="connsiteX1477" fmla="*/ 7322907 w 11077460"/>
            <a:gd name="connsiteY1477" fmla="*/ 824348 h 6110022"/>
            <a:gd name="connsiteX1478" fmla="*/ 7357719 w 11077460"/>
            <a:gd name="connsiteY1478" fmla="*/ 789529 h 6110022"/>
            <a:gd name="connsiteX1479" fmla="*/ 7322907 w 11077460"/>
            <a:gd name="connsiteY1479" fmla="*/ 754710 h 6110022"/>
            <a:gd name="connsiteX1480" fmla="*/ 7407799 w 11077460"/>
            <a:gd name="connsiteY1480" fmla="*/ 754710 h 6110022"/>
            <a:gd name="connsiteX1481" fmla="*/ 7372974 w 11077460"/>
            <a:gd name="connsiteY1481" fmla="*/ 789529 h 6110022"/>
            <a:gd name="connsiteX1482" fmla="*/ 7407799 w 11077460"/>
            <a:gd name="connsiteY1482" fmla="*/ 824348 h 6110022"/>
            <a:gd name="connsiteX1483" fmla="*/ 7442612 w 11077460"/>
            <a:gd name="connsiteY1483" fmla="*/ 789529 h 6110022"/>
            <a:gd name="connsiteX1484" fmla="*/ 7407799 w 11077460"/>
            <a:gd name="connsiteY1484" fmla="*/ 754710 h 6110022"/>
            <a:gd name="connsiteX1485" fmla="*/ 7492693 w 11077460"/>
            <a:gd name="connsiteY1485" fmla="*/ 754710 h 6110022"/>
            <a:gd name="connsiteX1486" fmla="*/ 7457867 w 11077460"/>
            <a:gd name="connsiteY1486" fmla="*/ 789529 h 6110022"/>
            <a:gd name="connsiteX1487" fmla="*/ 7492693 w 11077460"/>
            <a:gd name="connsiteY1487" fmla="*/ 824348 h 6110022"/>
            <a:gd name="connsiteX1488" fmla="*/ 7527505 w 11077460"/>
            <a:gd name="connsiteY1488" fmla="*/ 789529 h 6110022"/>
            <a:gd name="connsiteX1489" fmla="*/ 7492693 w 11077460"/>
            <a:gd name="connsiteY1489" fmla="*/ 754710 h 6110022"/>
            <a:gd name="connsiteX1490" fmla="*/ 7577585 w 11077460"/>
            <a:gd name="connsiteY1490" fmla="*/ 754710 h 6110022"/>
            <a:gd name="connsiteX1491" fmla="*/ 7542760 w 11077460"/>
            <a:gd name="connsiteY1491" fmla="*/ 789529 h 6110022"/>
            <a:gd name="connsiteX1492" fmla="*/ 7577585 w 11077460"/>
            <a:gd name="connsiteY1492" fmla="*/ 824348 h 6110022"/>
            <a:gd name="connsiteX1493" fmla="*/ 7612397 w 11077460"/>
            <a:gd name="connsiteY1493" fmla="*/ 789529 h 6110022"/>
            <a:gd name="connsiteX1494" fmla="*/ 7577585 w 11077460"/>
            <a:gd name="connsiteY1494" fmla="*/ 754710 h 6110022"/>
            <a:gd name="connsiteX1495" fmla="*/ 7662477 w 11077460"/>
            <a:gd name="connsiteY1495" fmla="*/ 754710 h 6110022"/>
            <a:gd name="connsiteX1496" fmla="*/ 7627652 w 11077460"/>
            <a:gd name="connsiteY1496" fmla="*/ 789529 h 6110022"/>
            <a:gd name="connsiteX1497" fmla="*/ 7662477 w 11077460"/>
            <a:gd name="connsiteY1497" fmla="*/ 824348 h 6110022"/>
            <a:gd name="connsiteX1498" fmla="*/ 7697289 w 11077460"/>
            <a:gd name="connsiteY1498" fmla="*/ 789529 h 6110022"/>
            <a:gd name="connsiteX1499" fmla="*/ 7662477 w 11077460"/>
            <a:gd name="connsiteY1499" fmla="*/ 754710 h 6110022"/>
            <a:gd name="connsiteX1500" fmla="*/ 7747369 w 11077460"/>
            <a:gd name="connsiteY1500" fmla="*/ 754710 h 6110022"/>
            <a:gd name="connsiteX1501" fmla="*/ 7712544 w 11077460"/>
            <a:gd name="connsiteY1501" fmla="*/ 789529 h 6110022"/>
            <a:gd name="connsiteX1502" fmla="*/ 7747369 w 11077460"/>
            <a:gd name="connsiteY1502" fmla="*/ 824348 h 6110022"/>
            <a:gd name="connsiteX1503" fmla="*/ 7782182 w 11077460"/>
            <a:gd name="connsiteY1503" fmla="*/ 789529 h 6110022"/>
            <a:gd name="connsiteX1504" fmla="*/ 7747369 w 11077460"/>
            <a:gd name="connsiteY1504" fmla="*/ 754710 h 6110022"/>
            <a:gd name="connsiteX1505" fmla="*/ 7832263 w 11077460"/>
            <a:gd name="connsiteY1505" fmla="*/ 754710 h 6110022"/>
            <a:gd name="connsiteX1506" fmla="*/ 7797437 w 11077460"/>
            <a:gd name="connsiteY1506" fmla="*/ 789529 h 6110022"/>
            <a:gd name="connsiteX1507" fmla="*/ 7832263 w 11077460"/>
            <a:gd name="connsiteY1507" fmla="*/ 824348 h 6110022"/>
            <a:gd name="connsiteX1508" fmla="*/ 7867075 w 11077460"/>
            <a:gd name="connsiteY1508" fmla="*/ 789529 h 6110022"/>
            <a:gd name="connsiteX1509" fmla="*/ 7832263 w 11077460"/>
            <a:gd name="connsiteY1509" fmla="*/ 754710 h 6110022"/>
            <a:gd name="connsiteX1510" fmla="*/ 7917155 w 11077460"/>
            <a:gd name="connsiteY1510" fmla="*/ 754710 h 6110022"/>
            <a:gd name="connsiteX1511" fmla="*/ 7882330 w 11077460"/>
            <a:gd name="connsiteY1511" fmla="*/ 789529 h 6110022"/>
            <a:gd name="connsiteX1512" fmla="*/ 7917155 w 11077460"/>
            <a:gd name="connsiteY1512" fmla="*/ 824348 h 6110022"/>
            <a:gd name="connsiteX1513" fmla="*/ 7951967 w 11077460"/>
            <a:gd name="connsiteY1513" fmla="*/ 789529 h 6110022"/>
            <a:gd name="connsiteX1514" fmla="*/ 7917155 w 11077460"/>
            <a:gd name="connsiteY1514" fmla="*/ 754710 h 6110022"/>
            <a:gd name="connsiteX1515" fmla="*/ 8002047 w 11077460"/>
            <a:gd name="connsiteY1515" fmla="*/ 754710 h 6110022"/>
            <a:gd name="connsiteX1516" fmla="*/ 7967222 w 11077460"/>
            <a:gd name="connsiteY1516" fmla="*/ 789529 h 6110022"/>
            <a:gd name="connsiteX1517" fmla="*/ 8002047 w 11077460"/>
            <a:gd name="connsiteY1517" fmla="*/ 824348 h 6110022"/>
            <a:gd name="connsiteX1518" fmla="*/ 8036859 w 11077460"/>
            <a:gd name="connsiteY1518" fmla="*/ 789529 h 6110022"/>
            <a:gd name="connsiteX1519" fmla="*/ 8002047 w 11077460"/>
            <a:gd name="connsiteY1519" fmla="*/ 754710 h 6110022"/>
            <a:gd name="connsiteX1520" fmla="*/ 8086939 w 11077460"/>
            <a:gd name="connsiteY1520" fmla="*/ 754710 h 6110022"/>
            <a:gd name="connsiteX1521" fmla="*/ 8052114 w 11077460"/>
            <a:gd name="connsiteY1521" fmla="*/ 789529 h 6110022"/>
            <a:gd name="connsiteX1522" fmla="*/ 8086939 w 11077460"/>
            <a:gd name="connsiteY1522" fmla="*/ 824348 h 6110022"/>
            <a:gd name="connsiteX1523" fmla="*/ 8121752 w 11077460"/>
            <a:gd name="connsiteY1523" fmla="*/ 789529 h 6110022"/>
            <a:gd name="connsiteX1524" fmla="*/ 8086939 w 11077460"/>
            <a:gd name="connsiteY1524" fmla="*/ 754710 h 6110022"/>
            <a:gd name="connsiteX1525" fmla="*/ 8171832 w 11077460"/>
            <a:gd name="connsiteY1525" fmla="*/ 754710 h 6110022"/>
            <a:gd name="connsiteX1526" fmla="*/ 8137006 w 11077460"/>
            <a:gd name="connsiteY1526" fmla="*/ 789529 h 6110022"/>
            <a:gd name="connsiteX1527" fmla="*/ 8171832 w 11077460"/>
            <a:gd name="connsiteY1527" fmla="*/ 824348 h 6110022"/>
            <a:gd name="connsiteX1528" fmla="*/ 8206644 w 11077460"/>
            <a:gd name="connsiteY1528" fmla="*/ 789529 h 6110022"/>
            <a:gd name="connsiteX1529" fmla="*/ 8171832 w 11077460"/>
            <a:gd name="connsiteY1529" fmla="*/ 754710 h 6110022"/>
            <a:gd name="connsiteX1530" fmla="*/ 8256725 w 11077460"/>
            <a:gd name="connsiteY1530" fmla="*/ 754710 h 6110022"/>
            <a:gd name="connsiteX1531" fmla="*/ 8221900 w 11077460"/>
            <a:gd name="connsiteY1531" fmla="*/ 789529 h 6110022"/>
            <a:gd name="connsiteX1532" fmla="*/ 8256725 w 11077460"/>
            <a:gd name="connsiteY1532" fmla="*/ 824348 h 6110022"/>
            <a:gd name="connsiteX1533" fmla="*/ 8291537 w 11077460"/>
            <a:gd name="connsiteY1533" fmla="*/ 789529 h 6110022"/>
            <a:gd name="connsiteX1534" fmla="*/ 8256725 w 11077460"/>
            <a:gd name="connsiteY1534" fmla="*/ 754710 h 6110022"/>
            <a:gd name="connsiteX1535" fmla="*/ 8341617 w 11077460"/>
            <a:gd name="connsiteY1535" fmla="*/ 754710 h 6110022"/>
            <a:gd name="connsiteX1536" fmla="*/ 8306792 w 11077460"/>
            <a:gd name="connsiteY1536" fmla="*/ 789529 h 6110022"/>
            <a:gd name="connsiteX1537" fmla="*/ 8341617 w 11077460"/>
            <a:gd name="connsiteY1537" fmla="*/ 824348 h 6110022"/>
            <a:gd name="connsiteX1538" fmla="*/ 8376429 w 11077460"/>
            <a:gd name="connsiteY1538" fmla="*/ 789529 h 6110022"/>
            <a:gd name="connsiteX1539" fmla="*/ 8341617 w 11077460"/>
            <a:gd name="connsiteY1539" fmla="*/ 754710 h 6110022"/>
            <a:gd name="connsiteX1540" fmla="*/ 8426509 w 11077460"/>
            <a:gd name="connsiteY1540" fmla="*/ 754710 h 6110022"/>
            <a:gd name="connsiteX1541" fmla="*/ 8391684 w 11077460"/>
            <a:gd name="connsiteY1541" fmla="*/ 789529 h 6110022"/>
            <a:gd name="connsiteX1542" fmla="*/ 8426509 w 11077460"/>
            <a:gd name="connsiteY1542" fmla="*/ 824348 h 6110022"/>
            <a:gd name="connsiteX1543" fmla="*/ 8461322 w 11077460"/>
            <a:gd name="connsiteY1543" fmla="*/ 789529 h 6110022"/>
            <a:gd name="connsiteX1544" fmla="*/ 8426509 w 11077460"/>
            <a:gd name="connsiteY1544" fmla="*/ 754710 h 6110022"/>
            <a:gd name="connsiteX1545" fmla="*/ 8511402 w 11077460"/>
            <a:gd name="connsiteY1545" fmla="*/ 754710 h 6110022"/>
            <a:gd name="connsiteX1546" fmla="*/ 8476576 w 11077460"/>
            <a:gd name="connsiteY1546" fmla="*/ 789529 h 6110022"/>
            <a:gd name="connsiteX1547" fmla="*/ 8511402 w 11077460"/>
            <a:gd name="connsiteY1547" fmla="*/ 824348 h 6110022"/>
            <a:gd name="connsiteX1548" fmla="*/ 8546214 w 11077460"/>
            <a:gd name="connsiteY1548" fmla="*/ 789529 h 6110022"/>
            <a:gd name="connsiteX1549" fmla="*/ 8511402 w 11077460"/>
            <a:gd name="connsiteY1549" fmla="*/ 754710 h 6110022"/>
            <a:gd name="connsiteX1550" fmla="*/ 8596295 w 11077460"/>
            <a:gd name="connsiteY1550" fmla="*/ 754710 h 6110022"/>
            <a:gd name="connsiteX1551" fmla="*/ 8561470 w 11077460"/>
            <a:gd name="connsiteY1551" fmla="*/ 789529 h 6110022"/>
            <a:gd name="connsiteX1552" fmla="*/ 8596295 w 11077460"/>
            <a:gd name="connsiteY1552" fmla="*/ 824348 h 6110022"/>
            <a:gd name="connsiteX1553" fmla="*/ 8631107 w 11077460"/>
            <a:gd name="connsiteY1553" fmla="*/ 789529 h 6110022"/>
            <a:gd name="connsiteX1554" fmla="*/ 8596295 w 11077460"/>
            <a:gd name="connsiteY1554" fmla="*/ 754710 h 6110022"/>
            <a:gd name="connsiteX1555" fmla="*/ 8681187 w 11077460"/>
            <a:gd name="connsiteY1555" fmla="*/ 754710 h 6110022"/>
            <a:gd name="connsiteX1556" fmla="*/ 8646362 w 11077460"/>
            <a:gd name="connsiteY1556" fmla="*/ 789529 h 6110022"/>
            <a:gd name="connsiteX1557" fmla="*/ 8681187 w 11077460"/>
            <a:gd name="connsiteY1557" fmla="*/ 824348 h 6110022"/>
            <a:gd name="connsiteX1558" fmla="*/ 8715999 w 11077460"/>
            <a:gd name="connsiteY1558" fmla="*/ 789529 h 6110022"/>
            <a:gd name="connsiteX1559" fmla="*/ 8681187 w 11077460"/>
            <a:gd name="connsiteY1559" fmla="*/ 754710 h 6110022"/>
            <a:gd name="connsiteX1560" fmla="*/ 8766079 w 11077460"/>
            <a:gd name="connsiteY1560" fmla="*/ 754710 h 6110022"/>
            <a:gd name="connsiteX1561" fmla="*/ 8731254 w 11077460"/>
            <a:gd name="connsiteY1561" fmla="*/ 789529 h 6110022"/>
            <a:gd name="connsiteX1562" fmla="*/ 8766079 w 11077460"/>
            <a:gd name="connsiteY1562" fmla="*/ 824348 h 6110022"/>
            <a:gd name="connsiteX1563" fmla="*/ 8800892 w 11077460"/>
            <a:gd name="connsiteY1563" fmla="*/ 789529 h 6110022"/>
            <a:gd name="connsiteX1564" fmla="*/ 8766079 w 11077460"/>
            <a:gd name="connsiteY1564" fmla="*/ 754710 h 6110022"/>
            <a:gd name="connsiteX1565" fmla="*/ 8850972 w 11077460"/>
            <a:gd name="connsiteY1565" fmla="*/ 754710 h 6110022"/>
            <a:gd name="connsiteX1566" fmla="*/ 8816146 w 11077460"/>
            <a:gd name="connsiteY1566" fmla="*/ 789529 h 6110022"/>
            <a:gd name="connsiteX1567" fmla="*/ 8850972 w 11077460"/>
            <a:gd name="connsiteY1567" fmla="*/ 824348 h 6110022"/>
            <a:gd name="connsiteX1568" fmla="*/ 8885784 w 11077460"/>
            <a:gd name="connsiteY1568" fmla="*/ 789529 h 6110022"/>
            <a:gd name="connsiteX1569" fmla="*/ 8850972 w 11077460"/>
            <a:gd name="connsiteY1569" fmla="*/ 754710 h 6110022"/>
            <a:gd name="connsiteX1570" fmla="*/ 8935865 w 11077460"/>
            <a:gd name="connsiteY1570" fmla="*/ 754710 h 6110022"/>
            <a:gd name="connsiteX1571" fmla="*/ 8901040 w 11077460"/>
            <a:gd name="connsiteY1571" fmla="*/ 789529 h 6110022"/>
            <a:gd name="connsiteX1572" fmla="*/ 8935865 w 11077460"/>
            <a:gd name="connsiteY1572" fmla="*/ 824348 h 6110022"/>
            <a:gd name="connsiteX1573" fmla="*/ 8970677 w 11077460"/>
            <a:gd name="connsiteY1573" fmla="*/ 789529 h 6110022"/>
            <a:gd name="connsiteX1574" fmla="*/ 8935865 w 11077460"/>
            <a:gd name="connsiteY1574" fmla="*/ 754710 h 6110022"/>
            <a:gd name="connsiteX1575" fmla="*/ 9020757 w 11077460"/>
            <a:gd name="connsiteY1575" fmla="*/ 754710 h 6110022"/>
            <a:gd name="connsiteX1576" fmla="*/ 8985932 w 11077460"/>
            <a:gd name="connsiteY1576" fmla="*/ 789529 h 6110022"/>
            <a:gd name="connsiteX1577" fmla="*/ 9020757 w 11077460"/>
            <a:gd name="connsiteY1577" fmla="*/ 824348 h 6110022"/>
            <a:gd name="connsiteX1578" fmla="*/ 9055569 w 11077460"/>
            <a:gd name="connsiteY1578" fmla="*/ 789529 h 6110022"/>
            <a:gd name="connsiteX1579" fmla="*/ 9020757 w 11077460"/>
            <a:gd name="connsiteY1579" fmla="*/ 754710 h 6110022"/>
            <a:gd name="connsiteX1580" fmla="*/ 9105649 w 11077460"/>
            <a:gd name="connsiteY1580" fmla="*/ 754710 h 6110022"/>
            <a:gd name="connsiteX1581" fmla="*/ 9070824 w 11077460"/>
            <a:gd name="connsiteY1581" fmla="*/ 789529 h 6110022"/>
            <a:gd name="connsiteX1582" fmla="*/ 9105649 w 11077460"/>
            <a:gd name="connsiteY1582" fmla="*/ 824348 h 6110022"/>
            <a:gd name="connsiteX1583" fmla="*/ 9140462 w 11077460"/>
            <a:gd name="connsiteY1583" fmla="*/ 789529 h 6110022"/>
            <a:gd name="connsiteX1584" fmla="*/ 9105649 w 11077460"/>
            <a:gd name="connsiteY1584" fmla="*/ 754710 h 6110022"/>
            <a:gd name="connsiteX1585" fmla="*/ 9190542 w 11077460"/>
            <a:gd name="connsiteY1585" fmla="*/ 754710 h 6110022"/>
            <a:gd name="connsiteX1586" fmla="*/ 9155716 w 11077460"/>
            <a:gd name="connsiteY1586" fmla="*/ 789529 h 6110022"/>
            <a:gd name="connsiteX1587" fmla="*/ 9190542 w 11077460"/>
            <a:gd name="connsiteY1587" fmla="*/ 824348 h 6110022"/>
            <a:gd name="connsiteX1588" fmla="*/ 9225354 w 11077460"/>
            <a:gd name="connsiteY1588" fmla="*/ 789529 h 6110022"/>
            <a:gd name="connsiteX1589" fmla="*/ 9190542 w 11077460"/>
            <a:gd name="connsiteY1589" fmla="*/ 754710 h 6110022"/>
            <a:gd name="connsiteX1590" fmla="*/ 9275435 w 11077460"/>
            <a:gd name="connsiteY1590" fmla="*/ 754710 h 6110022"/>
            <a:gd name="connsiteX1591" fmla="*/ 9240610 w 11077460"/>
            <a:gd name="connsiteY1591" fmla="*/ 789529 h 6110022"/>
            <a:gd name="connsiteX1592" fmla="*/ 9275435 w 11077460"/>
            <a:gd name="connsiteY1592" fmla="*/ 824348 h 6110022"/>
            <a:gd name="connsiteX1593" fmla="*/ 9310247 w 11077460"/>
            <a:gd name="connsiteY1593" fmla="*/ 789529 h 6110022"/>
            <a:gd name="connsiteX1594" fmla="*/ 9275435 w 11077460"/>
            <a:gd name="connsiteY1594" fmla="*/ 754710 h 6110022"/>
            <a:gd name="connsiteX1595" fmla="*/ 9360327 w 11077460"/>
            <a:gd name="connsiteY1595" fmla="*/ 754710 h 6110022"/>
            <a:gd name="connsiteX1596" fmla="*/ 9325502 w 11077460"/>
            <a:gd name="connsiteY1596" fmla="*/ 789529 h 6110022"/>
            <a:gd name="connsiteX1597" fmla="*/ 9360327 w 11077460"/>
            <a:gd name="connsiteY1597" fmla="*/ 824348 h 6110022"/>
            <a:gd name="connsiteX1598" fmla="*/ 9395139 w 11077460"/>
            <a:gd name="connsiteY1598" fmla="*/ 789529 h 6110022"/>
            <a:gd name="connsiteX1599" fmla="*/ 9360327 w 11077460"/>
            <a:gd name="connsiteY1599" fmla="*/ 754710 h 6110022"/>
            <a:gd name="connsiteX1600" fmla="*/ 9445219 w 11077460"/>
            <a:gd name="connsiteY1600" fmla="*/ 754710 h 6110022"/>
            <a:gd name="connsiteX1601" fmla="*/ 9410394 w 11077460"/>
            <a:gd name="connsiteY1601" fmla="*/ 789529 h 6110022"/>
            <a:gd name="connsiteX1602" fmla="*/ 9445219 w 11077460"/>
            <a:gd name="connsiteY1602" fmla="*/ 824348 h 6110022"/>
            <a:gd name="connsiteX1603" fmla="*/ 9480032 w 11077460"/>
            <a:gd name="connsiteY1603" fmla="*/ 789529 h 6110022"/>
            <a:gd name="connsiteX1604" fmla="*/ 9445219 w 11077460"/>
            <a:gd name="connsiteY1604" fmla="*/ 754710 h 6110022"/>
            <a:gd name="connsiteX1605" fmla="*/ 9530112 w 11077460"/>
            <a:gd name="connsiteY1605" fmla="*/ 754710 h 6110022"/>
            <a:gd name="connsiteX1606" fmla="*/ 9495286 w 11077460"/>
            <a:gd name="connsiteY1606" fmla="*/ 789529 h 6110022"/>
            <a:gd name="connsiteX1607" fmla="*/ 9530112 w 11077460"/>
            <a:gd name="connsiteY1607" fmla="*/ 824348 h 6110022"/>
            <a:gd name="connsiteX1608" fmla="*/ 9564924 w 11077460"/>
            <a:gd name="connsiteY1608" fmla="*/ 789529 h 6110022"/>
            <a:gd name="connsiteX1609" fmla="*/ 9530112 w 11077460"/>
            <a:gd name="connsiteY1609" fmla="*/ 754710 h 6110022"/>
            <a:gd name="connsiteX1610" fmla="*/ 9615004 w 11077460"/>
            <a:gd name="connsiteY1610" fmla="*/ 754710 h 6110022"/>
            <a:gd name="connsiteX1611" fmla="*/ 9580179 w 11077460"/>
            <a:gd name="connsiteY1611" fmla="*/ 789529 h 6110022"/>
            <a:gd name="connsiteX1612" fmla="*/ 9615004 w 11077460"/>
            <a:gd name="connsiteY1612" fmla="*/ 824348 h 6110022"/>
            <a:gd name="connsiteX1613" fmla="*/ 9649816 w 11077460"/>
            <a:gd name="connsiteY1613" fmla="*/ 789529 h 6110022"/>
            <a:gd name="connsiteX1614" fmla="*/ 9615004 w 11077460"/>
            <a:gd name="connsiteY1614" fmla="*/ 754710 h 6110022"/>
            <a:gd name="connsiteX1615" fmla="*/ 9699897 w 11077460"/>
            <a:gd name="connsiteY1615" fmla="*/ 754710 h 6110022"/>
            <a:gd name="connsiteX1616" fmla="*/ 9665072 w 11077460"/>
            <a:gd name="connsiteY1616" fmla="*/ 789529 h 6110022"/>
            <a:gd name="connsiteX1617" fmla="*/ 9699897 w 11077460"/>
            <a:gd name="connsiteY1617" fmla="*/ 824348 h 6110022"/>
            <a:gd name="connsiteX1618" fmla="*/ 9734709 w 11077460"/>
            <a:gd name="connsiteY1618" fmla="*/ 789529 h 6110022"/>
            <a:gd name="connsiteX1619" fmla="*/ 9699897 w 11077460"/>
            <a:gd name="connsiteY1619" fmla="*/ 754710 h 6110022"/>
            <a:gd name="connsiteX1620" fmla="*/ 9784789 w 11077460"/>
            <a:gd name="connsiteY1620" fmla="*/ 754710 h 6110022"/>
            <a:gd name="connsiteX1621" fmla="*/ 9749964 w 11077460"/>
            <a:gd name="connsiteY1621" fmla="*/ 789529 h 6110022"/>
            <a:gd name="connsiteX1622" fmla="*/ 9784789 w 11077460"/>
            <a:gd name="connsiteY1622" fmla="*/ 824348 h 6110022"/>
            <a:gd name="connsiteX1623" fmla="*/ 9819602 w 11077460"/>
            <a:gd name="connsiteY1623" fmla="*/ 789529 h 6110022"/>
            <a:gd name="connsiteX1624" fmla="*/ 9784789 w 11077460"/>
            <a:gd name="connsiteY1624" fmla="*/ 754710 h 6110022"/>
            <a:gd name="connsiteX1625" fmla="*/ 9869682 w 11077460"/>
            <a:gd name="connsiteY1625" fmla="*/ 754710 h 6110022"/>
            <a:gd name="connsiteX1626" fmla="*/ 9834856 w 11077460"/>
            <a:gd name="connsiteY1626" fmla="*/ 789529 h 6110022"/>
            <a:gd name="connsiteX1627" fmla="*/ 9869682 w 11077460"/>
            <a:gd name="connsiteY1627" fmla="*/ 824348 h 6110022"/>
            <a:gd name="connsiteX1628" fmla="*/ 9904494 w 11077460"/>
            <a:gd name="connsiteY1628" fmla="*/ 789529 h 6110022"/>
            <a:gd name="connsiteX1629" fmla="*/ 9869682 w 11077460"/>
            <a:gd name="connsiteY1629" fmla="*/ 754710 h 6110022"/>
            <a:gd name="connsiteX1630" fmla="*/ 955945 w 11077460"/>
            <a:gd name="connsiteY1630" fmla="*/ 839571 h 6110022"/>
            <a:gd name="connsiteX1631" fmla="*/ 921126 w 11077460"/>
            <a:gd name="connsiteY1631" fmla="*/ 874390 h 6110022"/>
            <a:gd name="connsiteX1632" fmla="*/ 955945 w 11077460"/>
            <a:gd name="connsiteY1632" fmla="*/ 909208 h 6110022"/>
            <a:gd name="connsiteX1633" fmla="*/ 990764 w 11077460"/>
            <a:gd name="connsiteY1633" fmla="*/ 874390 h 6110022"/>
            <a:gd name="connsiteX1634" fmla="*/ 955945 w 11077460"/>
            <a:gd name="connsiteY1634" fmla="*/ 839571 h 6110022"/>
            <a:gd name="connsiteX1635" fmla="*/ 1040837 w 11077460"/>
            <a:gd name="connsiteY1635" fmla="*/ 839571 h 6110022"/>
            <a:gd name="connsiteX1636" fmla="*/ 1006018 w 11077460"/>
            <a:gd name="connsiteY1636" fmla="*/ 874390 h 6110022"/>
            <a:gd name="connsiteX1637" fmla="*/ 1040837 w 11077460"/>
            <a:gd name="connsiteY1637" fmla="*/ 909208 h 6110022"/>
            <a:gd name="connsiteX1638" fmla="*/ 1075656 w 11077460"/>
            <a:gd name="connsiteY1638" fmla="*/ 874390 h 6110022"/>
            <a:gd name="connsiteX1639" fmla="*/ 1040837 w 11077460"/>
            <a:gd name="connsiteY1639" fmla="*/ 839571 h 6110022"/>
            <a:gd name="connsiteX1640" fmla="*/ 1125729 w 11077460"/>
            <a:gd name="connsiteY1640" fmla="*/ 839571 h 6110022"/>
            <a:gd name="connsiteX1641" fmla="*/ 1090911 w 11077460"/>
            <a:gd name="connsiteY1641" fmla="*/ 874390 h 6110022"/>
            <a:gd name="connsiteX1642" fmla="*/ 1125729 w 11077460"/>
            <a:gd name="connsiteY1642" fmla="*/ 909208 h 6110022"/>
            <a:gd name="connsiteX1643" fmla="*/ 1160548 w 11077460"/>
            <a:gd name="connsiteY1643" fmla="*/ 874390 h 6110022"/>
            <a:gd name="connsiteX1644" fmla="*/ 1125729 w 11077460"/>
            <a:gd name="connsiteY1644" fmla="*/ 839571 h 6110022"/>
            <a:gd name="connsiteX1645" fmla="*/ 1210623 w 11077460"/>
            <a:gd name="connsiteY1645" fmla="*/ 839571 h 6110022"/>
            <a:gd name="connsiteX1646" fmla="*/ 1175804 w 11077460"/>
            <a:gd name="connsiteY1646" fmla="*/ 874390 h 6110022"/>
            <a:gd name="connsiteX1647" fmla="*/ 1210623 w 11077460"/>
            <a:gd name="connsiteY1647" fmla="*/ 909208 h 6110022"/>
            <a:gd name="connsiteX1648" fmla="*/ 1245441 w 11077460"/>
            <a:gd name="connsiteY1648" fmla="*/ 874390 h 6110022"/>
            <a:gd name="connsiteX1649" fmla="*/ 1210623 w 11077460"/>
            <a:gd name="connsiteY1649" fmla="*/ 839571 h 6110022"/>
            <a:gd name="connsiteX1650" fmla="*/ 1295515 w 11077460"/>
            <a:gd name="connsiteY1650" fmla="*/ 839571 h 6110022"/>
            <a:gd name="connsiteX1651" fmla="*/ 1260696 w 11077460"/>
            <a:gd name="connsiteY1651" fmla="*/ 874390 h 6110022"/>
            <a:gd name="connsiteX1652" fmla="*/ 1295515 w 11077460"/>
            <a:gd name="connsiteY1652" fmla="*/ 909208 h 6110022"/>
            <a:gd name="connsiteX1653" fmla="*/ 1330334 w 11077460"/>
            <a:gd name="connsiteY1653" fmla="*/ 874390 h 6110022"/>
            <a:gd name="connsiteX1654" fmla="*/ 1295515 w 11077460"/>
            <a:gd name="connsiteY1654" fmla="*/ 839571 h 6110022"/>
            <a:gd name="connsiteX1655" fmla="*/ 1380407 w 11077460"/>
            <a:gd name="connsiteY1655" fmla="*/ 839571 h 6110022"/>
            <a:gd name="connsiteX1656" fmla="*/ 1345588 w 11077460"/>
            <a:gd name="connsiteY1656" fmla="*/ 874390 h 6110022"/>
            <a:gd name="connsiteX1657" fmla="*/ 1380407 w 11077460"/>
            <a:gd name="connsiteY1657" fmla="*/ 909208 h 6110022"/>
            <a:gd name="connsiteX1658" fmla="*/ 1415226 w 11077460"/>
            <a:gd name="connsiteY1658" fmla="*/ 874390 h 6110022"/>
            <a:gd name="connsiteX1659" fmla="*/ 1380407 w 11077460"/>
            <a:gd name="connsiteY1659" fmla="*/ 839571 h 6110022"/>
            <a:gd name="connsiteX1660" fmla="*/ 1465299 w 11077460"/>
            <a:gd name="connsiteY1660" fmla="*/ 839571 h 6110022"/>
            <a:gd name="connsiteX1661" fmla="*/ 1430481 w 11077460"/>
            <a:gd name="connsiteY1661" fmla="*/ 874390 h 6110022"/>
            <a:gd name="connsiteX1662" fmla="*/ 1465299 w 11077460"/>
            <a:gd name="connsiteY1662" fmla="*/ 909208 h 6110022"/>
            <a:gd name="connsiteX1663" fmla="*/ 1500118 w 11077460"/>
            <a:gd name="connsiteY1663" fmla="*/ 874390 h 6110022"/>
            <a:gd name="connsiteX1664" fmla="*/ 1465299 w 11077460"/>
            <a:gd name="connsiteY1664" fmla="*/ 839571 h 6110022"/>
            <a:gd name="connsiteX1665" fmla="*/ 1550193 w 11077460"/>
            <a:gd name="connsiteY1665" fmla="*/ 839571 h 6110022"/>
            <a:gd name="connsiteX1666" fmla="*/ 1515374 w 11077460"/>
            <a:gd name="connsiteY1666" fmla="*/ 874390 h 6110022"/>
            <a:gd name="connsiteX1667" fmla="*/ 1550193 w 11077460"/>
            <a:gd name="connsiteY1667" fmla="*/ 909208 h 6110022"/>
            <a:gd name="connsiteX1668" fmla="*/ 1585011 w 11077460"/>
            <a:gd name="connsiteY1668" fmla="*/ 874390 h 6110022"/>
            <a:gd name="connsiteX1669" fmla="*/ 1550193 w 11077460"/>
            <a:gd name="connsiteY1669" fmla="*/ 839571 h 6110022"/>
            <a:gd name="connsiteX1670" fmla="*/ 1635085 w 11077460"/>
            <a:gd name="connsiteY1670" fmla="*/ 839571 h 6110022"/>
            <a:gd name="connsiteX1671" fmla="*/ 1600266 w 11077460"/>
            <a:gd name="connsiteY1671" fmla="*/ 874390 h 6110022"/>
            <a:gd name="connsiteX1672" fmla="*/ 1635085 w 11077460"/>
            <a:gd name="connsiteY1672" fmla="*/ 909208 h 6110022"/>
            <a:gd name="connsiteX1673" fmla="*/ 1669904 w 11077460"/>
            <a:gd name="connsiteY1673" fmla="*/ 874390 h 6110022"/>
            <a:gd name="connsiteX1674" fmla="*/ 1635085 w 11077460"/>
            <a:gd name="connsiteY1674" fmla="*/ 839571 h 6110022"/>
            <a:gd name="connsiteX1675" fmla="*/ 1719971 w 11077460"/>
            <a:gd name="connsiteY1675" fmla="*/ 839571 h 6110022"/>
            <a:gd name="connsiteX1676" fmla="*/ 1685152 w 11077460"/>
            <a:gd name="connsiteY1676" fmla="*/ 874390 h 6110022"/>
            <a:gd name="connsiteX1677" fmla="*/ 1719971 w 11077460"/>
            <a:gd name="connsiteY1677" fmla="*/ 909208 h 6110022"/>
            <a:gd name="connsiteX1678" fmla="*/ 1754790 w 11077460"/>
            <a:gd name="connsiteY1678" fmla="*/ 874390 h 6110022"/>
            <a:gd name="connsiteX1679" fmla="*/ 1719971 w 11077460"/>
            <a:gd name="connsiteY1679" fmla="*/ 839571 h 6110022"/>
            <a:gd name="connsiteX1680" fmla="*/ 1804863 w 11077460"/>
            <a:gd name="connsiteY1680" fmla="*/ 839571 h 6110022"/>
            <a:gd name="connsiteX1681" fmla="*/ 1770044 w 11077460"/>
            <a:gd name="connsiteY1681" fmla="*/ 874390 h 6110022"/>
            <a:gd name="connsiteX1682" fmla="*/ 1804863 w 11077460"/>
            <a:gd name="connsiteY1682" fmla="*/ 909208 h 6110022"/>
            <a:gd name="connsiteX1683" fmla="*/ 1839682 w 11077460"/>
            <a:gd name="connsiteY1683" fmla="*/ 874390 h 6110022"/>
            <a:gd name="connsiteX1684" fmla="*/ 1804863 w 11077460"/>
            <a:gd name="connsiteY1684" fmla="*/ 839571 h 6110022"/>
            <a:gd name="connsiteX1685" fmla="*/ 1889756 w 11077460"/>
            <a:gd name="connsiteY1685" fmla="*/ 839571 h 6110022"/>
            <a:gd name="connsiteX1686" fmla="*/ 1854937 w 11077460"/>
            <a:gd name="connsiteY1686" fmla="*/ 874390 h 6110022"/>
            <a:gd name="connsiteX1687" fmla="*/ 1889756 w 11077460"/>
            <a:gd name="connsiteY1687" fmla="*/ 909208 h 6110022"/>
            <a:gd name="connsiteX1688" fmla="*/ 1924574 w 11077460"/>
            <a:gd name="connsiteY1688" fmla="*/ 874390 h 6110022"/>
            <a:gd name="connsiteX1689" fmla="*/ 1889756 w 11077460"/>
            <a:gd name="connsiteY1689" fmla="*/ 839571 h 6110022"/>
            <a:gd name="connsiteX1690" fmla="*/ 1974648 w 11077460"/>
            <a:gd name="connsiteY1690" fmla="*/ 839571 h 6110022"/>
            <a:gd name="connsiteX1691" fmla="*/ 1939829 w 11077460"/>
            <a:gd name="connsiteY1691" fmla="*/ 874390 h 6110022"/>
            <a:gd name="connsiteX1692" fmla="*/ 1974648 w 11077460"/>
            <a:gd name="connsiteY1692" fmla="*/ 909208 h 6110022"/>
            <a:gd name="connsiteX1693" fmla="*/ 2009467 w 11077460"/>
            <a:gd name="connsiteY1693" fmla="*/ 874390 h 6110022"/>
            <a:gd name="connsiteX1694" fmla="*/ 1974648 w 11077460"/>
            <a:gd name="connsiteY1694" fmla="*/ 839571 h 6110022"/>
            <a:gd name="connsiteX1695" fmla="*/ 2059541 w 11077460"/>
            <a:gd name="connsiteY1695" fmla="*/ 839571 h 6110022"/>
            <a:gd name="connsiteX1696" fmla="*/ 2024722 w 11077460"/>
            <a:gd name="connsiteY1696" fmla="*/ 874390 h 6110022"/>
            <a:gd name="connsiteX1697" fmla="*/ 2059541 w 11077460"/>
            <a:gd name="connsiteY1697" fmla="*/ 909208 h 6110022"/>
            <a:gd name="connsiteX1698" fmla="*/ 2094360 w 11077460"/>
            <a:gd name="connsiteY1698" fmla="*/ 874390 h 6110022"/>
            <a:gd name="connsiteX1699" fmla="*/ 2059541 w 11077460"/>
            <a:gd name="connsiteY1699" fmla="*/ 839571 h 6110022"/>
            <a:gd name="connsiteX1700" fmla="*/ 2144433 w 11077460"/>
            <a:gd name="connsiteY1700" fmla="*/ 839571 h 6110022"/>
            <a:gd name="connsiteX1701" fmla="*/ 2109614 w 11077460"/>
            <a:gd name="connsiteY1701" fmla="*/ 874390 h 6110022"/>
            <a:gd name="connsiteX1702" fmla="*/ 2144433 w 11077460"/>
            <a:gd name="connsiteY1702" fmla="*/ 909208 h 6110022"/>
            <a:gd name="connsiteX1703" fmla="*/ 2179252 w 11077460"/>
            <a:gd name="connsiteY1703" fmla="*/ 874390 h 6110022"/>
            <a:gd name="connsiteX1704" fmla="*/ 2144433 w 11077460"/>
            <a:gd name="connsiteY1704" fmla="*/ 839571 h 6110022"/>
            <a:gd name="connsiteX1705" fmla="*/ 2229326 w 11077460"/>
            <a:gd name="connsiteY1705" fmla="*/ 839571 h 6110022"/>
            <a:gd name="connsiteX1706" fmla="*/ 2194507 w 11077460"/>
            <a:gd name="connsiteY1706" fmla="*/ 874390 h 6110022"/>
            <a:gd name="connsiteX1707" fmla="*/ 2229326 w 11077460"/>
            <a:gd name="connsiteY1707" fmla="*/ 909208 h 6110022"/>
            <a:gd name="connsiteX1708" fmla="*/ 2264144 w 11077460"/>
            <a:gd name="connsiteY1708" fmla="*/ 874390 h 6110022"/>
            <a:gd name="connsiteX1709" fmla="*/ 2229326 w 11077460"/>
            <a:gd name="connsiteY1709" fmla="*/ 839571 h 6110022"/>
            <a:gd name="connsiteX1710" fmla="*/ 2399110 w 11077460"/>
            <a:gd name="connsiteY1710" fmla="*/ 839571 h 6110022"/>
            <a:gd name="connsiteX1711" fmla="*/ 2364291 w 11077460"/>
            <a:gd name="connsiteY1711" fmla="*/ 874390 h 6110022"/>
            <a:gd name="connsiteX1712" fmla="*/ 2399110 w 11077460"/>
            <a:gd name="connsiteY1712" fmla="*/ 909208 h 6110022"/>
            <a:gd name="connsiteX1713" fmla="*/ 2433929 w 11077460"/>
            <a:gd name="connsiteY1713" fmla="*/ 874390 h 6110022"/>
            <a:gd name="connsiteX1714" fmla="*/ 2399110 w 11077460"/>
            <a:gd name="connsiteY1714" fmla="*/ 839571 h 6110022"/>
            <a:gd name="connsiteX1715" fmla="*/ 2484003 w 11077460"/>
            <a:gd name="connsiteY1715" fmla="*/ 839571 h 6110022"/>
            <a:gd name="connsiteX1716" fmla="*/ 2449184 w 11077460"/>
            <a:gd name="connsiteY1716" fmla="*/ 874390 h 6110022"/>
            <a:gd name="connsiteX1717" fmla="*/ 2484003 w 11077460"/>
            <a:gd name="connsiteY1717" fmla="*/ 909208 h 6110022"/>
            <a:gd name="connsiteX1718" fmla="*/ 2518822 w 11077460"/>
            <a:gd name="connsiteY1718" fmla="*/ 874390 h 6110022"/>
            <a:gd name="connsiteX1719" fmla="*/ 2484003 w 11077460"/>
            <a:gd name="connsiteY1719" fmla="*/ 839571 h 6110022"/>
            <a:gd name="connsiteX1720" fmla="*/ 2568896 w 11077460"/>
            <a:gd name="connsiteY1720" fmla="*/ 839571 h 6110022"/>
            <a:gd name="connsiteX1721" fmla="*/ 2534077 w 11077460"/>
            <a:gd name="connsiteY1721" fmla="*/ 874390 h 6110022"/>
            <a:gd name="connsiteX1722" fmla="*/ 2568896 w 11077460"/>
            <a:gd name="connsiteY1722" fmla="*/ 909208 h 6110022"/>
            <a:gd name="connsiteX1723" fmla="*/ 2603714 w 11077460"/>
            <a:gd name="connsiteY1723" fmla="*/ 874390 h 6110022"/>
            <a:gd name="connsiteX1724" fmla="*/ 2568896 w 11077460"/>
            <a:gd name="connsiteY1724" fmla="*/ 839571 h 6110022"/>
            <a:gd name="connsiteX1725" fmla="*/ 2653788 w 11077460"/>
            <a:gd name="connsiteY1725" fmla="*/ 839571 h 6110022"/>
            <a:gd name="connsiteX1726" fmla="*/ 2618969 w 11077460"/>
            <a:gd name="connsiteY1726" fmla="*/ 874390 h 6110022"/>
            <a:gd name="connsiteX1727" fmla="*/ 2653788 w 11077460"/>
            <a:gd name="connsiteY1727" fmla="*/ 909208 h 6110022"/>
            <a:gd name="connsiteX1728" fmla="*/ 2688607 w 11077460"/>
            <a:gd name="connsiteY1728" fmla="*/ 874390 h 6110022"/>
            <a:gd name="connsiteX1729" fmla="*/ 2653788 w 11077460"/>
            <a:gd name="connsiteY1729" fmla="*/ 839571 h 6110022"/>
            <a:gd name="connsiteX1730" fmla="*/ 2993358 w 11077460"/>
            <a:gd name="connsiteY1730" fmla="*/ 839571 h 6110022"/>
            <a:gd name="connsiteX1731" fmla="*/ 2958539 w 11077460"/>
            <a:gd name="connsiteY1731" fmla="*/ 874390 h 6110022"/>
            <a:gd name="connsiteX1732" fmla="*/ 2993358 w 11077460"/>
            <a:gd name="connsiteY1732" fmla="*/ 909208 h 6110022"/>
            <a:gd name="connsiteX1733" fmla="*/ 3028177 w 11077460"/>
            <a:gd name="connsiteY1733" fmla="*/ 874390 h 6110022"/>
            <a:gd name="connsiteX1734" fmla="*/ 2993358 w 11077460"/>
            <a:gd name="connsiteY1734" fmla="*/ 839571 h 6110022"/>
            <a:gd name="connsiteX1735" fmla="*/ 3163143 w 11077460"/>
            <a:gd name="connsiteY1735" fmla="*/ 839571 h 6110022"/>
            <a:gd name="connsiteX1736" fmla="*/ 3128324 w 11077460"/>
            <a:gd name="connsiteY1736" fmla="*/ 874390 h 6110022"/>
            <a:gd name="connsiteX1737" fmla="*/ 3163143 w 11077460"/>
            <a:gd name="connsiteY1737" fmla="*/ 909208 h 6110022"/>
            <a:gd name="connsiteX1738" fmla="*/ 3197962 w 11077460"/>
            <a:gd name="connsiteY1738" fmla="*/ 874390 h 6110022"/>
            <a:gd name="connsiteX1739" fmla="*/ 3163143 w 11077460"/>
            <a:gd name="connsiteY1739" fmla="*/ 839571 h 6110022"/>
            <a:gd name="connsiteX1740" fmla="*/ 3332928 w 11077460"/>
            <a:gd name="connsiteY1740" fmla="*/ 839571 h 6110022"/>
            <a:gd name="connsiteX1741" fmla="*/ 3298109 w 11077460"/>
            <a:gd name="connsiteY1741" fmla="*/ 874390 h 6110022"/>
            <a:gd name="connsiteX1742" fmla="*/ 3332928 w 11077460"/>
            <a:gd name="connsiteY1742" fmla="*/ 909208 h 6110022"/>
            <a:gd name="connsiteX1743" fmla="*/ 3367747 w 11077460"/>
            <a:gd name="connsiteY1743" fmla="*/ 874390 h 6110022"/>
            <a:gd name="connsiteX1744" fmla="*/ 3332928 w 11077460"/>
            <a:gd name="connsiteY1744" fmla="*/ 839571 h 6110022"/>
            <a:gd name="connsiteX1745" fmla="*/ 3417827 w 11077460"/>
            <a:gd name="connsiteY1745" fmla="*/ 839571 h 6110022"/>
            <a:gd name="connsiteX1746" fmla="*/ 3383008 w 11077460"/>
            <a:gd name="connsiteY1746" fmla="*/ 874390 h 6110022"/>
            <a:gd name="connsiteX1747" fmla="*/ 3417827 w 11077460"/>
            <a:gd name="connsiteY1747" fmla="*/ 909208 h 6110022"/>
            <a:gd name="connsiteX1748" fmla="*/ 3452646 w 11077460"/>
            <a:gd name="connsiteY1748" fmla="*/ 874390 h 6110022"/>
            <a:gd name="connsiteX1749" fmla="*/ 3417827 w 11077460"/>
            <a:gd name="connsiteY1749" fmla="*/ 839571 h 6110022"/>
            <a:gd name="connsiteX1750" fmla="*/ 4012074 w 11077460"/>
            <a:gd name="connsiteY1750" fmla="*/ 839571 h 6110022"/>
            <a:gd name="connsiteX1751" fmla="*/ 3977255 w 11077460"/>
            <a:gd name="connsiteY1751" fmla="*/ 874390 h 6110022"/>
            <a:gd name="connsiteX1752" fmla="*/ 4012074 w 11077460"/>
            <a:gd name="connsiteY1752" fmla="*/ 909208 h 6110022"/>
            <a:gd name="connsiteX1753" fmla="*/ 4046893 w 11077460"/>
            <a:gd name="connsiteY1753" fmla="*/ 874390 h 6110022"/>
            <a:gd name="connsiteX1754" fmla="*/ 4012074 w 11077460"/>
            <a:gd name="connsiteY1754" fmla="*/ 839571 h 6110022"/>
            <a:gd name="connsiteX1755" fmla="*/ 4096967 w 11077460"/>
            <a:gd name="connsiteY1755" fmla="*/ 839571 h 6110022"/>
            <a:gd name="connsiteX1756" fmla="*/ 4062148 w 11077460"/>
            <a:gd name="connsiteY1756" fmla="*/ 874390 h 6110022"/>
            <a:gd name="connsiteX1757" fmla="*/ 4096967 w 11077460"/>
            <a:gd name="connsiteY1757" fmla="*/ 909208 h 6110022"/>
            <a:gd name="connsiteX1758" fmla="*/ 4131786 w 11077460"/>
            <a:gd name="connsiteY1758" fmla="*/ 874390 h 6110022"/>
            <a:gd name="connsiteX1759" fmla="*/ 4096967 w 11077460"/>
            <a:gd name="connsiteY1759" fmla="*/ 839571 h 6110022"/>
            <a:gd name="connsiteX1760" fmla="*/ 4181859 w 11077460"/>
            <a:gd name="connsiteY1760" fmla="*/ 839571 h 6110022"/>
            <a:gd name="connsiteX1761" fmla="*/ 4147041 w 11077460"/>
            <a:gd name="connsiteY1761" fmla="*/ 874390 h 6110022"/>
            <a:gd name="connsiteX1762" fmla="*/ 4181859 w 11077460"/>
            <a:gd name="connsiteY1762" fmla="*/ 909208 h 6110022"/>
            <a:gd name="connsiteX1763" fmla="*/ 4216678 w 11077460"/>
            <a:gd name="connsiteY1763" fmla="*/ 874390 h 6110022"/>
            <a:gd name="connsiteX1764" fmla="*/ 4181859 w 11077460"/>
            <a:gd name="connsiteY1764" fmla="*/ 839571 h 6110022"/>
            <a:gd name="connsiteX1765" fmla="*/ 4266752 w 11077460"/>
            <a:gd name="connsiteY1765" fmla="*/ 839571 h 6110022"/>
            <a:gd name="connsiteX1766" fmla="*/ 4231933 w 11077460"/>
            <a:gd name="connsiteY1766" fmla="*/ 874390 h 6110022"/>
            <a:gd name="connsiteX1767" fmla="*/ 4266752 w 11077460"/>
            <a:gd name="connsiteY1767" fmla="*/ 909208 h 6110022"/>
            <a:gd name="connsiteX1768" fmla="*/ 4301570 w 11077460"/>
            <a:gd name="connsiteY1768" fmla="*/ 874390 h 6110022"/>
            <a:gd name="connsiteX1769" fmla="*/ 4266752 w 11077460"/>
            <a:gd name="connsiteY1769" fmla="*/ 839571 h 6110022"/>
            <a:gd name="connsiteX1770" fmla="*/ 4351644 w 11077460"/>
            <a:gd name="connsiteY1770" fmla="*/ 839571 h 6110022"/>
            <a:gd name="connsiteX1771" fmla="*/ 4316825 w 11077460"/>
            <a:gd name="connsiteY1771" fmla="*/ 874390 h 6110022"/>
            <a:gd name="connsiteX1772" fmla="*/ 4351644 w 11077460"/>
            <a:gd name="connsiteY1772" fmla="*/ 909208 h 6110022"/>
            <a:gd name="connsiteX1773" fmla="*/ 4386463 w 11077460"/>
            <a:gd name="connsiteY1773" fmla="*/ 874390 h 6110022"/>
            <a:gd name="connsiteX1774" fmla="*/ 4351644 w 11077460"/>
            <a:gd name="connsiteY1774" fmla="*/ 839571 h 6110022"/>
            <a:gd name="connsiteX1775" fmla="*/ 4436537 w 11077460"/>
            <a:gd name="connsiteY1775" fmla="*/ 839571 h 6110022"/>
            <a:gd name="connsiteX1776" fmla="*/ 4401718 w 11077460"/>
            <a:gd name="connsiteY1776" fmla="*/ 874390 h 6110022"/>
            <a:gd name="connsiteX1777" fmla="*/ 4436537 w 11077460"/>
            <a:gd name="connsiteY1777" fmla="*/ 909208 h 6110022"/>
            <a:gd name="connsiteX1778" fmla="*/ 4471356 w 11077460"/>
            <a:gd name="connsiteY1778" fmla="*/ 874390 h 6110022"/>
            <a:gd name="connsiteX1779" fmla="*/ 4436537 w 11077460"/>
            <a:gd name="connsiteY1779" fmla="*/ 839571 h 6110022"/>
            <a:gd name="connsiteX1780" fmla="*/ 4521429 w 11077460"/>
            <a:gd name="connsiteY1780" fmla="*/ 839571 h 6110022"/>
            <a:gd name="connsiteX1781" fmla="*/ 4486611 w 11077460"/>
            <a:gd name="connsiteY1781" fmla="*/ 874390 h 6110022"/>
            <a:gd name="connsiteX1782" fmla="*/ 4521429 w 11077460"/>
            <a:gd name="connsiteY1782" fmla="*/ 909208 h 6110022"/>
            <a:gd name="connsiteX1783" fmla="*/ 4556248 w 11077460"/>
            <a:gd name="connsiteY1783" fmla="*/ 874390 h 6110022"/>
            <a:gd name="connsiteX1784" fmla="*/ 4521429 w 11077460"/>
            <a:gd name="connsiteY1784" fmla="*/ 839571 h 6110022"/>
            <a:gd name="connsiteX1785" fmla="*/ 4606322 w 11077460"/>
            <a:gd name="connsiteY1785" fmla="*/ 839571 h 6110022"/>
            <a:gd name="connsiteX1786" fmla="*/ 4571503 w 11077460"/>
            <a:gd name="connsiteY1786" fmla="*/ 874390 h 6110022"/>
            <a:gd name="connsiteX1787" fmla="*/ 4606322 w 11077460"/>
            <a:gd name="connsiteY1787" fmla="*/ 909208 h 6110022"/>
            <a:gd name="connsiteX1788" fmla="*/ 4641140 w 11077460"/>
            <a:gd name="connsiteY1788" fmla="*/ 874390 h 6110022"/>
            <a:gd name="connsiteX1789" fmla="*/ 4606322 w 11077460"/>
            <a:gd name="connsiteY1789" fmla="*/ 839571 h 6110022"/>
            <a:gd name="connsiteX1790" fmla="*/ 4691214 w 11077460"/>
            <a:gd name="connsiteY1790" fmla="*/ 839571 h 6110022"/>
            <a:gd name="connsiteX1791" fmla="*/ 4656395 w 11077460"/>
            <a:gd name="connsiteY1791" fmla="*/ 874390 h 6110022"/>
            <a:gd name="connsiteX1792" fmla="*/ 4691214 w 11077460"/>
            <a:gd name="connsiteY1792" fmla="*/ 909208 h 6110022"/>
            <a:gd name="connsiteX1793" fmla="*/ 4726033 w 11077460"/>
            <a:gd name="connsiteY1793" fmla="*/ 874390 h 6110022"/>
            <a:gd name="connsiteX1794" fmla="*/ 4691214 w 11077460"/>
            <a:gd name="connsiteY1794" fmla="*/ 839571 h 6110022"/>
            <a:gd name="connsiteX1795" fmla="*/ 4776107 w 11077460"/>
            <a:gd name="connsiteY1795" fmla="*/ 839571 h 6110022"/>
            <a:gd name="connsiteX1796" fmla="*/ 4741288 w 11077460"/>
            <a:gd name="connsiteY1796" fmla="*/ 874390 h 6110022"/>
            <a:gd name="connsiteX1797" fmla="*/ 4776107 w 11077460"/>
            <a:gd name="connsiteY1797" fmla="*/ 909208 h 6110022"/>
            <a:gd name="connsiteX1798" fmla="*/ 4810926 w 11077460"/>
            <a:gd name="connsiteY1798" fmla="*/ 874390 h 6110022"/>
            <a:gd name="connsiteX1799" fmla="*/ 4776107 w 11077460"/>
            <a:gd name="connsiteY1799" fmla="*/ 839571 h 6110022"/>
            <a:gd name="connsiteX1800" fmla="*/ 6558875 w 11077460"/>
            <a:gd name="connsiteY1800" fmla="*/ 839571 h 6110022"/>
            <a:gd name="connsiteX1801" fmla="*/ 6524050 w 11077460"/>
            <a:gd name="connsiteY1801" fmla="*/ 874390 h 6110022"/>
            <a:gd name="connsiteX1802" fmla="*/ 6558875 w 11077460"/>
            <a:gd name="connsiteY1802" fmla="*/ 909208 h 6110022"/>
            <a:gd name="connsiteX1803" fmla="*/ 6593687 w 11077460"/>
            <a:gd name="connsiteY1803" fmla="*/ 874390 h 6110022"/>
            <a:gd name="connsiteX1804" fmla="*/ 6558875 w 11077460"/>
            <a:gd name="connsiteY1804" fmla="*/ 839571 h 6110022"/>
            <a:gd name="connsiteX1805" fmla="*/ 6898445 w 11077460"/>
            <a:gd name="connsiteY1805" fmla="*/ 839571 h 6110022"/>
            <a:gd name="connsiteX1806" fmla="*/ 6863620 w 11077460"/>
            <a:gd name="connsiteY1806" fmla="*/ 874390 h 6110022"/>
            <a:gd name="connsiteX1807" fmla="*/ 6898445 w 11077460"/>
            <a:gd name="connsiteY1807" fmla="*/ 909208 h 6110022"/>
            <a:gd name="connsiteX1808" fmla="*/ 6933257 w 11077460"/>
            <a:gd name="connsiteY1808" fmla="*/ 874390 h 6110022"/>
            <a:gd name="connsiteX1809" fmla="*/ 6898445 w 11077460"/>
            <a:gd name="connsiteY1809" fmla="*/ 839571 h 6110022"/>
            <a:gd name="connsiteX1810" fmla="*/ 7238015 w 11077460"/>
            <a:gd name="connsiteY1810" fmla="*/ 839571 h 6110022"/>
            <a:gd name="connsiteX1811" fmla="*/ 7203190 w 11077460"/>
            <a:gd name="connsiteY1811" fmla="*/ 874390 h 6110022"/>
            <a:gd name="connsiteX1812" fmla="*/ 7238015 w 11077460"/>
            <a:gd name="connsiteY1812" fmla="*/ 909208 h 6110022"/>
            <a:gd name="connsiteX1813" fmla="*/ 7272827 w 11077460"/>
            <a:gd name="connsiteY1813" fmla="*/ 874390 h 6110022"/>
            <a:gd name="connsiteX1814" fmla="*/ 7238015 w 11077460"/>
            <a:gd name="connsiteY1814" fmla="*/ 839571 h 6110022"/>
            <a:gd name="connsiteX1815" fmla="*/ 7322907 w 11077460"/>
            <a:gd name="connsiteY1815" fmla="*/ 839571 h 6110022"/>
            <a:gd name="connsiteX1816" fmla="*/ 7288082 w 11077460"/>
            <a:gd name="connsiteY1816" fmla="*/ 874390 h 6110022"/>
            <a:gd name="connsiteX1817" fmla="*/ 7322907 w 11077460"/>
            <a:gd name="connsiteY1817" fmla="*/ 909208 h 6110022"/>
            <a:gd name="connsiteX1818" fmla="*/ 7357719 w 11077460"/>
            <a:gd name="connsiteY1818" fmla="*/ 874390 h 6110022"/>
            <a:gd name="connsiteX1819" fmla="*/ 7322907 w 11077460"/>
            <a:gd name="connsiteY1819" fmla="*/ 839571 h 6110022"/>
            <a:gd name="connsiteX1820" fmla="*/ 7407799 w 11077460"/>
            <a:gd name="connsiteY1820" fmla="*/ 839571 h 6110022"/>
            <a:gd name="connsiteX1821" fmla="*/ 7372974 w 11077460"/>
            <a:gd name="connsiteY1821" fmla="*/ 874390 h 6110022"/>
            <a:gd name="connsiteX1822" fmla="*/ 7407799 w 11077460"/>
            <a:gd name="connsiteY1822" fmla="*/ 909208 h 6110022"/>
            <a:gd name="connsiteX1823" fmla="*/ 7442612 w 11077460"/>
            <a:gd name="connsiteY1823" fmla="*/ 874390 h 6110022"/>
            <a:gd name="connsiteX1824" fmla="*/ 7407799 w 11077460"/>
            <a:gd name="connsiteY1824" fmla="*/ 839571 h 6110022"/>
            <a:gd name="connsiteX1825" fmla="*/ 7492693 w 11077460"/>
            <a:gd name="connsiteY1825" fmla="*/ 839571 h 6110022"/>
            <a:gd name="connsiteX1826" fmla="*/ 7457867 w 11077460"/>
            <a:gd name="connsiteY1826" fmla="*/ 874390 h 6110022"/>
            <a:gd name="connsiteX1827" fmla="*/ 7492693 w 11077460"/>
            <a:gd name="connsiteY1827" fmla="*/ 909208 h 6110022"/>
            <a:gd name="connsiteX1828" fmla="*/ 7527505 w 11077460"/>
            <a:gd name="connsiteY1828" fmla="*/ 874390 h 6110022"/>
            <a:gd name="connsiteX1829" fmla="*/ 7492693 w 11077460"/>
            <a:gd name="connsiteY1829" fmla="*/ 839571 h 6110022"/>
            <a:gd name="connsiteX1830" fmla="*/ 7577585 w 11077460"/>
            <a:gd name="connsiteY1830" fmla="*/ 839571 h 6110022"/>
            <a:gd name="connsiteX1831" fmla="*/ 7542760 w 11077460"/>
            <a:gd name="connsiteY1831" fmla="*/ 874390 h 6110022"/>
            <a:gd name="connsiteX1832" fmla="*/ 7577585 w 11077460"/>
            <a:gd name="connsiteY1832" fmla="*/ 909208 h 6110022"/>
            <a:gd name="connsiteX1833" fmla="*/ 7612397 w 11077460"/>
            <a:gd name="connsiteY1833" fmla="*/ 874390 h 6110022"/>
            <a:gd name="connsiteX1834" fmla="*/ 7577585 w 11077460"/>
            <a:gd name="connsiteY1834" fmla="*/ 839571 h 6110022"/>
            <a:gd name="connsiteX1835" fmla="*/ 7662477 w 11077460"/>
            <a:gd name="connsiteY1835" fmla="*/ 839571 h 6110022"/>
            <a:gd name="connsiteX1836" fmla="*/ 7627652 w 11077460"/>
            <a:gd name="connsiteY1836" fmla="*/ 874390 h 6110022"/>
            <a:gd name="connsiteX1837" fmla="*/ 7662477 w 11077460"/>
            <a:gd name="connsiteY1837" fmla="*/ 909208 h 6110022"/>
            <a:gd name="connsiteX1838" fmla="*/ 7697289 w 11077460"/>
            <a:gd name="connsiteY1838" fmla="*/ 874390 h 6110022"/>
            <a:gd name="connsiteX1839" fmla="*/ 7662477 w 11077460"/>
            <a:gd name="connsiteY1839" fmla="*/ 839571 h 6110022"/>
            <a:gd name="connsiteX1840" fmla="*/ 7747369 w 11077460"/>
            <a:gd name="connsiteY1840" fmla="*/ 839571 h 6110022"/>
            <a:gd name="connsiteX1841" fmla="*/ 7712544 w 11077460"/>
            <a:gd name="connsiteY1841" fmla="*/ 874390 h 6110022"/>
            <a:gd name="connsiteX1842" fmla="*/ 7747369 w 11077460"/>
            <a:gd name="connsiteY1842" fmla="*/ 909208 h 6110022"/>
            <a:gd name="connsiteX1843" fmla="*/ 7782182 w 11077460"/>
            <a:gd name="connsiteY1843" fmla="*/ 874390 h 6110022"/>
            <a:gd name="connsiteX1844" fmla="*/ 7747369 w 11077460"/>
            <a:gd name="connsiteY1844" fmla="*/ 839571 h 6110022"/>
            <a:gd name="connsiteX1845" fmla="*/ 7832263 w 11077460"/>
            <a:gd name="connsiteY1845" fmla="*/ 839571 h 6110022"/>
            <a:gd name="connsiteX1846" fmla="*/ 7797437 w 11077460"/>
            <a:gd name="connsiteY1846" fmla="*/ 874390 h 6110022"/>
            <a:gd name="connsiteX1847" fmla="*/ 7832263 w 11077460"/>
            <a:gd name="connsiteY1847" fmla="*/ 909208 h 6110022"/>
            <a:gd name="connsiteX1848" fmla="*/ 7867075 w 11077460"/>
            <a:gd name="connsiteY1848" fmla="*/ 874390 h 6110022"/>
            <a:gd name="connsiteX1849" fmla="*/ 7832263 w 11077460"/>
            <a:gd name="connsiteY1849" fmla="*/ 839571 h 6110022"/>
            <a:gd name="connsiteX1850" fmla="*/ 7917155 w 11077460"/>
            <a:gd name="connsiteY1850" fmla="*/ 839571 h 6110022"/>
            <a:gd name="connsiteX1851" fmla="*/ 7882330 w 11077460"/>
            <a:gd name="connsiteY1851" fmla="*/ 874390 h 6110022"/>
            <a:gd name="connsiteX1852" fmla="*/ 7917155 w 11077460"/>
            <a:gd name="connsiteY1852" fmla="*/ 909208 h 6110022"/>
            <a:gd name="connsiteX1853" fmla="*/ 7951967 w 11077460"/>
            <a:gd name="connsiteY1853" fmla="*/ 874390 h 6110022"/>
            <a:gd name="connsiteX1854" fmla="*/ 7917155 w 11077460"/>
            <a:gd name="connsiteY1854" fmla="*/ 839571 h 6110022"/>
            <a:gd name="connsiteX1855" fmla="*/ 8002047 w 11077460"/>
            <a:gd name="connsiteY1855" fmla="*/ 839571 h 6110022"/>
            <a:gd name="connsiteX1856" fmla="*/ 7967222 w 11077460"/>
            <a:gd name="connsiteY1856" fmla="*/ 874390 h 6110022"/>
            <a:gd name="connsiteX1857" fmla="*/ 8002047 w 11077460"/>
            <a:gd name="connsiteY1857" fmla="*/ 909208 h 6110022"/>
            <a:gd name="connsiteX1858" fmla="*/ 8036859 w 11077460"/>
            <a:gd name="connsiteY1858" fmla="*/ 874390 h 6110022"/>
            <a:gd name="connsiteX1859" fmla="*/ 8002047 w 11077460"/>
            <a:gd name="connsiteY1859" fmla="*/ 839571 h 6110022"/>
            <a:gd name="connsiteX1860" fmla="*/ 8086939 w 11077460"/>
            <a:gd name="connsiteY1860" fmla="*/ 839571 h 6110022"/>
            <a:gd name="connsiteX1861" fmla="*/ 8052114 w 11077460"/>
            <a:gd name="connsiteY1861" fmla="*/ 874390 h 6110022"/>
            <a:gd name="connsiteX1862" fmla="*/ 8086939 w 11077460"/>
            <a:gd name="connsiteY1862" fmla="*/ 909208 h 6110022"/>
            <a:gd name="connsiteX1863" fmla="*/ 8121752 w 11077460"/>
            <a:gd name="connsiteY1863" fmla="*/ 874390 h 6110022"/>
            <a:gd name="connsiteX1864" fmla="*/ 8086939 w 11077460"/>
            <a:gd name="connsiteY1864" fmla="*/ 839571 h 6110022"/>
            <a:gd name="connsiteX1865" fmla="*/ 8171832 w 11077460"/>
            <a:gd name="connsiteY1865" fmla="*/ 839571 h 6110022"/>
            <a:gd name="connsiteX1866" fmla="*/ 8137006 w 11077460"/>
            <a:gd name="connsiteY1866" fmla="*/ 874390 h 6110022"/>
            <a:gd name="connsiteX1867" fmla="*/ 8171832 w 11077460"/>
            <a:gd name="connsiteY1867" fmla="*/ 909208 h 6110022"/>
            <a:gd name="connsiteX1868" fmla="*/ 8206644 w 11077460"/>
            <a:gd name="connsiteY1868" fmla="*/ 874390 h 6110022"/>
            <a:gd name="connsiteX1869" fmla="*/ 8171832 w 11077460"/>
            <a:gd name="connsiteY1869" fmla="*/ 839571 h 6110022"/>
            <a:gd name="connsiteX1870" fmla="*/ 8256725 w 11077460"/>
            <a:gd name="connsiteY1870" fmla="*/ 839571 h 6110022"/>
            <a:gd name="connsiteX1871" fmla="*/ 8221900 w 11077460"/>
            <a:gd name="connsiteY1871" fmla="*/ 874390 h 6110022"/>
            <a:gd name="connsiteX1872" fmla="*/ 8256725 w 11077460"/>
            <a:gd name="connsiteY1872" fmla="*/ 909208 h 6110022"/>
            <a:gd name="connsiteX1873" fmla="*/ 8291537 w 11077460"/>
            <a:gd name="connsiteY1873" fmla="*/ 874390 h 6110022"/>
            <a:gd name="connsiteX1874" fmla="*/ 8256725 w 11077460"/>
            <a:gd name="connsiteY1874" fmla="*/ 839571 h 6110022"/>
            <a:gd name="connsiteX1875" fmla="*/ 8341617 w 11077460"/>
            <a:gd name="connsiteY1875" fmla="*/ 839571 h 6110022"/>
            <a:gd name="connsiteX1876" fmla="*/ 8306792 w 11077460"/>
            <a:gd name="connsiteY1876" fmla="*/ 874390 h 6110022"/>
            <a:gd name="connsiteX1877" fmla="*/ 8341617 w 11077460"/>
            <a:gd name="connsiteY1877" fmla="*/ 909208 h 6110022"/>
            <a:gd name="connsiteX1878" fmla="*/ 8376429 w 11077460"/>
            <a:gd name="connsiteY1878" fmla="*/ 874390 h 6110022"/>
            <a:gd name="connsiteX1879" fmla="*/ 8341617 w 11077460"/>
            <a:gd name="connsiteY1879" fmla="*/ 839571 h 6110022"/>
            <a:gd name="connsiteX1880" fmla="*/ 8426509 w 11077460"/>
            <a:gd name="connsiteY1880" fmla="*/ 839571 h 6110022"/>
            <a:gd name="connsiteX1881" fmla="*/ 8391684 w 11077460"/>
            <a:gd name="connsiteY1881" fmla="*/ 874390 h 6110022"/>
            <a:gd name="connsiteX1882" fmla="*/ 8426509 w 11077460"/>
            <a:gd name="connsiteY1882" fmla="*/ 909208 h 6110022"/>
            <a:gd name="connsiteX1883" fmla="*/ 8461322 w 11077460"/>
            <a:gd name="connsiteY1883" fmla="*/ 874390 h 6110022"/>
            <a:gd name="connsiteX1884" fmla="*/ 8426509 w 11077460"/>
            <a:gd name="connsiteY1884" fmla="*/ 839571 h 6110022"/>
            <a:gd name="connsiteX1885" fmla="*/ 8511402 w 11077460"/>
            <a:gd name="connsiteY1885" fmla="*/ 839571 h 6110022"/>
            <a:gd name="connsiteX1886" fmla="*/ 8476576 w 11077460"/>
            <a:gd name="connsiteY1886" fmla="*/ 874390 h 6110022"/>
            <a:gd name="connsiteX1887" fmla="*/ 8511402 w 11077460"/>
            <a:gd name="connsiteY1887" fmla="*/ 909208 h 6110022"/>
            <a:gd name="connsiteX1888" fmla="*/ 8546214 w 11077460"/>
            <a:gd name="connsiteY1888" fmla="*/ 874390 h 6110022"/>
            <a:gd name="connsiteX1889" fmla="*/ 8511402 w 11077460"/>
            <a:gd name="connsiteY1889" fmla="*/ 839571 h 6110022"/>
            <a:gd name="connsiteX1890" fmla="*/ 8596295 w 11077460"/>
            <a:gd name="connsiteY1890" fmla="*/ 839571 h 6110022"/>
            <a:gd name="connsiteX1891" fmla="*/ 8561470 w 11077460"/>
            <a:gd name="connsiteY1891" fmla="*/ 874390 h 6110022"/>
            <a:gd name="connsiteX1892" fmla="*/ 8596295 w 11077460"/>
            <a:gd name="connsiteY1892" fmla="*/ 909208 h 6110022"/>
            <a:gd name="connsiteX1893" fmla="*/ 8631107 w 11077460"/>
            <a:gd name="connsiteY1893" fmla="*/ 874390 h 6110022"/>
            <a:gd name="connsiteX1894" fmla="*/ 8596295 w 11077460"/>
            <a:gd name="connsiteY1894" fmla="*/ 839571 h 6110022"/>
            <a:gd name="connsiteX1895" fmla="*/ 8681187 w 11077460"/>
            <a:gd name="connsiteY1895" fmla="*/ 839571 h 6110022"/>
            <a:gd name="connsiteX1896" fmla="*/ 8646362 w 11077460"/>
            <a:gd name="connsiteY1896" fmla="*/ 874390 h 6110022"/>
            <a:gd name="connsiteX1897" fmla="*/ 8681187 w 11077460"/>
            <a:gd name="connsiteY1897" fmla="*/ 909208 h 6110022"/>
            <a:gd name="connsiteX1898" fmla="*/ 8715999 w 11077460"/>
            <a:gd name="connsiteY1898" fmla="*/ 874390 h 6110022"/>
            <a:gd name="connsiteX1899" fmla="*/ 8681187 w 11077460"/>
            <a:gd name="connsiteY1899" fmla="*/ 839571 h 6110022"/>
            <a:gd name="connsiteX1900" fmla="*/ 8766079 w 11077460"/>
            <a:gd name="connsiteY1900" fmla="*/ 839571 h 6110022"/>
            <a:gd name="connsiteX1901" fmla="*/ 8731254 w 11077460"/>
            <a:gd name="connsiteY1901" fmla="*/ 874390 h 6110022"/>
            <a:gd name="connsiteX1902" fmla="*/ 8766079 w 11077460"/>
            <a:gd name="connsiteY1902" fmla="*/ 909208 h 6110022"/>
            <a:gd name="connsiteX1903" fmla="*/ 8800892 w 11077460"/>
            <a:gd name="connsiteY1903" fmla="*/ 874390 h 6110022"/>
            <a:gd name="connsiteX1904" fmla="*/ 8766079 w 11077460"/>
            <a:gd name="connsiteY1904" fmla="*/ 839571 h 6110022"/>
            <a:gd name="connsiteX1905" fmla="*/ 8850972 w 11077460"/>
            <a:gd name="connsiteY1905" fmla="*/ 839571 h 6110022"/>
            <a:gd name="connsiteX1906" fmla="*/ 8816146 w 11077460"/>
            <a:gd name="connsiteY1906" fmla="*/ 874390 h 6110022"/>
            <a:gd name="connsiteX1907" fmla="*/ 8850972 w 11077460"/>
            <a:gd name="connsiteY1907" fmla="*/ 909208 h 6110022"/>
            <a:gd name="connsiteX1908" fmla="*/ 8885784 w 11077460"/>
            <a:gd name="connsiteY1908" fmla="*/ 874390 h 6110022"/>
            <a:gd name="connsiteX1909" fmla="*/ 8850972 w 11077460"/>
            <a:gd name="connsiteY1909" fmla="*/ 839571 h 6110022"/>
            <a:gd name="connsiteX1910" fmla="*/ 8935865 w 11077460"/>
            <a:gd name="connsiteY1910" fmla="*/ 839571 h 6110022"/>
            <a:gd name="connsiteX1911" fmla="*/ 8901040 w 11077460"/>
            <a:gd name="connsiteY1911" fmla="*/ 874390 h 6110022"/>
            <a:gd name="connsiteX1912" fmla="*/ 8935865 w 11077460"/>
            <a:gd name="connsiteY1912" fmla="*/ 909208 h 6110022"/>
            <a:gd name="connsiteX1913" fmla="*/ 8970677 w 11077460"/>
            <a:gd name="connsiteY1913" fmla="*/ 874390 h 6110022"/>
            <a:gd name="connsiteX1914" fmla="*/ 8935865 w 11077460"/>
            <a:gd name="connsiteY1914" fmla="*/ 839571 h 6110022"/>
            <a:gd name="connsiteX1915" fmla="*/ 9020757 w 11077460"/>
            <a:gd name="connsiteY1915" fmla="*/ 839571 h 6110022"/>
            <a:gd name="connsiteX1916" fmla="*/ 8985932 w 11077460"/>
            <a:gd name="connsiteY1916" fmla="*/ 874390 h 6110022"/>
            <a:gd name="connsiteX1917" fmla="*/ 9020757 w 11077460"/>
            <a:gd name="connsiteY1917" fmla="*/ 909208 h 6110022"/>
            <a:gd name="connsiteX1918" fmla="*/ 9055569 w 11077460"/>
            <a:gd name="connsiteY1918" fmla="*/ 874390 h 6110022"/>
            <a:gd name="connsiteX1919" fmla="*/ 9020757 w 11077460"/>
            <a:gd name="connsiteY1919" fmla="*/ 839571 h 6110022"/>
            <a:gd name="connsiteX1920" fmla="*/ 9105649 w 11077460"/>
            <a:gd name="connsiteY1920" fmla="*/ 839571 h 6110022"/>
            <a:gd name="connsiteX1921" fmla="*/ 9070824 w 11077460"/>
            <a:gd name="connsiteY1921" fmla="*/ 874390 h 6110022"/>
            <a:gd name="connsiteX1922" fmla="*/ 9105649 w 11077460"/>
            <a:gd name="connsiteY1922" fmla="*/ 909208 h 6110022"/>
            <a:gd name="connsiteX1923" fmla="*/ 9140462 w 11077460"/>
            <a:gd name="connsiteY1923" fmla="*/ 874390 h 6110022"/>
            <a:gd name="connsiteX1924" fmla="*/ 9105649 w 11077460"/>
            <a:gd name="connsiteY1924" fmla="*/ 839571 h 6110022"/>
            <a:gd name="connsiteX1925" fmla="*/ 9190542 w 11077460"/>
            <a:gd name="connsiteY1925" fmla="*/ 839571 h 6110022"/>
            <a:gd name="connsiteX1926" fmla="*/ 9155716 w 11077460"/>
            <a:gd name="connsiteY1926" fmla="*/ 874390 h 6110022"/>
            <a:gd name="connsiteX1927" fmla="*/ 9190542 w 11077460"/>
            <a:gd name="connsiteY1927" fmla="*/ 909208 h 6110022"/>
            <a:gd name="connsiteX1928" fmla="*/ 9225354 w 11077460"/>
            <a:gd name="connsiteY1928" fmla="*/ 874390 h 6110022"/>
            <a:gd name="connsiteX1929" fmla="*/ 9190542 w 11077460"/>
            <a:gd name="connsiteY1929" fmla="*/ 839571 h 6110022"/>
            <a:gd name="connsiteX1930" fmla="*/ 9275435 w 11077460"/>
            <a:gd name="connsiteY1930" fmla="*/ 839571 h 6110022"/>
            <a:gd name="connsiteX1931" fmla="*/ 9240610 w 11077460"/>
            <a:gd name="connsiteY1931" fmla="*/ 874390 h 6110022"/>
            <a:gd name="connsiteX1932" fmla="*/ 9275435 w 11077460"/>
            <a:gd name="connsiteY1932" fmla="*/ 909208 h 6110022"/>
            <a:gd name="connsiteX1933" fmla="*/ 9310247 w 11077460"/>
            <a:gd name="connsiteY1933" fmla="*/ 874390 h 6110022"/>
            <a:gd name="connsiteX1934" fmla="*/ 9275435 w 11077460"/>
            <a:gd name="connsiteY1934" fmla="*/ 839571 h 6110022"/>
            <a:gd name="connsiteX1935" fmla="*/ 9360327 w 11077460"/>
            <a:gd name="connsiteY1935" fmla="*/ 839571 h 6110022"/>
            <a:gd name="connsiteX1936" fmla="*/ 9325502 w 11077460"/>
            <a:gd name="connsiteY1936" fmla="*/ 874390 h 6110022"/>
            <a:gd name="connsiteX1937" fmla="*/ 9360327 w 11077460"/>
            <a:gd name="connsiteY1937" fmla="*/ 909208 h 6110022"/>
            <a:gd name="connsiteX1938" fmla="*/ 9395139 w 11077460"/>
            <a:gd name="connsiteY1938" fmla="*/ 874390 h 6110022"/>
            <a:gd name="connsiteX1939" fmla="*/ 9360327 w 11077460"/>
            <a:gd name="connsiteY1939" fmla="*/ 839571 h 6110022"/>
            <a:gd name="connsiteX1940" fmla="*/ 9445219 w 11077460"/>
            <a:gd name="connsiteY1940" fmla="*/ 839571 h 6110022"/>
            <a:gd name="connsiteX1941" fmla="*/ 9410394 w 11077460"/>
            <a:gd name="connsiteY1941" fmla="*/ 874390 h 6110022"/>
            <a:gd name="connsiteX1942" fmla="*/ 9445219 w 11077460"/>
            <a:gd name="connsiteY1942" fmla="*/ 909208 h 6110022"/>
            <a:gd name="connsiteX1943" fmla="*/ 9480032 w 11077460"/>
            <a:gd name="connsiteY1943" fmla="*/ 874390 h 6110022"/>
            <a:gd name="connsiteX1944" fmla="*/ 9445219 w 11077460"/>
            <a:gd name="connsiteY1944" fmla="*/ 839571 h 6110022"/>
            <a:gd name="connsiteX1945" fmla="*/ 9530112 w 11077460"/>
            <a:gd name="connsiteY1945" fmla="*/ 839571 h 6110022"/>
            <a:gd name="connsiteX1946" fmla="*/ 9495286 w 11077460"/>
            <a:gd name="connsiteY1946" fmla="*/ 874390 h 6110022"/>
            <a:gd name="connsiteX1947" fmla="*/ 9530112 w 11077460"/>
            <a:gd name="connsiteY1947" fmla="*/ 909208 h 6110022"/>
            <a:gd name="connsiteX1948" fmla="*/ 9564924 w 11077460"/>
            <a:gd name="connsiteY1948" fmla="*/ 874390 h 6110022"/>
            <a:gd name="connsiteX1949" fmla="*/ 9530112 w 11077460"/>
            <a:gd name="connsiteY1949" fmla="*/ 839571 h 6110022"/>
            <a:gd name="connsiteX1950" fmla="*/ 9615004 w 11077460"/>
            <a:gd name="connsiteY1950" fmla="*/ 839571 h 6110022"/>
            <a:gd name="connsiteX1951" fmla="*/ 9580179 w 11077460"/>
            <a:gd name="connsiteY1951" fmla="*/ 874390 h 6110022"/>
            <a:gd name="connsiteX1952" fmla="*/ 9615004 w 11077460"/>
            <a:gd name="connsiteY1952" fmla="*/ 909208 h 6110022"/>
            <a:gd name="connsiteX1953" fmla="*/ 9649816 w 11077460"/>
            <a:gd name="connsiteY1953" fmla="*/ 874390 h 6110022"/>
            <a:gd name="connsiteX1954" fmla="*/ 9615004 w 11077460"/>
            <a:gd name="connsiteY1954" fmla="*/ 839571 h 6110022"/>
            <a:gd name="connsiteX1955" fmla="*/ 9699897 w 11077460"/>
            <a:gd name="connsiteY1955" fmla="*/ 839571 h 6110022"/>
            <a:gd name="connsiteX1956" fmla="*/ 9665072 w 11077460"/>
            <a:gd name="connsiteY1956" fmla="*/ 874390 h 6110022"/>
            <a:gd name="connsiteX1957" fmla="*/ 9699897 w 11077460"/>
            <a:gd name="connsiteY1957" fmla="*/ 909208 h 6110022"/>
            <a:gd name="connsiteX1958" fmla="*/ 9734709 w 11077460"/>
            <a:gd name="connsiteY1958" fmla="*/ 874390 h 6110022"/>
            <a:gd name="connsiteX1959" fmla="*/ 9699897 w 11077460"/>
            <a:gd name="connsiteY1959" fmla="*/ 839571 h 6110022"/>
            <a:gd name="connsiteX1960" fmla="*/ 9784789 w 11077460"/>
            <a:gd name="connsiteY1960" fmla="*/ 839571 h 6110022"/>
            <a:gd name="connsiteX1961" fmla="*/ 9749964 w 11077460"/>
            <a:gd name="connsiteY1961" fmla="*/ 874390 h 6110022"/>
            <a:gd name="connsiteX1962" fmla="*/ 9784789 w 11077460"/>
            <a:gd name="connsiteY1962" fmla="*/ 909208 h 6110022"/>
            <a:gd name="connsiteX1963" fmla="*/ 9819602 w 11077460"/>
            <a:gd name="connsiteY1963" fmla="*/ 874390 h 6110022"/>
            <a:gd name="connsiteX1964" fmla="*/ 9784789 w 11077460"/>
            <a:gd name="connsiteY1964" fmla="*/ 839571 h 6110022"/>
            <a:gd name="connsiteX1965" fmla="*/ 9869682 w 11077460"/>
            <a:gd name="connsiteY1965" fmla="*/ 839571 h 6110022"/>
            <a:gd name="connsiteX1966" fmla="*/ 9834856 w 11077460"/>
            <a:gd name="connsiteY1966" fmla="*/ 874390 h 6110022"/>
            <a:gd name="connsiteX1967" fmla="*/ 9869682 w 11077460"/>
            <a:gd name="connsiteY1967" fmla="*/ 909208 h 6110022"/>
            <a:gd name="connsiteX1968" fmla="*/ 9904494 w 11077460"/>
            <a:gd name="connsiteY1968" fmla="*/ 874390 h 6110022"/>
            <a:gd name="connsiteX1969" fmla="*/ 9869682 w 11077460"/>
            <a:gd name="connsiteY1969" fmla="*/ 839571 h 6110022"/>
            <a:gd name="connsiteX1970" fmla="*/ 9954574 w 11077460"/>
            <a:gd name="connsiteY1970" fmla="*/ 839571 h 6110022"/>
            <a:gd name="connsiteX1971" fmla="*/ 9919749 w 11077460"/>
            <a:gd name="connsiteY1971" fmla="*/ 874390 h 6110022"/>
            <a:gd name="connsiteX1972" fmla="*/ 9954574 w 11077460"/>
            <a:gd name="connsiteY1972" fmla="*/ 909208 h 6110022"/>
            <a:gd name="connsiteX1973" fmla="*/ 9989386 w 11077460"/>
            <a:gd name="connsiteY1973" fmla="*/ 874390 h 6110022"/>
            <a:gd name="connsiteX1974" fmla="*/ 9954574 w 11077460"/>
            <a:gd name="connsiteY1974" fmla="*/ 839571 h 6110022"/>
            <a:gd name="connsiteX1975" fmla="*/ 786153 w 11077460"/>
            <a:gd name="connsiteY1975" fmla="*/ 924431 h 6110022"/>
            <a:gd name="connsiteX1976" fmla="*/ 751334 w 11077460"/>
            <a:gd name="connsiteY1976" fmla="*/ 959249 h 6110022"/>
            <a:gd name="connsiteX1977" fmla="*/ 786153 w 11077460"/>
            <a:gd name="connsiteY1977" fmla="*/ 994068 h 6110022"/>
            <a:gd name="connsiteX1978" fmla="*/ 820972 w 11077460"/>
            <a:gd name="connsiteY1978" fmla="*/ 959249 h 6110022"/>
            <a:gd name="connsiteX1979" fmla="*/ 786153 w 11077460"/>
            <a:gd name="connsiteY1979" fmla="*/ 924431 h 6110022"/>
            <a:gd name="connsiteX1980" fmla="*/ 1125729 w 11077460"/>
            <a:gd name="connsiteY1980" fmla="*/ 924431 h 6110022"/>
            <a:gd name="connsiteX1981" fmla="*/ 1090911 w 11077460"/>
            <a:gd name="connsiteY1981" fmla="*/ 959249 h 6110022"/>
            <a:gd name="connsiteX1982" fmla="*/ 1125729 w 11077460"/>
            <a:gd name="connsiteY1982" fmla="*/ 994068 h 6110022"/>
            <a:gd name="connsiteX1983" fmla="*/ 1160548 w 11077460"/>
            <a:gd name="connsiteY1983" fmla="*/ 959249 h 6110022"/>
            <a:gd name="connsiteX1984" fmla="*/ 1125729 w 11077460"/>
            <a:gd name="connsiteY1984" fmla="*/ 924431 h 6110022"/>
            <a:gd name="connsiteX1985" fmla="*/ 1210623 w 11077460"/>
            <a:gd name="connsiteY1985" fmla="*/ 924431 h 6110022"/>
            <a:gd name="connsiteX1986" fmla="*/ 1175804 w 11077460"/>
            <a:gd name="connsiteY1986" fmla="*/ 959249 h 6110022"/>
            <a:gd name="connsiteX1987" fmla="*/ 1210623 w 11077460"/>
            <a:gd name="connsiteY1987" fmla="*/ 994068 h 6110022"/>
            <a:gd name="connsiteX1988" fmla="*/ 1245441 w 11077460"/>
            <a:gd name="connsiteY1988" fmla="*/ 959249 h 6110022"/>
            <a:gd name="connsiteX1989" fmla="*/ 1210623 w 11077460"/>
            <a:gd name="connsiteY1989" fmla="*/ 924431 h 6110022"/>
            <a:gd name="connsiteX1990" fmla="*/ 1295515 w 11077460"/>
            <a:gd name="connsiteY1990" fmla="*/ 924431 h 6110022"/>
            <a:gd name="connsiteX1991" fmla="*/ 1260696 w 11077460"/>
            <a:gd name="connsiteY1991" fmla="*/ 959249 h 6110022"/>
            <a:gd name="connsiteX1992" fmla="*/ 1295515 w 11077460"/>
            <a:gd name="connsiteY1992" fmla="*/ 994068 h 6110022"/>
            <a:gd name="connsiteX1993" fmla="*/ 1330334 w 11077460"/>
            <a:gd name="connsiteY1993" fmla="*/ 959249 h 6110022"/>
            <a:gd name="connsiteX1994" fmla="*/ 1295515 w 11077460"/>
            <a:gd name="connsiteY1994" fmla="*/ 924431 h 6110022"/>
            <a:gd name="connsiteX1995" fmla="*/ 1380407 w 11077460"/>
            <a:gd name="connsiteY1995" fmla="*/ 924431 h 6110022"/>
            <a:gd name="connsiteX1996" fmla="*/ 1345588 w 11077460"/>
            <a:gd name="connsiteY1996" fmla="*/ 959249 h 6110022"/>
            <a:gd name="connsiteX1997" fmla="*/ 1380407 w 11077460"/>
            <a:gd name="connsiteY1997" fmla="*/ 994068 h 6110022"/>
            <a:gd name="connsiteX1998" fmla="*/ 1415226 w 11077460"/>
            <a:gd name="connsiteY1998" fmla="*/ 959249 h 6110022"/>
            <a:gd name="connsiteX1999" fmla="*/ 1380407 w 11077460"/>
            <a:gd name="connsiteY1999" fmla="*/ 924431 h 6110022"/>
            <a:gd name="connsiteX2000" fmla="*/ 1465299 w 11077460"/>
            <a:gd name="connsiteY2000" fmla="*/ 924431 h 6110022"/>
            <a:gd name="connsiteX2001" fmla="*/ 1430481 w 11077460"/>
            <a:gd name="connsiteY2001" fmla="*/ 959249 h 6110022"/>
            <a:gd name="connsiteX2002" fmla="*/ 1465299 w 11077460"/>
            <a:gd name="connsiteY2002" fmla="*/ 994068 h 6110022"/>
            <a:gd name="connsiteX2003" fmla="*/ 1500118 w 11077460"/>
            <a:gd name="connsiteY2003" fmla="*/ 959249 h 6110022"/>
            <a:gd name="connsiteX2004" fmla="*/ 1465299 w 11077460"/>
            <a:gd name="connsiteY2004" fmla="*/ 924431 h 6110022"/>
            <a:gd name="connsiteX2005" fmla="*/ 1550193 w 11077460"/>
            <a:gd name="connsiteY2005" fmla="*/ 924431 h 6110022"/>
            <a:gd name="connsiteX2006" fmla="*/ 1515374 w 11077460"/>
            <a:gd name="connsiteY2006" fmla="*/ 959249 h 6110022"/>
            <a:gd name="connsiteX2007" fmla="*/ 1550193 w 11077460"/>
            <a:gd name="connsiteY2007" fmla="*/ 994068 h 6110022"/>
            <a:gd name="connsiteX2008" fmla="*/ 1585011 w 11077460"/>
            <a:gd name="connsiteY2008" fmla="*/ 959249 h 6110022"/>
            <a:gd name="connsiteX2009" fmla="*/ 1550193 w 11077460"/>
            <a:gd name="connsiteY2009" fmla="*/ 924431 h 6110022"/>
            <a:gd name="connsiteX2010" fmla="*/ 1635085 w 11077460"/>
            <a:gd name="connsiteY2010" fmla="*/ 924431 h 6110022"/>
            <a:gd name="connsiteX2011" fmla="*/ 1600266 w 11077460"/>
            <a:gd name="connsiteY2011" fmla="*/ 959249 h 6110022"/>
            <a:gd name="connsiteX2012" fmla="*/ 1635085 w 11077460"/>
            <a:gd name="connsiteY2012" fmla="*/ 994068 h 6110022"/>
            <a:gd name="connsiteX2013" fmla="*/ 1669904 w 11077460"/>
            <a:gd name="connsiteY2013" fmla="*/ 959249 h 6110022"/>
            <a:gd name="connsiteX2014" fmla="*/ 1635085 w 11077460"/>
            <a:gd name="connsiteY2014" fmla="*/ 924431 h 6110022"/>
            <a:gd name="connsiteX2015" fmla="*/ 1719971 w 11077460"/>
            <a:gd name="connsiteY2015" fmla="*/ 924431 h 6110022"/>
            <a:gd name="connsiteX2016" fmla="*/ 1685152 w 11077460"/>
            <a:gd name="connsiteY2016" fmla="*/ 959249 h 6110022"/>
            <a:gd name="connsiteX2017" fmla="*/ 1719971 w 11077460"/>
            <a:gd name="connsiteY2017" fmla="*/ 994068 h 6110022"/>
            <a:gd name="connsiteX2018" fmla="*/ 1754790 w 11077460"/>
            <a:gd name="connsiteY2018" fmla="*/ 959249 h 6110022"/>
            <a:gd name="connsiteX2019" fmla="*/ 1719971 w 11077460"/>
            <a:gd name="connsiteY2019" fmla="*/ 924431 h 6110022"/>
            <a:gd name="connsiteX2020" fmla="*/ 1804863 w 11077460"/>
            <a:gd name="connsiteY2020" fmla="*/ 924431 h 6110022"/>
            <a:gd name="connsiteX2021" fmla="*/ 1770044 w 11077460"/>
            <a:gd name="connsiteY2021" fmla="*/ 959249 h 6110022"/>
            <a:gd name="connsiteX2022" fmla="*/ 1804863 w 11077460"/>
            <a:gd name="connsiteY2022" fmla="*/ 994068 h 6110022"/>
            <a:gd name="connsiteX2023" fmla="*/ 1839682 w 11077460"/>
            <a:gd name="connsiteY2023" fmla="*/ 959249 h 6110022"/>
            <a:gd name="connsiteX2024" fmla="*/ 1804863 w 11077460"/>
            <a:gd name="connsiteY2024" fmla="*/ 924431 h 6110022"/>
            <a:gd name="connsiteX2025" fmla="*/ 1889756 w 11077460"/>
            <a:gd name="connsiteY2025" fmla="*/ 924431 h 6110022"/>
            <a:gd name="connsiteX2026" fmla="*/ 1854937 w 11077460"/>
            <a:gd name="connsiteY2026" fmla="*/ 959249 h 6110022"/>
            <a:gd name="connsiteX2027" fmla="*/ 1889756 w 11077460"/>
            <a:gd name="connsiteY2027" fmla="*/ 994068 h 6110022"/>
            <a:gd name="connsiteX2028" fmla="*/ 1924574 w 11077460"/>
            <a:gd name="connsiteY2028" fmla="*/ 959249 h 6110022"/>
            <a:gd name="connsiteX2029" fmla="*/ 1889756 w 11077460"/>
            <a:gd name="connsiteY2029" fmla="*/ 924431 h 6110022"/>
            <a:gd name="connsiteX2030" fmla="*/ 1974648 w 11077460"/>
            <a:gd name="connsiteY2030" fmla="*/ 924431 h 6110022"/>
            <a:gd name="connsiteX2031" fmla="*/ 1939829 w 11077460"/>
            <a:gd name="connsiteY2031" fmla="*/ 959249 h 6110022"/>
            <a:gd name="connsiteX2032" fmla="*/ 1974648 w 11077460"/>
            <a:gd name="connsiteY2032" fmla="*/ 994068 h 6110022"/>
            <a:gd name="connsiteX2033" fmla="*/ 2009467 w 11077460"/>
            <a:gd name="connsiteY2033" fmla="*/ 959249 h 6110022"/>
            <a:gd name="connsiteX2034" fmla="*/ 1974648 w 11077460"/>
            <a:gd name="connsiteY2034" fmla="*/ 924431 h 6110022"/>
            <a:gd name="connsiteX2035" fmla="*/ 2059541 w 11077460"/>
            <a:gd name="connsiteY2035" fmla="*/ 924431 h 6110022"/>
            <a:gd name="connsiteX2036" fmla="*/ 2024722 w 11077460"/>
            <a:gd name="connsiteY2036" fmla="*/ 959249 h 6110022"/>
            <a:gd name="connsiteX2037" fmla="*/ 2059541 w 11077460"/>
            <a:gd name="connsiteY2037" fmla="*/ 994068 h 6110022"/>
            <a:gd name="connsiteX2038" fmla="*/ 2094360 w 11077460"/>
            <a:gd name="connsiteY2038" fmla="*/ 959249 h 6110022"/>
            <a:gd name="connsiteX2039" fmla="*/ 2059541 w 11077460"/>
            <a:gd name="connsiteY2039" fmla="*/ 924431 h 6110022"/>
            <a:gd name="connsiteX2040" fmla="*/ 2144433 w 11077460"/>
            <a:gd name="connsiteY2040" fmla="*/ 924431 h 6110022"/>
            <a:gd name="connsiteX2041" fmla="*/ 2109614 w 11077460"/>
            <a:gd name="connsiteY2041" fmla="*/ 959249 h 6110022"/>
            <a:gd name="connsiteX2042" fmla="*/ 2144433 w 11077460"/>
            <a:gd name="connsiteY2042" fmla="*/ 994068 h 6110022"/>
            <a:gd name="connsiteX2043" fmla="*/ 2179252 w 11077460"/>
            <a:gd name="connsiteY2043" fmla="*/ 959249 h 6110022"/>
            <a:gd name="connsiteX2044" fmla="*/ 2144433 w 11077460"/>
            <a:gd name="connsiteY2044" fmla="*/ 924431 h 6110022"/>
            <a:gd name="connsiteX2045" fmla="*/ 2229326 w 11077460"/>
            <a:gd name="connsiteY2045" fmla="*/ 924431 h 6110022"/>
            <a:gd name="connsiteX2046" fmla="*/ 2194507 w 11077460"/>
            <a:gd name="connsiteY2046" fmla="*/ 959249 h 6110022"/>
            <a:gd name="connsiteX2047" fmla="*/ 2229326 w 11077460"/>
            <a:gd name="connsiteY2047" fmla="*/ 994068 h 6110022"/>
            <a:gd name="connsiteX2048" fmla="*/ 2264144 w 11077460"/>
            <a:gd name="connsiteY2048" fmla="*/ 959249 h 6110022"/>
            <a:gd name="connsiteX2049" fmla="*/ 2229326 w 11077460"/>
            <a:gd name="connsiteY2049" fmla="*/ 924431 h 6110022"/>
            <a:gd name="connsiteX2050" fmla="*/ 2314218 w 11077460"/>
            <a:gd name="connsiteY2050" fmla="*/ 924431 h 6110022"/>
            <a:gd name="connsiteX2051" fmla="*/ 2279399 w 11077460"/>
            <a:gd name="connsiteY2051" fmla="*/ 959249 h 6110022"/>
            <a:gd name="connsiteX2052" fmla="*/ 2314218 w 11077460"/>
            <a:gd name="connsiteY2052" fmla="*/ 994068 h 6110022"/>
            <a:gd name="connsiteX2053" fmla="*/ 2349037 w 11077460"/>
            <a:gd name="connsiteY2053" fmla="*/ 959249 h 6110022"/>
            <a:gd name="connsiteX2054" fmla="*/ 2314218 w 11077460"/>
            <a:gd name="connsiteY2054" fmla="*/ 924431 h 6110022"/>
            <a:gd name="connsiteX2055" fmla="*/ 2484003 w 11077460"/>
            <a:gd name="connsiteY2055" fmla="*/ 924431 h 6110022"/>
            <a:gd name="connsiteX2056" fmla="*/ 2449184 w 11077460"/>
            <a:gd name="connsiteY2056" fmla="*/ 959249 h 6110022"/>
            <a:gd name="connsiteX2057" fmla="*/ 2484003 w 11077460"/>
            <a:gd name="connsiteY2057" fmla="*/ 994068 h 6110022"/>
            <a:gd name="connsiteX2058" fmla="*/ 2518822 w 11077460"/>
            <a:gd name="connsiteY2058" fmla="*/ 959249 h 6110022"/>
            <a:gd name="connsiteX2059" fmla="*/ 2484003 w 11077460"/>
            <a:gd name="connsiteY2059" fmla="*/ 924431 h 6110022"/>
            <a:gd name="connsiteX2060" fmla="*/ 2568896 w 11077460"/>
            <a:gd name="connsiteY2060" fmla="*/ 924431 h 6110022"/>
            <a:gd name="connsiteX2061" fmla="*/ 2534077 w 11077460"/>
            <a:gd name="connsiteY2061" fmla="*/ 959249 h 6110022"/>
            <a:gd name="connsiteX2062" fmla="*/ 2568896 w 11077460"/>
            <a:gd name="connsiteY2062" fmla="*/ 994068 h 6110022"/>
            <a:gd name="connsiteX2063" fmla="*/ 2603714 w 11077460"/>
            <a:gd name="connsiteY2063" fmla="*/ 959249 h 6110022"/>
            <a:gd name="connsiteX2064" fmla="*/ 2568896 w 11077460"/>
            <a:gd name="connsiteY2064" fmla="*/ 924431 h 6110022"/>
            <a:gd name="connsiteX2065" fmla="*/ 2738680 w 11077460"/>
            <a:gd name="connsiteY2065" fmla="*/ 924431 h 6110022"/>
            <a:gd name="connsiteX2066" fmla="*/ 2703861 w 11077460"/>
            <a:gd name="connsiteY2066" fmla="*/ 959249 h 6110022"/>
            <a:gd name="connsiteX2067" fmla="*/ 2738680 w 11077460"/>
            <a:gd name="connsiteY2067" fmla="*/ 994068 h 6110022"/>
            <a:gd name="connsiteX2068" fmla="*/ 2773499 w 11077460"/>
            <a:gd name="connsiteY2068" fmla="*/ 959249 h 6110022"/>
            <a:gd name="connsiteX2069" fmla="*/ 2738680 w 11077460"/>
            <a:gd name="connsiteY2069" fmla="*/ 924431 h 6110022"/>
            <a:gd name="connsiteX2070" fmla="*/ 2993358 w 11077460"/>
            <a:gd name="connsiteY2070" fmla="*/ 924431 h 6110022"/>
            <a:gd name="connsiteX2071" fmla="*/ 2958539 w 11077460"/>
            <a:gd name="connsiteY2071" fmla="*/ 959249 h 6110022"/>
            <a:gd name="connsiteX2072" fmla="*/ 2993358 w 11077460"/>
            <a:gd name="connsiteY2072" fmla="*/ 994068 h 6110022"/>
            <a:gd name="connsiteX2073" fmla="*/ 3028177 w 11077460"/>
            <a:gd name="connsiteY2073" fmla="*/ 959249 h 6110022"/>
            <a:gd name="connsiteX2074" fmla="*/ 2993358 w 11077460"/>
            <a:gd name="connsiteY2074" fmla="*/ 924431 h 6110022"/>
            <a:gd name="connsiteX2075" fmla="*/ 3163143 w 11077460"/>
            <a:gd name="connsiteY2075" fmla="*/ 924431 h 6110022"/>
            <a:gd name="connsiteX2076" fmla="*/ 3128324 w 11077460"/>
            <a:gd name="connsiteY2076" fmla="*/ 959249 h 6110022"/>
            <a:gd name="connsiteX2077" fmla="*/ 3163143 w 11077460"/>
            <a:gd name="connsiteY2077" fmla="*/ 994068 h 6110022"/>
            <a:gd name="connsiteX2078" fmla="*/ 3197962 w 11077460"/>
            <a:gd name="connsiteY2078" fmla="*/ 959249 h 6110022"/>
            <a:gd name="connsiteX2079" fmla="*/ 3163143 w 11077460"/>
            <a:gd name="connsiteY2079" fmla="*/ 924431 h 6110022"/>
            <a:gd name="connsiteX2080" fmla="*/ 3248036 w 11077460"/>
            <a:gd name="connsiteY2080" fmla="*/ 924431 h 6110022"/>
            <a:gd name="connsiteX2081" fmla="*/ 3213217 w 11077460"/>
            <a:gd name="connsiteY2081" fmla="*/ 959249 h 6110022"/>
            <a:gd name="connsiteX2082" fmla="*/ 3248036 w 11077460"/>
            <a:gd name="connsiteY2082" fmla="*/ 994068 h 6110022"/>
            <a:gd name="connsiteX2083" fmla="*/ 3282854 w 11077460"/>
            <a:gd name="connsiteY2083" fmla="*/ 959249 h 6110022"/>
            <a:gd name="connsiteX2084" fmla="*/ 3248036 w 11077460"/>
            <a:gd name="connsiteY2084" fmla="*/ 924431 h 6110022"/>
            <a:gd name="connsiteX2085" fmla="*/ 3332928 w 11077460"/>
            <a:gd name="connsiteY2085" fmla="*/ 924431 h 6110022"/>
            <a:gd name="connsiteX2086" fmla="*/ 3298109 w 11077460"/>
            <a:gd name="connsiteY2086" fmla="*/ 959249 h 6110022"/>
            <a:gd name="connsiteX2087" fmla="*/ 3332928 w 11077460"/>
            <a:gd name="connsiteY2087" fmla="*/ 994068 h 6110022"/>
            <a:gd name="connsiteX2088" fmla="*/ 3367747 w 11077460"/>
            <a:gd name="connsiteY2088" fmla="*/ 959249 h 6110022"/>
            <a:gd name="connsiteX2089" fmla="*/ 3332928 w 11077460"/>
            <a:gd name="connsiteY2089" fmla="*/ 924431 h 6110022"/>
            <a:gd name="connsiteX2090" fmla="*/ 3417827 w 11077460"/>
            <a:gd name="connsiteY2090" fmla="*/ 924431 h 6110022"/>
            <a:gd name="connsiteX2091" fmla="*/ 3383008 w 11077460"/>
            <a:gd name="connsiteY2091" fmla="*/ 959249 h 6110022"/>
            <a:gd name="connsiteX2092" fmla="*/ 3417827 w 11077460"/>
            <a:gd name="connsiteY2092" fmla="*/ 994068 h 6110022"/>
            <a:gd name="connsiteX2093" fmla="*/ 3452646 w 11077460"/>
            <a:gd name="connsiteY2093" fmla="*/ 959249 h 6110022"/>
            <a:gd name="connsiteX2094" fmla="*/ 3417827 w 11077460"/>
            <a:gd name="connsiteY2094" fmla="*/ 924431 h 6110022"/>
            <a:gd name="connsiteX2095" fmla="*/ 4012074 w 11077460"/>
            <a:gd name="connsiteY2095" fmla="*/ 924431 h 6110022"/>
            <a:gd name="connsiteX2096" fmla="*/ 3977255 w 11077460"/>
            <a:gd name="connsiteY2096" fmla="*/ 959249 h 6110022"/>
            <a:gd name="connsiteX2097" fmla="*/ 4012074 w 11077460"/>
            <a:gd name="connsiteY2097" fmla="*/ 994068 h 6110022"/>
            <a:gd name="connsiteX2098" fmla="*/ 4046893 w 11077460"/>
            <a:gd name="connsiteY2098" fmla="*/ 959249 h 6110022"/>
            <a:gd name="connsiteX2099" fmla="*/ 4012074 w 11077460"/>
            <a:gd name="connsiteY2099" fmla="*/ 924431 h 6110022"/>
            <a:gd name="connsiteX2100" fmla="*/ 4096967 w 11077460"/>
            <a:gd name="connsiteY2100" fmla="*/ 924431 h 6110022"/>
            <a:gd name="connsiteX2101" fmla="*/ 4062148 w 11077460"/>
            <a:gd name="connsiteY2101" fmla="*/ 959249 h 6110022"/>
            <a:gd name="connsiteX2102" fmla="*/ 4096967 w 11077460"/>
            <a:gd name="connsiteY2102" fmla="*/ 994068 h 6110022"/>
            <a:gd name="connsiteX2103" fmla="*/ 4131786 w 11077460"/>
            <a:gd name="connsiteY2103" fmla="*/ 959249 h 6110022"/>
            <a:gd name="connsiteX2104" fmla="*/ 4096967 w 11077460"/>
            <a:gd name="connsiteY2104" fmla="*/ 924431 h 6110022"/>
            <a:gd name="connsiteX2105" fmla="*/ 4181859 w 11077460"/>
            <a:gd name="connsiteY2105" fmla="*/ 924431 h 6110022"/>
            <a:gd name="connsiteX2106" fmla="*/ 4147041 w 11077460"/>
            <a:gd name="connsiteY2106" fmla="*/ 959249 h 6110022"/>
            <a:gd name="connsiteX2107" fmla="*/ 4181859 w 11077460"/>
            <a:gd name="connsiteY2107" fmla="*/ 994068 h 6110022"/>
            <a:gd name="connsiteX2108" fmla="*/ 4216678 w 11077460"/>
            <a:gd name="connsiteY2108" fmla="*/ 959249 h 6110022"/>
            <a:gd name="connsiteX2109" fmla="*/ 4181859 w 11077460"/>
            <a:gd name="connsiteY2109" fmla="*/ 924431 h 6110022"/>
            <a:gd name="connsiteX2110" fmla="*/ 4266752 w 11077460"/>
            <a:gd name="connsiteY2110" fmla="*/ 924431 h 6110022"/>
            <a:gd name="connsiteX2111" fmla="*/ 4231933 w 11077460"/>
            <a:gd name="connsiteY2111" fmla="*/ 959249 h 6110022"/>
            <a:gd name="connsiteX2112" fmla="*/ 4266752 w 11077460"/>
            <a:gd name="connsiteY2112" fmla="*/ 994068 h 6110022"/>
            <a:gd name="connsiteX2113" fmla="*/ 4301570 w 11077460"/>
            <a:gd name="connsiteY2113" fmla="*/ 959249 h 6110022"/>
            <a:gd name="connsiteX2114" fmla="*/ 4266752 w 11077460"/>
            <a:gd name="connsiteY2114" fmla="*/ 924431 h 6110022"/>
            <a:gd name="connsiteX2115" fmla="*/ 4351644 w 11077460"/>
            <a:gd name="connsiteY2115" fmla="*/ 924431 h 6110022"/>
            <a:gd name="connsiteX2116" fmla="*/ 4316825 w 11077460"/>
            <a:gd name="connsiteY2116" fmla="*/ 959249 h 6110022"/>
            <a:gd name="connsiteX2117" fmla="*/ 4351644 w 11077460"/>
            <a:gd name="connsiteY2117" fmla="*/ 994068 h 6110022"/>
            <a:gd name="connsiteX2118" fmla="*/ 4386463 w 11077460"/>
            <a:gd name="connsiteY2118" fmla="*/ 959249 h 6110022"/>
            <a:gd name="connsiteX2119" fmla="*/ 4351644 w 11077460"/>
            <a:gd name="connsiteY2119" fmla="*/ 924431 h 6110022"/>
            <a:gd name="connsiteX2120" fmla="*/ 4436537 w 11077460"/>
            <a:gd name="connsiteY2120" fmla="*/ 924431 h 6110022"/>
            <a:gd name="connsiteX2121" fmla="*/ 4401718 w 11077460"/>
            <a:gd name="connsiteY2121" fmla="*/ 959249 h 6110022"/>
            <a:gd name="connsiteX2122" fmla="*/ 4436537 w 11077460"/>
            <a:gd name="connsiteY2122" fmla="*/ 994068 h 6110022"/>
            <a:gd name="connsiteX2123" fmla="*/ 4471356 w 11077460"/>
            <a:gd name="connsiteY2123" fmla="*/ 959249 h 6110022"/>
            <a:gd name="connsiteX2124" fmla="*/ 4436537 w 11077460"/>
            <a:gd name="connsiteY2124" fmla="*/ 924431 h 6110022"/>
            <a:gd name="connsiteX2125" fmla="*/ 4521429 w 11077460"/>
            <a:gd name="connsiteY2125" fmla="*/ 924431 h 6110022"/>
            <a:gd name="connsiteX2126" fmla="*/ 4486611 w 11077460"/>
            <a:gd name="connsiteY2126" fmla="*/ 959249 h 6110022"/>
            <a:gd name="connsiteX2127" fmla="*/ 4521429 w 11077460"/>
            <a:gd name="connsiteY2127" fmla="*/ 994068 h 6110022"/>
            <a:gd name="connsiteX2128" fmla="*/ 4556248 w 11077460"/>
            <a:gd name="connsiteY2128" fmla="*/ 959249 h 6110022"/>
            <a:gd name="connsiteX2129" fmla="*/ 4521429 w 11077460"/>
            <a:gd name="connsiteY2129" fmla="*/ 924431 h 6110022"/>
            <a:gd name="connsiteX2130" fmla="*/ 4606322 w 11077460"/>
            <a:gd name="connsiteY2130" fmla="*/ 924431 h 6110022"/>
            <a:gd name="connsiteX2131" fmla="*/ 4571503 w 11077460"/>
            <a:gd name="connsiteY2131" fmla="*/ 959249 h 6110022"/>
            <a:gd name="connsiteX2132" fmla="*/ 4606322 w 11077460"/>
            <a:gd name="connsiteY2132" fmla="*/ 994068 h 6110022"/>
            <a:gd name="connsiteX2133" fmla="*/ 4641140 w 11077460"/>
            <a:gd name="connsiteY2133" fmla="*/ 959249 h 6110022"/>
            <a:gd name="connsiteX2134" fmla="*/ 4606322 w 11077460"/>
            <a:gd name="connsiteY2134" fmla="*/ 924431 h 6110022"/>
            <a:gd name="connsiteX2135" fmla="*/ 6558875 w 11077460"/>
            <a:gd name="connsiteY2135" fmla="*/ 924431 h 6110022"/>
            <a:gd name="connsiteX2136" fmla="*/ 6524050 w 11077460"/>
            <a:gd name="connsiteY2136" fmla="*/ 959249 h 6110022"/>
            <a:gd name="connsiteX2137" fmla="*/ 6558875 w 11077460"/>
            <a:gd name="connsiteY2137" fmla="*/ 994068 h 6110022"/>
            <a:gd name="connsiteX2138" fmla="*/ 6593687 w 11077460"/>
            <a:gd name="connsiteY2138" fmla="*/ 959249 h 6110022"/>
            <a:gd name="connsiteX2139" fmla="*/ 6558875 w 11077460"/>
            <a:gd name="connsiteY2139" fmla="*/ 924431 h 6110022"/>
            <a:gd name="connsiteX2140" fmla="*/ 6983337 w 11077460"/>
            <a:gd name="connsiteY2140" fmla="*/ 924431 h 6110022"/>
            <a:gd name="connsiteX2141" fmla="*/ 6948512 w 11077460"/>
            <a:gd name="connsiteY2141" fmla="*/ 959249 h 6110022"/>
            <a:gd name="connsiteX2142" fmla="*/ 6983337 w 11077460"/>
            <a:gd name="connsiteY2142" fmla="*/ 994068 h 6110022"/>
            <a:gd name="connsiteX2143" fmla="*/ 7018149 w 11077460"/>
            <a:gd name="connsiteY2143" fmla="*/ 959249 h 6110022"/>
            <a:gd name="connsiteX2144" fmla="*/ 6983337 w 11077460"/>
            <a:gd name="connsiteY2144" fmla="*/ 924431 h 6110022"/>
            <a:gd name="connsiteX2145" fmla="*/ 7068229 w 11077460"/>
            <a:gd name="connsiteY2145" fmla="*/ 924431 h 6110022"/>
            <a:gd name="connsiteX2146" fmla="*/ 7033404 w 11077460"/>
            <a:gd name="connsiteY2146" fmla="*/ 959249 h 6110022"/>
            <a:gd name="connsiteX2147" fmla="*/ 7068229 w 11077460"/>
            <a:gd name="connsiteY2147" fmla="*/ 994068 h 6110022"/>
            <a:gd name="connsiteX2148" fmla="*/ 7103042 w 11077460"/>
            <a:gd name="connsiteY2148" fmla="*/ 959249 h 6110022"/>
            <a:gd name="connsiteX2149" fmla="*/ 7068229 w 11077460"/>
            <a:gd name="connsiteY2149" fmla="*/ 924431 h 6110022"/>
            <a:gd name="connsiteX2150" fmla="*/ 7153123 w 11077460"/>
            <a:gd name="connsiteY2150" fmla="*/ 924431 h 6110022"/>
            <a:gd name="connsiteX2151" fmla="*/ 7118297 w 11077460"/>
            <a:gd name="connsiteY2151" fmla="*/ 959249 h 6110022"/>
            <a:gd name="connsiteX2152" fmla="*/ 7153123 w 11077460"/>
            <a:gd name="connsiteY2152" fmla="*/ 994068 h 6110022"/>
            <a:gd name="connsiteX2153" fmla="*/ 7187935 w 11077460"/>
            <a:gd name="connsiteY2153" fmla="*/ 959249 h 6110022"/>
            <a:gd name="connsiteX2154" fmla="*/ 7153123 w 11077460"/>
            <a:gd name="connsiteY2154" fmla="*/ 924431 h 6110022"/>
            <a:gd name="connsiteX2155" fmla="*/ 7322907 w 11077460"/>
            <a:gd name="connsiteY2155" fmla="*/ 924431 h 6110022"/>
            <a:gd name="connsiteX2156" fmla="*/ 7288082 w 11077460"/>
            <a:gd name="connsiteY2156" fmla="*/ 959249 h 6110022"/>
            <a:gd name="connsiteX2157" fmla="*/ 7322907 w 11077460"/>
            <a:gd name="connsiteY2157" fmla="*/ 994068 h 6110022"/>
            <a:gd name="connsiteX2158" fmla="*/ 7357719 w 11077460"/>
            <a:gd name="connsiteY2158" fmla="*/ 959249 h 6110022"/>
            <a:gd name="connsiteX2159" fmla="*/ 7322907 w 11077460"/>
            <a:gd name="connsiteY2159" fmla="*/ 924431 h 6110022"/>
            <a:gd name="connsiteX2160" fmla="*/ 7407799 w 11077460"/>
            <a:gd name="connsiteY2160" fmla="*/ 924431 h 6110022"/>
            <a:gd name="connsiteX2161" fmla="*/ 7372974 w 11077460"/>
            <a:gd name="connsiteY2161" fmla="*/ 959249 h 6110022"/>
            <a:gd name="connsiteX2162" fmla="*/ 7407799 w 11077460"/>
            <a:gd name="connsiteY2162" fmla="*/ 994068 h 6110022"/>
            <a:gd name="connsiteX2163" fmla="*/ 7442612 w 11077460"/>
            <a:gd name="connsiteY2163" fmla="*/ 959249 h 6110022"/>
            <a:gd name="connsiteX2164" fmla="*/ 7407799 w 11077460"/>
            <a:gd name="connsiteY2164" fmla="*/ 924431 h 6110022"/>
            <a:gd name="connsiteX2165" fmla="*/ 7492693 w 11077460"/>
            <a:gd name="connsiteY2165" fmla="*/ 924431 h 6110022"/>
            <a:gd name="connsiteX2166" fmla="*/ 7457867 w 11077460"/>
            <a:gd name="connsiteY2166" fmla="*/ 959249 h 6110022"/>
            <a:gd name="connsiteX2167" fmla="*/ 7492693 w 11077460"/>
            <a:gd name="connsiteY2167" fmla="*/ 994068 h 6110022"/>
            <a:gd name="connsiteX2168" fmla="*/ 7527505 w 11077460"/>
            <a:gd name="connsiteY2168" fmla="*/ 959249 h 6110022"/>
            <a:gd name="connsiteX2169" fmla="*/ 7492693 w 11077460"/>
            <a:gd name="connsiteY2169" fmla="*/ 924431 h 6110022"/>
            <a:gd name="connsiteX2170" fmla="*/ 7577585 w 11077460"/>
            <a:gd name="connsiteY2170" fmla="*/ 924431 h 6110022"/>
            <a:gd name="connsiteX2171" fmla="*/ 7542760 w 11077460"/>
            <a:gd name="connsiteY2171" fmla="*/ 959249 h 6110022"/>
            <a:gd name="connsiteX2172" fmla="*/ 7577585 w 11077460"/>
            <a:gd name="connsiteY2172" fmla="*/ 994068 h 6110022"/>
            <a:gd name="connsiteX2173" fmla="*/ 7612397 w 11077460"/>
            <a:gd name="connsiteY2173" fmla="*/ 959249 h 6110022"/>
            <a:gd name="connsiteX2174" fmla="*/ 7577585 w 11077460"/>
            <a:gd name="connsiteY2174" fmla="*/ 924431 h 6110022"/>
            <a:gd name="connsiteX2175" fmla="*/ 7662477 w 11077460"/>
            <a:gd name="connsiteY2175" fmla="*/ 924431 h 6110022"/>
            <a:gd name="connsiteX2176" fmla="*/ 7627652 w 11077460"/>
            <a:gd name="connsiteY2176" fmla="*/ 959249 h 6110022"/>
            <a:gd name="connsiteX2177" fmla="*/ 7662477 w 11077460"/>
            <a:gd name="connsiteY2177" fmla="*/ 994068 h 6110022"/>
            <a:gd name="connsiteX2178" fmla="*/ 7697289 w 11077460"/>
            <a:gd name="connsiteY2178" fmla="*/ 959249 h 6110022"/>
            <a:gd name="connsiteX2179" fmla="*/ 7662477 w 11077460"/>
            <a:gd name="connsiteY2179" fmla="*/ 924431 h 6110022"/>
            <a:gd name="connsiteX2180" fmla="*/ 7747369 w 11077460"/>
            <a:gd name="connsiteY2180" fmla="*/ 924431 h 6110022"/>
            <a:gd name="connsiteX2181" fmla="*/ 7712544 w 11077460"/>
            <a:gd name="connsiteY2181" fmla="*/ 959249 h 6110022"/>
            <a:gd name="connsiteX2182" fmla="*/ 7747369 w 11077460"/>
            <a:gd name="connsiteY2182" fmla="*/ 994068 h 6110022"/>
            <a:gd name="connsiteX2183" fmla="*/ 7782182 w 11077460"/>
            <a:gd name="connsiteY2183" fmla="*/ 959249 h 6110022"/>
            <a:gd name="connsiteX2184" fmla="*/ 7747369 w 11077460"/>
            <a:gd name="connsiteY2184" fmla="*/ 924431 h 6110022"/>
            <a:gd name="connsiteX2185" fmla="*/ 7832263 w 11077460"/>
            <a:gd name="connsiteY2185" fmla="*/ 924431 h 6110022"/>
            <a:gd name="connsiteX2186" fmla="*/ 7797437 w 11077460"/>
            <a:gd name="connsiteY2186" fmla="*/ 959249 h 6110022"/>
            <a:gd name="connsiteX2187" fmla="*/ 7832263 w 11077460"/>
            <a:gd name="connsiteY2187" fmla="*/ 994068 h 6110022"/>
            <a:gd name="connsiteX2188" fmla="*/ 7867075 w 11077460"/>
            <a:gd name="connsiteY2188" fmla="*/ 959249 h 6110022"/>
            <a:gd name="connsiteX2189" fmla="*/ 7832263 w 11077460"/>
            <a:gd name="connsiteY2189" fmla="*/ 924431 h 6110022"/>
            <a:gd name="connsiteX2190" fmla="*/ 7917155 w 11077460"/>
            <a:gd name="connsiteY2190" fmla="*/ 924431 h 6110022"/>
            <a:gd name="connsiteX2191" fmla="*/ 7882330 w 11077460"/>
            <a:gd name="connsiteY2191" fmla="*/ 959249 h 6110022"/>
            <a:gd name="connsiteX2192" fmla="*/ 7917155 w 11077460"/>
            <a:gd name="connsiteY2192" fmla="*/ 994068 h 6110022"/>
            <a:gd name="connsiteX2193" fmla="*/ 7951967 w 11077460"/>
            <a:gd name="connsiteY2193" fmla="*/ 959249 h 6110022"/>
            <a:gd name="connsiteX2194" fmla="*/ 7917155 w 11077460"/>
            <a:gd name="connsiteY2194" fmla="*/ 924431 h 6110022"/>
            <a:gd name="connsiteX2195" fmla="*/ 8002047 w 11077460"/>
            <a:gd name="connsiteY2195" fmla="*/ 924431 h 6110022"/>
            <a:gd name="connsiteX2196" fmla="*/ 7967222 w 11077460"/>
            <a:gd name="connsiteY2196" fmla="*/ 959249 h 6110022"/>
            <a:gd name="connsiteX2197" fmla="*/ 8002047 w 11077460"/>
            <a:gd name="connsiteY2197" fmla="*/ 994068 h 6110022"/>
            <a:gd name="connsiteX2198" fmla="*/ 8036859 w 11077460"/>
            <a:gd name="connsiteY2198" fmla="*/ 959249 h 6110022"/>
            <a:gd name="connsiteX2199" fmla="*/ 8002047 w 11077460"/>
            <a:gd name="connsiteY2199" fmla="*/ 924431 h 6110022"/>
            <a:gd name="connsiteX2200" fmla="*/ 8086939 w 11077460"/>
            <a:gd name="connsiteY2200" fmla="*/ 924431 h 6110022"/>
            <a:gd name="connsiteX2201" fmla="*/ 8052114 w 11077460"/>
            <a:gd name="connsiteY2201" fmla="*/ 959249 h 6110022"/>
            <a:gd name="connsiteX2202" fmla="*/ 8086939 w 11077460"/>
            <a:gd name="connsiteY2202" fmla="*/ 994068 h 6110022"/>
            <a:gd name="connsiteX2203" fmla="*/ 8121752 w 11077460"/>
            <a:gd name="connsiteY2203" fmla="*/ 959249 h 6110022"/>
            <a:gd name="connsiteX2204" fmla="*/ 8086939 w 11077460"/>
            <a:gd name="connsiteY2204" fmla="*/ 924431 h 6110022"/>
            <a:gd name="connsiteX2205" fmla="*/ 8171832 w 11077460"/>
            <a:gd name="connsiteY2205" fmla="*/ 924431 h 6110022"/>
            <a:gd name="connsiteX2206" fmla="*/ 8137006 w 11077460"/>
            <a:gd name="connsiteY2206" fmla="*/ 959249 h 6110022"/>
            <a:gd name="connsiteX2207" fmla="*/ 8171832 w 11077460"/>
            <a:gd name="connsiteY2207" fmla="*/ 994068 h 6110022"/>
            <a:gd name="connsiteX2208" fmla="*/ 8206644 w 11077460"/>
            <a:gd name="connsiteY2208" fmla="*/ 959249 h 6110022"/>
            <a:gd name="connsiteX2209" fmla="*/ 8171832 w 11077460"/>
            <a:gd name="connsiteY2209" fmla="*/ 924431 h 6110022"/>
            <a:gd name="connsiteX2210" fmla="*/ 8256725 w 11077460"/>
            <a:gd name="connsiteY2210" fmla="*/ 924431 h 6110022"/>
            <a:gd name="connsiteX2211" fmla="*/ 8221900 w 11077460"/>
            <a:gd name="connsiteY2211" fmla="*/ 959249 h 6110022"/>
            <a:gd name="connsiteX2212" fmla="*/ 8256725 w 11077460"/>
            <a:gd name="connsiteY2212" fmla="*/ 994068 h 6110022"/>
            <a:gd name="connsiteX2213" fmla="*/ 8291537 w 11077460"/>
            <a:gd name="connsiteY2213" fmla="*/ 959249 h 6110022"/>
            <a:gd name="connsiteX2214" fmla="*/ 8256725 w 11077460"/>
            <a:gd name="connsiteY2214" fmla="*/ 924431 h 6110022"/>
            <a:gd name="connsiteX2215" fmla="*/ 8341617 w 11077460"/>
            <a:gd name="connsiteY2215" fmla="*/ 924431 h 6110022"/>
            <a:gd name="connsiteX2216" fmla="*/ 8306792 w 11077460"/>
            <a:gd name="connsiteY2216" fmla="*/ 959249 h 6110022"/>
            <a:gd name="connsiteX2217" fmla="*/ 8341617 w 11077460"/>
            <a:gd name="connsiteY2217" fmla="*/ 994068 h 6110022"/>
            <a:gd name="connsiteX2218" fmla="*/ 8376429 w 11077460"/>
            <a:gd name="connsiteY2218" fmla="*/ 959249 h 6110022"/>
            <a:gd name="connsiteX2219" fmla="*/ 8341617 w 11077460"/>
            <a:gd name="connsiteY2219" fmla="*/ 924431 h 6110022"/>
            <a:gd name="connsiteX2220" fmla="*/ 8426509 w 11077460"/>
            <a:gd name="connsiteY2220" fmla="*/ 924431 h 6110022"/>
            <a:gd name="connsiteX2221" fmla="*/ 8391684 w 11077460"/>
            <a:gd name="connsiteY2221" fmla="*/ 959249 h 6110022"/>
            <a:gd name="connsiteX2222" fmla="*/ 8426509 w 11077460"/>
            <a:gd name="connsiteY2222" fmla="*/ 994068 h 6110022"/>
            <a:gd name="connsiteX2223" fmla="*/ 8461322 w 11077460"/>
            <a:gd name="connsiteY2223" fmla="*/ 959249 h 6110022"/>
            <a:gd name="connsiteX2224" fmla="*/ 8426509 w 11077460"/>
            <a:gd name="connsiteY2224" fmla="*/ 924431 h 6110022"/>
            <a:gd name="connsiteX2225" fmla="*/ 8511402 w 11077460"/>
            <a:gd name="connsiteY2225" fmla="*/ 924431 h 6110022"/>
            <a:gd name="connsiteX2226" fmla="*/ 8476576 w 11077460"/>
            <a:gd name="connsiteY2226" fmla="*/ 959249 h 6110022"/>
            <a:gd name="connsiteX2227" fmla="*/ 8511402 w 11077460"/>
            <a:gd name="connsiteY2227" fmla="*/ 994068 h 6110022"/>
            <a:gd name="connsiteX2228" fmla="*/ 8546214 w 11077460"/>
            <a:gd name="connsiteY2228" fmla="*/ 959249 h 6110022"/>
            <a:gd name="connsiteX2229" fmla="*/ 8511402 w 11077460"/>
            <a:gd name="connsiteY2229" fmla="*/ 924431 h 6110022"/>
            <a:gd name="connsiteX2230" fmla="*/ 8596295 w 11077460"/>
            <a:gd name="connsiteY2230" fmla="*/ 924431 h 6110022"/>
            <a:gd name="connsiteX2231" fmla="*/ 8561470 w 11077460"/>
            <a:gd name="connsiteY2231" fmla="*/ 959249 h 6110022"/>
            <a:gd name="connsiteX2232" fmla="*/ 8596295 w 11077460"/>
            <a:gd name="connsiteY2232" fmla="*/ 994068 h 6110022"/>
            <a:gd name="connsiteX2233" fmla="*/ 8631107 w 11077460"/>
            <a:gd name="connsiteY2233" fmla="*/ 959249 h 6110022"/>
            <a:gd name="connsiteX2234" fmla="*/ 8596295 w 11077460"/>
            <a:gd name="connsiteY2234" fmla="*/ 924431 h 6110022"/>
            <a:gd name="connsiteX2235" fmla="*/ 8681187 w 11077460"/>
            <a:gd name="connsiteY2235" fmla="*/ 924431 h 6110022"/>
            <a:gd name="connsiteX2236" fmla="*/ 8646362 w 11077460"/>
            <a:gd name="connsiteY2236" fmla="*/ 959249 h 6110022"/>
            <a:gd name="connsiteX2237" fmla="*/ 8681187 w 11077460"/>
            <a:gd name="connsiteY2237" fmla="*/ 994068 h 6110022"/>
            <a:gd name="connsiteX2238" fmla="*/ 8715999 w 11077460"/>
            <a:gd name="connsiteY2238" fmla="*/ 959249 h 6110022"/>
            <a:gd name="connsiteX2239" fmla="*/ 8681187 w 11077460"/>
            <a:gd name="connsiteY2239" fmla="*/ 924431 h 6110022"/>
            <a:gd name="connsiteX2240" fmla="*/ 8766079 w 11077460"/>
            <a:gd name="connsiteY2240" fmla="*/ 924431 h 6110022"/>
            <a:gd name="connsiteX2241" fmla="*/ 8731254 w 11077460"/>
            <a:gd name="connsiteY2241" fmla="*/ 959249 h 6110022"/>
            <a:gd name="connsiteX2242" fmla="*/ 8766079 w 11077460"/>
            <a:gd name="connsiteY2242" fmla="*/ 994068 h 6110022"/>
            <a:gd name="connsiteX2243" fmla="*/ 8800892 w 11077460"/>
            <a:gd name="connsiteY2243" fmla="*/ 959249 h 6110022"/>
            <a:gd name="connsiteX2244" fmla="*/ 8766079 w 11077460"/>
            <a:gd name="connsiteY2244" fmla="*/ 924431 h 6110022"/>
            <a:gd name="connsiteX2245" fmla="*/ 8850972 w 11077460"/>
            <a:gd name="connsiteY2245" fmla="*/ 924431 h 6110022"/>
            <a:gd name="connsiteX2246" fmla="*/ 8816146 w 11077460"/>
            <a:gd name="connsiteY2246" fmla="*/ 959249 h 6110022"/>
            <a:gd name="connsiteX2247" fmla="*/ 8850972 w 11077460"/>
            <a:gd name="connsiteY2247" fmla="*/ 994068 h 6110022"/>
            <a:gd name="connsiteX2248" fmla="*/ 8885784 w 11077460"/>
            <a:gd name="connsiteY2248" fmla="*/ 959249 h 6110022"/>
            <a:gd name="connsiteX2249" fmla="*/ 8850972 w 11077460"/>
            <a:gd name="connsiteY2249" fmla="*/ 924431 h 6110022"/>
            <a:gd name="connsiteX2250" fmla="*/ 8935865 w 11077460"/>
            <a:gd name="connsiteY2250" fmla="*/ 924431 h 6110022"/>
            <a:gd name="connsiteX2251" fmla="*/ 8901040 w 11077460"/>
            <a:gd name="connsiteY2251" fmla="*/ 959249 h 6110022"/>
            <a:gd name="connsiteX2252" fmla="*/ 8935865 w 11077460"/>
            <a:gd name="connsiteY2252" fmla="*/ 994068 h 6110022"/>
            <a:gd name="connsiteX2253" fmla="*/ 8970677 w 11077460"/>
            <a:gd name="connsiteY2253" fmla="*/ 959249 h 6110022"/>
            <a:gd name="connsiteX2254" fmla="*/ 8935865 w 11077460"/>
            <a:gd name="connsiteY2254" fmla="*/ 924431 h 6110022"/>
            <a:gd name="connsiteX2255" fmla="*/ 9020757 w 11077460"/>
            <a:gd name="connsiteY2255" fmla="*/ 924431 h 6110022"/>
            <a:gd name="connsiteX2256" fmla="*/ 8985932 w 11077460"/>
            <a:gd name="connsiteY2256" fmla="*/ 959249 h 6110022"/>
            <a:gd name="connsiteX2257" fmla="*/ 9020757 w 11077460"/>
            <a:gd name="connsiteY2257" fmla="*/ 994068 h 6110022"/>
            <a:gd name="connsiteX2258" fmla="*/ 9055569 w 11077460"/>
            <a:gd name="connsiteY2258" fmla="*/ 959249 h 6110022"/>
            <a:gd name="connsiteX2259" fmla="*/ 9020757 w 11077460"/>
            <a:gd name="connsiteY2259" fmla="*/ 924431 h 6110022"/>
            <a:gd name="connsiteX2260" fmla="*/ 9105649 w 11077460"/>
            <a:gd name="connsiteY2260" fmla="*/ 924431 h 6110022"/>
            <a:gd name="connsiteX2261" fmla="*/ 9070824 w 11077460"/>
            <a:gd name="connsiteY2261" fmla="*/ 959249 h 6110022"/>
            <a:gd name="connsiteX2262" fmla="*/ 9105649 w 11077460"/>
            <a:gd name="connsiteY2262" fmla="*/ 994068 h 6110022"/>
            <a:gd name="connsiteX2263" fmla="*/ 9140462 w 11077460"/>
            <a:gd name="connsiteY2263" fmla="*/ 959249 h 6110022"/>
            <a:gd name="connsiteX2264" fmla="*/ 9105649 w 11077460"/>
            <a:gd name="connsiteY2264" fmla="*/ 924431 h 6110022"/>
            <a:gd name="connsiteX2265" fmla="*/ 9190542 w 11077460"/>
            <a:gd name="connsiteY2265" fmla="*/ 924431 h 6110022"/>
            <a:gd name="connsiteX2266" fmla="*/ 9155716 w 11077460"/>
            <a:gd name="connsiteY2266" fmla="*/ 959249 h 6110022"/>
            <a:gd name="connsiteX2267" fmla="*/ 9190542 w 11077460"/>
            <a:gd name="connsiteY2267" fmla="*/ 994068 h 6110022"/>
            <a:gd name="connsiteX2268" fmla="*/ 9225354 w 11077460"/>
            <a:gd name="connsiteY2268" fmla="*/ 959249 h 6110022"/>
            <a:gd name="connsiteX2269" fmla="*/ 9190542 w 11077460"/>
            <a:gd name="connsiteY2269" fmla="*/ 924431 h 6110022"/>
            <a:gd name="connsiteX2270" fmla="*/ 9275435 w 11077460"/>
            <a:gd name="connsiteY2270" fmla="*/ 924431 h 6110022"/>
            <a:gd name="connsiteX2271" fmla="*/ 9240610 w 11077460"/>
            <a:gd name="connsiteY2271" fmla="*/ 959249 h 6110022"/>
            <a:gd name="connsiteX2272" fmla="*/ 9275435 w 11077460"/>
            <a:gd name="connsiteY2272" fmla="*/ 994068 h 6110022"/>
            <a:gd name="connsiteX2273" fmla="*/ 9310247 w 11077460"/>
            <a:gd name="connsiteY2273" fmla="*/ 959249 h 6110022"/>
            <a:gd name="connsiteX2274" fmla="*/ 9275435 w 11077460"/>
            <a:gd name="connsiteY2274" fmla="*/ 924431 h 6110022"/>
            <a:gd name="connsiteX2275" fmla="*/ 9360327 w 11077460"/>
            <a:gd name="connsiteY2275" fmla="*/ 924431 h 6110022"/>
            <a:gd name="connsiteX2276" fmla="*/ 9325502 w 11077460"/>
            <a:gd name="connsiteY2276" fmla="*/ 959249 h 6110022"/>
            <a:gd name="connsiteX2277" fmla="*/ 9360327 w 11077460"/>
            <a:gd name="connsiteY2277" fmla="*/ 994068 h 6110022"/>
            <a:gd name="connsiteX2278" fmla="*/ 9395139 w 11077460"/>
            <a:gd name="connsiteY2278" fmla="*/ 959249 h 6110022"/>
            <a:gd name="connsiteX2279" fmla="*/ 9360327 w 11077460"/>
            <a:gd name="connsiteY2279" fmla="*/ 924431 h 6110022"/>
            <a:gd name="connsiteX2280" fmla="*/ 9445219 w 11077460"/>
            <a:gd name="connsiteY2280" fmla="*/ 924431 h 6110022"/>
            <a:gd name="connsiteX2281" fmla="*/ 9410394 w 11077460"/>
            <a:gd name="connsiteY2281" fmla="*/ 959249 h 6110022"/>
            <a:gd name="connsiteX2282" fmla="*/ 9445219 w 11077460"/>
            <a:gd name="connsiteY2282" fmla="*/ 994068 h 6110022"/>
            <a:gd name="connsiteX2283" fmla="*/ 9480032 w 11077460"/>
            <a:gd name="connsiteY2283" fmla="*/ 959249 h 6110022"/>
            <a:gd name="connsiteX2284" fmla="*/ 9445219 w 11077460"/>
            <a:gd name="connsiteY2284" fmla="*/ 924431 h 6110022"/>
            <a:gd name="connsiteX2285" fmla="*/ 9530112 w 11077460"/>
            <a:gd name="connsiteY2285" fmla="*/ 924431 h 6110022"/>
            <a:gd name="connsiteX2286" fmla="*/ 9495286 w 11077460"/>
            <a:gd name="connsiteY2286" fmla="*/ 959249 h 6110022"/>
            <a:gd name="connsiteX2287" fmla="*/ 9530112 w 11077460"/>
            <a:gd name="connsiteY2287" fmla="*/ 994068 h 6110022"/>
            <a:gd name="connsiteX2288" fmla="*/ 9564924 w 11077460"/>
            <a:gd name="connsiteY2288" fmla="*/ 959249 h 6110022"/>
            <a:gd name="connsiteX2289" fmla="*/ 9530112 w 11077460"/>
            <a:gd name="connsiteY2289" fmla="*/ 924431 h 6110022"/>
            <a:gd name="connsiteX2290" fmla="*/ 9615004 w 11077460"/>
            <a:gd name="connsiteY2290" fmla="*/ 924431 h 6110022"/>
            <a:gd name="connsiteX2291" fmla="*/ 9580179 w 11077460"/>
            <a:gd name="connsiteY2291" fmla="*/ 959249 h 6110022"/>
            <a:gd name="connsiteX2292" fmla="*/ 9615004 w 11077460"/>
            <a:gd name="connsiteY2292" fmla="*/ 994068 h 6110022"/>
            <a:gd name="connsiteX2293" fmla="*/ 9649816 w 11077460"/>
            <a:gd name="connsiteY2293" fmla="*/ 959249 h 6110022"/>
            <a:gd name="connsiteX2294" fmla="*/ 9615004 w 11077460"/>
            <a:gd name="connsiteY2294" fmla="*/ 924431 h 6110022"/>
            <a:gd name="connsiteX2295" fmla="*/ 9699897 w 11077460"/>
            <a:gd name="connsiteY2295" fmla="*/ 924431 h 6110022"/>
            <a:gd name="connsiteX2296" fmla="*/ 9665072 w 11077460"/>
            <a:gd name="connsiteY2296" fmla="*/ 959249 h 6110022"/>
            <a:gd name="connsiteX2297" fmla="*/ 9699897 w 11077460"/>
            <a:gd name="connsiteY2297" fmla="*/ 994068 h 6110022"/>
            <a:gd name="connsiteX2298" fmla="*/ 9734709 w 11077460"/>
            <a:gd name="connsiteY2298" fmla="*/ 959249 h 6110022"/>
            <a:gd name="connsiteX2299" fmla="*/ 9699897 w 11077460"/>
            <a:gd name="connsiteY2299" fmla="*/ 924431 h 6110022"/>
            <a:gd name="connsiteX2300" fmla="*/ 9784789 w 11077460"/>
            <a:gd name="connsiteY2300" fmla="*/ 924431 h 6110022"/>
            <a:gd name="connsiteX2301" fmla="*/ 9749964 w 11077460"/>
            <a:gd name="connsiteY2301" fmla="*/ 959249 h 6110022"/>
            <a:gd name="connsiteX2302" fmla="*/ 9784789 w 11077460"/>
            <a:gd name="connsiteY2302" fmla="*/ 994068 h 6110022"/>
            <a:gd name="connsiteX2303" fmla="*/ 9819602 w 11077460"/>
            <a:gd name="connsiteY2303" fmla="*/ 959249 h 6110022"/>
            <a:gd name="connsiteX2304" fmla="*/ 9784789 w 11077460"/>
            <a:gd name="connsiteY2304" fmla="*/ 924431 h 6110022"/>
            <a:gd name="connsiteX2305" fmla="*/ 9869682 w 11077460"/>
            <a:gd name="connsiteY2305" fmla="*/ 924431 h 6110022"/>
            <a:gd name="connsiteX2306" fmla="*/ 9834856 w 11077460"/>
            <a:gd name="connsiteY2306" fmla="*/ 959249 h 6110022"/>
            <a:gd name="connsiteX2307" fmla="*/ 9869682 w 11077460"/>
            <a:gd name="connsiteY2307" fmla="*/ 994068 h 6110022"/>
            <a:gd name="connsiteX2308" fmla="*/ 9904494 w 11077460"/>
            <a:gd name="connsiteY2308" fmla="*/ 959249 h 6110022"/>
            <a:gd name="connsiteX2309" fmla="*/ 9869682 w 11077460"/>
            <a:gd name="connsiteY2309" fmla="*/ 924431 h 6110022"/>
            <a:gd name="connsiteX2310" fmla="*/ 9954574 w 11077460"/>
            <a:gd name="connsiteY2310" fmla="*/ 924431 h 6110022"/>
            <a:gd name="connsiteX2311" fmla="*/ 9919749 w 11077460"/>
            <a:gd name="connsiteY2311" fmla="*/ 959249 h 6110022"/>
            <a:gd name="connsiteX2312" fmla="*/ 9954574 w 11077460"/>
            <a:gd name="connsiteY2312" fmla="*/ 994068 h 6110022"/>
            <a:gd name="connsiteX2313" fmla="*/ 9989386 w 11077460"/>
            <a:gd name="connsiteY2313" fmla="*/ 959249 h 6110022"/>
            <a:gd name="connsiteX2314" fmla="*/ 9954574 w 11077460"/>
            <a:gd name="connsiteY2314" fmla="*/ 924431 h 6110022"/>
            <a:gd name="connsiteX2315" fmla="*/ 10039467 w 11077460"/>
            <a:gd name="connsiteY2315" fmla="*/ 924431 h 6110022"/>
            <a:gd name="connsiteX2316" fmla="*/ 10004642 w 11077460"/>
            <a:gd name="connsiteY2316" fmla="*/ 959249 h 6110022"/>
            <a:gd name="connsiteX2317" fmla="*/ 10039467 w 11077460"/>
            <a:gd name="connsiteY2317" fmla="*/ 994068 h 6110022"/>
            <a:gd name="connsiteX2318" fmla="*/ 10074279 w 11077460"/>
            <a:gd name="connsiteY2318" fmla="*/ 959249 h 6110022"/>
            <a:gd name="connsiteX2319" fmla="*/ 10039467 w 11077460"/>
            <a:gd name="connsiteY2319" fmla="*/ 924431 h 6110022"/>
            <a:gd name="connsiteX2320" fmla="*/ 955945 w 11077460"/>
            <a:gd name="connsiteY2320" fmla="*/ 1009290 h 6110022"/>
            <a:gd name="connsiteX2321" fmla="*/ 921126 w 11077460"/>
            <a:gd name="connsiteY2321" fmla="*/ 1044109 h 6110022"/>
            <a:gd name="connsiteX2322" fmla="*/ 955945 w 11077460"/>
            <a:gd name="connsiteY2322" fmla="*/ 1078928 h 6110022"/>
            <a:gd name="connsiteX2323" fmla="*/ 990764 w 11077460"/>
            <a:gd name="connsiteY2323" fmla="*/ 1044109 h 6110022"/>
            <a:gd name="connsiteX2324" fmla="*/ 955945 w 11077460"/>
            <a:gd name="connsiteY2324" fmla="*/ 1009290 h 6110022"/>
            <a:gd name="connsiteX2325" fmla="*/ 1040837 w 11077460"/>
            <a:gd name="connsiteY2325" fmla="*/ 1009290 h 6110022"/>
            <a:gd name="connsiteX2326" fmla="*/ 1006018 w 11077460"/>
            <a:gd name="connsiteY2326" fmla="*/ 1044109 h 6110022"/>
            <a:gd name="connsiteX2327" fmla="*/ 1040837 w 11077460"/>
            <a:gd name="connsiteY2327" fmla="*/ 1078928 h 6110022"/>
            <a:gd name="connsiteX2328" fmla="*/ 1075656 w 11077460"/>
            <a:gd name="connsiteY2328" fmla="*/ 1044109 h 6110022"/>
            <a:gd name="connsiteX2329" fmla="*/ 1040837 w 11077460"/>
            <a:gd name="connsiteY2329" fmla="*/ 1009290 h 6110022"/>
            <a:gd name="connsiteX2330" fmla="*/ 1125729 w 11077460"/>
            <a:gd name="connsiteY2330" fmla="*/ 1009290 h 6110022"/>
            <a:gd name="connsiteX2331" fmla="*/ 1090911 w 11077460"/>
            <a:gd name="connsiteY2331" fmla="*/ 1044109 h 6110022"/>
            <a:gd name="connsiteX2332" fmla="*/ 1125729 w 11077460"/>
            <a:gd name="connsiteY2332" fmla="*/ 1078928 h 6110022"/>
            <a:gd name="connsiteX2333" fmla="*/ 1160548 w 11077460"/>
            <a:gd name="connsiteY2333" fmla="*/ 1044109 h 6110022"/>
            <a:gd name="connsiteX2334" fmla="*/ 1125729 w 11077460"/>
            <a:gd name="connsiteY2334" fmla="*/ 1009290 h 6110022"/>
            <a:gd name="connsiteX2335" fmla="*/ 1210623 w 11077460"/>
            <a:gd name="connsiteY2335" fmla="*/ 1009290 h 6110022"/>
            <a:gd name="connsiteX2336" fmla="*/ 1175804 w 11077460"/>
            <a:gd name="connsiteY2336" fmla="*/ 1044109 h 6110022"/>
            <a:gd name="connsiteX2337" fmla="*/ 1210623 w 11077460"/>
            <a:gd name="connsiteY2337" fmla="*/ 1078928 h 6110022"/>
            <a:gd name="connsiteX2338" fmla="*/ 1245441 w 11077460"/>
            <a:gd name="connsiteY2338" fmla="*/ 1044109 h 6110022"/>
            <a:gd name="connsiteX2339" fmla="*/ 1210623 w 11077460"/>
            <a:gd name="connsiteY2339" fmla="*/ 1009290 h 6110022"/>
            <a:gd name="connsiteX2340" fmla="*/ 1295515 w 11077460"/>
            <a:gd name="connsiteY2340" fmla="*/ 1009290 h 6110022"/>
            <a:gd name="connsiteX2341" fmla="*/ 1260696 w 11077460"/>
            <a:gd name="connsiteY2341" fmla="*/ 1044109 h 6110022"/>
            <a:gd name="connsiteX2342" fmla="*/ 1295515 w 11077460"/>
            <a:gd name="connsiteY2342" fmla="*/ 1078928 h 6110022"/>
            <a:gd name="connsiteX2343" fmla="*/ 1330334 w 11077460"/>
            <a:gd name="connsiteY2343" fmla="*/ 1044109 h 6110022"/>
            <a:gd name="connsiteX2344" fmla="*/ 1295515 w 11077460"/>
            <a:gd name="connsiteY2344" fmla="*/ 1009290 h 6110022"/>
            <a:gd name="connsiteX2345" fmla="*/ 1380407 w 11077460"/>
            <a:gd name="connsiteY2345" fmla="*/ 1009290 h 6110022"/>
            <a:gd name="connsiteX2346" fmla="*/ 1345588 w 11077460"/>
            <a:gd name="connsiteY2346" fmla="*/ 1044109 h 6110022"/>
            <a:gd name="connsiteX2347" fmla="*/ 1380407 w 11077460"/>
            <a:gd name="connsiteY2347" fmla="*/ 1078928 h 6110022"/>
            <a:gd name="connsiteX2348" fmla="*/ 1415226 w 11077460"/>
            <a:gd name="connsiteY2348" fmla="*/ 1044109 h 6110022"/>
            <a:gd name="connsiteX2349" fmla="*/ 1380407 w 11077460"/>
            <a:gd name="connsiteY2349" fmla="*/ 1009290 h 6110022"/>
            <a:gd name="connsiteX2350" fmla="*/ 1465299 w 11077460"/>
            <a:gd name="connsiteY2350" fmla="*/ 1009290 h 6110022"/>
            <a:gd name="connsiteX2351" fmla="*/ 1430481 w 11077460"/>
            <a:gd name="connsiteY2351" fmla="*/ 1044109 h 6110022"/>
            <a:gd name="connsiteX2352" fmla="*/ 1465299 w 11077460"/>
            <a:gd name="connsiteY2352" fmla="*/ 1078928 h 6110022"/>
            <a:gd name="connsiteX2353" fmla="*/ 1500118 w 11077460"/>
            <a:gd name="connsiteY2353" fmla="*/ 1044109 h 6110022"/>
            <a:gd name="connsiteX2354" fmla="*/ 1465299 w 11077460"/>
            <a:gd name="connsiteY2354" fmla="*/ 1009290 h 6110022"/>
            <a:gd name="connsiteX2355" fmla="*/ 1550193 w 11077460"/>
            <a:gd name="connsiteY2355" fmla="*/ 1009290 h 6110022"/>
            <a:gd name="connsiteX2356" fmla="*/ 1515374 w 11077460"/>
            <a:gd name="connsiteY2356" fmla="*/ 1044109 h 6110022"/>
            <a:gd name="connsiteX2357" fmla="*/ 1550193 w 11077460"/>
            <a:gd name="connsiteY2357" fmla="*/ 1078928 h 6110022"/>
            <a:gd name="connsiteX2358" fmla="*/ 1585011 w 11077460"/>
            <a:gd name="connsiteY2358" fmla="*/ 1044109 h 6110022"/>
            <a:gd name="connsiteX2359" fmla="*/ 1550193 w 11077460"/>
            <a:gd name="connsiteY2359" fmla="*/ 1009290 h 6110022"/>
            <a:gd name="connsiteX2360" fmla="*/ 1635085 w 11077460"/>
            <a:gd name="connsiteY2360" fmla="*/ 1009290 h 6110022"/>
            <a:gd name="connsiteX2361" fmla="*/ 1600266 w 11077460"/>
            <a:gd name="connsiteY2361" fmla="*/ 1044109 h 6110022"/>
            <a:gd name="connsiteX2362" fmla="*/ 1635085 w 11077460"/>
            <a:gd name="connsiteY2362" fmla="*/ 1078928 h 6110022"/>
            <a:gd name="connsiteX2363" fmla="*/ 1669904 w 11077460"/>
            <a:gd name="connsiteY2363" fmla="*/ 1044109 h 6110022"/>
            <a:gd name="connsiteX2364" fmla="*/ 1635085 w 11077460"/>
            <a:gd name="connsiteY2364" fmla="*/ 1009290 h 6110022"/>
            <a:gd name="connsiteX2365" fmla="*/ 1719971 w 11077460"/>
            <a:gd name="connsiteY2365" fmla="*/ 1009290 h 6110022"/>
            <a:gd name="connsiteX2366" fmla="*/ 1685152 w 11077460"/>
            <a:gd name="connsiteY2366" fmla="*/ 1044109 h 6110022"/>
            <a:gd name="connsiteX2367" fmla="*/ 1719971 w 11077460"/>
            <a:gd name="connsiteY2367" fmla="*/ 1078928 h 6110022"/>
            <a:gd name="connsiteX2368" fmla="*/ 1754790 w 11077460"/>
            <a:gd name="connsiteY2368" fmla="*/ 1044109 h 6110022"/>
            <a:gd name="connsiteX2369" fmla="*/ 1719971 w 11077460"/>
            <a:gd name="connsiteY2369" fmla="*/ 1009290 h 6110022"/>
            <a:gd name="connsiteX2370" fmla="*/ 1804863 w 11077460"/>
            <a:gd name="connsiteY2370" fmla="*/ 1009290 h 6110022"/>
            <a:gd name="connsiteX2371" fmla="*/ 1770044 w 11077460"/>
            <a:gd name="connsiteY2371" fmla="*/ 1044109 h 6110022"/>
            <a:gd name="connsiteX2372" fmla="*/ 1804863 w 11077460"/>
            <a:gd name="connsiteY2372" fmla="*/ 1078928 h 6110022"/>
            <a:gd name="connsiteX2373" fmla="*/ 1839682 w 11077460"/>
            <a:gd name="connsiteY2373" fmla="*/ 1044109 h 6110022"/>
            <a:gd name="connsiteX2374" fmla="*/ 1804863 w 11077460"/>
            <a:gd name="connsiteY2374" fmla="*/ 1009290 h 6110022"/>
            <a:gd name="connsiteX2375" fmla="*/ 1889756 w 11077460"/>
            <a:gd name="connsiteY2375" fmla="*/ 1009290 h 6110022"/>
            <a:gd name="connsiteX2376" fmla="*/ 1854937 w 11077460"/>
            <a:gd name="connsiteY2376" fmla="*/ 1044109 h 6110022"/>
            <a:gd name="connsiteX2377" fmla="*/ 1889756 w 11077460"/>
            <a:gd name="connsiteY2377" fmla="*/ 1078928 h 6110022"/>
            <a:gd name="connsiteX2378" fmla="*/ 1924574 w 11077460"/>
            <a:gd name="connsiteY2378" fmla="*/ 1044109 h 6110022"/>
            <a:gd name="connsiteX2379" fmla="*/ 1889756 w 11077460"/>
            <a:gd name="connsiteY2379" fmla="*/ 1009290 h 6110022"/>
            <a:gd name="connsiteX2380" fmla="*/ 1974648 w 11077460"/>
            <a:gd name="connsiteY2380" fmla="*/ 1009290 h 6110022"/>
            <a:gd name="connsiteX2381" fmla="*/ 1939829 w 11077460"/>
            <a:gd name="connsiteY2381" fmla="*/ 1044109 h 6110022"/>
            <a:gd name="connsiteX2382" fmla="*/ 1974648 w 11077460"/>
            <a:gd name="connsiteY2382" fmla="*/ 1078928 h 6110022"/>
            <a:gd name="connsiteX2383" fmla="*/ 2009467 w 11077460"/>
            <a:gd name="connsiteY2383" fmla="*/ 1044109 h 6110022"/>
            <a:gd name="connsiteX2384" fmla="*/ 1974648 w 11077460"/>
            <a:gd name="connsiteY2384" fmla="*/ 1009290 h 6110022"/>
            <a:gd name="connsiteX2385" fmla="*/ 2144433 w 11077460"/>
            <a:gd name="connsiteY2385" fmla="*/ 1009290 h 6110022"/>
            <a:gd name="connsiteX2386" fmla="*/ 2109614 w 11077460"/>
            <a:gd name="connsiteY2386" fmla="*/ 1044109 h 6110022"/>
            <a:gd name="connsiteX2387" fmla="*/ 2144433 w 11077460"/>
            <a:gd name="connsiteY2387" fmla="*/ 1078928 h 6110022"/>
            <a:gd name="connsiteX2388" fmla="*/ 2179252 w 11077460"/>
            <a:gd name="connsiteY2388" fmla="*/ 1044109 h 6110022"/>
            <a:gd name="connsiteX2389" fmla="*/ 2144433 w 11077460"/>
            <a:gd name="connsiteY2389" fmla="*/ 1009290 h 6110022"/>
            <a:gd name="connsiteX2390" fmla="*/ 2229326 w 11077460"/>
            <a:gd name="connsiteY2390" fmla="*/ 1009290 h 6110022"/>
            <a:gd name="connsiteX2391" fmla="*/ 2194507 w 11077460"/>
            <a:gd name="connsiteY2391" fmla="*/ 1044109 h 6110022"/>
            <a:gd name="connsiteX2392" fmla="*/ 2229326 w 11077460"/>
            <a:gd name="connsiteY2392" fmla="*/ 1078928 h 6110022"/>
            <a:gd name="connsiteX2393" fmla="*/ 2264144 w 11077460"/>
            <a:gd name="connsiteY2393" fmla="*/ 1044109 h 6110022"/>
            <a:gd name="connsiteX2394" fmla="*/ 2229326 w 11077460"/>
            <a:gd name="connsiteY2394" fmla="*/ 1009290 h 6110022"/>
            <a:gd name="connsiteX2395" fmla="*/ 2314218 w 11077460"/>
            <a:gd name="connsiteY2395" fmla="*/ 1009290 h 6110022"/>
            <a:gd name="connsiteX2396" fmla="*/ 2279399 w 11077460"/>
            <a:gd name="connsiteY2396" fmla="*/ 1044109 h 6110022"/>
            <a:gd name="connsiteX2397" fmla="*/ 2314218 w 11077460"/>
            <a:gd name="connsiteY2397" fmla="*/ 1078928 h 6110022"/>
            <a:gd name="connsiteX2398" fmla="*/ 2349037 w 11077460"/>
            <a:gd name="connsiteY2398" fmla="*/ 1044109 h 6110022"/>
            <a:gd name="connsiteX2399" fmla="*/ 2314218 w 11077460"/>
            <a:gd name="connsiteY2399" fmla="*/ 1009290 h 6110022"/>
            <a:gd name="connsiteX2400" fmla="*/ 2484003 w 11077460"/>
            <a:gd name="connsiteY2400" fmla="*/ 1009290 h 6110022"/>
            <a:gd name="connsiteX2401" fmla="*/ 2449184 w 11077460"/>
            <a:gd name="connsiteY2401" fmla="*/ 1044109 h 6110022"/>
            <a:gd name="connsiteX2402" fmla="*/ 2484003 w 11077460"/>
            <a:gd name="connsiteY2402" fmla="*/ 1078928 h 6110022"/>
            <a:gd name="connsiteX2403" fmla="*/ 2518822 w 11077460"/>
            <a:gd name="connsiteY2403" fmla="*/ 1044109 h 6110022"/>
            <a:gd name="connsiteX2404" fmla="*/ 2484003 w 11077460"/>
            <a:gd name="connsiteY2404" fmla="*/ 1009290 h 6110022"/>
            <a:gd name="connsiteX2405" fmla="*/ 2568896 w 11077460"/>
            <a:gd name="connsiteY2405" fmla="*/ 1009290 h 6110022"/>
            <a:gd name="connsiteX2406" fmla="*/ 2534077 w 11077460"/>
            <a:gd name="connsiteY2406" fmla="*/ 1044109 h 6110022"/>
            <a:gd name="connsiteX2407" fmla="*/ 2568896 w 11077460"/>
            <a:gd name="connsiteY2407" fmla="*/ 1078928 h 6110022"/>
            <a:gd name="connsiteX2408" fmla="*/ 2603714 w 11077460"/>
            <a:gd name="connsiteY2408" fmla="*/ 1044109 h 6110022"/>
            <a:gd name="connsiteX2409" fmla="*/ 2568896 w 11077460"/>
            <a:gd name="connsiteY2409" fmla="*/ 1009290 h 6110022"/>
            <a:gd name="connsiteX2410" fmla="*/ 2823573 w 11077460"/>
            <a:gd name="connsiteY2410" fmla="*/ 1009290 h 6110022"/>
            <a:gd name="connsiteX2411" fmla="*/ 2788754 w 11077460"/>
            <a:gd name="connsiteY2411" fmla="*/ 1044109 h 6110022"/>
            <a:gd name="connsiteX2412" fmla="*/ 2823573 w 11077460"/>
            <a:gd name="connsiteY2412" fmla="*/ 1078928 h 6110022"/>
            <a:gd name="connsiteX2413" fmla="*/ 2858392 w 11077460"/>
            <a:gd name="connsiteY2413" fmla="*/ 1044109 h 6110022"/>
            <a:gd name="connsiteX2414" fmla="*/ 2823573 w 11077460"/>
            <a:gd name="connsiteY2414" fmla="*/ 1009290 h 6110022"/>
            <a:gd name="connsiteX2415" fmla="*/ 3248036 w 11077460"/>
            <a:gd name="connsiteY2415" fmla="*/ 1009290 h 6110022"/>
            <a:gd name="connsiteX2416" fmla="*/ 3213217 w 11077460"/>
            <a:gd name="connsiteY2416" fmla="*/ 1044109 h 6110022"/>
            <a:gd name="connsiteX2417" fmla="*/ 3248036 w 11077460"/>
            <a:gd name="connsiteY2417" fmla="*/ 1078928 h 6110022"/>
            <a:gd name="connsiteX2418" fmla="*/ 3282854 w 11077460"/>
            <a:gd name="connsiteY2418" fmla="*/ 1044109 h 6110022"/>
            <a:gd name="connsiteX2419" fmla="*/ 3248036 w 11077460"/>
            <a:gd name="connsiteY2419" fmla="*/ 1009290 h 6110022"/>
            <a:gd name="connsiteX2420" fmla="*/ 3417827 w 11077460"/>
            <a:gd name="connsiteY2420" fmla="*/ 1009290 h 6110022"/>
            <a:gd name="connsiteX2421" fmla="*/ 3383008 w 11077460"/>
            <a:gd name="connsiteY2421" fmla="*/ 1044109 h 6110022"/>
            <a:gd name="connsiteX2422" fmla="*/ 3417827 w 11077460"/>
            <a:gd name="connsiteY2422" fmla="*/ 1078928 h 6110022"/>
            <a:gd name="connsiteX2423" fmla="*/ 3452646 w 11077460"/>
            <a:gd name="connsiteY2423" fmla="*/ 1044109 h 6110022"/>
            <a:gd name="connsiteX2424" fmla="*/ 3417827 w 11077460"/>
            <a:gd name="connsiteY2424" fmla="*/ 1009290 h 6110022"/>
            <a:gd name="connsiteX2425" fmla="*/ 3502719 w 11077460"/>
            <a:gd name="connsiteY2425" fmla="*/ 1009290 h 6110022"/>
            <a:gd name="connsiteX2426" fmla="*/ 3467901 w 11077460"/>
            <a:gd name="connsiteY2426" fmla="*/ 1044109 h 6110022"/>
            <a:gd name="connsiteX2427" fmla="*/ 3502719 w 11077460"/>
            <a:gd name="connsiteY2427" fmla="*/ 1078928 h 6110022"/>
            <a:gd name="connsiteX2428" fmla="*/ 3537538 w 11077460"/>
            <a:gd name="connsiteY2428" fmla="*/ 1044109 h 6110022"/>
            <a:gd name="connsiteX2429" fmla="*/ 3502719 w 11077460"/>
            <a:gd name="connsiteY2429" fmla="*/ 1009290 h 6110022"/>
            <a:gd name="connsiteX2430" fmla="*/ 4012074 w 11077460"/>
            <a:gd name="connsiteY2430" fmla="*/ 1009290 h 6110022"/>
            <a:gd name="connsiteX2431" fmla="*/ 3977255 w 11077460"/>
            <a:gd name="connsiteY2431" fmla="*/ 1044109 h 6110022"/>
            <a:gd name="connsiteX2432" fmla="*/ 4012074 w 11077460"/>
            <a:gd name="connsiteY2432" fmla="*/ 1078928 h 6110022"/>
            <a:gd name="connsiteX2433" fmla="*/ 4046893 w 11077460"/>
            <a:gd name="connsiteY2433" fmla="*/ 1044109 h 6110022"/>
            <a:gd name="connsiteX2434" fmla="*/ 4012074 w 11077460"/>
            <a:gd name="connsiteY2434" fmla="*/ 1009290 h 6110022"/>
            <a:gd name="connsiteX2435" fmla="*/ 4096967 w 11077460"/>
            <a:gd name="connsiteY2435" fmla="*/ 1009290 h 6110022"/>
            <a:gd name="connsiteX2436" fmla="*/ 4062148 w 11077460"/>
            <a:gd name="connsiteY2436" fmla="*/ 1044109 h 6110022"/>
            <a:gd name="connsiteX2437" fmla="*/ 4096967 w 11077460"/>
            <a:gd name="connsiteY2437" fmla="*/ 1078928 h 6110022"/>
            <a:gd name="connsiteX2438" fmla="*/ 4131786 w 11077460"/>
            <a:gd name="connsiteY2438" fmla="*/ 1044109 h 6110022"/>
            <a:gd name="connsiteX2439" fmla="*/ 4096967 w 11077460"/>
            <a:gd name="connsiteY2439" fmla="*/ 1009290 h 6110022"/>
            <a:gd name="connsiteX2440" fmla="*/ 4181859 w 11077460"/>
            <a:gd name="connsiteY2440" fmla="*/ 1009290 h 6110022"/>
            <a:gd name="connsiteX2441" fmla="*/ 4147041 w 11077460"/>
            <a:gd name="connsiteY2441" fmla="*/ 1044109 h 6110022"/>
            <a:gd name="connsiteX2442" fmla="*/ 4181859 w 11077460"/>
            <a:gd name="connsiteY2442" fmla="*/ 1078928 h 6110022"/>
            <a:gd name="connsiteX2443" fmla="*/ 4216678 w 11077460"/>
            <a:gd name="connsiteY2443" fmla="*/ 1044109 h 6110022"/>
            <a:gd name="connsiteX2444" fmla="*/ 4181859 w 11077460"/>
            <a:gd name="connsiteY2444" fmla="*/ 1009290 h 6110022"/>
            <a:gd name="connsiteX2445" fmla="*/ 4266752 w 11077460"/>
            <a:gd name="connsiteY2445" fmla="*/ 1009290 h 6110022"/>
            <a:gd name="connsiteX2446" fmla="*/ 4231933 w 11077460"/>
            <a:gd name="connsiteY2446" fmla="*/ 1044109 h 6110022"/>
            <a:gd name="connsiteX2447" fmla="*/ 4266752 w 11077460"/>
            <a:gd name="connsiteY2447" fmla="*/ 1078928 h 6110022"/>
            <a:gd name="connsiteX2448" fmla="*/ 4301570 w 11077460"/>
            <a:gd name="connsiteY2448" fmla="*/ 1044109 h 6110022"/>
            <a:gd name="connsiteX2449" fmla="*/ 4266752 w 11077460"/>
            <a:gd name="connsiteY2449" fmla="*/ 1009290 h 6110022"/>
            <a:gd name="connsiteX2450" fmla="*/ 4351644 w 11077460"/>
            <a:gd name="connsiteY2450" fmla="*/ 1009290 h 6110022"/>
            <a:gd name="connsiteX2451" fmla="*/ 4316825 w 11077460"/>
            <a:gd name="connsiteY2451" fmla="*/ 1044109 h 6110022"/>
            <a:gd name="connsiteX2452" fmla="*/ 4351644 w 11077460"/>
            <a:gd name="connsiteY2452" fmla="*/ 1078928 h 6110022"/>
            <a:gd name="connsiteX2453" fmla="*/ 4386463 w 11077460"/>
            <a:gd name="connsiteY2453" fmla="*/ 1044109 h 6110022"/>
            <a:gd name="connsiteX2454" fmla="*/ 4351644 w 11077460"/>
            <a:gd name="connsiteY2454" fmla="*/ 1009290 h 6110022"/>
            <a:gd name="connsiteX2455" fmla="*/ 4436537 w 11077460"/>
            <a:gd name="connsiteY2455" fmla="*/ 1009290 h 6110022"/>
            <a:gd name="connsiteX2456" fmla="*/ 4401718 w 11077460"/>
            <a:gd name="connsiteY2456" fmla="*/ 1044109 h 6110022"/>
            <a:gd name="connsiteX2457" fmla="*/ 4436537 w 11077460"/>
            <a:gd name="connsiteY2457" fmla="*/ 1078928 h 6110022"/>
            <a:gd name="connsiteX2458" fmla="*/ 4471356 w 11077460"/>
            <a:gd name="connsiteY2458" fmla="*/ 1044109 h 6110022"/>
            <a:gd name="connsiteX2459" fmla="*/ 4436537 w 11077460"/>
            <a:gd name="connsiteY2459" fmla="*/ 1009290 h 6110022"/>
            <a:gd name="connsiteX2460" fmla="*/ 4521429 w 11077460"/>
            <a:gd name="connsiteY2460" fmla="*/ 1009290 h 6110022"/>
            <a:gd name="connsiteX2461" fmla="*/ 4486611 w 11077460"/>
            <a:gd name="connsiteY2461" fmla="*/ 1044109 h 6110022"/>
            <a:gd name="connsiteX2462" fmla="*/ 4521429 w 11077460"/>
            <a:gd name="connsiteY2462" fmla="*/ 1078928 h 6110022"/>
            <a:gd name="connsiteX2463" fmla="*/ 4556248 w 11077460"/>
            <a:gd name="connsiteY2463" fmla="*/ 1044109 h 6110022"/>
            <a:gd name="connsiteX2464" fmla="*/ 4521429 w 11077460"/>
            <a:gd name="connsiteY2464" fmla="*/ 1009290 h 6110022"/>
            <a:gd name="connsiteX2465" fmla="*/ 4606322 w 11077460"/>
            <a:gd name="connsiteY2465" fmla="*/ 1009290 h 6110022"/>
            <a:gd name="connsiteX2466" fmla="*/ 4571503 w 11077460"/>
            <a:gd name="connsiteY2466" fmla="*/ 1044109 h 6110022"/>
            <a:gd name="connsiteX2467" fmla="*/ 4606322 w 11077460"/>
            <a:gd name="connsiteY2467" fmla="*/ 1078928 h 6110022"/>
            <a:gd name="connsiteX2468" fmla="*/ 4641140 w 11077460"/>
            <a:gd name="connsiteY2468" fmla="*/ 1044109 h 6110022"/>
            <a:gd name="connsiteX2469" fmla="*/ 4606322 w 11077460"/>
            <a:gd name="connsiteY2469" fmla="*/ 1009290 h 6110022"/>
            <a:gd name="connsiteX2470" fmla="*/ 6558875 w 11077460"/>
            <a:gd name="connsiteY2470" fmla="*/ 1009290 h 6110022"/>
            <a:gd name="connsiteX2471" fmla="*/ 6524050 w 11077460"/>
            <a:gd name="connsiteY2471" fmla="*/ 1044109 h 6110022"/>
            <a:gd name="connsiteX2472" fmla="*/ 6558875 w 11077460"/>
            <a:gd name="connsiteY2472" fmla="*/ 1078928 h 6110022"/>
            <a:gd name="connsiteX2473" fmla="*/ 6593687 w 11077460"/>
            <a:gd name="connsiteY2473" fmla="*/ 1044109 h 6110022"/>
            <a:gd name="connsiteX2474" fmla="*/ 6558875 w 11077460"/>
            <a:gd name="connsiteY2474" fmla="*/ 1009290 h 6110022"/>
            <a:gd name="connsiteX2475" fmla="*/ 6898445 w 11077460"/>
            <a:gd name="connsiteY2475" fmla="*/ 1009290 h 6110022"/>
            <a:gd name="connsiteX2476" fmla="*/ 6863620 w 11077460"/>
            <a:gd name="connsiteY2476" fmla="*/ 1044109 h 6110022"/>
            <a:gd name="connsiteX2477" fmla="*/ 6898445 w 11077460"/>
            <a:gd name="connsiteY2477" fmla="*/ 1078928 h 6110022"/>
            <a:gd name="connsiteX2478" fmla="*/ 6933257 w 11077460"/>
            <a:gd name="connsiteY2478" fmla="*/ 1044109 h 6110022"/>
            <a:gd name="connsiteX2479" fmla="*/ 6898445 w 11077460"/>
            <a:gd name="connsiteY2479" fmla="*/ 1009290 h 6110022"/>
            <a:gd name="connsiteX2480" fmla="*/ 6983337 w 11077460"/>
            <a:gd name="connsiteY2480" fmla="*/ 1009290 h 6110022"/>
            <a:gd name="connsiteX2481" fmla="*/ 6948512 w 11077460"/>
            <a:gd name="connsiteY2481" fmla="*/ 1044109 h 6110022"/>
            <a:gd name="connsiteX2482" fmla="*/ 6983337 w 11077460"/>
            <a:gd name="connsiteY2482" fmla="*/ 1078928 h 6110022"/>
            <a:gd name="connsiteX2483" fmla="*/ 7018149 w 11077460"/>
            <a:gd name="connsiteY2483" fmla="*/ 1044109 h 6110022"/>
            <a:gd name="connsiteX2484" fmla="*/ 6983337 w 11077460"/>
            <a:gd name="connsiteY2484" fmla="*/ 1009290 h 6110022"/>
            <a:gd name="connsiteX2485" fmla="*/ 7153123 w 11077460"/>
            <a:gd name="connsiteY2485" fmla="*/ 1009290 h 6110022"/>
            <a:gd name="connsiteX2486" fmla="*/ 7118297 w 11077460"/>
            <a:gd name="connsiteY2486" fmla="*/ 1044109 h 6110022"/>
            <a:gd name="connsiteX2487" fmla="*/ 7153123 w 11077460"/>
            <a:gd name="connsiteY2487" fmla="*/ 1078928 h 6110022"/>
            <a:gd name="connsiteX2488" fmla="*/ 7187935 w 11077460"/>
            <a:gd name="connsiteY2488" fmla="*/ 1044109 h 6110022"/>
            <a:gd name="connsiteX2489" fmla="*/ 7153123 w 11077460"/>
            <a:gd name="connsiteY2489" fmla="*/ 1009290 h 6110022"/>
            <a:gd name="connsiteX2490" fmla="*/ 7238015 w 11077460"/>
            <a:gd name="connsiteY2490" fmla="*/ 1009290 h 6110022"/>
            <a:gd name="connsiteX2491" fmla="*/ 7203190 w 11077460"/>
            <a:gd name="connsiteY2491" fmla="*/ 1044109 h 6110022"/>
            <a:gd name="connsiteX2492" fmla="*/ 7238015 w 11077460"/>
            <a:gd name="connsiteY2492" fmla="*/ 1078928 h 6110022"/>
            <a:gd name="connsiteX2493" fmla="*/ 7272827 w 11077460"/>
            <a:gd name="connsiteY2493" fmla="*/ 1044109 h 6110022"/>
            <a:gd name="connsiteX2494" fmla="*/ 7238015 w 11077460"/>
            <a:gd name="connsiteY2494" fmla="*/ 1009290 h 6110022"/>
            <a:gd name="connsiteX2495" fmla="*/ 7407799 w 11077460"/>
            <a:gd name="connsiteY2495" fmla="*/ 1009290 h 6110022"/>
            <a:gd name="connsiteX2496" fmla="*/ 7372974 w 11077460"/>
            <a:gd name="connsiteY2496" fmla="*/ 1044109 h 6110022"/>
            <a:gd name="connsiteX2497" fmla="*/ 7407799 w 11077460"/>
            <a:gd name="connsiteY2497" fmla="*/ 1078928 h 6110022"/>
            <a:gd name="connsiteX2498" fmla="*/ 7442612 w 11077460"/>
            <a:gd name="connsiteY2498" fmla="*/ 1044109 h 6110022"/>
            <a:gd name="connsiteX2499" fmla="*/ 7407799 w 11077460"/>
            <a:gd name="connsiteY2499" fmla="*/ 1009290 h 6110022"/>
            <a:gd name="connsiteX2500" fmla="*/ 7492693 w 11077460"/>
            <a:gd name="connsiteY2500" fmla="*/ 1009290 h 6110022"/>
            <a:gd name="connsiteX2501" fmla="*/ 7457867 w 11077460"/>
            <a:gd name="connsiteY2501" fmla="*/ 1044109 h 6110022"/>
            <a:gd name="connsiteX2502" fmla="*/ 7492693 w 11077460"/>
            <a:gd name="connsiteY2502" fmla="*/ 1078928 h 6110022"/>
            <a:gd name="connsiteX2503" fmla="*/ 7527505 w 11077460"/>
            <a:gd name="connsiteY2503" fmla="*/ 1044109 h 6110022"/>
            <a:gd name="connsiteX2504" fmla="*/ 7492693 w 11077460"/>
            <a:gd name="connsiteY2504" fmla="*/ 1009290 h 6110022"/>
            <a:gd name="connsiteX2505" fmla="*/ 7577585 w 11077460"/>
            <a:gd name="connsiteY2505" fmla="*/ 1009290 h 6110022"/>
            <a:gd name="connsiteX2506" fmla="*/ 7542760 w 11077460"/>
            <a:gd name="connsiteY2506" fmla="*/ 1044109 h 6110022"/>
            <a:gd name="connsiteX2507" fmla="*/ 7577585 w 11077460"/>
            <a:gd name="connsiteY2507" fmla="*/ 1078928 h 6110022"/>
            <a:gd name="connsiteX2508" fmla="*/ 7612397 w 11077460"/>
            <a:gd name="connsiteY2508" fmla="*/ 1044109 h 6110022"/>
            <a:gd name="connsiteX2509" fmla="*/ 7577585 w 11077460"/>
            <a:gd name="connsiteY2509" fmla="*/ 1009290 h 6110022"/>
            <a:gd name="connsiteX2510" fmla="*/ 7662477 w 11077460"/>
            <a:gd name="connsiteY2510" fmla="*/ 1009290 h 6110022"/>
            <a:gd name="connsiteX2511" fmla="*/ 7627652 w 11077460"/>
            <a:gd name="connsiteY2511" fmla="*/ 1044109 h 6110022"/>
            <a:gd name="connsiteX2512" fmla="*/ 7662477 w 11077460"/>
            <a:gd name="connsiteY2512" fmla="*/ 1078928 h 6110022"/>
            <a:gd name="connsiteX2513" fmla="*/ 7697289 w 11077460"/>
            <a:gd name="connsiteY2513" fmla="*/ 1044109 h 6110022"/>
            <a:gd name="connsiteX2514" fmla="*/ 7662477 w 11077460"/>
            <a:gd name="connsiteY2514" fmla="*/ 1009290 h 6110022"/>
            <a:gd name="connsiteX2515" fmla="*/ 7747369 w 11077460"/>
            <a:gd name="connsiteY2515" fmla="*/ 1009290 h 6110022"/>
            <a:gd name="connsiteX2516" fmla="*/ 7712544 w 11077460"/>
            <a:gd name="connsiteY2516" fmla="*/ 1044109 h 6110022"/>
            <a:gd name="connsiteX2517" fmla="*/ 7747369 w 11077460"/>
            <a:gd name="connsiteY2517" fmla="*/ 1078928 h 6110022"/>
            <a:gd name="connsiteX2518" fmla="*/ 7782182 w 11077460"/>
            <a:gd name="connsiteY2518" fmla="*/ 1044109 h 6110022"/>
            <a:gd name="connsiteX2519" fmla="*/ 7747369 w 11077460"/>
            <a:gd name="connsiteY2519" fmla="*/ 1009290 h 6110022"/>
            <a:gd name="connsiteX2520" fmla="*/ 7832263 w 11077460"/>
            <a:gd name="connsiteY2520" fmla="*/ 1009290 h 6110022"/>
            <a:gd name="connsiteX2521" fmla="*/ 7797437 w 11077460"/>
            <a:gd name="connsiteY2521" fmla="*/ 1044109 h 6110022"/>
            <a:gd name="connsiteX2522" fmla="*/ 7832263 w 11077460"/>
            <a:gd name="connsiteY2522" fmla="*/ 1078928 h 6110022"/>
            <a:gd name="connsiteX2523" fmla="*/ 7867075 w 11077460"/>
            <a:gd name="connsiteY2523" fmla="*/ 1044109 h 6110022"/>
            <a:gd name="connsiteX2524" fmla="*/ 7832263 w 11077460"/>
            <a:gd name="connsiteY2524" fmla="*/ 1009290 h 6110022"/>
            <a:gd name="connsiteX2525" fmla="*/ 7917155 w 11077460"/>
            <a:gd name="connsiteY2525" fmla="*/ 1009290 h 6110022"/>
            <a:gd name="connsiteX2526" fmla="*/ 7882330 w 11077460"/>
            <a:gd name="connsiteY2526" fmla="*/ 1044109 h 6110022"/>
            <a:gd name="connsiteX2527" fmla="*/ 7917155 w 11077460"/>
            <a:gd name="connsiteY2527" fmla="*/ 1078928 h 6110022"/>
            <a:gd name="connsiteX2528" fmla="*/ 7951967 w 11077460"/>
            <a:gd name="connsiteY2528" fmla="*/ 1044109 h 6110022"/>
            <a:gd name="connsiteX2529" fmla="*/ 7917155 w 11077460"/>
            <a:gd name="connsiteY2529" fmla="*/ 1009290 h 6110022"/>
            <a:gd name="connsiteX2530" fmla="*/ 8002047 w 11077460"/>
            <a:gd name="connsiteY2530" fmla="*/ 1009290 h 6110022"/>
            <a:gd name="connsiteX2531" fmla="*/ 7967222 w 11077460"/>
            <a:gd name="connsiteY2531" fmla="*/ 1044109 h 6110022"/>
            <a:gd name="connsiteX2532" fmla="*/ 8002047 w 11077460"/>
            <a:gd name="connsiteY2532" fmla="*/ 1078928 h 6110022"/>
            <a:gd name="connsiteX2533" fmla="*/ 8036859 w 11077460"/>
            <a:gd name="connsiteY2533" fmla="*/ 1044109 h 6110022"/>
            <a:gd name="connsiteX2534" fmla="*/ 8002047 w 11077460"/>
            <a:gd name="connsiteY2534" fmla="*/ 1009290 h 6110022"/>
            <a:gd name="connsiteX2535" fmla="*/ 8086939 w 11077460"/>
            <a:gd name="connsiteY2535" fmla="*/ 1009290 h 6110022"/>
            <a:gd name="connsiteX2536" fmla="*/ 8052114 w 11077460"/>
            <a:gd name="connsiteY2536" fmla="*/ 1044109 h 6110022"/>
            <a:gd name="connsiteX2537" fmla="*/ 8086939 w 11077460"/>
            <a:gd name="connsiteY2537" fmla="*/ 1078928 h 6110022"/>
            <a:gd name="connsiteX2538" fmla="*/ 8121752 w 11077460"/>
            <a:gd name="connsiteY2538" fmla="*/ 1044109 h 6110022"/>
            <a:gd name="connsiteX2539" fmla="*/ 8086939 w 11077460"/>
            <a:gd name="connsiteY2539" fmla="*/ 1009290 h 6110022"/>
            <a:gd name="connsiteX2540" fmla="*/ 8171832 w 11077460"/>
            <a:gd name="connsiteY2540" fmla="*/ 1009290 h 6110022"/>
            <a:gd name="connsiteX2541" fmla="*/ 8137006 w 11077460"/>
            <a:gd name="connsiteY2541" fmla="*/ 1044109 h 6110022"/>
            <a:gd name="connsiteX2542" fmla="*/ 8171832 w 11077460"/>
            <a:gd name="connsiteY2542" fmla="*/ 1078928 h 6110022"/>
            <a:gd name="connsiteX2543" fmla="*/ 8206644 w 11077460"/>
            <a:gd name="connsiteY2543" fmla="*/ 1044109 h 6110022"/>
            <a:gd name="connsiteX2544" fmla="*/ 8171832 w 11077460"/>
            <a:gd name="connsiteY2544" fmla="*/ 1009290 h 6110022"/>
            <a:gd name="connsiteX2545" fmla="*/ 8256725 w 11077460"/>
            <a:gd name="connsiteY2545" fmla="*/ 1009290 h 6110022"/>
            <a:gd name="connsiteX2546" fmla="*/ 8221900 w 11077460"/>
            <a:gd name="connsiteY2546" fmla="*/ 1044109 h 6110022"/>
            <a:gd name="connsiteX2547" fmla="*/ 8256725 w 11077460"/>
            <a:gd name="connsiteY2547" fmla="*/ 1078928 h 6110022"/>
            <a:gd name="connsiteX2548" fmla="*/ 8291537 w 11077460"/>
            <a:gd name="connsiteY2548" fmla="*/ 1044109 h 6110022"/>
            <a:gd name="connsiteX2549" fmla="*/ 8256725 w 11077460"/>
            <a:gd name="connsiteY2549" fmla="*/ 1009290 h 6110022"/>
            <a:gd name="connsiteX2550" fmla="*/ 8341617 w 11077460"/>
            <a:gd name="connsiteY2550" fmla="*/ 1009290 h 6110022"/>
            <a:gd name="connsiteX2551" fmla="*/ 8306792 w 11077460"/>
            <a:gd name="connsiteY2551" fmla="*/ 1044109 h 6110022"/>
            <a:gd name="connsiteX2552" fmla="*/ 8341617 w 11077460"/>
            <a:gd name="connsiteY2552" fmla="*/ 1078928 h 6110022"/>
            <a:gd name="connsiteX2553" fmla="*/ 8376429 w 11077460"/>
            <a:gd name="connsiteY2553" fmla="*/ 1044109 h 6110022"/>
            <a:gd name="connsiteX2554" fmla="*/ 8341617 w 11077460"/>
            <a:gd name="connsiteY2554" fmla="*/ 1009290 h 6110022"/>
            <a:gd name="connsiteX2555" fmla="*/ 8426509 w 11077460"/>
            <a:gd name="connsiteY2555" fmla="*/ 1009290 h 6110022"/>
            <a:gd name="connsiteX2556" fmla="*/ 8391684 w 11077460"/>
            <a:gd name="connsiteY2556" fmla="*/ 1044109 h 6110022"/>
            <a:gd name="connsiteX2557" fmla="*/ 8426509 w 11077460"/>
            <a:gd name="connsiteY2557" fmla="*/ 1078928 h 6110022"/>
            <a:gd name="connsiteX2558" fmla="*/ 8461322 w 11077460"/>
            <a:gd name="connsiteY2558" fmla="*/ 1044109 h 6110022"/>
            <a:gd name="connsiteX2559" fmla="*/ 8426509 w 11077460"/>
            <a:gd name="connsiteY2559" fmla="*/ 1009290 h 6110022"/>
            <a:gd name="connsiteX2560" fmla="*/ 8511402 w 11077460"/>
            <a:gd name="connsiteY2560" fmla="*/ 1009290 h 6110022"/>
            <a:gd name="connsiteX2561" fmla="*/ 8476576 w 11077460"/>
            <a:gd name="connsiteY2561" fmla="*/ 1044109 h 6110022"/>
            <a:gd name="connsiteX2562" fmla="*/ 8511402 w 11077460"/>
            <a:gd name="connsiteY2562" fmla="*/ 1078928 h 6110022"/>
            <a:gd name="connsiteX2563" fmla="*/ 8546214 w 11077460"/>
            <a:gd name="connsiteY2563" fmla="*/ 1044109 h 6110022"/>
            <a:gd name="connsiteX2564" fmla="*/ 8511402 w 11077460"/>
            <a:gd name="connsiteY2564" fmla="*/ 1009290 h 6110022"/>
            <a:gd name="connsiteX2565" fmla="*/ 8596295 w 11077460"/>
            <a:gd name="connsiteY2565" fmla="*/ 1009290 h 6110022"/>
            <a:gd name="connsiteX2566" fmla="*/ 8561470 w 11077460"/>
            <a:gd name="connsiteY2566" fmla="*/ 1044109 h 6110022"/>
            <a:gd name="connsiteX2567" fmla="*/ 8596295 w 11077460"/>
            <a:gd name="connsiteY2567" fmla="*/ 1078928 h 6110022"/>
            <a:gd name="connsiteX2568" fmla="*/ 8631107 w 11077460"/>
            <a:gd name="connsiteY2568" fmla="*/ 1044109 h 6110022"/>
            <a:gd name="connsiteX2569" fmla="*/ 8596295 w 11077460"/>
            <a:gd name="connsiteY2569" fmla="*/ 1009290 h 6110022"/>
            <a:gd name="connsiteX2570" fmla="*/ 8681187 w 11077460"/>
            <a:gd name="connsiteY2570" fmla="*/ 1009290 h 6110022"/>
            <a:gd name="connsiteX2571" fmla="*/ 8646362 w 11077460"/>
            <a:gd name="connsiteY2571" fmla="*/ 1044109 h 6110022"/>
            <a:gd name="connsiteX2572" fmla="*/ 8681187 w 11077460"/>
            <a:gd name="connsiteY2572" fmla="*/ 1078928 h 6110022"/>
            <a:gd name="connsiteX2573" fmla="*/ 8715999 w 11077460"/>
            <a:gd name="connsiteY2573" fmla="*/ 1044109 h 6110022"/>
            <a:gd name="connsiteX2574" fmla="*/ 8681187 w 11077460"/>
            <a:gd name="connsiteY2574" fmla="*/ 1009290 h 6110022"/>
            <a:gd name="connsiteX2575" fmla="*/ 8766079 w 11077460"/>
            <a:gd name="connsiteY2575" fmla="*/ 1009290 h 6110022"/>
            <a:gd name="connsiteX2576" fmla="*/ 8731254 w 11077460"/>
            <a:gd name="connsiteY2576" fmla="*/ 1044109 h 6110022"/>
            <a:gd name="connsiteX2577" fmla="*/ 8766079 w 11077460"/>
            <a:gd name="connsiteY2577" fmla="*/ 1078928 h 6110022"/>
            <a:gd name="connsiteX2578" fmla="*/ 8800892 w 11077460"/>
            <a:gd name="connsiteY2578" fmla="*/ 1044109 h 6110022"/>
            <a:gd name="connsiteX2579" fmla="*/ 8766079 w 11077460"/>
            <a:gd name="connsiteY2579" fmla="*/ 1009290 h 6110022"/>
            <a:gd name="connsiteX2580" fmla="*/ 8850972 w 11077460"/>
            <a:gd name="connsiteY2580" fmla="*/ 1009290 h 6110022"/>
            <a:gd name="connsiteX2581" fmla="*/ 8816146 w 11077460"/>
            <a:gd name="connsiteY2581" fmla="*/ 1044109 h 6110022"/>
            <a:gd name="connsiteX2582" fmla="*/ 8850972 w 11077460"/>
            <a:gd name="connsiteY2582" fmla="*/ 1078928 h 6110022"/>
            <a:gd name="connsiteX2583" fmla="*/ 8885784 w 11077460"/>
            <a:gd name="connsiteY2583" fmla="*/ 1044109 h 6110022"/>
            <a:gd name="connsiteX2584" fmla="*/ 8850972 w 11077460"/>
            <a:gd name="connsiteY2584" fmla="*/ 1009290 h 6110022"/>
            <a:gd name="connsiteX2585" fmla="*/ 8935865 w 11077460"/>
            <a:gd name="connsiteY2585" fmla="*/ 1009290 h 6110022"/>
            <a:gd name="connsiteX2586" fmla="*/ 8901040 w 11077460"/>
            <a:gd name="connsiteY2586" fmla="*/ 1044109 h 6110022"/>
            <a:gd name="connsiteX2587" fmla="*/ 8935865 w 11077460"/>
            <a:gd name="connsiteY2587" fmla="*/ 1078928 h 6110022"/>
            <a:gd name="connsiteX2588" fmla="*/ 8970677 w 11077460"/>
            <a:gd name="connsiteY2588" fmla="*/ 1044109 h 6110022"/>
            <a:gd name="connsiteX2589" fmla="*/ 8935865 w 11077460"/>
            <a:gd name="connsiteY2589" fmla="*/ 1009290 h 6110022"/>
            <a:gd name="connsiteX2590" fmla="*/ 9020757 w 11077460"/>
            <a:gd name="connsiteY2590" fmla="*/ 1009290 h 6110022"/>
            <a:gd name="connsiteX2591" fmla="*/ 8985932 w 11077460"/>
            <a:gd name="connsiteY2591" fmla="*/ 1044109 h 6110022"/>
            <a:gd name="connsiteX2592" fmla="*/ 9020757 w 11077460"/>
            <a:gd name="connsiteY2592" fmla="*/ 1078928 h 6110022"/>
            <a:gd name="connsiteX2593" fmla="*/ 9055569 w 11077460"/>
            <a:gd name="connsiteY2593" fmla="*/ 1044109 h 6110022"/>
            <a:gd name="connsiteX2594" fmla="*/ 9020757 w 11077460"/>
            <a:gd name="connsiteY2594" fmla="*/ 1009290 h 6110022"/>
            <a:gd name="connsiteX2595" fmla="*/ 9105649 w 11077460"/>
            <a:gd name="connsiteY2595" fmla="*/ 1009290 h 6110022"/>
            <a:gd name="connsiteX2596" fmla="*/ 9070824 w 11077460"/>
            <a:gd name="connsiteY2596" fmla="*/ 1044109 h 6110022"/>
            <a:gd name="connsiteX2597" fmla="*/ 9105649 w 11077460"/>
            <a:gd name="connsiteY2597" fmla="*/ 1078928 h 6110022"/>
            <a:gd name="connsiteX2598" fmla="*/ 9140462 w 11077460"/>
            <a:gd name="connsiteY2598" fmla="*/ 1044109 h 6110022"/>
            <a:gd name="connsiteX2599" fmla="*/ 9105649 w 11077460"/>
            <a:gd name="connsiteY2599" fmla="*/ 1009290 h 6110022"/>
            <a:gd name="connsiteX2600" fmla="*/ 9190542 w 11077460"/>
            <a:gd name="connsiteY2600" fmla="*/ 1009290 h 6110022"/>
            <a:gd name="connsiteX2601" fmla="*/ 9155716 w 11077460"/>
            <a:gd name="connsiteY2601" fmla="*/ 1044109 h 6110022"/>
            <a:gd name="connsiteX2602" fmla="*/ 9190542 w 11077460"/>
            <a:gd name="connsiteY2602" fmla="*/ 1078928 h 6110022"/>
            <a:gd name="connsiteX2603" fmla="*/ 9225354 w 11077460"/>
            <a:gd name="connsiteY2603" fmla="*/ 1044109 h 6110022"/>
            <a:gd name="connsiteX2604" fmla="*/ 9190542 w 11077460"/>
            <a:gd name="connsiteY2604" fmla="*/ 1009290 h 6110022"/>
            <a:gd name="connsiteX2605" fmla="*/ 9275435 w 11077460"/>
            <a:gd name="connsiteY2605" fmla="*/ 1009290 h 6110022"/>
            <a:gd name="connsiteX2606" fmla="*/ 9240610 w 11077460"/>
            <a:gd name="connsiteY2606" fmla="*/ 1044109 h 6110022"/>
            <a:gd name="connsiteX2607" fmla="*/ 9275435 w 11077460"/>
            <a:gd name="connsiteY2607" fmla="*/ 1078928 h 6110022"/>
            <a:gd name="connsiteX2608" fmla="*/ 9310247 w 11077460"/>
            <a:gd name="connsiteY2608" fmla="*/ 1044109 h 6110022"/>
            <a:gd name="connsiteX2609" fmla="*/ 9275435 w 11077460"/>
            <a:gd name="connsiteY2609" fmla="*/ 1009290 h 6110022"/>
            <a:gd name="connsiteX2610" fmla="*/ 9360327 w 11077460"/>
            <a:gd name="connsiteY2610" fmla="*/ 1009290 h 6110022"/>
            <a:gd name="connsiteX2611" fmla="*/ 9325502 w 11077460"/>
            <a:gd name="connsiteY2611" fmla="*/ 1044109 h 6110022"/>
            <a:gd name="connsiteX2612" fmla="*/ 9360327 w 11077460"/>
            <a:gd name="connsiteY2612" fmla="*/ 1078928 h 6110022"/>
            <a:gd name="connsiteX2613" fmla="*/ 9395139 w 11077460"/>
            <a:gd name="connsiteY2613" fmla="*/ 1044109 h 6110022"/>
            <a:gd name="connsiteX2614" fmla="*/ 9360327 w 11077460"/>
            <a:gd name="connsiteY2614" fmla="*/ 1009290 h 6110022"/>
            <a:gd name="connsiteX2615" fmla="*/ 9445219 w 11077460"/>
            <a:gd name="connsiteY2615" fmla="*/ 1009290 h 6110022"/>
            <a:gd name="connsiteX2616" fmla="*/ 9410394 w 11077460"/>
            <a:gd name="connsiteY2616" fmla="*/ 1044109 h 6110022"/>
            <a:gd name="connsiteX2617" fmla="*/ 9445219 w 11077460"/>
            <a:gd name="connsiteY2617" fmla="*/ 1078928 h 6110022"/>
            <a:gd name="connsiteX2618" fmla="*/ 9480032 w 11077460"/>
            <a:gd name="connsiteY2618" fmla="*/ 1044109 h 6110022"/>
            <a:gd name="connsiteX2619" fmla="*/ 9445219 w 11077460"/>
            <a:gd name="connsiteY2619" fmla="*/ 1009290 h 6110022"/>
            <a:gd name="connsiteX2620" fmla="*/ 9530112 w 11077460"/>
            <a:gd name="connsiteY2620" fmla="*/ 1009290 h 6110022"/>
            <a:gd name="connsiteX2621" fmla="*/ 9495286 w 11077460"/>
            <a:gd name="connsiteY2621" fmla="*/ 1044109 h 6110022"/>
            <a:gd name="connsiteX2622" fmla="*/ 9530112 w 11077460"/>
            <a:gd name="connsiteY2622" fmla="*/ 1078928 h 6110022"/>
            <a:gd name="connsiteX2623" fmla="*/ 9564924 w 11077460"/>
            <a:gd name="connsiteY2623" fmla="*/ 1044109 h 6110022"/>
            <a:gd name="connsiteX2624" fmla="*/ 9530112 w 11077460"/>
            <a:gd name="connsiteY2624" fmla="*/ 1009290 h 6110022"/>
            <a:gd name="connsiteX2625" fmla="*/ 9615004 w 11077460"/>
            <a:gd name="connsiteY2625" fmla="*/ 1009290 h 6110022"/>
            <a:gd name="connsiteX2626" fmla="*/ 9580179 w 11077460"/>
            <a:gd name="connsiteY2626" fmla="*/ 1044109 h 6110022"/>
            <a:gd name="connsiteX2627" fmla="*/ 9615004 w 11077460"/>
            <a:gd name="connsiteY2627" fmla="*/ 1078928 h 6110022"/>
            <a:gd name="connsiteX2628" fmla="*/ 9649816 w 11077460"/>
            <a:gd name="connsiteY2628" fmla="*/ 1044109 h 6110022"/>
            <a:gd name="connsiteX2629" fmla="*/ 9615004 w 11077460"/>
            <a:gd name="connsiteY2629" fmla="*/ 1009290 h 6110022"/>
            <a:gd name="connsiteX2630" fmla="*/ 9699897 w 11077460"/>
            <a:gd name="connsiteY2630" fmla="*/ 1009290 h 6110022"/>
            <a:gd name="connsiteX2631" fmla="*/ 9665072 w 11077460"/>
            <a:gd name="connsiteY2631" fmla="*/ 1044109 h 6110022"/>
            <a:gd name="connsiteX2632" fmla="*/ 9699897 w 11077460"/>
            <a:gd name="connsiteY2632" fmla="*/ 1078928 h 6110022"/>
            <a:gd name="connsiteX2633" fmla="*/ 9734709 w 11077460"/>
            <a:gd name="connsiteY2633" fmla="*/ 1044109 h 6110022"/>
            <a:gd name="connsiteX2634" fmla="*/ 9699897 w 11077460"/>
            <a:gd name="connsiteY2634" fmla="*/ 1009290 h 6110022"/>
            <a:gd name="connsiteX2635" fmla="*/ 9784789 w 11077460"/>
            <a:gd name="connsiteY2635" fmla="*/ 1009290 h 6110022"/>
            <a:gd name="connsiteX2636" fmla="*/ 9749964 w 11077460"/>
            <a:gd name="connsiteY2636" fmla="*/ 1044109 h 6110022"/>
            <a:gd name="connsiteX2637" fmla="*/ 9784789 w 11077460"/>
            <a:gd name="connsiteY2637" fmla="*/ 1078928 h 6110022"/>
            <a:gd name="connsiteX2638" fmla="*/ 9819602 w 11077460"/>
            <a:gd name="connsiteY2638" fmla="*/ 1044109 h 6110022"/>
            <a:gd name="connsiteX2639" fmla="*/ 9784789 w 11077460"/>
            <a:gd name="connsiteY2639" fmla="*/ 1009290 h 6110022"/>
            <a:gd name="connsiteX2640" fmla="*/ 9869682 w 11077460"/>
            <a:gd name="connsiteY2640" fmla="*/ 1009290 h 6110022"/>
            <a:gd name="connsiteX2641" fmla="*/ 9834856 w 11077460"/>
            <a:gd name="connsiteY2641" fmla="*/ 1044109 h 6110022"/>
            <a:gd name="connsiteX2642" fmla="*/ 9869682 w 11077460"/>
            <a:gd name="connsiteY2642" fmla="*/ 1078928 h 6110022"/>
            <a:gd name="connsiteX2643" fmla="*/ 9904494 w 11077460"/>
            <a:gd name="connsiteY2643" fmla="*/ 1044109 h 6110022"/>
            <a:gd name="connsiteX2644" fmla="*/ 9869682 w 11077460"/>
            <a:gd name="connsiteY2644" fmla="*/ 1009290 h 6110022"/>
            <a:gd name="connsiteX2645" fmla="*/ 871053 w 11077460"/>
            <a:gd name="connsiteY2645" fmla="*/ 1094150 h 6110022"/>
            <a:gd name="connsiteX2646" fmla="*/ 836234 w 11077460"/>
            <a:gd name="connsiteY2646" fmla="*/ 1128969 h 6110022"/>
            <a:gd name="connsiteX2647" fmla="*/ 871053 w 11077460"/>
            <a:gd name="connsiteY2647" fmla="*/ 1163788 h 6110022"/>
            <a:gd name="connsiteX2648" fmla="*/ 905871 w 11077460"/>
            <a:gd name="connsiteY2648" fmla="*/ 1128969 h 6110022"/>
            <a:gd name="connsiteX2649" fmla="*/ 871053 w 11077460"/>
            <a:gd name="connsiteY2649" fmla="*/ 1094150 h 6110022"/>
            <a:gd name="connsiteX2650" fmla="*/ 955945 w 11077460"/>
            <a:gd name="connsiteY2650" fmla="*/ 1094150 h 6110022"/>
            <a:gd name="connsiteX2651" fmla="*/ 921126 w 11077460"/>
            <a:gd name="connsiteY2651" fmla="*/ 1128969 h 6110022"/>
            <a:gd name="connsiteX2652" fmla="*/ 955945 w 11077460"/>
            <a:gd name="connsiteY2652" fmla="*/ 1163788 h 6110022"/>
            <a:gd name="connsiteX2653" fmla="*/ 990764 w 11077460"/>
            <a:gd name="connsiteY2653" fmla="*/ 1128969 h 6110022"/>
            <a:gd name="connsiteX2654" fmla="*/ 955945 w 11077460"/>
            <a:gd name="connsiteY2654" fmla="*/ 1094150 h 6110022"/>
            <a:gd name="connsiteX2655" fmla="*/ 1040837 w 11077460"/>
            <a:gd name="connsiteY2655" fmla="*/ 1094150 h 6110022"/>
            <a:gd name="connsiteX2656" fmla="*/ 1006018 w 11077460"/>
            <a:gd name="connsiteY2656" fmla="*/ 1128969 h 6110022"/>
            <a:gd name="connsiteX2657" fmla="*/ 1040837 w 11077460"/>
            <a:gd name="connsiteY2657" fmla="*/ 1163788 h 6110022"/>
            <a:gd name="connsiteX2658" fmla="*/ 1075656 w 11077460"/>
            <a:gd name="connsiteY2658" fmla="*/ 1128969 h 6110022"/>
            <a:gd name="connsiteX2659" fmla="*/ 1040837 w 11077460"/>
            <a:gd name="connsiteY2659" fmla="*/ 1094150 h 6110022"/>
            <a:gd name="connsiteX2660" fmla="*/ 1125729 w 11077460"/>
            <a:gd name="connsiteY2660" fmla="*/ 1094150 h 6110022"/>
            <a:gd name="connsiteX2661" fmla="*/ 1090911 w 11077460"/>
            <a:gd name="connsiteY2661" fmla="*/ 1128969 h 6110022"/>
            <a:gd name="connsiteX2662" fmla="*/ 1125729 w 11077460"/>
            <a:gd name="connsiteY2662" fmla="*/ 1163788 h 6110022"/>
            <a:gd name="connsiteX2663" fmla="*/ 1160548 w 11077460"/>
            <a:gd name="connsiteY2663" fmla="*/ 1128969 h 6110022"/>
            <a:gd name="connsiteX2664" fmla="*/ 1125729 w 11077460"/>
            <a:gd name="connsiteY2664" fmla="*/ 1094150 h 6110022"/>
            <a:gd name="connsiteX2665" fmla="*/ 1210623 w 11077460"/>
            <a:gd name="connsiteY2665" fmla="*/ 1094150 h 6110022"/>
            <a:gd name="connsiteX2666" fmla="*/ 1175804 w 11077460"/>
            <a:gd name="connsiteY2666" fmla="*/ 1128969 h 6110022"/>
            <a:gd name="connsiteX2667" fmla="*/ 1210623 w 11077460"/>
            <a:gd name="connsiteY2667" fmla="*/ 1163788 h 6110022"/>
            <a:gd name="connsiteX2668" fmla="*/ 1245441 w 11077460"/>
            <a:gd name="connsiteY2668" fmla="*/ 1128969 h 6110022"/>
            <a:gd name="connsiteX2669" fmla="*/ 1210623 w 11077460"/>
            <a:gd name="connsiteY2669" fmla="*/ 1094150 h 6110022"/>
            <a:gd name="connsiteX2670" fmla="*/ 1295515 w 11077460"/>
            <a:gd name="connsiteY2670" fmla="*/ 1094150 h 6110022"/>
            <a:gd name="connsiteX2671" fmla="*/ 1260696 w 11077460"/>
            <a:gd name="connsiteY2671" fmla="*/ 1128969 h 6110022"/>
            <a:gd name="connsiteX2672" fmla="*/ 1295515 w 11077460"/>
            <a:gd name="connsiteY2672" fmla="*/ 1163788 h 6110022"/>
            <a:gd name="connsiteX2673" fmla="*/ 1330334 w 11077460"/>
            <a:gd name="connsiteY2673" fmla="*/ 1128969 h 6110022"/>
            <a:gd name="connsiteX2674" fmla="*/ 1295515 w 11077460"/>
            <a:gd name="connsiteY2674" fmla="*/ 1094150 h 6110022"/>
            <a:gd name="connsiteX2675" fmla="*/ 1380407 w 11077460"/>
            <a:gd name="connsiteY2675" fmla="*/ 1094150 h 6110022"/>
            <a:gd name="connsiteX2676" fmla="*/ 1345588 w 11077460"/>
            <a:gd name="connsiteY2676" fmla="*/ 1128969 h 6110022"/>
            <a:gd name="connsiteX2677" fmla="*/ 1380407 w 11077460"/>
            <a:gd name="connsiteY2677" fmla="*/ 1163788 h 6110022"/>
            <a:gd name="connsiteX2678" fmla="*/ 1415226 w 11077460"/>
            <a:gd name="connsiteY2678" fmla="*/ 1128969 h 6110022"/>
            <a:gd name="connsiteX2679" fmla="*/ 1380407 w 11077460"/>
            <a:gd name="connsiteY2679" fmla="*/ 1094150 h 6110022"/>
            <a:gd name="connsiteX2680" fmla="*/ 1465299 w 11077460"/>
            <a:gd name="connsiteY2680" fmla="*/ 1094150 h 6110022"/>
            <a:gd name="connsiteX2681" fmla="*/ 1430481 w 11077460"/>
            <a:gd name="connsiteY2681" fmla="*/ 1128969 h 6110022"/>
            <a:gd name="connsiteX2682" fmla="*/ 1465299 w 11077460"/>
            <a:gd name="connsiteY2682" fmla="*/ 1163788 h 6110022"/>
            <a:gd name="connsiteX2683" fmla="*/ 1500118 w 11077460"/>
            <a:gd name="connsiteY2683" fmla="*/ 1128969 h 6110022"/>
            <a:gd name="connsiteX2684" fmla="*/ 1465299 w 11077460"/>
            <a:gd name="connsiteY2684" fmla="*/ 1094150 h 6110022"/>
            <a:gd name="connsiteX2685" fmla="*/ 1550193 w 11077460"/>
            <a:gd name="connsiteY2685" fmla="*/ 1094150 h 6110022"/>
            <a:gd name="connsiteX2686" fmla="*/ 1515374 w 11077460"/>
            <a:gd name="connsiteY2686" fmla="*/ 1128969 h 6110022"/>
            <a:gd name="connsiteX2687" fmla="*/ 1550193 w 11077460"/>
            <a:gd name="connsiteY2687" fmla="*/ 1163788 h 6110022"/>
            <a:gd name="connsiteX2688" fmla="*/ 1585011 w 11077460"/>
            <a:gd name="connsiteY2688" fmla="*/ 1128969 h 6110022"/>
            <a:gd name="connsiteX2689" fmla="*/ 1550193 w 11077460"/>
            <a:gd name="connsiteY2689" fmla="*/ 1094150 h 6110022"/>
            <a:gd name="connsiteX2690" fmla="*/ 1635085 w 11077460"/>
            <a:gd name="connsiteY2690" fmla="*/ 1094150 h 6110022"/>
            <a:gd name="connsiteX2691" fmla="*/ 1600266 w 11077460"/>
            <a:gd name="connsiteY2691" fmla="*/ 1128969 h 6110022"/>
            <a:gd name="connsiteX2692" fmla="*/ 1635085 w 11077460"/>
            <a:gd name="connsiteY2692" fmla="*/ 1163788 h 6110022"/>
            <a:gd name="connsiteX2693" fmla="*/ 1669904 w 11077460"/>
            <a:gd name="connsiteY2693" fmla="*/ 1128969 h 6110022"/>
            <a:gd name="connsiteX2694" fmla="*/ 1635085 w 11077460"/>
            <a:gd name="connsiteY2694" fmla="*/ 1094150 h 6110022"/>
            <a:gd name="connsiteX2695" fmla="*/ 1719971 w 11077460"/>
            <a:gd name="connsiteY2695" fmla="*/ 1094150 h 6110022"/>
            <a:gd name="connsiteX2696" fmla="*/ 1685152 w 11077460"/>
            <a:gd name="connsiteY2696" fmla="*/ 1128969 h 6110022"/>
            <a:gd name="connsiteX2697" fmla="*/ 1719971 w 11077460"/>
            <a:gd name="connsiteY2697" fmla="*/ 1163788 h 6110022"/>
            <a:gd name="connsiteX2698" fmla="*/ 1754790 w 11077460"/>
            <a:gd name="connsiteY2698" fmla="*/ 1128969 h 6110022"/>
            <a:gd name="connsiteX2699" fmla="*/ 1719971 w 11077460"/>
            <a:gd name="connsiteY2699" fmla="*/ 1094150 h 6110022"/>
            <a:gd name="connsiteX2700" fmla="*/ 1804863 w 11077460"/>
            <a:gd name="connsiteY2700" fmla="*/ 1094150 h 6110022"/>
            <a:gd name="connsiteX2701" fmla="*/ 1770044 w 11077460"/>
            <a:gd name="connsiteY2701" fmla="*/ 1128969 h 6110022"/>
            <a:gd name="connsiteX2702" fmla="*/ 1804863 w 11077460"/>
            <a:gd name="connsiteY2702" fmla="*/ 1163788 h 6110022"/>
            <a:gd name="connsiteX2703" fmla="*/ 1839682 w 11077460"/>
            <a:gd name="connsiteY2703" fmla="*/ 1128969 h 6110022"/>
            <a:gd name="connsiteX2704" fmla="*/ 1804863 w 11077460"/>
            <a:gd name="connsiteY2704" fmla="*/ 1094150 h 6110022"/>
            <a:gd name="connsiteX2705" fmla="*/ 1889756 w 11077460"/>
            <a:gd name="connsiteY2705" fmla="*/ 1094150 h 6110022"/>
            <a:gd name="connsiteX2706" fmla="*/ 1854937 w 11077460"/>
            <a:gd name="connsiteY2706" fmla="*/ 1128969 h 6110022"/>
            <a:gd name="connsiteX2707" fmla="*/ 1889756 w 11077460"/>
            <a:gd name="connsiteY2707" fmla="*/ 1163788 h 6110022"/>
            <a:gd name="connsiteX2708" fmla="*/ 1924574 w 11077460"/>
            <a:gd name="connsiteY2708" fmla="*/ 1128969 h 6110022"/>
            <a:gd name="connsiteX2709" fmla="*/ 1889756 w 11077460"/>
            <a:gd name="connsiteY2709" fmla="*/ 1094150 h 6110022"/>
            <a:gd name="connsiteX2710" fmla="*/ 1974648 w 11077460"/>
            <a:gd name="connsiteY2710" fmla="*/ 1094150 h 6110022"/>
            <a:gd name="connsiteX2711" fmla="*/ 1939829 w 11077460"/>
            <a:gd name="connsiteY2711" fmla="*/ 1128969 h 6110022"/>
            <a:gd name="connsiteX2712" fmla="*/ 1974648 w 11077460"/>
            <a:gd name="connsiteY2712" fmla="*/ 1163788 h 6110022"/>
            <a:gd name="connsiteX2713" fmla="*/ 2009467 w 11077460"/>
            <a:gd name="connsiteY2713" fmla="*/ 1128969 h 6110022"/>
            <a:gd name="connsiteX2714" fmla="*/ 1974648 w 11077460"/>
            <a:gd name="connsiteY2714" fmla="*/ 1094150 h 6110022"/>
            <a:gd name="connsiteX2715" fmla="*/ 2059541 w 11077460"/>
            <a:gd name="connsiteY2715" fmla="*/ 1094150 h 6110022"/>
            <a:gd name="connsiteX2716" fmla="*/ 2024722 w 11077460"/>
            <a:gd name="connsiteY2716" fmla="*/ 1128969 h 6110022"/>
            <a:gd name="connsiteX2717" fmla="*/ 2059541 w 11077460"/>
            <a:gd name="connsiteY2717" fmla="*/ 1163788 h 6110022"/>
            <a:gd name="connsiteX2718" fmla="*/ 2094360 w 11077460"/>
            <a:gd name="connsiteY2718" fmla="*/ 1128969 h 6110022"/>
            <a:gd name="connsiteX2719" fmla="*/ 2059541 w 11077460"/>
            <a:gd name="connsiteY2719" fmla="*/ 1094150 h 6110022"/>
            <a:gd name="connsiteX2720" fmla="*/ 2314218 w 11077460"/>
            <a:gd name="connsiteY2720" fmla="*/ 1094150 h 6110022"/>
            <a:gd name="connsiteX2721" fmla="*/ 2279399 w 11077460"/>
            <a:gd name="connsiteY2721" fmla="*/ 1128969 h 6110022"/>
            <a:gd name="connsiteX2722" fmla="*/ 2314218 w 11077460"/>
            <a:gd name="connsiteY2722" fmla="*/ 1163788 h 6110022"/>
            <a:gd name="connsiteX2723" fmla="*/ 2349037 w 11077460"/>
            <a:gd name="connsiteY2723" fmla="*/ 1128969 h 6110022"/>
            <a:gd name="connsiteX2724" fmla="*/ 2314218 w 11077460"/>
            <a:gd name="connsiteY2724" fmla="*/ 1094150 h 6110022"/>
            <a:gd name="connsiteX2725" fmla="*/ 2399110 w 11077460"/>
            <a:gd name="connsiteY2725" fmla="*/ 1094150 h 6110022"/>
            <a:gd name="connsiteX2726" fmla="*/ 2364291 w 11077460"/>
            <a:gd name="connsiteY2726" fmla="*/ 1128969 h 6110022"/>
            <a:gd name="connsiteX2727" fmla="*/ 2399110 w 11077460"/>
            <a:gd name="connsiteY2727" fmla="*/ 1163788 h 6110022"/>
            <a:gd name="connsiteX2728" fmla="*/ 2433929 w 11077460"/>
            <a:gd name="connsiteY2728" fmla="*/ 1128969 h 6110022"/>
            <a:gd name="connsiteX2729" fmla="*/ 2399110 w 11077460"/>
            <a:gd name="connsiteY2729" fmla="*/ 1094150 h 6110022"/>
            <a:gd name="connsiteX2730" fmla="*/ 2484003 w 11077460"/>
            <a:gd name="connsiteY2730" fmla="*/ 1094150 h 6110022"/>
            <a:gd name="connsiteX2731" fmla="*/ 2449184 w 11077460"/>
            <a:gd name="connsiteY2731" fmla="*/ 1128969 h 6110022"/>
            <a:gd name="connsiteX2732" fmla="*/ 2484003 w 11077460"/>
            <a:gd name="connsiteY2732" fmla="*/ 1163788 h 6110022"/>
            <a:gd name="connsiteX2733" fmla="*/ 2518822 w 11077460"/>
            <a:gd name="connsiteY2733" fmla="*/ 1128969 h 6110022"/>
            <a:gd name="connsiteX2734" fmla="*/ 2484003 w 11077460"/>
            <a:gd name="connsiteY2734" fmla="*/ 1094150 h 6110022"/>
            <a:gd name="connsiteX2735" fmla="*/ 2568896 w 11077460"/>
            <a:gd name="connsiteY2735" fmla="*/ 1094150 h 6110022"/>
            <a:gd name="connsiteX2736" fmla="*/ 2534077 w 11077460"/>
            <a:gd name="connsiteY2736" fmla="*/ 1128969 h 6110022"/>
            <a:gd name="connsiteX2737" fmla="*/ 2568896 w 11077460"/>
            <a:gd name="connsiteY2737" fmla="*/ 1163788 h 6110022"/>
            <a:gd name="connsiteX2738" fmla="*/ 2603714 w 11077460"/>
            <a:gd name="connsiteY2738" fmla="*/ 1128969 h 6110022"/>
            <a:gd name="connsiteX2739" fmla="*/ 2568896 w 11077460"/>
            <a:gd name="connsiteY2739" fmla="*/ 1094150 h 6110022"/>
            <a:gd name="connsiteX2740" fmla="*/ 2653788 w 11077460"/>
            <a:gd name="connsiteY2740" fmla="*/ 1094150 h 6110022"/>
            <a:gd name="connsiteX2741" fmla="*/ 2618969 w 11077460"/>
            <a:gd name="connsiteY2741" fmla="*/ 1128969 h 6110022"/>
            <a:gd name="connsiteX2742" fmla="*/ 2653788 w 11077460"/>
            <a:gd name="connsiteY2742" fmla="*/ 1163788 h 6110022"/>
            <a:gd name="connsiteX2743" fmla="*/ 2688607 w 11077460"/>
            <a:gd name="connsiteY2743" fmla="*/ 1128969 h 6110022"/>
            <a:gd name="connsiteX2744" fmla="*/ 2653788 w 11077460"/>
            <a:gd name="connsiteY2744" fmla="*/ 1094150 h 6110022"/>
            <a:gd name="connsiteX2745" fmla="*/ 2738680 w 11077460"/>
            <a:gd name="connsiteY2745" fmla="*/ 1094150 h 6110022"/>
            <a:gd name="connsiteX2746" fmla="*/ 2703861 w 11077460"/>
            <a:gd name="connsiteY2746" fmla="*/ 1128969 h 6110022"/>
            <a:gd name="connsiteX2747" fmla="*/ 2738680 w 11077460"/>
            <a:gd name="connsiteY2747" fmla="*/ 1163788 h 6110022"/>
            <a:gd name="connsiteX2748" fmla="*/ 2773499 w 11077460"/>
            <a:gd name="connsiteY2748" fmla="*/ 1128969 h 6110022"/>
            <a:gd name="connsiteX2749" fmla="*/ 2738680 w 11077460"/>
            <a:gd name="connsiteY2749" fmla="*/ 1094150 h 6110022"/>
            <a:gd name="connsiteX2750" fmla="*/ 2823573 w 11077460"/>
            <a:gd name="connsiteY2750" fmla="*/ 1094150 h 6110022"/>
            <a:gd name="connsiteX2751" fmla="*/ 2788754 w 11077460"/>
            <a:gd name="connsiteY2751" fmla="*/ 1128969 h 6110022"/>
            <a:gd name="connsiteX2752" fmla="*/ 2823573 w 11077460"/>
            <a:gd name="connsiteY2752" fmla="*/ 1163788 h 6110022"/>
            <a:gd name="connsiteX2753" fmla="*/ 2858392 w 11077460"/>
            <a:gd name="connsiteY2753" fmla="*/ 1128969 h 6110022"/>
            <a:gd name="connsiteX2754" fmla="*/ 2823573 w 11077460"/>
            <a:gd name="connsiteY2754" fmla="*/ 1094150 h 6110022"/>
            <a:gd name="connsiteX2755" fmla="*/ 2908466 w 11077460"/>
            <a:gd name="connsiteY2755" fmla="*/ 1094150 h 6110022"/>
            <a:gd name="connsiteX2756" fmla="*/ 2873647 w 11077460"/>
            <a:gd name="connsiteY2756" fmla="*/ 1128969 h 6110022"/>
            <a:gd name="connsiteX2757" fmla="*/ 2908466 w 11077460"/>
            <a:gd name="connsiteY2757" fmla="*/ 1163788 h 6110022"/>
            <a:gd name="connsiteX2758" fmla="*/ 2943284 w 11077460"/>
            <a:gd name="connsiteY2758" fmla="*/ 1128969 h 6110022"/>
            <a:gd name="connsiteX2759" fmla="*/ 2908466 w 11077460"/>
            <a:gd name="connsiteY2759" fmla="*/ 1094150 h 6110022"/>
            <a:gd name="connsiteX2760" fmla="*/ 2993358 w 11077460"/>
            <a:gd name="connsiteY2760" fmla="*/ 1094150 h 6110022"/>
            <a:gd name="connsiteX2761" fmla="*/ 2958539 w 11077460"/>
            <a:gd name="connsiteY2761" fmla="*/ 1128969 h 6110022"/>
            <a:gd name="connsiteX2762" fmla="*/ 2993358 w 11077460"/>
            <a:gd name="connsiteY2762" fmla="*/ 1163788 h 6110022"/>
            <a:gd name="connsiteX2763" fmla="*/ 3028177 w 11077460"/>
            <a:gd name="connsiteY2763" fmla="*/ 1128969 h 6110022"/>
            <a:gd name="connsiteX2764" fmla="*/ 2993358 w 11077460"/>
            <a:gd name="connsiteY2764" fmla="*/ 1094150 h 6110022"/>
            <a:gd name="connsiteX2765" fmla="*/ 3163143 w 11077460"/>
            <a:gd name="connsiteY2765" fmla="*/ 1094150 h 6110022"/>
            <a:gd name="connsiteX2766" fmla="*/ 3128324 w 11077460"/>
            <a:gd name="connsiteY2766" fmla="*/ 1128969 h 6110022"/>
            <a:gd name="connsiteX2767" fmla="*/ 3163143 w 11077460"/>
            <a:gd name="connsiteY2767" fmla="*/ 1163788 h 6110022"/>
            <a:gd name="connsiteX2768" fmla="*/ 3197962 w 11077460"/>
            <a:gd name="connsiteY2768" fmla="*/ 1128969 h 6110022"/>
            <a:gd name="connsiteX2769" fmla="*/ 3163143 w 11077460"/>
            <a:gd name="connsiteY2769" fmla="*/ 1094150 h 6110022"/>
            <a:gd name="connsiteX2770" fmla="*/ 3502719 w 11077460"/>
            <a:gd name="connsiteY2770" fmla="*/ 1094150 h 6110022"/>
            <a:gd name="connsiteX2771" fmla="*/ 3467901 w 11077460"/>
            <a:gd name="connsiteY2771" fmla="*/ 1128969 h 6110022"/>
            <a:gd name="connsiteX2772" fmla="*/ 3502719 w 11077460"/>
            <a:gd name="connsiteY2772" fmla="*/ 1163788 h 6110022"/>
            <a:gd name="connsiteX2773" fmla="*/ 3537538 w 11077460"/>
            <a:gd name="connsiteY2773" fmla="*/ 1128969 h 6110022"/>
            <a:gd name="connsiteX2774" fmla="*/ 3502719 w 11077460"/>
            <a:gd name="connsiteY2774" fmla="*/ 1094150 h 6110022"/>
            <a:gd name="connsiteX2775" fmla="*/ 3587612 w 11077460"/>
            <a:gd name="connsiteY2775" fmla="*/ 1094150 h 6110022"/>
            <a:gd name="connsiteX2776" fmla="*/ 3552793 w 11077460"/>
            <a:gd name="connsiteY2776" fmla="*/ 1128969 h 6110022"/>
            <a:gd name="connsiteX2777" fmla="*/ 3587612 w 11077460"/>
            <a:gd name="connsiteY2777" fmla="*/ 1163788 h 6110022"/>
            <a:gd name="connsiteX2778" fmla="*/ 3622430 w 11077460"/>
            <a:gd name="connsiteY2778" fmla="*/ 1128969 h 6110022"/>
            <a:gd name="connsiteX2779" fmla="*/ 3587612 w 11077460"/>
            <a:gd name="connsiteY2779" fmla="*/ 1094150 h 6110022"/>
            <a:gd name="connsiteX2780" fmla="*/ 3927182 w 11077460"/>
            <a:gd name="connsiteY2780" fmla="*/ 1094150 h 6110022"/>
            <a:gd name="connsiteX2781" fmla="*/ 3892363 w 11077460"/>
            <a:gd name="connsiteY2781" fmla="*/ 1128969 h 6110022"/>
            <a:gd name="connsiteX2782" fmla="*/ 3927182 w 11077460"/>
            <a:gd name="connsiteY2782" fmla="*/ 1163788 h 6110022"/>
            <a:gd name="connsiteX2783" fmla="*/ 3962000 w 11077460"/>
            <a:gd name="connsiteY2783" fmla="*/ 1128969 h 6110022"/>
            <a:gd name="connsiteX2784" fmla="*/ 3927182 w 11077460"/>
            <a:gd name="connsiteY2784" fmla="*/ 1094150 h 6110022"/>
            <a:gd name="connsiteX2785" fmla="*/ 4012074 w 11077460"/>
            <a:gd name="connsiteY2785" fmla="*/ 1094150 h 6110022"/>
            <a:gd name="connsiteX2786" fmla="*/ 3977255 w 11077460"/>
            <a:gd name="connsiteY2786" fmla="*/ 1128969 h 6110022"/>
            <a:gd name="connsiteX2787" fmla="*/ 4012074 w 11077460"/>
            <a:gd name="connsiteY2787" fmla="*/ 1163788 h 6110022"/>
            <a:gd name="connsiteX2788" fmla="*/ 4046893 w 11077460"/>
            <a:gd name="connsiteY2788" fmla="*/ 1128969 h 6110022"/>
            <a:gd name="connsiteX2789" fmla="*/ 4012074 w 11077460"/>
            <a:gd name="connsiteY2789" fmla="*/ 1094150 h 6110022"/>
            <a:gd name="connsiteX2790" fmla="*/ 4096967 w 11077460"/>
            <a:gd name="connsiteY2790" fmla="*/ 1094150 h 6110022"/>
            <a:gd name="connsiteX2791" fmla="*/ 4062148 w 11077460"/>
            <a:gd name="connsiteY2791" fmla="*/ 1128969 h 6110022"/>
            <a:gd name="connsiteX2792" fmla="*/ 4096967 w 11077460"/>
            <a:gd name="connsiteY2792" fmla="*/ 1163788 h 6110022"/>
            <a:gd name="connsiteX2793" fmla="*/ 4131786 w 11077460"/>
            <a:gd name="connsiteY2793" fmla="*/ 1128969 h 6110022"/>
            <a:gd name="connsiteX2794" fmla="*/ 4096967 w 11077460"/>
            <a:gd name="connsiteY2794" fmla="*/ 1094150 h 6110022"/>
            <a:gd name="connsiteX2795" fmla="*/ 4181859 w 11077460"/>
            <a:gd name="connsiteY2795" fmla="*/ 1094150 h 6110022"/>
            <a:gd name="connsiteX2796" fmla="*/ 4147041 w 11077460"/>
            <a:gd name="connsiteY2796" fmla="*/ 1128969 h 6110022"/>
            <a:gd name="connsiteX2797" fmla="*/ 4181859 w 11077460"/>
            <a:gd name="connsiteY2797" fmla="*/ 1163788 h 6110022"/>
            <a:gd name="connsiteX2798" fmla="*/ 4216678 w 11077460"/>
            <a:gd name="connsiteY2798" fmla="*/ 1128969 h 6110022"/>
            <a:gd name="connsiteX2799" fmla="*/ 4181859 w 11077460"/>
            <a:gd name="connsiteY2799" fmla="*/ 1094150 h 6110022"/>
            <a:gd name="connsiteX2800" fmla="*/ 4266752 w 11077460"/>
            <a:gd name="connsiteY2800" fmla="*/ 1094150 h 6110022"/>
            <a:gd name="connsiteX2801" fmla="*/ 4231933 w 11077460"/>
            <a:gd name="connsiteY2801" fmla="*/ 1128969 h 6110022"/>
            <a:gd name="connsiteX2802" fmla="*/ 4266752 w 11077460"/>
            <a:gd name="connsiteY2802" fmla="*/ 1163788 h 6110022"/>
            <a:gd name="connsiteX2803" fmla="*/ 4301570 w 11077460"/>
            <a:gd name="connsiteY2803" fmla="*/ 1128969 h 6110022"/>
            <a:gd name="connsiteX2804" fmla="*/ 4266752 w 11077460"/>
            <a:gd name="connsiteY2804" fmla="*/ 1094150 h 6110022"/>
            <a:gd name="connsiteX2805" fmla="*/ 4351644 w 11077460"/>
            <a:gd name="connsiteY2805" fmla="*/ 1094150 h 6110022"/>
            <a:gd name="connsiteX2806" fmla="*/ 4316825 w 11077460"/>
            <a:gd name="connsiteY2806" fmla="*/ 1128969 h 6110022"/>
            <a:gd name="connsiteX2807" fmla="*/ 4351644 w 11077460"/>
            <a:gd name="connsiteY2807" fmla="*/ 1163788 h 6110022"/>
            <a:gd name="connsiteX2808" fmla="*/ 4386463 w 11077460"/>
            <a:gd name="connsiteY2808" fmla="*/ 1128969 h 6110022"/>
            <a:gd name="connsiteX2809" fmla="*/ 4351644 w 11077460"/>
            <a:gd name="connsiteY2809" fmla="*/ 1094150 h 6110022"/>
            <a:gd name="connsiteX2810" fmla="*/ 4436537 w 11077460"/>
            <a:gd name="connsiteY2810" fmla="*/ 1094150 h 6110022"/>
            <a:gd name="connsiteX2811" fmla="*/ 4401718 w 11077460"/>
            <a:gd name="connsiteY2811" fmla="*/ 1128969 h 6110022"/>
            <a:gd name="connsiteX2812" fmla="*/ 4436537 w 11077460"/>
            <a:gd name="connsiteY2812" fmla="*/ 1163788 h 6110022"/>
            <a:gd name="connsiteX2813" fmla="*/ 4471356 w 11077460"/>
            <a:gd name="connsiteY2813" fmla="*/ 1128969 h 6110022"/>
            <a:gd name="connsiteX2814" fmla="*/ 4436537 w 11077460"/>
            <a:gd name="connsiteY2814" fmla="*/ 1094150 h 6110022"/>
            <a:gd name="connsiteX2815" fmla="*/ 4521429 w 11077460"/>
            <a:gd name="connsiteY2815" fmla="*/ 1094150 h 6110022"/>
            <a:gd name="connsiteX2816" fmla="*/ 4486611 w 11077460"/>
            <a:gd name="connsiteY2816" fmla="*/ 1128969 h 6110022"/>
            <a:gd name="connsiteX2817" fmla="*/ 4521429 w 11077460"/>
            <a:gd name="connsiteY2817" fmla="*/ 1163788 h 6110022"/>
            <a:gd name="connsiteX2818" fmla="*/ 4556248 w 11077460"/>
            <a:gd name="connsiteY2818" fmla="*/ 1128969 h 6110022"/>
            <a:gd name="connsiteX2819" fmla="*/ 4521429 w 11077460"/>
            <a:gd name="connsiteY2819" fmla="*/ 1094150 h 6110022"/>
            <a:gd name="connsiteX2820" fmla="*/ 4691214 w 11077460"/>
            <a:gd name="connsiteY2820" fmla="*/ 1094150 h 6110022"/>
            <a:gd name="connsiteX2821" fmla="*/ 4656395 w 11077460"/>
            <a:gd name="connsiteY2821" fmla="*/ 1128969 h 6110022"/>
            <a:gd name="connsiteX2822" fmla="*/ 4691214 w 11077460"/>
            <a:gd name="connsiteY2822" fmla="*/ 1163788 h 6110022"/>
            <a:gd name="connsiteX2823" fmla="*/ 4726033 w 11077460"/>
            <a:gd name="connsiteY2823" fmla="*/ 1128969 h 6110022"/>
            <a:gd name="connsiteX2824" fmla="*/ 4691214 w 11077460"/>
            <a:gd name="connsiteY2824" fmla="*/ 1094150 h 6110022"/>
            <a:gd name="connsiteX2825" fmla="*/ 6643767 w 11077460"/>
            <a:gd name="connsiteY2825" fmla="*/ 1094150 h 6110022"/>
            <a:gd name="connsiteX2826" fmla="*/ 6608942 w 11077460"/>
            <a:gd name="connsiteY2826" fmla="*/ 1128969 h 6110022"/>
            <a:gd name="connsiteX2827" fmla="*/ 6643767 w 11077460"/>
            <a:gd name="connsiteY2827" fmla="*/ 1163788 h 6110022"/>
            <a:gd name="connsiteX2828" fmla="*/ 6678579 w 11077460"/>
            <a:gd name="connsiteY2828" fmla="*/ 1128969 h 6110022"/>
            <a:gd name="connsiteX2829" fmla="*/ 6643767 w 11077460"/>
            <a:gd name="connsiteY2829" fmla="*/ 1094150 h 6110022"/>
            <a:gd name="connsiteX2830" fmla="*/ 6983337 w 11077460"/>
            <a:gd name="connsiteY2830" fmla="*/ 1094150 h 6110022"/>
            <a:gd name="connsiteX2831" fmla="*/ 6948512 w 11077460"/>
            <a:gd name="connsiteY2831" fmla="*/ 1128969 h 6110022"/>
            <a:gd name="connsiteX2832" fmla="*/ 6983337 w 11077460"/>
            <a:gd name="connsiteY2832" fmla="*/ 1163788 h 6110022"/>
            <a:gd name="connsiteX2833" fmla="*/ 7018149 w 11077460"/>
            <a:gd name="connsiteY2833" fmla="*/ 1128969 h 6110022"/>
            <a:gd name="connsiteX2834" fmla="*/ 6983337 w 11077460"/>
            <a:gd name="connsiteY2834" fmla="*/ 1094150 h 6110022"/>
            <a:gd name="connsiteX2835" fmla="*/ 7238015 w 11077460"/>
            <a:gd name="connsiteY2835" fmla="*/ 1094150 h 6110022"/>
            <a:gd name="connsiteX2836" fmla="*/ 7203190 w 11077460"/>
            <a:gd name="connsiteY2836" fmla="*/ 1128969 h 6110022"/>
            <a:gd name="connsiteX2837" fmla="*/ 7238015 w 11077460"/>
            <a:gd name="connsiteY2837" fmla="*/ 1163788 h 6110022"/>
            <a:gd name="connsiteX2838" fmla="*/ 7272827 w 11077460"/>
            <a:gd name="connsiteY2838" fmla="*/ 1128969 h 6110022"/>
            <a:gd name="connsiteX2839" fmla="*/ 7238015 w 11077460"/>
            <a:gd name="connsiteY2839" fmla="*/ 1094150 h 6110022"/>
            <a:gd name="connsiteX2840" fmla="*/ 7322907 w 11077460"/>
            <a:gd name="connsiteY2840" fmla="*/ 1094150 h 6110022"/>
            <a:gd name="connsiteX2841" fmla="*/ 7288082 w 11077460"/>
            <a:gd name="connsiteY2841" fmla="*/ 1128969 h 6110022"/>
            <a:gd name="connsiteX2842" fmla="*/ 7322907 w 11077460"/>
            <a:gd name="connsiteY2842" fmla="*/ 1163788 h 6110022"/>
            <a:gd name="connsiteX2843" fmla="*/ 7357719 w 11077460"/>
            <a:gd name="connsiteY2843" fmla="*/ 1128969 h 6110022"/>
            <a:gd name="connsiteX2844" fmla="*/ 7322907 w 11077460"/>
            <a:gd name="connsiteY2844" fmla="*/ 1094150 h 6110022"/>
            <a:gd name="connsiteX2845" fmla="*/ 7407799 w 11077460"/>
            <a:gd name="connsiteY2845" fmla="*/ 1094150 h 6110022"/>
            <a:gd name="connsiteX2846" fmla="*/ 7372974 w 11077460"/>
            <a:gd name="connsiteY2846" fmla="*/ 1128969 h 6110022"/>
            <a:gd name="connsiteX2847" fmla="*/ 7407799 w 11077460"/>
            <a:gd name="connsiteY2847" fmla="*/ 1163788 h 6110022"/>
            <a:gd name="connsiteX2848" fmla="*/ 7442612 w 11077460"/>
            <a:gd name="connsiteY2848" fmla="*/ 1128969 h 6110022"/>
            <a:gd name="connsiteX2849" fmla="*/ 7407799 w 11077460"/>
            <a:gd name="connsiteY2849" fmla="*/ 1094150 h 6110022"/>
            <a:gd name="connsiteX2850" fmla="*/ 7492693 w 11077460"/>
            <a:gd name="connsiteY2850" fmla="*/ 1094150 h 6110022"/>
            <a:gd name="connsiteX2851" fmla="*/ 7457867 w 11077460"/>
            <a:gd name="connsiteY2851" fmla="*/ 1128969 h 6110022"/>
            <a:gd name="connsiteX2852" fmla="*/ 7492693 w 11077460"/>
            <a:gd name="connsiteY2852" fmla="*/ 1163788 h 6110022"/>
            <a:gd name="connsiteX2853" fmla="*/ 7527505 w 11077460"/>
            <a:gd name="connsiteY2853" fmla="*/ 1128969 h 6110022"/>
            <a:gd name="connsiteX2854" fmla="*/ 7492693 w 11077460"/>
            <a:gd name="connsiteY2854" fmla="*/ 1094150 h 6110022"/>
            <a:gd name="connsiteX2855" fmla="*/ 7577585 w 11077460"/>
            <a:gd name="connsiteY2855" fmla="*/ 1094150 h 6110022"/>
            <a:gd name="connsiteX2856" fmla="*/ 7542760 w 11077460"/>
            <a:gd name="connsiteY2856" fmla="*/ 1128969 h 6110022"/>
            <a:gd name="connsiteX2857" fmla="*/ 7577585 w 11077460"/>
            <a:gd name="connsiteY2857" fmla="*/ 1163788 h 6110022"/>
            <a:gd name="connsiteX2858" fmla="*/ 7612397 w 11077460"/>
            <a:gd name="connsiteY2858" fmla="*/ 1128969 h 6110022"/>
            <a:gd name="connsiteX2859" fmla="*/ 7577585 w 11077460"/>
            <a:gd name="connsiteY2859" fmla="*/ 1094150 h 6110022"/>
            <a:gd name="connsiteX2860" fmla="*/ 7662477 w 11077460"/>
            <a:gd name="connsiteY2860" fmla="*/ 1094150 h 6110022"/>
            <a:gd name="connsiteX2861" fmla="*/ 7627652 w 11077460"/>
            <a:gd name="connsiteY2861" fmla="*/ 1128969 h 6110022"/>
            <a:gd name="connsiteX2862" fmla="*/ 7662477 w 11077460"/>
            <a:gd name="connsiteY2862" fmla="*/ 1163788 h 6110022"/>
            <a:gd name="connsiteX2863" fmla="*/ 7697289 w 11077460"/>
            <a:gd name="connsiteY2863" fmla="*/ 1128969 h 6110022"/>
            <a:gd name="connsiteX2864" fmla="*/ 7662477 w 11077460"/>
            <a:gd name="connsiteY2864" fmla="*/ 1094150 h 6110022"/>
            <a:gd name="connsiteX2865" fmla="*/ 7747369 w 11077460"/>
            <a:gd name="connsiteY2865" fmla="*/ 1094150 h 6110022"/>
            <a:gd name="connsiteX2866" fmla="*/ 7712544 w 11077460"/>
            <a:gd name="connsiteY2866" fmla="*/ 1128969 h 6110022"/>
            <a:gd name="connsiteX2867" fmla="*/ 7747369 w 11077460"/>
            <a:gd name="connsiteY2867" fmla="*/ 1163788 h 6110022"/>
            <a:gd name="connsiteX2868" fmla="*/ 7782182 w 11077460"/>
            <a:gd name="connsiteY2868" fmla="*/ 1128969 h 6110022"/>
            <a:gd name="connsiteX2869" fmla="*/ 7747369 w 11077460"/>
            <a:gd name="connsiteY2869" fmla="*/ 1094150 h 6110022"/>
            <a:gd name="connsiteX2870" fmla="*/ 7832263 w 11077460"/>
            <a:gd name="connsiteY2870" fmla="*/ 1094150 h 6110022"/>
            <a:gd name="connsiteX2871" fmla="*/ 7797437 w 11077460"/>
            <a:gd name="connsiteY2871" fmla="*/ 1128969 h 6110022"/>
            <a:gd name="connsiteX2872" fmla="*/ 7832263 w 11077460"/>
            <a:gd name="connsiteY2872" fmla="*/ 1163788 h 6110022"/>
            <a:gd name="connsiteX2873" fmla="*/ 7867075 w 11077460"/>
            <a:gd name="connsiteY2873" fmla="*/ 1128969 h 6110022"/>
            <a:gd name="connsiteX2874" fmla="*/ 7832263 w 11077460"/>
            <a:gd name="connsiteY2874" fmla="*/ 1094150 h 6110022"/>
            <a:gd name="connsiteX2875" fmla="*/ 7917155 w 11077460"/>
            <a:gd name="connsiteY2875" fmla="*/ 1094150 h 6110022"/>
            <a:gd name="connsiteX2876" fmla="*/ 7882330 w 11077460"/>
            <a:gd name="connsiteY2876" fmla="*/ 1128969 h 6110022"/>
            <a:gd name="connsiteX2877" fmla="*/ 7917155 w 11077460"/>
            <a:gd name="connsiteY2877" fmla="*/ 1163788 h 6110022"/>
            <a:gd name="connsiteX2878" fmla="*/ 7951967 w 11077460"/>
            <a:gd name="connsiteY2878" fmla="*/ 1128969 h 6110022"/>
            <a:gd name="connsiteX2879" fmla="*/ 7917155 w 11077460"/>
            <a:gd name="connsiteY2879" fmla="*/ 1094150 h 6110022"/>
            <a:gd name="connsiteX2880" fmla="*/ 8002047 w 11077460"/>
            <a:gd name="connsiteY2880" fmla="*/ 1094150 h 6110022"/>
            <a:gd name="connsiteX2881" fmla="*/ 7967222 w 11077460"/>
            <a:gd name="connsiteY2881" fmla="*/ 1128969 h 6110022"/>
            <a:gd name="connsiteX2882" fmla="*/ 8002047 w 11077460"/>
            <a:gd name="connsiteY2882" fmla="*/ 1163788 h 6110022"/>
            <a:gd name="connsiteX2883" fmla="*/ 8036859 w 11077460"/>
            <a:gd name="connsiteY2883" fmla="*/ 1128969 h 6110022"/>
            <a:gd name="connsiteX2884" fmla="*/ 8002047 w 11077460"/>
            <a:gd name="connsiteY2884" fmla="*/ 1094150 h 6110022"/>
            <a:gd name="connsiteX2885" fmla="*/ 8086939 w 11077460"/>
            <a:gd name="connsiteY2885" fmla="*/ 1094150 h 6110022"/>
            <a:gd name="connsiteX2886" fmla="*/ 8052114 w 11077460"/>
            <a:gd name="connsiteY2886" fmla="*/ 1128969 h 6110022"/>
            <a:gd name="connsiteX2887" fmla="*/ 8086939 w 11077460"/>
            <a:gd name="connsiteY2887" fmla="*/ 1163788 h 6110022"/>
            <a:gd name="connsiteX2888" fmla="*/ 8121752 w 11077460"/>
            <a:gd name="connsiteY2888" fmla="*/ 1128969 h 6110022"/>
            <a:gd name="connsiteX2889" fmla="*/ 8086939 w 11077460"/>
            <a:gd name="connsiteY2889" fmla="*/ 1094150 h 6110022"/>
            <a:gd name="connsiteX2890" fmla="*/ 8171832 w 11077460"/>
            <a:gd name="connsiteY2890" fmla="*/ 1094150 h 6110022"/>
            <a:gd name="connsiteX2891" fmla="*/ 8137006 w 11077460"/>
            <a:gd name="connsiteY2891" fmla="*/ 1128969 h 6110022"/>
            <a:gd name="connsiteX2892" fmla="*/ 8171832 w 11077460"/>
            <a:gd name="connsiteY2892" fmla="*/ 1163788 h 6110022"/>
            <a:gd name="connsiteX2893" fmla="*/ 8206644 w 11077460"/>
            <a:gd name="connsiteY2893" fmla="*/ 1128969 h 6110022"/>
            <a:gd name="connsiteX2894" fmla="*/ 8171832 w 11077460"/>
            <a:gd name="connsiteY2894" fmla="*/ 1094150 h 6110022"/>
            <a:gd name="connsiteX2895" fmla="*/ 8256725 w 11077460"/>
            <a:gd name="connsiteY2895" fmla="*/ 1094150 h 6110022"/>
            <a:gd name="connsiteX2896" fmla="*/ 8221900 w 11077460"/>
            <a:gd name="connsiteY2896" fmla="*/ 1128969 h 6110022"/>
            <a:gd name="connsiteX2897" fmla="*/ 8256725 w 11077460"/>
            <a:gd name="connsiteY2897" fmla="*/ 1163788 h 6110022"/>
            <a:gd name="connsiteX2898" fmla="*/ 8291537 w 11077460"/>
            <a:gd name="connsiteY2898" fmla="*/ 1128969 h 6110022"/>
            <a:gd name="connsiteX2899" fmla="*/ 8256725 w 11077460"/>
            <a:gd name="connsiteY2899" fmla="*/ 1094150 h 6110022"/>
            <a:gd name="connsiteX2900" fmla="*/ 8341617 w 11077460"/>
            <a:gd name="connsiteY2900" fmla="*/ 1094150 h 6110022"/>
            <a:gd name="connsiteX2901" fmla="*/ 8306792 w 11077460"/>
            <a:gd name="connsiteY2901" fmla="*/ 1128969 h 6110022"/>
            <a:gd name="connsiteX2902" fmla="*/ 8341617 w 11077460"/>
            <a:gd name="connsiteY2902" fmla="*/ 1163788 h 6110022"/>
            <a:gd name="connsiteX2903" fmla="*/ 8376429 w 11077460"/>
            <a:gd name="connsiteY2903" fmla="*/ 1128969 h 6110022"/>
            <a:gd name="connsiteX2904" fmla="*/ 8341617 w 11077460"/>
            <a:gd name="connsiteY2904" fmla="*/ 1094150 h 6110022"/>
            <a:gd name="connsiteX2905" fmla="*/ 8426509 w 11077460"/>
            <a:gd name="connsiteY2905" fmla="*/ 1094150 h 6110022"/>
            <a:gd name="connsiteX2906" fmla="*/ 8391684 w 11077460"/>
            <a:gd name="connsiteY2906" fmla="*/ 1128969 h 6110022"/>
            <a:gd name="connsiteX2907" fmla="*/ 8426509 w 11077460"/>
            <a:gd name="connsiteY2907" fmla="*/ 1163788 h 6110022"/>
            <a:gd name="connsiteX2908" fmla="*/ 8461322 w 11077460"/>
            <a:gd name="connsiteY2908" fmla="*/ 1128969 h 6110022"/>
            <a:gd name="connsiteX2909" fmla="*/ 8426509 w 11077460"/>
            <a:gd name="connsiteY2909" fmla="*/ 1094150 h 6110022"/>
            <a:gd name="connsiteX2910" fmla="*/ 8511402 w 11077460"/>
            <a:gd name="connsiteY2910" fmla="*/ 1094150 h 6110022"/>
            <a:gd name="connsiteX2911" fmla="*/ 8476576 w 11077460"/>
            <a:gd name="connsiteY2911" fmla="*/ 1128969 h 6110022"/>
            <a:gd name="connsiteX2912" fmla="*/ 8511402 w 11077460"/>
            <a:gd name="connsiteY2912" fmla="*/ 1163788 h 6110022"/>
            <a:gd name="connsiteX2913" fmla="*/ 8546214 w 11077460"/>
            <a:gd name="connsiteY2913" fmla="*/ 1128969 h 6110022"/>
            <a:gd name="connsiteX2914" fmla="*/ 8511402 w 11077460"/>
            <a:gd name="connsiteY2914" fmla="*/ 1094150 h 6110022"/>
            <a:gd name="connsiteX2915" fmla="*/ 8596295 w 11077460"/>
            <a:gd name="connsiteY2915" fmla="*/ 1094150 h 6110022"/>
            <a:gd name="connsiteX2916" fmla="*/ 8561470 w 11077460"/>
            <a:gd name="connsiteY2916" fmla="*/ 1128969 h 6110022"/>
            <a:gd name="connsiteX2917" fmla="*/ 8596295 w 11077460"/>
            <a:gd name="connsiteY2917" fmla="*/ 1163788 h 6110022"/>
            <a:gd name="connsiteX2918" fmla="*/ 8631107 w 11077460"/>
            <a:gd name="connsiteY2918" fmla="*/ 1128969 h 6110022"/>
            <a:gd name="connsiteX2919" fmla="*/ 8596295 w 11077460"/>
            <a:gd name="connsiteY2919" fmla="*/ 1094150 h 6110022"/>
            <a:gd name="connsiteX2920" fmla="*/ 8681187 w 11077460"/>
            <a:gd name="connsiteY2920" fmla="*/ 1094150 h 6110022"/>
            <a:gd name="connsiteX2921" fmla="*/ 8646362 w 11077460"/>
            <a:gd name="connsiteY2921" fmla="*/ 1128969 h 6110022"/>
            <a:gd name="connsiteX2922" fmla="*/ 8681187 w 11077460"/>
            <a:gd name="connsiteY2922" fmla="*/ 1163788 h 6110022"/>
            <a:gd name="connsiteX2923" fmla="*/ 8715999 w 11077460"/>
            <a:gd name="connsiteY2923" fmla="*/ 1128969 h 6110022"/>
            <a:gd name="connsiteX2924" fmla="*/ 8681187 w 11077460"/>
            <a:gd name="connsiteY2924" fmla="*/ 1094150 h 6110022"/>
            <a:gd name="connsiteX2925" fmla="*/ 8766079 w 11077460"/>
            <a:gd name="connsiteY2925" fmla="*/ 1094150 h 6110022"/>
            <a:gd name="connsiteX2926" fmla="*/ 8731254 w 11077460"/>
            <a:gd name="connsiteY2926" fmla="*/ 1128969 h 6110022"/>
            <a:gd name="connsiteX2927" fmla="*/ 8766079 w 11077460"/>
            <a:gd name="connsiteY2927" fmla="*/ 1163788 h 6110022"/>
            <a:gd name="connsiteX2928" fmla="*/ 8800892 w 11077460"/>
            <a:gd name="connsiteY2928" fmla="*/ 1128969 h 6110022"/>
            <a:gd name="connsiteX2929" fmla="*/ 8766079 w 11077460"/>
            <a:gd name="connsiteY2929" fmla="*/ 1094150 h 6110022"/>
            <a:gd name="connsiteX2930" fmla="*/ 8850972 w 11077460"/>
            <a:gd name="connsiteY2930" fmla="*/ 1094150 h 6110022"/>
            <a:gd name="connsiteX2931" fmla="*/ 8816146 w 11077460"/>
            <a:gd name="connsiteY2931" fmla="*/ 1128969 h 6110022"/>
            <a:gd name="connsiteX2932" fmla="*/ 8850972 w 11077460"/>
            <a:gd name="connsiteY2932" fmla="*/ 1163788 h 6110022"/>
            <a:gd name="connsiteX2933" fmla="*/ 8885784 w 11077460"/>
            <a:gd name="connsiteY2933" fmla="*/ 1128969 h 6110022"/>
            <a:gd name="connsiteX2934" fmla="*/ 8850972 w 11077460"/>
            <a:gd name="connsiteY2934" fmla="*/ 1094150 h 6110022"/>
            <a:gd name="connsiteX2935" fmla="*/ 8935865 w 11077460"/>
            <a:gd name="connsiteY2935" fmla="*/ 1094150 h 6110022"/>
            <a:gd name="connsiteX2936" fmla="*/ 8901040 w 11077460"/>
            <a:gd name="connsiteY2936" fmla="*/ 1128969 h 6110022"/>
            <a:gd name="connsiteX2937" fmla="*/ 8935865 w 11077460"/>
            <a:gd name="connsiteY2937" fmla="*/ 1163788 h 6110022"/>
            <a:gd name="connsiteX2938" fmla="*/ 8970677 w 11077460"/>
            <a:gd name="connsiteY2938" fmla="*/ 1128969 h 6110022"/>
            <a:gd name="connsiteX2939" fmla="*/ 8935865 w 11077460"/>
            <a:gd name="connsiteY2939" fmla="*/ 1094150 h 6110022"/>
            <a:gd name="connsiteX2940" fmla="*/ 9020757 w 11077460"/>
            <a:gd name="connsiteY2940" fmla="*/ 1094150 h 6110022"/>
            <a:gd name="connsiteX2941" fmla="*/ 8985932 w 11077460"/>
            <a:gd name="connsiteY2941" fmla="*/ 1128969 h 6110022"/>
            <a:gd name="connsiteX2942" fmla="*/ 9020757 w 11077460"/>
            <a:gd name="connsiteY2942" fmla="*/ 1163788 h 6110022"/>
            <a:gd name="connsiteX2943" fmla="*/ 9055569 w 11077460"/>
            <a:gd name="connsiteY2943" fmla="*/ 1128969 h 6110022"/>
            <a:gd name="connsiteX2944" fmla="*/ 9020757 w 11077460"/>
            <a:gd name="connsiteY2944" fmla="*/ 1094150 h 6110022"/>
            <a:gd name="connsiteX2945" fmla="*/ 9105649 w 11077460"/>
            <a:gd name="connsiteY2945" fmla="*/ 1094150 h 6110022"/>
            <a:gd name="connsiteX2946" fmla="*/ 9070824 w 11077460"/>
            <a:gd name="connsiteY2946" fmla="*/ 1128969 h 6110022"/>
            <a:gd name="connsiteX2947" fmla="*/ 9105649 w 11077460"/>
            <a:gd name="connsiteY2947" fmla="*/ 1163788 h 6110022"/>
            <a:gd name="connsiteX2948" fmla="*/ 9140462 w 11077460"/>
            <a:gd name="connsiteY2948" fmla="*/ 1128969 h 6110022"/>
            <a:gd name="connsiteX2949" fmla="*/ 9105649 w 11077460"/>
            <a:gd name="connsiteY2949" fmla="*/ 1094150 h 6110022"/>
            <a:gd name="connsiteX2950" fmla="*/ 9190542 w 11077460"/>
            <a:gd name="connsiteY2950" fmla="*/ 1094150 h 6110022"/>
            <a:gd name="connsiteX2951" fmla="*/ 9155716 w 11077460"/>
            <a:gd name="connsiteY2951" fmla="*/ 1128969 h 6110022"/>
            <a:gd name="connsiteX2952" fmla="*/ 9190542 w 11077460"/>
            <a:gd name="connsiteY2952" fmla="*/ 1163788 h 6110022"/>
            <a:gd name="connsiteX2953" fmla="*/ 9225354 w 11077460"/>
            <a:gd name="connsiteY2953" fmla="*/ 1128969 h 6110022"/>
            <a:gd name="connsiteX2954" fmla="*/ 9190542 w 11077460"/>
            <a:gd name="connsiteY2954" fmla="*/ 1094150 h 6110022"/>
            <a:gd name="connsiteX2955" fmla="*/ 9275435 w 11077460"/>
            <a:gd name="connsiteY2955" fmla="*/ 1094150 h 6110022"/>
            <a:gd name="connsiteX2956" fmla="*/ 9240610 w 11077460"/>
            <a:gd name="connsiteY2956" fmla="*/ 1128969 h 6110022"/>
            <a:gd name="connsiteX2957" fmla="*/ 9275435 w 11077460"/>
            <a:gd name="connsiteY2957" fmla="*/ 1163788 h 6110022"/>
            <a:gd name="connsiteX2958" fmla="*/ 9310247 w 11077460"/>
            <a:gd name="connsiteY2958" fmla="*/ 1128969 h 6110022"/>
            <a:gd name="connsiteX2959" fmla="*/ 9275435 w 11077460"/>
            <a:gd name="connsiteY2959" fmla="*/ 1094150 h 6110022"/>
            <a:gd name="connsiteX2960" fmla="*/ 9360327 w 11077460"/>
            <a:gd name="connsiteY2960" fmla="*/ 1094150 h 6110022"/>
            <a:gd name="connsiteX2961" fmla="*/ 9325502 w 11077460"/>
            <a:gd name="connsiteY2961" fmla="*/ 1128969 h 6110022"/>
            <a:gd name="connsiteX2962" fmla="*/ 9360327 w 11077460"/>
            <a:gd name="connsiteY2962" fmla="*/ 1163788 h 6110022"/>
            <a:gd name="connsiteX2963" fmla="*/ 9395139 w 11077460"/>
            <a:gd name="connsiteY2963" fmla="*/ 1128969 h 6110022"/>
            <a:gd name="connsiteX2964" fmla="*/ 9360327 w 11077460"/>
            <a:gd name="connsiteY2964" fmla="*/ 1094150 h 6110022"/>
            <a:gd name="connsiteX2965" fmla="*/ 9445219 w 11077460"/>
            <a:gd name="connsiteY2965" fmla="*/ 1094150 h 6110022"/>
            <a:gd name="connsiteX2966" fmla="*/ 9410394 w 11077460"/>
            <a:gd name="connsiteY2966" fmla="*/ 1128969 h 6110022"/>
            <a:gd name="connsiteX2967" fmla="*/ 9445219 w 11077460"/>
            <a:gd name="connsiteY2967" fmla="*/ 1163788 h 6110022"/>
            <a:gd name="connsiteX2968" fmla="*/ 9480032 w 11077460"/>
            <a:gd name="connsiteY2968" fmla="*/ 1128969 h 6110022"/>
            <a:gd name="connsiteX2969" fmla="*/ 9445219 w 11077460"/>
            <a:gd name="connsiteY2969" fmla="*/ 1094150 h 6110022"/>
            <a:gd name="connsiteX2970" fmla="*/ 9530112 w 11077460"/>
            <a:gd name="connsiteY2970" fmla="*/ 1094150 h 6110022"/>
            <a:gd name="connsiteX2971" fmla="*/ 9495286 w 11077460"/>
            <a:gd name="connsiteY2971" fmla="*/ 1128969 h 6110022"/>
            <a:gd name="connsiteX2972" fmla="*/ 9530112 w 11077460"/>
            <a:gd name="connsiteY2972" fmla="*/ 1163788 h 6110022"/>
            <a:gd name="connsiteX2973" fmla="*/ 9564924 w 11077460"/>
            <a:gd name="connsiteY2973" fmla="*/ 1128969 h 6110022"/>
            <a:gd name="connsiteX2974" fmla="*/ 9530112 w 11077460"/>
            <a:gd name="connsiteY2974" fmla="*/ 1094150 h 6110022"/>
            <a:gd name="connsiteX2975" fmla="*/ 9615004 w 11077460"/>
            <a:gd name="connsiteY2975" fmla="*/ 1094150 h 6110022"/>
            <a:gd name="connsiteX2976" fmla="*/ 9580179 w 11077460"/>
            <a:gd name="connsiteY2976" fmla="*/ 1128969 h 6110022"/>
            <a:gd name="connsiteX2977" fmla="*/ 9615004 w 11077460"/>
            <a:gd name="connsiteY2977" fmla="*/ 1163788 h 6110022"/>
            <a:gd name="connsiteX2978" fmla="*/ 9649816 w 11077460"/>
            <a:gd name="connsiteY2978" fmla="*/ 1128969 h 6110022"/>
            <a:gd name="connsiteX2979" fmla="*/ 9615004 w 11077460"/>
            <a:gd name="connsiteY2979" fmla="*/ 1094150 h 6110022"/>
            <a:gd name="connsiteX2980" fmla="*/ 9784789 w 11077460"/>
            <a:gd name="connsiteY2980" fmla="*/ 1094150 h 6110022"/>
            <a:gd name="connsiteX2981" fmla="*/ 9749964 w 11077460"/>
            <a:gd name="connsiteY2981" fmla="*/ 1128969 h 6110022"/>
            <a:gd name="connsiteX2982" fmla="*/ 9784789 w 11077460"/>
            <a:gd name="connsiteY2982" fmla="*/ 1163788 h 6110022"/>
            <a:gd name="connsiteX2983" fmla="*/ 9819602 w 11077460"/>
            <a:gd name="connsiteY2983" fmla="*/ 1128969 h 6110022"/>
            <a:gd name="connsiteX2984" fmla="*/ 9784789 w 11077460"/>
            <a:gd name="connsiteY2984" fmla="*/ 1094150 h 6110022"/>
            <a:gd name="connsiteX2985" fmla="*/ 9869682 w 11077460"/>
            <a:gd name="connsiteY2985" fmla="*/ 1094150 h 6110022"/>
            <a:gd name="connsiteX2986" fmla="*/ 9834856 w 11077460"/>
            <a:gd name="connsiteY2986" fmla="*/ 1128969 h 6110022"/>
            <a:gd name="connsiteX2987" fmla="*/ 9869682 w 11077460"/>
            <a:gd name="connsiteY2987" fmla="*/ 1163788 h 6110022"/>
            <a:gd name="connsiteX2988" fmla="*/ 9904494 w 11077460"/>
            <a:gd name="connsiteY2988" fmla="*/ 1128969 h 6110022"/>
            <a:gd name="connsiteX2989" fmla="*/ 9869682 w 11077460"/>
            <a:gd name="connsiteY2989" fmla="*/ 1094150 h 6110022"/>
            <a:gd name="connsiteX2990" fmla="*/ 786153 w 11077460"/>
            <a:gd name="connsiteY2990" fmla="*/ 1179011 h 6110022"/>
            <a:gd name="connsiteX2991" fmla="*/ 751334 w 11077460"/>
            <a:gd name="connsiteY2991" fmla="*/ 1213830 h 6110022"/>
            <a:gd name="connsiteX2992" fmla="*/ 786153 w 11077460"/>
            <a:gd name="connsiteY2992" fmla="*/ 1248648 h 6110022"/>
            <a:gd name="connsiteX2993" fmla="*/ 820972 w 11077460"/>
            <a:gd name="connsiteY2993" fmla="*/ 1213830 h 6110022"/>
            <a:gd name="connsiteX2994" fmla="*/ 786153 w 11077460"/>
            <a:gd name="connsiteY2994" fmla="*/ 1179011 h 6110022"/>
            <a:gd name="connsiteX2995" fmla="*/ 871053 w 11077460"/>
            <a:gd name="connsiteY2995" fmla="*/ 1179011 h 6110022"/>
            <a:gd name="connsiteX2996" fmla="*/ 836234 w 11077460"/>
            <a:gd name="connsiteY2996" fmla="*/ 1213830 h 6110022"/>
            <a:gd name="connsiteX2997" fmla="*/ 871053 w 11077460"/>
            <a:gd name="connsiteY2997" fmla="*/ 1248648 h 6110022"/>
            <a:gd name="connsiteX2998" fmla="*/ 905871 w 11077460"/>
            <a:gd name="connsiteY2998" fmla="*/ 1213830 h 6110022"/>
            <a:gd name="connsiteX2999" fmla="*/ 871053 w 11077460"/>
            <a:gd name="connsiteY2999" fmla="*/ 1179011 h 6110022"/>
            <a:gd name="connsiteX3000" fmla="*/ 955945 w 11077460"/>
            <a:gd name="connsiteY3000" fmla="*/ 1179011 h 6110022"/>
            <a:gd name="connsiteX3001" fmla="*/ 921126 w 11077460"/>
            <a:gd name="connsiteY3001" fmla="*/ 1213830 h 6110022"/>
            <a:gd name="connsiteX3002" fmla="*/ 955945 w 11077460"/>
            <a:gd name="connsiteY3002" fmla="*/ 1248648 h 6110022"/>
            <a:gd name="connsiteX3003" fmla="*/ 990764 w 11077460"/>
            <a:gd name="connsiteY3003" fmla="*/ 1213830 h 6110022"/>
            <a:gd name="connsiteX3004" fmla="*/ 955945 w 11077460"/>
            <a:gd name="connsiteY3004" fmla="*/ 1179011 h 6110022"/>
            <a:gd name="connsiteX3005" fmla="*/ 1040837 w 11077460"/>
            <a:gd name="connsiteY3005" fmla="*/ 1179011 h 6110022"/>
            <a:gd name="connsiteX3006" fmla="*/ 1006018 w 11077460"/>
            <a:gd name="connsiteY3006" fmla="*/ 1213830 h 6110022"/>
            <a:gd name="connsiteX3007" fmla="*/ 1040837 w 11077460"/>
            <a:gd name="connsiteY3007" fmla="*/ 1248648 h 6110022"/>
            <a:gd name="connsiteX3008" fmla="*/ 1075656 w 11077460"/>
            <a:gd name="connsiteY3008" fmla="*/ 1213830 h 6110022"/>
            <a:gd name="connsiteX3009" fmla="*/ 1040837 w 11077460"/>
            <a:gd name="connsiteY3009" fmla="*/ 1179011 h 6110022"/>
            <a:gd name="connsiteX3010" fmla="*/ 1125729 w 11077460"/>
            <a:gd name="connsiteY3010" fmla="*/ 1179011 h 6110022"/>
            <a:gd name="connsiteX3011" fmla="*/ 1090911 w 11077460"/>
            <a:gd name="connsiteY3011" fmla="*/ 1213830 h 6110022"/>
            <a:gd name="connsiteX3012" fmla="*/ 1125729 w 11077460"/>
            <a:gd name="connsiteY3012" fmla="*/ 1248648 h 6110022"/>
            <a:gd name="connsiteX3013" fmla="*/ 1160548 w 11077460"/>
            <a:gd name="connsiteY3013" fmla="*/ 1213830 h 6110022"/>
            <a:gd name="connsiteX3014" fmla="*/ 1125729 w 11077460"/>
            <a:gd name="connsiteY3014" fmla="*/ 1179011 h 6110022"/>
            <a:gd name="connsiteX3015" fmla="*/ 1210623 w 11077460"/>
            <a:gd name="connsiteY3015" fmla="*/ 1179011 h 6110022"/>
            <a:gd name="connsiteX3016" fmla="*/ 1175804 w 11077460"/>
            <a:gd name="connsiteY3016" fmla="*/ 1213830 h 6110022"/>
            <a:gd name="connsiteX3017" fmla="*/ 1210623 w 11077460"/>
            <a:gd name="connsiteY3017" fmla="*/ 1248648 h 6110022"/>
            <a:gd name="connsiteX3018" fmla="*/ 1245441 w 11077460"/>
            <a:gd name="connsiteY3018" fmla="*/ 1213830 h 6110022"/>
            <a:gd name="connsiteX3019" fmla="*/ 1210623 w 11077460"/>
            <a:gd name="connsiteY3019" fmla="*/ 1179011 h 6110022"/>
            <a:gd name="connsiteX3020" fmla="*/ 1295515 w 11077460"/>
            <a:gd name="connsiteY3020" fmla="*/ 1179011 h 6110022"/>
            <a:gd name="connsiteX3021" fmla="*/ 1260696 w 11077460"/>
            <a:gd name="connsiteY3021" fmla="*/ 1213830 h 6110022"/>
            <a:gd name="connsiteX3022" fmla="*/ 1295515 w 11077460"/>
            <a:gd name="connsiteY3022" fmla="*/ 1248648 h 6110022"/>
            <a:gd name="connsiteX3023" fmla="*/ 1330334 w 11077460"/>
            <a:gd name="connsiteY3023" fmla="*/ 1213830 h 6110022"/>
            <a:gd name="connsiteX3024" fmla="*/ 1295515 w 11077460"/>
            <a:gd name="connsiteY3024" fmla="*/ 1179011 h 6110022"/>
            <a:gd name="connsiteX3025" fmla="*/ 1380407 w 11077460"/>
            <a:gd name="connsiteY3025" fmla="*/ 1179011 h 6110022"/>
            <a:gd name="connsiteX3026" fmla="*/ 1345588 w 11077460"/>
            <a:gd name="connsiteY3026" fmla="*/ 1213830 h 6110022"/>
            <a:gd name="connsiteX3027" fmla="*/ 1380407 w 11077460"/>
            <a:gd name="connsiteY3027" fmla="*/ 1248648 h 6110022"/>
            <a:gd name="connsiteX3028" fmla="*/ 1415226 w 11077460"/>
            <a:gd name="connsiteY3028" fmla="*/ 1213830 h 6110022"/>
            <a:gd name="connsiteX3029" fmla="*/ 1380407 w 11077460"/>
            <a:gd name="connsiteY3029" fmla="*/ 1179011 h 6110022"/>
            <a:gd name="connsiteX3030" fmla="*/ 1465299 w 11077460"/>
            <a:gd name="connsiteY3030" fmla="*/ 1179011 h 6110022"/>
            <a:gd name="connsiteX3031" fmla="*/ 1430481 w 11077460"/>
            <a:gd name="connsiteY3031" fmla="*/ 1213830 h 6110022"/>
            <a:gd name="connsiteX3032" fmla="*/ 1465299 w 11077460"/>
            <a:gd name="connsiteY3032" fmla="*/ 1248648 h 6110022"/>
            <a:gd name="connsiteX3033" fmla="*/ 1500118 w 11077460"/>
            <a:gd name="connsiteY3033" fmla="*/ 1213830 h 6110022"/>
            <a:gd name="connsiteX3034" fmla="*/ 1465299 w 11077460"/>
            <a:gd name="connsiteY3034" fmla="*/ 1179011 h 6110022"/>
            <a:gd name="connsiteX3035" fmla="*/ 1550193 w 11077460"/>
            <a:gd name="connsiteY3035" fmla="*/ 1179011 h 6110022"/>
            <a:gd name="connsiteX3036" fmla="*/ 1515374 w 11077460"/>
            <a:gd name="connsiteY3036" fmla="*/ 1213830 h 6110022"/>
            <a:gd name="connsiteX3037" fmla="*/ 1550193 w 11077460"/>
            <a:gd name="connsiteY3037" fmla="*/ 1248648 h 6110022"/>
            <a:gd name="connsiteX3038" fmla="*/ 1585011 w 11077460"/>
            <a:gd name="connsiteY3038" fmla="*/ 1213830 h 6110022"/>
            <a:gd name="connsiteX3039" fmla="*/ 1550193 w 11077460"/>
            <a:gd name="connsiteY3039" fmla="*/ 1179011 h 6110022"/>
            <a:gd name="connsiteX3040" fmla="*/ 1635085 w 11077460"/>
            <a:gd name="connsiteY3040" fmla="*/ 1179011 h 6110022"/>
            <a:gd name="connsiteX3041" fmla="*/ 1600266 w 11077460"/>
            <a:gd name="connsiteY3041" fmla="*/ 1213830 h 6110022"/>
            <a:gd name="connsiteX3042" fmla="*/ 1635085 w 11077460"/>
            <a:gd name="connsiteY3042" fmla="*/ 1248648 h 6110022"/>
            <a:gd name="connsiteX3043" fmla="*/ 1669904 w 11077460"/>
            <a:gd name="connsiteY3043" fmla="*/ 1213830 h 6110022"/>
            <a:gd name="connsiteX3044" fmla="*/ 1635085 w 11077460"/>
            <a:gd name="connsiteY3044" fmla="*/ 1179011 h 6110022"/>
            <a:gd name="connsiteX3045" fmla="*/ 1719971 w 11077460"/>
            <a:gd name="connsiteY3045" fmla="*/ 1179011 h 6110022"/>
            <a:gd name="connsiteX3046" fmla="*/ 1685152 w 11077460"/>
            <a:gd name="connsiteY3046" fmla="*/ 1213830 h 6110022"/>
            <a:gd name="connsiteX3047" fmla="*/ 1719971 w 11077460"/>
            <a:gd name="connsiteY3047" fmla="*/ 1248648 h 6110022"/>
            <a:gd name="connsiteX3048" fmla="*/ 1754790 w 11077460"/>
            <a:gd name="connsiteY3048" fmla="*/ 1213830 h 6110022"/>
            <a:gd name="connsiteX3049" fmla="*/ 1719971 w 11077460"/>
            <a:gd name="connsiteY3049" fmla="*/ 1179011 h 6110022"/>
            <a:gd name="connsiteX3050" fmla="*/ 1804863 w 11077460"/>
            <a:gd name="connsiteY3050" fmla="*/ 1179011 h 6110022"/>
            <a:gd name="connsiteX3051" fmla="*/ 1770044 w 11077460"/>
            <a:gd name="connsiteY3051" fmla="*/ 1213830 h 6110022"/>
            <a:gd name="connsiteX3052" fmla="*/ 1804863 w 11077460"/>
            <a:gd name="connsiteY3052" fmla="*/ 1248648 h 6110022"/>
            <a:gd name="connsiteX3053" fmla="*/ 1839682 w 11077460"/>
            <a:gd name="connsiteY3053" fmla="*/ 1213830 h 6110022"/>
            <a:gd name="connsiteX3054" fmla="*/ 1804863 w 11077460"/>
            <a:gd name="connsiteY3054" fmla="*/ 1179011 h 6110022"/>
            <a:gd name="connsiteX3055" fmla="*/ 1889756 w 11077460"/>
            <a:gd name="connsiteY3055" fmla="*/ 1179011 h 6110022"/>
            <a:gd name="connsiteX3056" fmla="*/ 1854937 w 11077460"/>
            <a:gd name="connsiteY3056" fmla="*/ 1213830 h 6110022"/>
            <a:gd name="connsiteX3057" fmla="*/ 1889756 w 11077460"/>
            <a:gd name="connsiteY3057" fmla="*/ 1248648 h 6110022"/>
            <a:gd name="connsiteX3058" fmla="*/ 1924574 w 11077460"/>
            <a:gd name="connsiteY3058" fmla="*/ 1213830 h 6110022"/>
            <a:gd name="connsiteX3059" fmla="*/ 1889756 w 11077460"/>
            <a:gd name="connsiteY3059" fmla="*/ 1179011 h 6110022"/>
            <a:gd name="connsiteX3060" fmla="*/ 1974648 w 11077460"/>
            <a:gd name="connsiteY3060" fmla="*/ 1179011 h 6110022"/>
            <a:gd name="connsiteX3061" fmla="*/ 1939829 w 11077460"/>
            <a:gd name="connsiteY3061" fmla="*/ 1213830 h 6110022"/>
            <a:gd name="connsiteX3062" fmla="*/ 1974648 w 11077460"/>
            <a:gd name="connsiteY3062" fmla="*/ 1248648 h 6110022"/>
            <a:gd name="connsiteX3063" fmla="*/ 2009467 w 11077460"/>
            <a:gd name="connsiteY3063" fmla="*/ 1213830 h 6110022"/>
            <a:gd name="connsiteX3064" fmla="*/ 1974648 w 11077460"/>
            <a:gd name="connsiteY3064" fmla="*/ 1179011 h 6110022"/>
            <a:gd name="connsiteX3065" fmla="*/ 2059541 w 11077460"/>
            <a:gd name="connsiteY3065" fmla="*/ 1179011 h 6110022"/>
            <a:gd name="connsiteX3066" fmla="*/ 2024722 w 11077460"/>
            <a:gd name="connsiteY3066" fmla="*/ 1213830 h 6110022"/>
            <a:gd name="connsiteX3067" fmla="*/ 2059541 w 11077460"/>
            <a:gd name="connsiteY3067" fmla="*/ 1248648 h 6110022"/>
            <a:gd name="connsiteX3068" fmla="*/ 2094360 w 11077460"/>
            <a:gd name="connsiteY3068" fmla="*/ 1213830 h 6110022"/>
            <a:gd name="connsiteX3069" fmla="*/ 2059541 w 11077460"/>
            <a:gd name="connsiteY3069" fmla="*/ 1179011 h 6110022"/>
            <a:gd name="connsiteX3070" fmla="*/ 2144433 w 11077460"/>
            <a:gd name="connsiteY3070" fmla="*/ 1179011 h 6110022"/>
            <a:gd name="connsiteX3071" fmla="*/ 2109614 w 11077460"/>
            <a:gd name="connsiteY3071" fmla="*/ 1213830 h 6110022"/>
            <a:gd name="connsiteX3072" fmla="*/ 2144433 w 11077460"/>
            <a:gd name="connsiteY3072" fmla="*/ 1248648 h 6110022"/>
            <a:gd name="connsiteX3073" fmla="*/ 2179252 w 11077460"/>
            <a:gd name="connsiteY3073" fmla="*/ 1213830 h 6110022"/>
            <a:gd name="connsiteX3074" fmla="*/ 2144433 w 11077460"/>
            <a:gd name="connsiteY3074" fmla="*/ 1179011 h 6110022"/>
            <a:gd name="connsiteX3075" fmla="*/ 2229326 w 11077460"/>
            <a:gd name="connsiteY3075" fmla="*/ 1179011 h 6110022"/>
            <a:gd name="connsiteX3076" fmla="*/ 2194507 w 11077460"/>
            <a:gd name="connsiteY3076" fmla="*/ 1213830 h 6110022"/>
            <a:gd name="connsiteX3077" fmla="*/ 2229326 w 11077460"/>
            <a:gd name="connsiteY3077" fmla="*/ 1248648 h 6110022"/>
            <a:gd name="connsiteX3078" fmla="*/ 2264144 w 11077460"/>
            <a:gd name="connsiteY3078" fmla="*/ 1213830 h 6110022"/>
            <a:gd name="connsiteX3079" fmla="*/ 2229326 w 11077460"/>
            <a:gd name="connsiteY3079" fmla="*/ 1179011 h 6110022"/>
            <a:gd name="connsiteX3080" fmla="*/ 2314218 w 11077460"/>
            <a:gd name="connsiteY3080" fmla="*/ 1179011 h 6110022"/>
            <a:gd name="connsiteX3081" fmla="*/ 2279399 w 11077460"/>
            <a:gd name="connsiteY3081" fmla="*/ 1213830 h 6110022"/>
            <a:gd name="connsiteX3082" fmla="*/ 2314218 w 11077460"/>
            <a:gd name="connsiteY3082" fmla="*/ 1248648 h 6110022"/>
            <a:gd name="connsiteX3083" fmla="*/ 2349037 w 11077460"/>
            <a:gd name="connsiteY3083" fmla="*/ 1213830 h 6110022"/>
            <a:gd name="connsiteX3084" fmla="*/ 2314218 w 11077460"/>
            <a:gd name="connsiteY3084" fmla="*/ 1179011 h 6110022"/>
            <a:gd name="connsiteX3085" fmla="*/ 2399110 w 11077460"/>
            <a:gd name="connsiteY3085" fmla="*/ 1179011 h 6110022"/>
            <a:gd name="connsiteX3086" fmla="*/ 2364291 w 11077460"/>
            <a:gd name="connsiteY3086" fmla="*/ 1213830 h 6110022"/>
            <a:gd name="connsiteX3087" fmla="*/ 2399110 w 11077460"/>
            <a:gd name="connsiteY3087" fmla="*/ 1248648 h 6110022"/>
            <a:gd name="connsiteX3088" fmla="*/ 2433929 w 11077460"/>
            <a:gd name="connsiteY3088" fmla="*/ 1213830 h 6110022"/>
            <a:gd name="connsiteX3089" fmla="*/ 2399110 w 11077460"/>
            <a:gd name="connsiteY3089" fmla="*/ 1179011 h 6110022"/>
            <a:gd name="connsiteX3090" fmla="*/ 2484003 w 11077460"/>
            <a:gd name="connsiteY3090" fmla="*/ 1179011 h 6110022"/>
            <a:gd name="connsiteX3091" fmla="*/ 2449184 w 11077460"/>
            <a:gd name="connsiteY3091" fmla="*/ 1213830 h 6110022"/>
            <a:gd name="connsiteX3092" fmla="*/ 2484003 w 11077460"/>
            <a:gd name="connsiteY3092" fmla="*/ 1248648 h 6110022"/>
            <a:gd name="connsiteX3093" fmla="*/ 2518822 w 11077460"/>
            <a:gd name="connsiteY3093" fmla="*/ 1213830 h 6110022"/>
            <a:gd name="connsiteX3094" fmla="*/ 2484003 w 11077460"/>
            <a:gd name="connsiteY3094" fmla="*/ 1179011 h 6110022"/>
            <a:gd name="connsiteX3095" fmla="*/ 2568896 w 11077460"/>
            <a:gd name="connsiteY3095" fmla="*/ 1179011 h 6110022"/>
            <a:gd name="connsiteX3096" fmla="*/ 2534077 w 11077460"/>
            <a:gd name="connsiteY3096" fmla="*/ 1213830 h 6110022"/>
            <a:gd name="connsiteX3097" fmla="*/ 2568896 w 11077460"/>
            <a:gd name="connsiteY3097" fmla="*/ 1248648 h 6110022"/>
            <a:gd name="connsiteX3098" fmla="*/ 2603714 w 11077460"/>
            <a:gd name="connsiteY3098" fmla="*/ 1213830 h 6110022"/>
            <a:gd name="connsiteX3099" fmla="*/ 2568896 w 11077460"/>
            <a:gd name="connsiteY3099" fmla="*/ 1179011 h 6110022"/>
            <a:gd name="connsiteX3100" fmla="*/ 2653788 w 11077460"/>
            <a:gd name="connsiteY3100" fmla="*/ 1179011 h 6110022"/>
            <a:gd name="connsiteX3101" fmla="*/ 2618969 w 11077460"/>
            <a:gd name="connsiteY3101" fmla="*/ 1213830 h 6110022"/>
            <a:gd name="connsiteX3102" fmla="*/ 2653788 w 11077460"/>
            <a:gd name="connsiteY3102" fmla="*/ 1248648 h 6110022"/>
            <a:gd name="connsiteX3103" fmla="*/ 2688607 w 11077460"/>
            <a:gd name="connsiteY3103" fmla="*/ 1213830 h 6110022"/>
            <a:gd name="connsiteX3104" fmla="*/ 2653788 w 11077460"/>
            <a:gd name="connsiteY3104" fmla="*/ 1179011 h 6110022"/>
            <a:gd name="connsiteX3105" fmla="*/ 2738680 w 11077460"/>
            <a:gd name="connsiteY3105" fmla="*/ 1179011 h 6110022"/>
            <a:gd name="connsiteX3106" fmla="*/ 2703861 w 11077460"/>
            <a:gd name="connsiteY3106" fmla="*/ 1213830 h 6110022"/>
            <a:gd name="connsiteX3107" fmla="*/ 2738680 w 11077460"/>
            <a:gd name="connsiteY3107" fmla="*/ 1248648 h 6110022"/>
            <a:gd name="connsiteX3108" fmla="*/ 2773499 w 11077460"/>
            <a:gd name="connsiteY3108" fmla="*/ 1213830 h 6110022"/>
            <a:gd name="connsiteX3109" fmla="*/ 2738680 w 11077460"/>
            <a:gd name="connsiteY3109" fmla="*/ 1179011 h 6110022"/>
            <a:gd name="connsiteX3110" fmla="*/ 2823573 w 11077460"/>
            <a:gd name="connsiteY3110" fmla="*/ 1179011 h 6110022"/>
            <a:gd name="connsiteX3111" fmla="*/ 2788754 w 11077460"/>
            <a:gd name="connsiteY3111" fmla="*/ 1213830 h 6110022"/>
            <a:gd name="connsiteX3112" fmla="*/ 2823573 w 11077460"/>
            <a:gd name="connsiteY3112" fmla="*/ 1248648 h 6110022"/>
            <a:gd name="connsiteX3113" fmla="*/ 2858392 w 11077460"/>
            <a:gd name="connsiteY3113" fmla="*/ 1213830 h 6110022"/>
            <a:gd name="connsiteX3114" fmla="*/ 2823573 w 11077460"/>
            <a:gd name="connsiteY3114" fmla="*/ 1179011 h 6110022"/>
            <a:gd name="connsiteX3115" fmla="*/ 2908466 w 11077460"/>
            <a:gd name="connsiteY3115" fmla="*/ 1179011 h 6110022"/>
            <a:gd name="connsiteX3116" fmla="*/ 2873647 w 11077460"/>
            <a:gd name="connsiteY3116" fmla="*/ 1213830 h 6110022"/>
            <a:gd name="connsiteX3117" fmla="*/ 2908466 w 11077460"/>
            <a:gd name="connsiteY3117" fmla="*/ 1248648 h 6110022"/>
            <a:gd name="connsiteX3118" fmla="*/ 2943284 w 11077460"/>
            <a:gd name="connsiteY3118" fmla="*/ 1213830 h 6110022"/>
            <a:gd name="connsiteX3119" fmla="*/ 2908466 w 11077460"/>
            <a:gd name="connsiteY3119" fmla="*/ 1179011 h 6110022"/>
            <a:gd name="connsiteX3120" fmla="*/ 2993358 w 11077460"/>
            <a:gd name="connsiteY3120" fmla="*/ 1179011 h 6110022"/>
            <a:gd name="connsiteX3121" fmla="*/ 2958539 w 11077460"/>
            <a:gd name="connsiteY3121" fmla="*/ 1213830 h 6110022"/>
            <a:gd name="connsiteX3122" fmla="*/ 2993358 w 11077460"/>
            <a:gd name="connsiteY3122" fmla="*/ 1248648 h 6110022"/>
            <a:gd name="connsiteX3123" fmla="*/ 3028177 w 11077460"/>
            <a:gd name="connsiteY3123" fmla="*/ 1213830 h 6110022"/>
            <a:gd name="connsiteX3124" fmla="*/ 2993358 w 11077460"/>
            <a:gd name="connsiteY3124" fmla="*/ 1179011 h 6110022"/>
            <a:gd name="connsiteX3125" fmla="*/ 3078250 w 11077460"/>
            <a:gd name="connsiteY3125" fmla="*/ 1179011 h 6110022"/>
            <a:gd name="connsiteX3126" fmla="*/ 3043431 w 11077460"/>
            <a:gd name="connsiteY3126" fmla="*/ 1213830 h 6110022"/>
            <a:gd name="connsiteX3127" fmla="*/ 3078250 w 11077460"/>
            <a:gd name="connsiteY3127" fmla="*/ 1248648 h 6110022"/>
            <a:gd name="connsiteX3128" fmla="*/ 3113069 w 11077460"/>
            <a:gd name="connsiteY3128" fmla="*/ 1213830 h 6110022"/>
            <a:gd name="connsiteX3129" fmla="*/ 3078250 w 11077460"/>
            <a:gd name="connsiteY3129" fmla="*/ 1179011 h 6110022"/>
            <a:gd name="connsiteX3130" fmla="*/ 3163143 w 11077460"/>
            <a:gd name="connsiteY3130" fmla="*/ 1179011 h 6110022"/>
            <a:gd name="connsiteX3131" fmla="*/ 3128324 w 11077460"/>
            <a:gd name="connsiteY3131" fmla="*/ 1213830 h 6110022"/>
            <a:gd name="connsiteX3132" fmla="*/ 3163143 w 11077460"/>
            <a:gd name="connsiteY3132" fmla="*/ 1248648 h 6110022"/>
            <a:gd name="connsiteX3133" fmla="*/ 3197962 w 11077460"/>
            <a:gd name="connsiteY3133" fmla="*/ 1213830 h 6110022"/>
            <a:gd name="connsiteX3134" fmla="*/ 3163143 w 11077460"/>
            <a:gd name="connsiteY3134" fmla="*/ 1179011 h 6110022"/>
            <a:gd name="connsiteX3135" fmla="*/ 3332928 w 11077460"/>
            <a:gd name="connsiteY3135" fmla="*/ 1179011 h 6110022"/>
            <a:gd name="connsiteX3136" fmla="*/ 3298109 w 11077460"/>
            <a:gd name="connsiteY3136" fmla="*/ 1213830 h 6110022"/>
            <a:gd name="connsiteX3137" fmla="*/ 3332928 w 11077460"/>
            <a:gd name="connsiteY3137" fmla="*/ 1248648 h 6110022"/>
            <a:gd name="connsiteX3138" fmla="*/ 3367747 w 11077460"/>
            <a:gd name="connsiteY3138" fmla="*/ 1213830 h 6110022"/>
            <a:gd name="connsiteX3139" fmla="*/ 3332928 w 11077460"/>
            <a:gd name="connsiteY3139" fmla="*/ 1179011 h 6110022"/>
            <a:gd name="connsiteX3140" fmla="*/ 3502719 w 11077460"/>
            <a:gd name="connsiteY3140" fmla="*/ 1179011 h 6110022"/>
            <a:gd name="connsiteX3141" fmla="*/ 3467901 w 11077460"/>
            <a:gd name="connsiteY3141" fmla="*/ 1213830 h 6110022"/>
            <a:gd name="connsiteX3142" fmla="*/ 3502719 w 11077460"/>
            <a:gd name="connsiteY3142" fmla="*/ 1248648 h 6110022"/>
            <a:gd name="connsiteX3143" fmla="*/ 3537538 w 11077460"/>
            <a:gd name="connsiteY3143" fmla="*/ 1213830 h 6110022"/>
            <a:gd name="connsiteX3144" fmla="*/ 3502719 w 11077460"/>
            <a:gd name="connsiteY3144" fmla="*/ 1179011 h 6110022"/>
            <a:gd name="connsiteX3145" fmla="*/ 4096967 w 11077460"/>
            <a:gd name="connsiteY3145" fmla="*/ 1179011 h 6110022"/>
            <a:gd name="connsiteX3146" fmla="*/ 4062148 w 11077460"/>
            <a:gd name="connsiteY3146" fmla="*/ 1213830 h 6110022"/>
            <a:gd name="connsiteX3147" fmla="*/ 4096967 w 11077460"/>
            <a:gd name="connsiteY3147" fmla="*/ 1248648 h 6110022"/>
            <a:gd name="connsiteX3148" fmla="*/ 4131786 w 11077460"/>
            <a:gd name="connsiteY3148" fmla="*/ 1213830 h 6110022"/>
            <a:gd name="connsiteX3149" fmla="*/ 4096967 w 11077460"/>
            <a:gd name="connsiteY3149" fmla="*/ 1179011 h 6110022"/>
            <a:gd name="connsiteX3150" fmla="*/ 4181859 w 11077460"/>
            <a:gd name="connsiteY3150" fmla="*/ 1179011 h 6110022"/>
            <a:gd name="connsiteX3151" fmla="*/ 4147041 w 11077460"/>
            <a:gd name="connsiteY3151" fmla="*/ 1213830 h 6110022"/>
            <a:gd name="connsiteX3152" fmla="*/ 4181859 w 11077460"/>
            <a:gd name="connsiteY3152" fmla="*/ 1248648 h 6110022"/>
            <a:gd name="connsiteX3153" fmla="*/ 4216678 w 11077460"/>
            <a:gd name="connsiteY3153" fmla="*/ 1213830 h 6110022"/>
            <a:gd name="connsiteX3154" fmla="*/ 4181859 w 11077460"/>
            <a:gd name="connsiteY3154" fmla="*/ 1179011 h 6110022"/>
            <a:gd name="connsiteX3155" fmla="*/ 4266752 w 11077460"/>
            <a:gd name="connsiteY3155" fmla="*/ 1179011 h 6110022"/>
            <a:gd name="connsiteX3156" fmla="*/ 4231933 w 11077460"/>
            <a:gd name="connsiteY3156" fmla="*/ 1213830 h 6110022"/>
            <a:gd name="connsiteX3157" fmla="*/ 4266752 w 11077460"/>
            <a:gd name="connsiteY3157" fmla="*/ 1248648 h 6110022"/>
            <a:gd name="connsiteX3158" fmla="*/ 4301570 w 11077460"/>
            <a:gd name="connsiteY3158" fmla="*/ 1213830 h 6110022"/>
            <a:gd name="connsiteX3159" fmla="*/ 4266752 w 11077460"/>
            <a:gd name="connsiteY3159" fmla="*/ 1179011 h 6110022"/>
            <a:gd name="connsiteX3160" fmla="*/ 4351644 w 11077460"/>
            <a:gd name="connsiteY3160" fmla="*/ 1179011 h 6110022"/>
            <a:gd name="connsiteX3161" fmla="*/ 4316825 w 11077460"/>
            <a:gd name="connsiteY3161" fmla="*/ 1213830 h 6110022"/>
            <a:gd name="connsiteX3162" fmla="*/ 4351644 w 11077460"/>
            <a:gd name="connsiteY3162" fmla="*/ 1248648 h 6110022"/>
            <a:gd name="connsiteX3163" fmla="*/ 4386463 w 11077460"/>
            <a:gd name="connsiteY3163" fmla="*/ 1213830 h 6110022"/>
            <a:gd name="connsiteX3164" fmla="*/ 4351644 w 11077460"/>
            <a:gd name="connsiteY3164" fmla="*/ 1179011 h 6110022"/>
            <a:gd name="connsiteX3165" fmla="*/ 4436537 w 11077460"/>
            <a:gd name="connsiteY3165" fmla="*/ 1179011 h 6110022"/>
            <a:gd name="connsiteX3166" fmla="*/ 4401718 w 11077460"/>
            <a:gd name="connsiteY3166" fmla="*/ 1213830 h 6110022"/>
            <a:gd name="connsiteX3167" fmla="*/ 4436537 w 11077460"/>
            <a:gd name="connsiteY3167" fmla="*/ 1248648 h 6110022"/>
            <a:gd name="connsiteX3168" fmla="*/ 4471356 w 11077460"/>
            <a:gd name="connsiteY3168" fmla="*/ 1213830 h 6110022"/>
            <a:gd name="connsiteX3169" fmla="*/ 4436537 w 11077460"/>
            <a:gd name="connsiteY3169" fmla="*/ 1179011 h 6110022"/>
            <a:gd name="connsiteX3170" fmla="*/ 4521429 w 11077460"/>
            <a:gd name="connsiteY3170" fmla="*/ 1179011 h 6110022"/>
            <a:gd name="connsiteX3171" fmla="*/ 4486611 w 11077460"/>
            <a:gd name="connsiteY3171" fmla="*/ 1213830 h 6110022"/>
            <a:gd name="connsiteX3172" fmla="*/ 4521429 w 11077460"/>
            <a:gd name="connsiteY3172" fmla="*/ 1248648 h 6110022"/>
            <a:gd name="connsiteX3173" fmla="*/ 4556248 w 11077460"/>
            <a:gd name="connsiteY3173" fmla="*/ 1213830 h 6110022"/>
            <a:gd name="connsiteX3174" fmla="*/ 4521429 w 11077460"/>
            <a:gd name="connsiteY3174" fmla="*/ 1179011 h 6110022"/>
            <a:gd name="connsiteX3175" fmla="*/ 4606322 w 11077460"/>
            <a:gd name="connsiteY3175" fmla="*/ 1179011 h 6110022"/>
            <a:gd name="connsiteX3176" fmla="*/ 4571503 w 11077460"/>
            <a:gd name="connsiteY3176" fmla="*/ 1213830 h 6110022"/>
            <a:gd name="connsiteX3177" fmla="*/ 4606322 w 11077460"/>
            <a:gd name="connsiteY3177" fmla="*/ 1248648 h 6110022"/>
            <a:gd name="connsiteX3178" fmla="*/ 4641140 w 11077460"/>
            <a:gd name="connsiteY3178" fmla="*/ 1213830 h 6110022"/>
            <a:gd name="connsiteX3179" fmla="*/ 4606322 w 11077460"/>
            <a:gd name="connsiteY3179" fmla="*/ 1179011 h 6110022"/>
            <a:gd name="connsiteX3180" fmla="*/ 5879709 w 11077460"/>
            <a:gd name="connsiteY3180" fmla="*/ 1179011 h 6110022"/>
            <a:gd name="connsiteX3181" fmla="*/ 5844883 w 11077460"/>
            <a:gd name="connsiteY3181" fmla="*/ 1213830 h 6110022"/>
            <a:gd name="connsiteX3182" fmla="*/ 5879709 w 11077460"/>
            <a:gd name="connsiteY3182" fmla="*/ 1248648 h 6110022"/>
            <a:gd name="connsiteX3183" fmla="*/ 5914521 w 11077460"/>
            <a:gd name="connsiteY3183" fmla="*/ 1213830 h 6110022"/>
            <a:gd name="connsiteX3184" fmla="*/ 5879709 w 11077460"/>
            <a:gd name="connsiteY3184" fmla="*/ 1179011 h 6110022"/>
            <a:gd name="connsiteX3185" fmla="*/ 5964601 w 11077460"/>
            <a:gd name="connsiteY3185" fmla="*/ 1179011 h 6110022"/>
            <a:gd name="connsiteX3186" fmla="*/ 5929776 w 11077460"/>
            <a:gd name="connsiteY3186" fmla="*/ 1213830 h 6110022"/>
            <a:gd name="connsiteX3187" fmla="*/ 5964601 w 11077460"/>
            <a:gd name="connsiteY3187" fmla="*/ 1248648 h 6110022"/>
            <a:gd name="connsiteX3188" fmla="*/ 5999413 w 11077460"/>
            <a:gd name="connsiteY3188" fmla="*/ 1213830 h 6110022"/>
            <a:gd name="connsiteX3189" fmla="*/ 5964601 w 11077460"/>
            <a:gd name="connsiteY3189" fmla="*/ 1179011 h 6110022"/>
            <a:gd name="connsiteX3190" fmla="*/ 6473957 w 11077460"/>
            <a:gd name="connsiteY3190" fmla="*/ 1179011 h 6110022"/>
            <a:gd name="connsiteX3191" fmla="*/ 6439131 w 11077460"/>
            <a:gd name="connsiteY3191" fmla="*/ 1213830 h 6110022"/>
            <a:gd name="connsiteX3192" fmla="*/ 6473957 w 11077460"/>
            <a:gd name="connsiteY3192" fmla="*/ 1248648 h 6110022"/>
            <a:gd name="connsiteX3193" fmla="*/ 6508769 w 11077460"/>
            <a:gd name="connsiteY3193" fmla="*/ 1213830 h 6110022"/>
            <a:gd name="connsiteX3194" fmla="*/ 6473957 w 11077460"/>
            <a:gd name="connsiteY3194" fmla="*/ 1179011 h 6110022"/>
            <a:gd name="connsiteX3195" fmla="*/ 6813553 w 11077460"/>
            <a:gd name="connsiteY3195" fmla="*/ 1179011 h 6110022"/>
            <a:gd name="connsiteX3196" fmla="*/ 6778727 w 11077460"/>
            <a:gd name="connsiteY3196" fmla="*/ 1213830 h 6110022"/>
            <a:gd name="connsiteX3197" fmla="*/ 6813553 w 11077460"/>
            <a:gd name="connsiteY3197" fmla="*/ 1248648 h 6110022"/>
            <a:gd name="connsiteX3198" fmla="*/ 6848365 w 11077460"/>
            <a:gd name="connsiteY3198" fmla="*/ 1213830 h 6110022"/>
            <a:gd name="connsiteX3199" fmla="*/ 6813553 w 11077460"/>
            <a:gd name="connsiteY3199" fmla="*/ 1179011 h 6110022"/>
            <a:gd name="connsiteX3200" fmla="*/ 6898445 w 11077460"/>
            <a:gd name="connsiteY3200" fmla="*/ 1179011 h 6110022"/>
            <a:gd name="connsiteX3201" fmla="*/ 6863620 w 11077460"/>
            <a:gd name="connsiteY3201" fmla="*/ 1213830 h 6110022"/>
            <a:gd name="connsiteX3202" fmla="*/ 6898445 w 11077460"/>
            <a:gd name="connsiteY3202" fmla="*/ 1248648 h 6110022"/>
            <a:gd name="connsiteX3203" fmla="*/ 6933257 w 11077460"/>
            <a:gd name="connsiteY3203" fmla="*/ 1213830 h 6110022"/>
            <a:gd name="connsiteX3204" fmla="*/ 6898445 w 11077460"/>
            <a:gd name="connsiteY3204" fmla="*/ 1179011 h 6110022"/>
            <a:gd name="connsiteX3205" fmla="*/ 7068229 w 11077460"/>
            <a:gd name="connsiteY3205" fmla="*/ 1179011 h 6110022"/>
            <a:gd name="connsiteX3206" fmla="*/ 7033404 w 11077460"/>
            <a:gd name="connsiteY3206" fmla="*/ 1213830 h 6110022"/>
            <a:gd name="connsiteX3207" fmla="*/ 7068229 w 11077460"/>
            <a:gd name="connsiteY3207" fmla="*/ 1248648 h 6110022"/>
            <a:gd name="connsiteX3208" fmla="*/ 7103042 w 11077460"/>
            <a:gd name="connsiteY3208" fmla="*/ 1213830 h 6110022"/>
            <a:gd name="connsiteX3209" fmla="*/ 7068229 w 11077460"/>
            <a:gd name="connsiteY3209" fmla="*/ 1179011 h 6110022"/>
            <a:gd name="connsiteX3210" fmla="*/ 7153123 w 11077460"/>
            <a:gd name="connsiteY3210" fmla="*/ 1179011 h 6110022"/>
            <a:gd name="connsiteX3211" fmla="*/ 7118297 w 11077460"/>
            <a:gd name="connsiteY3211" fmla="*/ 1213830 h 6110022"/>
            <a:gd name="connsiteX3212" fmla="*/ 7153123 w 11077460"/>
            <a:gd name="connsiteY3212" fmla="*/ 1248648 h 6110022"/>
            <a:gd name="connsiteX3213" fmla="*/ 7187935 w 11077460"/>
            <a:gd name="connsiteY3213" fmla="*/ 1213830 h 6110022"/>
            <a:gd name="connsiteX3214" fmla="*/ 7153123 w 11077460"/>
            <a:gd name="connsiteY3214" fmla="*/ 1179011 h 6110022"/>
            <a:gd name="connsiteX3215" fmla="*/ 7322907 w 11077460"/>
            <a:gd name="connsiteY3215" fmla="*/ 1179011 h 6110022"/>
            <a:gd name="connsiteX3216" fmla="*/ 7288082 w 11077460"/>
            <a:gd name="connsiteY3216" fmla="*/ 1213830 h 6110022"/>
            <a:gd name="connsiteX3217" fmla="*/ 7322907 w 11077460"/>
            <a:gd name="connsiteY3217" fmla="*/ 1248648 h 6110022"/>
            <a:gd name="connsiteX3218" fmla="*/ 7357719 w 11077460"/>
            <a:gd name="connsiteY3218" fmla="*/ 1213830 h 6110022"/>
            <a:gd name="connsiteX3219" fmla="*/ 7322907 w 11077460"/>
            <a:gd name="connsiteY3219" fmla="*/ 1179011 h 6110022"/>
            <a:gd name="connsiteX3220" fmla="*/ 7407799 w 11077460"/>
            <a:gd name="connsiteY3220" fmla="*/ 1179011 h 6110022"/>
            <a:gd name="connsiteX3221" fmla="*/ 7372974 w 11077460"/>
            <a:gd name="connsiteY3221" fmla="*/ 1213830 h 6110022"/>
            <a:gd name="connsiteX3222" fmla="*/ 7407799 w 11077460"/>
            <a:gd name="connsiteY3222" fmla="*/ 1248648 h 6110022"/>
            <a:gd name="connsiteX3223" fmla="*/ 7442612 w 11077460"/>
            <a:gd name="connsiteY3223" fmla="*/ 1213830 h 6110022"/>
            <a:gd name="connsiteX3224" fmla="*/ 7407799 w 11077460"/>
            <a:gd name="connsiteY3224" fmla="*/ 1179011 h 6110022"/>
            <a:gd name="connsiteX3225" fmla="*/ 7492693 w 11077460"/>
            <a:gd name="connsiteY3225" fmla="*/ 1179011 h 6110022"/>
            <a:gd name="connsiteX3226" fmla="*/ 7457867 w 11077460"/>
            <a:gd name="connsiteY3226" fmla="*/ 1213830 h 6110022"/>
            <a:gd name="connsiteX3227" fmla="*/ 7492693 w 11077460"/>
            <a:gd name="connsiteY3227" fmla="*/ 1248648 h 6110022"/>
            <a:gd name="connsiteX3228" fmla="*/ 7527505 w 11077460"/>
            <a:gd name="connsiteY3228" fmla="*/ 1213830 h 6110022"/>
            <a:gd name="connsiteX3229" fmla="*/ 7492693 w 11077460"/>
            <a:gd name="connsiteY3229" fmla="*/ 1179011 h 6110022"/>
            <a:gd name="connsiteX3230" fmla="*/ 7577585 w 11077460"/>
            <a:gd name="connsiteY3230" fmla="*/ 1179011 h 6110022"/>
            <a:gd name="connsiteX3231" fmla="*/ 7542760 w 11077460"/>
            <a:gd name="connsiteY3231" fmla="*/ 1213830 h 6110022"/>
            <a:gd name="connsiteX3232" fmla="*/ 7577585 w 11077460"/>
            <a:gd name="connsiteY3232" fmla="*/ 1248648 h 6110022"/>
            <a:gd name="connsiteX3233" fmla="*/ 7612397 w 11077460"/>
            <a:gd name="connsiteY3233" fmla="*/ 1213830 h 6110022"/>
            <a:gd name="connsiteX3234" fmla="*/ 7577585 w 11077460"/>
            <a:gd name="connsiteY3234" fmla="*/ 1179011 h 6110022"/>
            <a:gd name="connsiteX3235" fmla="*/ 7662477 w 11077460"/>
            <a:gd name="connsiteY3235" fmla="*/ 1179011 h 6110022"/>
            <a:gd name="connsiteX3236" fmla="*/ 7627652 w 11077460"/>
            <a:gd name="connsiteY3236" fmla="*/ 1213830 h 6110022"/>
            <a:gd name="connsiteX3237" fmla="*/ 7662477 w 11077460"/>
            <a:gd name="connsiteY3237" fmla="*/ 1248648 h 6110022"/>
            <a:gd name="connsiteX3238" fmla="*/ 7697289 w 11077460"/>
            <a:gd name="connsiteY3238" fmla="*/ 1213830 h 6110022"/>
            <a:gd name="connsiteX3239" fmla="*/ 7662477 w 11077460"/>
            <a:gd name="connsiteY3239" fmla="*/ 1179011 h 6110022"/>
            <a:gd name="connsiteX3240" fmla="*/ 7747369 w 11077460"/>
            <a:gd name="connsiteY3240" fmla="*/ 1179011 h 6110022"/>
            <a:gd name="connsiteX3241" fmla="*/ 7712544 w 11077460"/>
            <a:gd name="connsiteY3241" fmla="*/ 1213830 h 6110022"/>
            <a:gd name="connsiteX3242" fmla="*/ 7747369 w 11077460"/>
            <a:gd name="connsiteY3242" fmla="*/ 1248648 h 6110022"/>
            <a:gd name="connsiteX3243" fmla="*/ 7782182 w 11077460"/>
            <a:gd name="connsiteY3243" fmla="*/ 1213830 h 6110022"/>
            <a:gd name="connsiteX3244" fmla="*/ 7747369 w 11077460"/>
            <a:gd name="connsiteY3244" fmla="*/ 1179011 h 6110022"/>
            <a:gd name="connsiteX3245" fmla="*/ 7832263 w 11077460"/>
            <a:gd name="connsiteY3245" fmla="*/ 1179011 h 6110022"/>
            <a:gd name="connsiteX3246" fmla="*/ 7797437 w 11077460"/>
            <a:gd name="connsiteY3246" fmla="*/ 1213830 h 6110022"/>
            <a:gd name="connsiteX3247" fmla="*/ 7832263 w 11077460"/>
            <a:gd name="connsiteY3247" fmla="*/ 1248648 h 6110022"/>
            <a:gd name="connsiteX3248" fmla="*/ 7867075 w 11077460"/>
            <a:gd name="connsiteY3248" fmla="*/ 1213830 h 6110022"/>
            <a:gd name="connsiteX3249" fmla="*/ 7832263 w 11077460"/>
            <a:gd name="connsiteY3249" fmla="*/ 1179011 h 6110022"/>
            <a:gd name="connsiteX3250" fmla="*/ 7917155 w 11077460"/>
            <a:gd name="connsiteY3250" fmla="*/ 1179011 h 6110022"/>
            <a:gd name="connsiteX3251" fmla="*/ 7882330 w 11077460"/>
            <a:gd name="connsiteY3251" fmla="*/ 1213830 h 6110022"/>
            <a:gd name="connsiteX3252" fmla="*/ 7917155 w 11077460"/>
            <a:gd name="connsiteY3252" fmla="*/ 1248648 h 6110022"/>
            <a:gd name="connsiteX3253" fmla="*/ 7951967 w 11077460"/>
            <a:gd name="connsiteY3253" fmla="*/ 1213830 h 6110022"/>
            <a:gd name="connsiteX3254" fmla="*/ 7917155 w 11077460"/>
            <a:gd name="connsiteY3254" fmla="*/ 1179011 h 6110022"/>
            <a:gd name="connsiteX3255" fmla="*/ 8002047 w 11077460"/>
            <a:gd name="connsiteY3255" fmla="*/ 1179011 h 6110022"/>
            <a:gd name="connsiteX3256" fmla="*/ 7967222 w 11077460"/>
            <a:gd name="connsiteY3256" fmla="*/ 1213830 h 6110022"/>
            <a:gd name="connsiteX3257" fmla="*/ 8002047 w 11077460"/>
            <a:gd name="connsiteY3257" fmla="*/ 1248648 h 6110022"/>
            <a:gd name="connsiteX3258" fmla="*/ 8036859 w 11077460"/>
            <a:gd name="connsiteY3258" fmla="*/ 1213830 h 6110022"/>
            <a:gd name="connsiteX3259" fmla="*/ 8002047 w 11077460"/>
            <a:gd name="connsiteY3259" fmla="*/ 1179011 h 6110022"/>
            <a:gd name="connsiteX3260" fmla="*/ 8086939 w 11077460"/>
            <a:gd name="connsiteY3260" fmla="*/ 1179011 h 6110022"/>
            <a:gd name="connsiteX3261" fmla="*/ 8052114 w 11077460"/>
            <a:gd name="connsiteY3261" fmla="*/ 1213830 h 6110022"/>
            <a:gd name="connsiteX3262" fmla="*/ 8086939 w 11077460"/>
            <a:gd name="connsiteY3262" fmla="*/ 1248648 h 6110022"/>
            <a:gd name="connsiteX3263" fmla="*/ 8121752 w 11077460"/>
            <a:gd name="connsiteY3263" fmla="*/ 1213830 h 6110022"/>
            <a:gd name="connsiteX3264" fmla="*/ 8086939 w 11077460"/>
            <a:gd name="connsiteY3264" fmla="*/ 1179011 h 6110022"/>
            <a:gd name="connsiteX3265" fmla="*/ 8171832 w 11077460"/>
            <a:gd name="connsiteY3265" fmla="*/ 1179011 h 6110022"/>
            <a:gd name="connsiteX3266" fmla="*/ 8137006 w 11077460"/>
            <a:gd name="connsiteY3266" fmla="*/ 1213830 h 6110022"/>
            <a:gd name="connsiteX3267" fmla="*/ 8171832 w 11077460"/>
            <a:gd name="connsiteY3267" fmla="*/ 1248648 h 6110022"/>
            <a:gd name="connsiteX3268" fmla="*/ 8206644 w 11077460"/>
            <a:gd name="connsiteY3268" fmla="*/ 1213830 h 6110022"/>
            <a:gd name="connsiteX3269" fmla="*/ 8171832 w 11077460"/>
            <a:gd name="connsiteY3269" fmla="*/ 1179011 h 6110022"/>
            <a:gd name="connsiteX3270" fmla="*/ 8256725 w 11077460"/>
            <a:gd name="connsiteY3270" fmla="*/ 1179011 h 6110022"/>
            <a:gd name="connsiteX3271" fmla="*/ 8221900 w 11077460"/>
            <a:gd name="connsiteY3271" fmla="*/ 1213830 h 6110022"/>
            <a:gd name="connsiteX3272" fmla="*/ 8256725 w 11077460"/>
            <a:gd name="connsiteY3272" fmla="*/ 1248648 h 6110022"/>
            <a:gd name="connsiteX3273" fmla="*/ 8291537 w 11077460"/>
            <a:gd name="connsiteY3273" fmla="*/ 1213830 h 6110022"/>
            <a:gd name="connsiteX3274" fmla="*/ 8256725 w 11077460"/>
            <a:gd name="connsiteY3274" fmla="*/ 1179011 h 6110022"/>
            <a:gd name="connsiteX3275" fmla="*/ 8341617 w 11077460"/>
            <a:gd name="connsiteY3275" fmla="*/ 1179011 h 6110022"/>
            <a:gd name="connsiteX3276" fmla="*/ 8306792 w 11077460"/>
            <a:gd name="connsiteY3276" fmla="*/ 1213830 h 6110022"/>
            <a:gd name="connsiteX3277" fmla="*/ 8341617 w 11077460"/>
            <a:gd name="connsiteY3277" fmla="*/ 1248648 h 6110022"/>
            <a:gd name="connsiteX3278" fmla="*/ 8376429 w 11077460"/>
            <a:gd name="connsiteY3278" fmla="*/ 1213830 h 6110022"/>
            <a:gd name="connsiteX3279" fmla="*/ 8341617 w 11077460"/>
            <a:gd name="connsiteY3279" fmla="*/ 1179011 h 6110022"/>
            <a:gd name="connsiteX3280" fmla="*/ 8426509 w 11077460"/>
            <a:gd name="connsiteY3280" fmla="*/ 1179011 h 6110022"/>
            <a:gd name="connsiteX3281" fmla="*/ 8391684 w 11077460"/>
            <a:gd name="connsiteY3281" fmla="*/ 1213830 h 6110022"/>
            <a:gd name="connsiteX3282" fmla="*/ 8426509 w 11077460"/>
            <a:gd name="connsiteY3282" fmla="*/ 1248648 h 6110022"/>
            <a:gd name="connsiteX3283" fmla="*/ 8461322 w 11077460"/>
            <a:gd name="connsiteY3283" fmla="*/ 1213830 h 6110022"/>
            <a:gd name="connsiteX3284" fmla="*/ 8426509 w 11077460"/>
            <a:gd name="connsiteY3284" fmla="*/ 1179011 h 6110022"/>
            <a:gd name="connsiteX3285" fmla="*/ 8511402 w 11077460"/>
            <a:gd name="connsiteY3285" fmla="*/ 1179011 h 6110022"/>
            <a:gd name="connsiteX3286" fmla="*/ 8476576 w 11077460"/>
            <a:gd name="connsiteY3286" fmla="*/ 1213830 h 6110022"/>
            <a:gd name="connsiteX3287" fmla="*/ 8511402 w 11077460"/>
            <a:gd name="connsiteY3287" fmla="*/ 1248648 h 6110022"/>
            <a:gd name="connsiteX3288" fmla="*/ 8546214 w 11077460"/>
            <a:gd name="connsiteY3288" fmla="*/ 1213830 h 6110022"/>
            <a:gd name="connsiteX3289" fmla="*/ 8511402 w 11077460"/>
            <a:gd name="connsiteY3289" fmla="*/ 1179011 h 6110022"/>
            <a:gd name="connsiteX3290" fmla="*/ 8596295 w 11077460"/>
            <a:gd name="connsiteY3290" fmla="*/ 1179011 h 6110022"/>
            <a:gd name="connsiteX3291" fmla="*/ 8561470 w 11077460"/>
            <a:gd name="connsiteY3291" fmla="*/ 1213830 h 6110022"/>
            <a:gd name="connsiteX3292" fmla="*/ 8596295 w 11077460"/>
            <a:gd name="connsiteY3292" fmla="*/ 1248648 h 6110022"/>
            <a:gd name="connsiteX3293" fmla="*/ 8631107 w 11077460"/>
            <a:gd name="connsiteY3293" fmla="*/ 1213830 h 6110022"/>
            <a:gd name="connsiteX3294" fmla="*/ 8596295 w 11077460"/>
            <a:gd name="connsiteY3294" fmla="*/ 1179011 h 6110022"/>
            <a:gd name="connsiteX3295" fmla="*/ 8681187 w 11077460"/>
            <a:gd name="connsiteY3295" fmla="*/ 1179011 h 6110022"/>
            <a:gd name="connsiteX3296" fmla="*/ 8646362 w 11077460"/>
            <a:gd name="connsiteY3296" fmla="*/ 1213830 h 6110022"/>
            <a:gd name="connsiteX3297" fmla="*/ 8681187 w 11077460"/>
            <a:gd name="connsiteY3297" fmla="*/ 1248648 h 6110022"/>
            <a:gd name="connsiteX3298" fmla="*/ 8715999 w 11077460"/>
            <a:gd name="connsiteY3298" fmla="*/ 1213830 h 6110022"/>
            <a:gd name="connsiteX3299" fmla="*/ 8681187 w 11077460"/>
            <a:gd name="connsiteY3299" fmla="*/ 1179011 h 6110022"/>
            <a:gd name="connsiteX3300" fmla="*/ 8766079 w 11077460"/>
            <a:gd name="connsiteY3300" fmla="*/ 1179011 h 6110022"/>
            <a:gd name="connsiteX3301" fmla="*/ 8731254 w 11077460"/>
            <a:gd name="connsiteY3301" fmla="*/ 1213830 h 6110022"/>
            <a:gd name="connsiteX3302" fmla="*/ 8766079 w 11077460"/>
            <a:gd name="connsiteY3302" fmla="*/ 1248648 h 6110022"/>
            <a:gd name="connsiteX3303" fmla="*/ 8800892 w 11077460"/>
            <a:gd name="connsiteY3303" fmla="*/ 1213830 h 6110022"/>
            <a:gd name="connsiteX3304" fmla="*/ 8766079 w 11077460"/>
            <a:gd name="connsiteY3304" fmla="*/ 1179011 h 6110022"/>
            <a:gd name="connsiteX3305" fmla="*/ 8850972 w 11077460"/>
            <a:gd name="connsiteY3305" fmla="*/ 1179011 h 6110022"/>
            <a:gd name="connsiteX3306" fmla="*/ 8816146 w 11077460"/>
            <a:gd name="connsiteY3306" fmla="*/ 1213830 h 6110022"/>
            <a:gd name="connsiteX3307" fmla="*/ 8850972 w 11077460"/>
            <a:gd name="connsiteY3307" fmla="*/ 1248648 h 6110022"/>
            <a:gd name="connsiteX3308" fmla="*/ 8885784 w 11077460"/>
            <a:gd name="connsiteY3308" fmla="*/ 1213830 h 6110022"/>
            <a:gd name="connsiteX3309" fmla="*/ 8850972 w 11077460"/>
            <a:gd name="connsiteY3309" fmla="*/ 1179011 h 6110022"/>
            <a:gd name="connsiteX3310" fmla="*/ 8935865 w 11077460"/>
            <a:gd name="connsiteY3310" fmla="*/ 1179011 h 6110022"/>
            <a:gd name="connsiteX3311" fmla="*/ 8901040 w 11077460"/>
            <a:gd name="connsiteY3311" fmla="*/ 1213830 h 6110022"/>
            <a:gd name="connsiteX3312" fmla="*/ 8935865 w 11077460"/>
            <a:gd name="connsiteY3312" fmla="*/ 1248648 h 6110022"/>
            <a:gd name="connsiteX3313" fmla="*/ 8970677 w 11077460"/>
            <a:gd name="connsiteY3313" fmla="*/ 1213830 h 6110022"/>
            <a:gd name="connsiteX3314" fmla="*/ 8935865 w 11077460"/>
            <a:gd name="connsiteY3314" fmla="*/ 1179011 h 6110022"/>
            <a:gd name="connsiteX3315" fmla="*/ 9020757 w 11077460"/>
            <a:gd name="connsiteY3315" fmla="*/ 1179011 h 6110022"/>
            <a:gd name="connsiteX3316" fmla="*/ 8985932 w 11077460"/>
            <a:gd name="connsiteY3316" fmla="*/ 1213830 h 6110022"/>
            <a:gd name="connsiteX3317" fmla="*/ 9020757 w 11077460"/>
            <a:gd name="connsiteY3317" fmla="*/ 1248648 h 6110022"/>
            <a:gd name="connsiteX3318" fmla="*/ 9055569 w 11077460"/>
            <a:gd name="connsiteY3318" fmla="*/ 1213830 h 6110022"/>
            <a:gd name="connsiteX3319" fmla="*/ 9020757 w 11077460"/>
            <a:gd name="connsiteY3319" fmla="*/ 1179011 h 6110022"/>
            <a:gd name="connsiteX3320" fmla="*/ 9105649 w 11077460"/>
            <a:gd name="connsiteY3320" fmla="*/ 1179011 h 6110022"/>
            <a:gd name="connsiteX3321" fmla="*/ 9070824 w 11077460"/>
            <a:gd name="connsiteY3321" fmla="*/ 1213830 h 6110022"/>
            <a:gd name="connsiteX3322" fmla="*/ 9105649 w 11077460"/>
            <a:gd name="connsiteY3322" fmla="*/ 1248648 h 6110022"/>
            <a:gd name="connsiteX3323" fmla="*/ 9140462 w 11077460"/>
            <a:gd name="connsiteY3323" fmla="*/ 1213830 h 6110022"/>
            <a:gd name="connsiteX3324" fmla="*/ 9105649 w 11077460"/>
            <a:gd name="connsiteY3324" fmla="*/ 1179011 h 6110022"/>
            <a:gd name="connsiteX3325" fmla="*/ 9190542 w 11077460"/>
            <a:gd name="connsiteY3325" fmla="*/ 1179011 h 6110022"/>
            <a:gd name="connsiteX3326" fmla="*/ 9155716 w 11077460"/>
            <a:gd name="connsiteY3326" fmla="*/ 1213830 h 6110022"/>
            <a:gd name="connsiteX3327" fmla="*/ 9190542 w 11077460"/>
            <a:gd name="connsiteY3327" fmla="*/ 1248648 h 6110022"/>
            <a:gd name="connsiteX3328" fmla="*/ 9225354 w 11077460"/>
            <a:gd name="connsiteY3328" fmla="*/ 1213830 h 6110022"/>
            <a:gd name="connsiteX3329" fmla="*/ 9190542 w 11077460"/>
            <a:gd name="connsiteY3329" fmla="*/ 1179011 h 6110022"/>
            <a:gd name="connsiteX3330" fmla="*/ 9275435 w 11077460"/>
            <a:gd name="connsiteY3330" fmla="*/ 1179011 h 6110022"/>
            <a:gd name="connsiteX3331" fmla="*/ 9240610 w 11077460"/>
            <a:gd name="connsiteY3331" fmla="*/ 1213830 h 6110022"/>
            <a:gd name="connsiteX3332" fmla="*/ 9275435 w 11077460"/>
            <a:gd name="connsiteY3332" fmla="*/ 1248648 h 6110022"/>
            <a:gd name="connsiteX3333" fmla="*/ 9310247 w 11077460"/>
            <a:gd name="connsiteY3333" fmla="*/ 1213830 h 6110022"/>
            <a:gd name="connsiteX3334" fmla="*/ 9275435 w 11077460"/>
            <a:gd name="connsiteY3334" fmla="*/ 1179011 h 6110022"/>
            <a:gd name="connsiteX3335" fmla="*/ 9360327 w 11077460"/>
            <a:gd name="connsiteY3335" fmla="*/ 1179011 h 6110022"/>
            <a:gd name="connsiteX3336" fmla="*/ 9325502 w 11077460"/>
            <a:gd name="connsiteY3336" fmla="*/ 1213830 h 6110022"/>
            <a:gd name="connsiteX3337" fmla="*/ 9360327 w 11077460"/>
            <a:gd name="connsiteY3337" fmla="*/ 1248648 h 6110022"/>
            <a:gd name="connsiteX3338" fmla="*/ 9395139 w 11077460"/>
            <a:gd name="connsiteY3338" fmla="*/ 1213830 h 6110022"/>
            <a:gd name="connsiteX3339" fmla="*/ 9360327 w 11077460"/>
            <a:gd name="connsiteY3339" fmla="*/ 1179011 h 6110022"/>
            <a:gd name="connsiteX3340" fmla="*/ 9445219 w 11077460"/>
            <a:gd name="connsiteY3340" fmla="*/ 1179011 h 6110022"/>
            <a:gd name="connsiteX3341" fmla="*/ 9410394 w 11077460"/>
            <a:gd name="connsiteY3341" fmla="*/ 1213830 h 6110022"/>
            <a:gd name="connsiteX3342" fmla="*/ 9445219 w 11077460"/>
            <a:gd name="connsiteY3342" fmla="*/ 1248648 h 6110022"/>
            <a:gd name="connsiteX3343" fmla="*/ 9480032 w 11077460"/>
            <a:gd name="connsiteY3343" fmla="*/ 1213830 h 6110022"/>
            <a:gd name="connsiteX3344" fmla="*/ 9445219 w 11077460"/>
            <a:gd name="connsiteY3344" fmla="*/ 1179011 h 6110022"/>
            <a:gd name="connsiteX3345" fmla="*/ 9699897 w 11077460"/>
            <a:gd name="connsiteY3345" fmla="*/ 1179011 h 6110022"/>
            <a:gd name="connsiteX3346" fmla="*/ 9665072 w 11077460"/>
            <a:gd name="connsiteY3346" fmla="*/ 1213830 h 6110022"/>
            <a:gd name="connsiteX3347" fmla="*/ 9699897 w 11077460"/>
            <a:gd name="connsiteY3347" fmla="*/ 1248648 h 6110022"/>
            <a:gd name="connsiteX3348" fmla="*/ 9734709 w 11077460"/>
            <a:gd name="connsiteY3348" fmla="*/ 1213830 h 6110022"/>
            <a:gd name="connsiteX3349" fmla="*/ 9699897 w 11077460"/>
            <a:gd name="connsiteY3349" fmla="*/ 1179011 h 6110022"/>
            <a:gd name="connsiteX3350" fmla="*/ 871053 w 11077460"/>
            <a:gd name="connsiteY3350" fmla="*/ 1263871 h 6110022"/>
            <a:gd name="connsiteX3351" fmla="*/ 836234 w 11077460"/>
            <a:gd name="connsiteY3351" fmla="*/ 1298689 h 6110022"/>
            <a:gd name="connsiteX3352" fmla="*/ 871053 w 11077460"/>
            <a:gd name="connsiteY3352" fmla="*/ 1333508 h 6110022"/>
            <a:gd name="connsiteX3353" fmla="*/ 905871 w 11077460"/>
            <a:gd name="connsiteY3353" fmla="*/ 1298689 h 6110022"/>
            <a:gd name="connsiteX3354" fmla="*/ 871053 w 11077460"/>
            <a:gd name="connsiteY3354" fmla="*/ 1263871 h 6110022"/>
            <a:gd name="connsiteX3355" fmla="*/ 955945 w 11077460"/>
            <a:gd name="connsiteY3355" fmla="*/ 1263871 h 6110022"/>
            <a:gd name="connsiteX3356" fmla="*/ 921126 w 11077460"/>
            <a:gd name="connsiteY3356" fmla="*/ 1298689 h 6110022"/>
            <a:gd name="connsiteX3357" fmla="*/ 955945 w 11077460"/>
            <a:gd name="connsiteY3357" fmla="*/ 1333508 h 6110022"/>
            <a:gd name="connsiteX3358" fmla="*/ 990764 w 11077460"/>
            <a:gd name="connsiteY3358" fmla="*/ 1298689 h 6110022"/>
            <a:gd name="connsiteX3359" fmla="*/ 955945 w 11077460"/>
            <a:gd name="connsiteY3359" fmla="*/ 1263871 h 6110022"/>
            <a:gd name="connsiteX3360" fmla="*/ 1040837 w 11077460"/>
            <a:gd name="connsiteY3360" fmla="*/ 1263871 h 6110022"/>
            <a:gd name="connsiteX3361" fmla="*/ 1006018 w 11077460"/>
            <a:gd name="connsiteY3361" fmla="*/ 1298689 h 6110022"/>
            <a:gd name="connsiteX3362" fmla="*/ 1040837 w 11077460"/>
            <a:gd name="connsiteY3362" fmla="*/ 1333508 h 6110022"/>
            <a:gd name="connsiteX3363" fmla="*/ 1075656 w 11077460"/>
            <a:gd name="connsiteY3363" fmla="*/ 1298689 h 6110022"/>
            <a:gd name="connsiteX3364" fmla="*/ 1040837 w 11077460"/>
            <a:gd name="connsiteY3364" fmla="*/ 1263871 h 6110022"/>
            <a:gd name="connsiteX3365" fmla="*/ 1125729 w 11077460"/>
            <a:gd name="connsiteY3365" fmla="*/ 1263871 h 6110022"/>
            <a:gd name="connsiteX3366" fmla="*/ 1090911 w 11077460"/>
            <a:gd name="connsiteY3366" fmla="*/ 1298689 h 6110022"/>
            <a:gd name="connsiteX3367" fmla="*/ 1125729 w 11077460"/>
            <a:gd name="connsiteY3367" fmla="*/ 1333508 h 6110022"/>
            <a:gd name="connsiteX3368" fmla="*/ 1160548 w 11077460"/>
            <a:gd name="connsiteY3368" fmla="*/ 1298689 h 6110022"/>
            <a:gd name="connsiteX3369" fmla="*/ 1125729 w 11077460"/>
            <a:gd name="connsiteY3369" fmla="*/ 1263871 h 6110022"/>
            <a:gd name="connsiteX3370" fmla="*/ 1210623 w 11077460"/>
            <a:gd name="connsiteY3370" fmla="*/ 1263871 h 6110022"/>
            <a:gd name="connsiteX3371" fmla="*/ 1175804 w 11077460"/>
            <a:gd name="connsiteY3371" fmla="*/ 1298689 h 6110022"/>
            <a:gd name="connsiteX3372" fmla="*/ 1210623 w 11077460"/>
            <a:gd name="connsiteY3372" fmla="*/ 1333508 h 6110022"/>
            <a:gd name="connsiteX3373" fmla="*/ 1245441 w 11077460"/>
            <a:gd name="connsiteY3373" fmla="*/ 1298689 h 6110022"/>
            <a:gd name="connsiteX3374" fmla="*/ 1210623 w 11077460"/>
            <a:gd name="connsiteY3374" fmla="*/ 1263871 h 6110022"/>
            <a:gd name="connsiteX3375" fmla="*/ 1380407 w 11077460"/>
            <a:gd name="connsiteY3375" fmla="*/ 1263871 h 6110022"/>
            <a:gd name="connsiteX3376" fmla="*/ 1345588 w 11077460"/>
            <a:gd name="connsiteY3376" fmla="*/ 1298689 h 6110022"/>
            <a:gd name="connsiteX3377" fmla="*/ 1380407 w 11077460"/>
            <a:gd name="connsiteY3377" fmla="*/ 1333508 h 6110022"/>
            <a:gd name="connsiteX3378" fmla="*/ 1415226 w 11077460"/>
            <a:gd name="connsiteY3378" fmla="*/ 1298689 h 6110022"/>
            <a:gd name="connsiteX3379" fmla="*/ 1380407 w 11077460"/>
            <a:gd name="connsiteY3379" fmla="*/ 1263871 h 6110022"/>
            <a:gd name="connsiteX3380" fmla="*/ 1465299 w 11077460"/>
            <a:gd name="connsiteY3380" fmla="*/ 1263871 h 6110022"/>
            <a:gd name="connsiteX3381" fmla="*/ 1430481 w 11077460"/>
            <a:gd name="connsiteY3381" fmla="*/ 1298689 h 6110022"/>
            <a:gd name="connsiteX3382" fmla="*/ 1465299 w 11077460"/>
            <a:gd name="connsiteY3382" fmla="*/ 1333508 h 6110022"/>
            <a:gd name="connsiteX3383" fmla="*/ 1500118 w 11077460"/>
            <a:gd name="connsiteY3383" fmla="*/ 1298689 h 6110022"/>
            <a:gd name="connsiteX3384" fmla="*/ 1465299 w 11077460"/>
            <a:gd name="connsiteY3384" fmla="*/ 1263871 h 6110022"/>
            <a:gd name="connsiteX3385" fmla="*/ 1550193 w 11077460"/>
            <a:gd name="connsiteY3385" fmla="*/ 1263871 h 6110022"/>
            <a:gd name="connsiteX3386" fmla="*/ 1515374 w 11077460"/>
            <a:gd name="connsiteY3386" fmla="*/ 1298689 h 6110022"/>
            <a:gd name="connsiteX3387" fmla="*/ 1550193 w 11077460"/>
            <a:gd name="connsiteY3387" fmla="*/ 1333508 h 6110022"/>
            <a:gd name="connsiteX3388" fmla="*/ 1585011 w 11077460"/>
            <a:gd name="connsiteY3388" fmla="*/ 1298689 h 6110022"/>
            <a:gd name="connsiteX3389" fmla="*/ 1550193 w 11077460"/>
            <a:gd name="connsiteY3389" fmla="*/ 1263871 h 6110022"/>
            <a:gd name="connsiteX3390" fmla="*/ 1635085 w 11077460"/>
            <a:gd name="connsiteY3390" fmla="*/ 1263871 h 6110022"/>
            <a:gd name="connsiteX3391" fmla="*/ 1600266 w 11077460"/>
            <a:gd name="connsiteY3391" fmla="*/ 1298689 h 6110022"/>
            <a:gd name="connsiteX3392" fmla="*/ 1635085 w 11077460"/>
            <a:gd name="connsiteY3392" fmla="*/ 1333508 h 6110022"/>
            <a:gd name="connsiteX3393" fmla="*/ 1669904 w 11077460"/>
            <a:gd name="connsiteY3393" fmla="*/ 1298689 h 6110022"/>
            <a:gd name="connsiteX3394" fmla="*/ 1635085 w 11077460"/>
            <a:gd name="connsiteY3394" fmla="*/ 1263871 h 6110022"/>
            <a:gd name="connsiteX3395" fmla="*/ 1719971 w 11077460"/>
            <a:gd name="connsiteY3395" fmla="*/ 1263871 h 6110022"/>
            <a:gd name="connsiteX3396" fmla="*/ 1685152 w 11077460"/>
            <a:gd name="connsiteY3396" fmla="*/ 1298689 h 6110022"/>
            <a:gd name="connsiteX3397" fmla="*/ 1719971 w 11077460"/>
            <a:gd name="connsiteY3397" fmla="*/ 1333508 h 6110022"/>
            <a:gd name="connsiteX3398" fmla="*/ 1754790 w 11077460"/>
            <a:gd name="connsiteY3398" fmla="*/ 1298689 h 6110022"/>
            <a:gd name="connsiteX3399" fmla="*/ 1719971 w 11077460"/>
            <a:gd name="connsiteY3399" fmla="*/ 1263871 h 6110022"/>
            <a:gd name="connsiteX3400" fmla="*/ 1804863 w 11077460"/>
            <a:gd name="connsiteY3400" fmla="*/ 1263871 h 6110022"/>
            <a:gd name="connsiteX3401" fmla="*/ 1770044 w 11077460"/>
            <a:gd name="connsiteY3401" fmla="*/ 1298689 h 6110022"/>
            <a:gd name="connsiteX3402" fmla="*/ 1804863 w 11077460"/>
            <a:gd name="connsiteY3402" fmla="*/ 1333508 h 6110022"/>
            <a:gd name="connsiteX3403" fmla="*/ 1839682 w 11077460"/>
            <a:gd name="connsiteY3403" fmla="*/ 1298689 h 6110022"/>
            <a:gd name="connsiteX3404" fmla="*/ 1804863 w 11077460"/>
            <a:gd name="connsiteY3404" fmla="*/ 1263871 h 6110022"/>
            <a:gd name="connsiteX3405" fmla="*/ 1889756 w 11077460"/>
            <a:gd name="connsiteY3405" fmla="*/ 1263871 h 6110022"/>
            <a:gd name="connsiteX3406" fmla="*/ 1854937 w 11077460"/>
            <a:gd name="connsiteY3406" fmla="*/ 1298689 h 6110022"/>
            <a:gd name="connsiteX3407" fmla="*/ 1889756 w 11077460"/>
            <a:gd name="connsiteY3407" fmla="*/ 1333508 h 6110022"/>
            <a:gd name="connsiteX3408" fmla="*/ 1924574 w 11077460"/>
            <a:gd name="connsiteY3408" fmla="*/ 1298689 h 6110022"/>
            <a:gd name="connsiteX3409" fmla="*/ 1889756 w 11077460"/>
            <a:gd name="connsiteY3409" fmla="*/ 1263871 h 6110022"/>
            <a:gd name="connsiteX3410" fmla="*/ 1974648 w 11077460"/>
            <a:gd name="connsiteY3410" fmla="*/ 1263871 h 6110022"/>
            <a:gd name="connsiteX3411" fmla="*/ 1939829 w 11077460"/>
            <a:gd name="connsiteY3411" fmla="*/ 1298689 h 6110022"/>
            <a:gd name="connsiteX3412" fmla="*/ 1974648 w 11077460"/>
            <a:gd name="connsiteY3412" fmla="*/ 1333508 h 6110022"/>
            <a:gd name="connsiteX3413" fmla="*/ 2009467 w 11077460"/>
            <a:gd name="connsiteY3413" fmla="*/ 1298689 h 6110022"/>
            <a:gd name="connsiteX3414" fmla="*/ 1974648 w 11077460"/>
            <a:gd name="connsiteY3414" fmla="*/ 1263871 h 6110022"/>
            <a:gd name="connsiteX3415" fmla="*/ 2059541 w 11077460"/>
            <a:gd name="connsiteY3415" fmla="*/ 1263871 h 6110022"/>
            <a:gd name="connsiteX3416" fmla="*/ 2024722 w 11077460"/>
            <a:gd name="connsiteY3416" fmla="*/ 1298689 h 6110022"/>
            <a:gd name="connsiteX3417" fmla="*/ 2059541 w 11077460"/>
            <a:gd name="connsiteY3417" fmla="*/ 1333508 h 6110022"/>
            <a:gd name="connsiteX3418" fmla="*/ 2094360 w 11077460"/>
            <a:gd name="connsiteY3418" fmla="*/ 1298689 h 6110022"/>
            <a:gd name="connsiteX3419" fmla="*/ 2059541 w 11077460"/>
            <a:gd name="connsiteY3419" fmla="*/ 1263871 h 6110022"/>
            <a:gd name="connsiteX3420" fmla="*/ 2229326 w 11077460"/>
            <a:gd name="connsiteY3420" fmla="*/ 1263871 h 6110022"/>
            <a:gd name="connsiteX3421" fmla="*/ 2194507 w 11077460"/>
            <a:gd name="connsiteY3421" fmla="*/ 1298689 h 6110022"/>
            <a:gd name="connsiteX3422" fmla="*/ 2229326 w 11077460"/>
            <a:gd name="connsiteY3422" fmla="*/ 1333508 h 6110022"/>
            <a:gd name="connsiteX3423" fmla="*/ 2264144 w 11077460"/>
            <a:gd name="connsiteY3423" fmla="*/ 1298689 h 6110022"/>
            <a:gd name="connsiteX3424" fmla="*/ 2229326 w 11077460"/>
            <a:gd name="connsiteY3424" fmla="*/ 1263871 h 6110022"/>
            <a:gd name="connsiteX3425" fmla="*/ 2314218 w 11077460"/>
            <a:gd name="connsiteY3425" fmla="*/ 1263871 h 6110022"/>
            <a:gd name="connsiteX3426" fmla="*/ 2279399 w 11077460"/>
            <a:gd name="connsiteY3426" fmla="*/ 1298689 h 6110022"/>
            <a:gd name="connsiteX3427" fmla="*/ 2314218 w 11077460"/>
            <a:gd name="connsiteY3427" fmla="*/ 1333508 h 6110022"/>
            <a:gd name="connsiteX3428" fmla="*/ 2349037 w 11077460"/>
            <a:gd name="connsiteY3428" fmla="*/ 1298689 h 6110022"/>
            <a:gd name="connsiteX3429" fmla="*/ 2314218 w 11077460"/>
            <a:gd name="connsiteY3429" fmla="*/ 1263871 h 6110022"/>
            <a:gd name="connsiteX3430" fmla="*/ 2484003 w 11077460"/>
            <a:gd name="connsiteY3430" fmla="*/ 1263871 h 6110022"/>
            <a:gd name="connsiteX3431" fmla="*/ 2449184 w 11077460"/>
            <a:gd name="connsiteY3431" fmla="*/ 1298689 h 6110022"/>
            <a:gd name="connsiteX3432" fmla="*/ 2484003 w 11077460"/>
            <a:gd name="connsiteY3432" fmla="*/ 1333508 h 6110022"/>
            <a:gd name="connsiteX3433" fmla="*/ 2518822 w 11077460"/>
            <a:gd name="connsiteY3433" fmla="*/ 1298689 h 6110022"/>
            <a:gd name="connsiteX3434" fmla="*/ 2484003 w 11077460"/>
            <a:gd name="connsiteY3434" fmla="*/ 1263871 h 6110022"/>
            <a:gd name="connsiteX3435" fmla="*/ 2568896 w 11077460"/>
            <a:gd name="connsiteY3435" fmla="*/ 1263871 h 6110022"/>
            <a:gd name="connsiteX3436" fmla="*/ 2534077 w 11077460"/>
            <a:gd name="connsiteY3436" fmla="*/ 1298689 h 6110022"/>
            <a:gd name="connsiteX3437" fmla="*/ 2568896 w 11077460"/>
            <a:gd name="connsiteY3437" fmla="*/ 1333508 h 6110022"/>
            <a:gd name="connsiteX3438" fmla="*/ 2603714 w 11077460"/>
            <a:gd name="connsiteY3438" fmla="*/ 1298689 h 6110022"/>
            <a:gd name="connsiteX3439" fmla="*/ 2568896 w 11077460"/>
            <a:gd name="connsiteY3439" fmla="*/ 1263871 h 6110022"/>
            <a:gd name="connsiteX3440" fmla="*/ 2653788 w 11077460"/>
            <a:gd name="connsiteY3440" fmla="*/ 1263871 h 6110022"/>
            <a:gd name="connsiteX3441" fmla="*/ 2618969 w 11077460"/>
            <a:gd name="connsiteY3441" fmla="*/ 1298689 h 6110022"/>
            <a:gd name="connsiteX3442" fmla="*/ 2653788 w 11077460"/>
            <a:gd name="connsiteY3442" fmla="*/ 1333508 h 6110022"/>
            <a:gd name="connsiteX3443" fmla="*/ 2688607 w 11077460"/>
            <a:gd name="connsiteY3443" fmla="*/ 1298689 h 6110022"/>
            <a:gd name="connsiteX3444" fmla="*/ 2653788 w 11077460"/>
            <a:gd name="connsiteY3444" fmla="*/ 1263871 h 6110022"/>
            <a:gd name="connsiteX3445" fmla="*/ 2823573 w 11077460"/>
            <a:gd name="connsiteY3445" fmla="*/ 1263871 h 6110022"/>
            <a:gd name="connsiteX3446" fmla="*/ 2788754 w 11077460"/>
            <a:gd name="connsiteY3446" fmla="*/ 1298689 h 6110022"/>
            <a:gd name="connsiteX3447" fmla="*/ 2823573 w 11077460"/>
            <a:gd name="connsiteY3447" fmla="*/ 1333508 h 6110022"/>
            <a:gd name="connsiteX3448" fmla="*/ 2858392 w 11077460"/>
            <a:gd name="connsiteY3448" fmla="*/ 1298689 h 6110022"/>
            <a:gd name="connsiteX3449" fmla="*/ 2823573 w 11077460"/>
            <a:gd name="connsiteY3449" fmla="*/ 1263871 h 6110022"/>
            <a:gd name="connsiteX3450" fmla="*/ 2908466 w 11077460"/>
            <a:gd name="connsiteY3450" fmla="*/ 1263871 h 6110022"/>
            <a:gd name="connsiteX3451" fmla="*/ 2873647 w 11077460"/>
            <a:gd name="connsiteY3451" fmla="*/ 1298689 h 6110022"/>
            <a:gd name="connsiteX3452" fmla="*/ 2908466 w 11077460"/>
            <a:gd name="connsiteY3452" fmla="*/ 1333508 h 6110022"/>
            <a:gd name="connsiteX3453" fmla="*/ 2943284 w 11077460"/>
            <a:gd name="connsiteY3453" fmla="*/ 1298689 h 6110022"/>
            <a:gd name="connsiteX3454" fmla="*/ 2908466 w 11077460"/>
            <a:gd name="connsiteY3454" fmla="*/ 1263871 h 6110022"/>
            <a:gd name="connsiteX3455" fmla="*/ 3417827 w 11077460"/>
            <a:gd name="connsiteY3455" fmla="*/ 1263871 h 6110022"/>
            <a:gd name="connsiteX3456" fmla="*/ 3383008 w 11077460"/>
            <a:gd name="connsiteY3456" fmla="*/ 1298689 h 6110022"/>
            <a:gd name="connsiteX3457" fmla="*/ 3417827 w 11077460"/>
            <a:gd name="connsiteY3457" fmla="*/ 1333508 h 6110022"/>
            <a:gd name="connsiteX3458" fmla="*/ 3452646 w 11077460"/>
            <a:gd name="connsiteY3458" fmla="*/ 1298689 h 6110022"/>
            <a:gd name="connsiteX3459" fmla="*/ 3417827 w 11077460"/>
            <a:gd name="connsiteY3459" fmla="*/ 1263871 h 6110022"/>
            <a:gd name="connsiteX3460" fmla="*/ 3502719 w 11077460"/>
            <a:gd name="connsiteY3460" fmla="*/ 1263871 h 6110022"/>
            <a:gd name="connsiteX3461" fmla="*/ 3467901 w 11077460"/>
            <a:gd name="connsiteY3461" fmla="*/ 1298689 h 6110022"/>
            <a:gd name="connsiteX3462" fmla="*/ 3502719 w 11077460"/>
            <a:gd name="connsiteY3462" fmla="*/ 1333508 h 6110022"/>
            <a:gd name="connsiteX3463" fmla="*/ 3537538 w 11077460"/>
            <a:gd name="connsiteY3463" fmla="*/ 1298689 h 6110022"/>
            <a:gd name="connsiteX3464" fmla="*/ 3502719 w 11077460"/>
            <a:gd name="connsiteY3464" fmla="*/ 1263871 h 6110022"/>
            <a:gd name="connsiteX3465" fmla="*/ 3587612 w 11077460"/>
            <a:gd name="connsiteY3465" fmla="*/ 1263871 h 6110022"/>
            <a:gd name="connsiteX3466" fmla="*/ 3552793 w 11077460"/>
            <a:gd name="connsiteY3466" fmla="*/ 1298689 h 6110022"/>
            <a:gd name="connsiteX3467" fmla="*/ 3587612 w 11077460"/>
            <a:gd name="connsiteY3467" fmla="*/ 1333508 h 6110022"/>
            <a:gd name="connsiteX3468" fmla="*/ 3622430 w 11077460"/>
            <a:gd name="connsiteY3468" fmla="*/ 1298689 h 6110022"/>
            <a:gd name="connsiteX3469" fmla="*/ 3587612 w 11077460"/>
            <a:gd name="connsiteY3469" fmla="*/ 1263871 h 6110022"/>
            <a:gd name="connsiteX3470" fmla="*/ 4012074 w 11077460"/>
            <a:gd name="connsiteY3470" fmla="*/ 1263871 h 6110022"/>
            <a:gd name="connsiteX3471" fmla="*/ 3977255 w 11077460"/>
            <a:gd name="connsiteY3471" fmla="*/ 1298689 h 6110022"/>
            <a:gd name="connsiteX3472" fmla="*/ 4012074 w 11077460"/>
            <a:gd name="connsiteY3472" fmla="*/ 1333508 h 6110022"/>
            <a:gd name="connsiteX3473" fmla="*/ 4046893 w 11077460"/>
            <a:gd name="connsiteY3473" fmla="*/ 1298689 h 6110022"/>
            <a:gd name="connsiteX3474" fmla="*/ 4012074 w 11077460"/>
            <a:gd name="connsiteY3474" fmla="*/ 1263871 h 6110022"/>
            <a:gd name="connsiteX3475" fmla="*/ 4096967 w 11077460"/>
            <a:gd name="connsiteY3475" fmla="*/ 1263871 h 6110022"/>
            <a:gd name="connsiteX3476" fmla="*/ 4062148 w 11077460"/>
            <a:gd name="connsiteY3476" fmla="*/ 1298689 h 6110022"/>
            <a:gd name="connsiteX3477" fmla="*/ 4096967 w 11077460"/>
            <a:gd name="connsiteY3477" fmla="*/ 1333508 h 6110022"/>
            <a:gd name="connsiteX3478" fmla="*/ 4131786 w 11077460"/>
            <a:gd name="connsiteY3478" fmla="*/ 1298689 h 6110022"/>
            <a:gd name="connsiteX3479" fmla="*/ 4096967 w 11077460"/>
            <a:gd name="connsiteY3479" fmla="*/ 1263871 h 6110022"/>
            <a:gd name="connsiteX3480" fmla="*/ 4181859 w 11077460"/>
            <a:gd name="connsiteY3480" fmla="*/ 1263871 h 6110022"/>
            <a:gd name="connsiteX3481" fmla="*/ 4147041 w 11077460"/>
            <a:gd name="connsiteY3481" fmla="*/ 1298689 h 6110022"/>
            <a:gd name="connsiteX3482" fmla="*/ 4181859 w 11077460"/>
            <a:gd name="connsiteY3482" fmla="*/ 1333508 h 6110022"/>
            <a:gd name="connsiteX3483" fmla="*/ 4216678 w 11077460"/>
            <a:gd name="connsiteY3483" fmla="*/ 1298689 h 6110022"/>
            <a:gd name="connsiteX3484" fmla="*/ 4181859 w 11077460"/>
            <a:gd name="connsiteY3484" fmla="*/ 1263871 h 6110022"/>
            <a:gd name="connsiteX3485" fmla="*/ 4266752 w 11077460"/>
            <a:gd name="connsiteY3485" fmla="*/ 1263871 h 6110022"/>
            <a:gd name="connsiteX3486" fmla="*/ 4231933 w 11077460"/>
            <a:gd name="connsiteY3486" fmla="*/ 1298689 h 6110022"/>
            <a:gd name="connsiteX3487" fmla="*/ 4266752 w 11077460"/>
            <a:gd name="connsiteY3487" fmla="*/ 1333508 h 6110022"/>
            <a:gd name="connsiteX3488" fmla="*/ 4301570 w 11077460"/>
            <a:gd name="connsiteY3488" fmla="*/ 1298689 h 6110022"/>
            <a:gd name="connsiteX3489" fmla="*/ 4266752 w 11077460"/>
            <a:gd name="connsiteY3489" fmla="*/ 1263871 h 6110022"/>
            <a:gd name="connsiteX3490" fmla="*/ 4351644 w 11077460"/>
            <a:gd name="connsiteY3490" fmla="*/ 1263871 h 6110022"/>
            <a:gd name="connsiteX3491" fmla="*/ 4316825 w 11077460"/>
            <a:gd name="connsiteY3491" fmla="*/ 1298689 h 6110022"/>
            <a:gd name="connsiteX3492" fmla="*/ 4351644 w 11077460"/>
            <a:gd name="connsiteY3492" fmla="*/ 1333508 h 6110022"/>
            <a:gd name="connsiteX3493" fmla="*/ 4386463 w 11077460"/>
            <a:gd name="connsiteY3493" fmla="*/ 1298689 h 6110022"/>
            <a:gd name="connsiteX3494" fmla="*/ 4351644 w 11077460"/>
            <a:gd name="connsiteY3494" fmla="*/ 1263871 h 6110022"/>
            <a:gd name="connsiteX3495" fmla="*/ 4436537 w 11077460"/>
            <a:gd name="connsiteY3495" fmla="*/ 1263871 h 6110022"/>
            <a:gd name="connsiteX3496" fmla="*/ 4401718 w 11077460"/>
            <a:gd name="connsiteY3496" fmla="*/ 1298689 h 6110022"/>
            <a:gd name="connsiteX3497" fmla="*/ 4436537 w 11077460"/>
            <a:gd name="connsiteY3497" fmla="*/ 1333508 h 6110022"/>
            <a:gd name="connsiteX3498" fmla="*/ 4471356 w 11077460"/>
            <a:gd name="connsiteY3498" fmla="*/ 1298689 h 6110022"/>
            <a:gd name="connsiteX3499" fmla="*/ 4436537 w 11077460"/>
            <a:gd name="connsiteY3499" fmla="*/ 1263871 h 6110022"/>
            <a:gd name="connsiteX3500" fmla="*/ 5794817 w 11077460"/>
            <a:gd name="connsiteY3500" fmla="*/ 1263871 h 6110022"/>
            <a:gd name="connsiteX3501" fmla="*/ 5759991 w 11077460"/>
            <a:gd name="connsiteY3501" fmla="*/ 1298689 h 6110022"/>
            <a:gd name="connsiteX3502" fmla="*/ 5794817 w 11077460"/>
            <a:gd name="connsiteY3502" fmla="*/ 1333508 h 6110022"/>
            <a:gd name="connsiteX3503" fmla="*/ 5829629 w 11077460"/>
            <a:gd name="connsiteY3503" fmla="*/ 1298689 h 6110022"/>
            <a:gd name="connsiteX3504" fmla="*/ 5794817 w 11077460"/>
            <a:gd name="connsiteY3504" fmla="*/ 1263871 h 6110022"/>
            <a:gd name="connsiteX3505" fmla="*/ 5879709 w 11077460"/>
            <a:gd name="connsiteY3505" fmla="*/ 1263871 h 6110022"/>
            <a:gd name="connsiteX3506" fmla="*/ 5844883 w 11077460"/>
            <a:gd name="connsiteY3506" fmla="*/ 1298689 h 6110022"/>
            <a:gd name="connsiteX3507" fmla="*/ 5879709 w 11077460"/>
            <a:gd name="connsiteY3507" fmla="*/ 1333508 h 6110022"/>
            <a:gd name="connsiteX3508" fmla="*/ 5914521 w 11077460"/>
            <a:gd name="connsiteY3508" fmla="*/ 1298689 h 6110022"/>
            <a:gd name="connsiteX3509" fmla="*/ 5879709 w 11077460"/>
            <a:gd name="connsiteY3509" fmla="*/ 1263871 h 6110022"/>
            <a:gd name="connsiteX3510" fmla="*/ 5964601 w 11077460"/>
            <a:gd name="connsiteY3510" fmla="*/ 1263871 h 6110022"/>
            <a:gd name="connsiteX3511" fmla="*/ 5929776 w 11077460"/>
            <a:gd name="connsiteY3511" fmla="*/ 1298689 h 6110022"/>
            <a:gd name="connsiteX3512" fmla="*/ 5964601 w 11077460"/>
            <a:gd name="connsiteY3512" fmla="*/ 1333508 h 6110022"/>
            <a:gd name="connsiteX3513" fmla="*/ 5999413 w 11077460"/>
            <a:gd name="connsiteY3513" fmla="*/ 1298689 h 6110022"/>
            <a:gd name="connsiteX3514" fmla="*/ 5964601 w 11077460"/>
            <a:gd name="connsiteY3514" fmla="*/ 1263871 h 6110022"/>
            <a:gd name="connsiteX3515" fmla="*/ 6049494 w 11077460"/>
            <a:gd name="connsiteY3515" fmla="*/ 1263871 h 6110022"/>
            <a:gd name="connsiteX3516" fmla="*/ 6014669 w 11077460"/>
            <a:gd name="connsiteY3516" fmla="*/ 1298689 h 6110022"/>
            <a:gd name="connsiteX3517" fmla="*/ 6049494 w 11077460"/>
            <a:gd name="connsiteY3517" fmla="*/ 1333508 h 6110022"/>
            <a:gd name="connsiteX3518" fmla="*/ 6084307 w 11077460"/>
            <a:gd name="connsiteY3518" fmla="*/ 1298689 h 6110022"/>
            <a:gd name="connsiteX3519" fmla="*/ 6049494 w 11077460"/>
            <a:gd name="connsiteY3519" fmla="*/ 1263871 h 6110022"/>
            <a:gd name="connsiteX3520" fmla="*/ 6134387 w 11077460"/>
            <a:gd name="connsiteY3520" fmla="*/ 1263871 h 6110022"/>
            <a:gd name="connsiteX3521" fmla="*/ 6099561 w 11077460"/>
            <a:gd name="connsiteY3521" fmla="*/ 1298689 h 6110022"/>
            <a:gd name="connsiteX3522" fmla="*/ 6134387 w 11077460"/>
            <a:gd name="connsiteY3522" fmla="*/ 1333508 h 6110022"/>
            <a:gd name="connsiteX3523" fmla="*/ 6169199 w 11077460"/>
            <a:gd name="connsiteY3523" fmla="*/ 1298689 h 6110022"/>
            <a:gd name="connsiteX3524" fmla="*/ 6134387 w 11077460"/>
            <a:gd name="connsiteY3524" fmla="*/ 1263871 h 6110022"/>
            <a:gd name="connsiteX3525" fmla="*/ 6389063 w 11077460"/>
            <a:gd name="connsiteY3525" fmla="*/ 1263871 h 6110022"/>
            <a:gd name="connsiteX3526" fmla="*/ 6354238 w 11077460"/>
            <a:gd name="connsiteY3526" fmla="*/ 1298689 h 6110022"/>
            <a:gd name="connsiteX3527" fmla="*/ 6389063 w 11077460"/>
            <a:gd name="connsiteY3527" fmla="*/ 1333508 h 6110022"/>
            <a:gd name="connsiteX3528" fmla="*/ 6423876 w 11077460"/>
            <a:gd name="connsiteY3528" fmla="*/ 1298689 h 6110022"/>
            <a:gd name="connsiteX3529" fmla="*/ 6389063 w 11077460"/>
            <a:gd name="connsiteY3529" fmla="*/ 1263871 h 6110022"/>
            <a:gd name="connsiteX3530" fmla="*/ 6558875 w 11077460"/>
            <a:gd name="connsiteY3530" fmla="*/ 1263871 h 6110022"/>
            <a:gd name="connsiteX3531" fmla="*/ 6524050 w 11077460"/>
            <a:gd name="connsiteY3531" fmla="*/ 1298689 h 6110022"/>
            <a:gd name="connsiteX3532" fmla="*/ 6558875 w 11077460"/>
            <a:gd name="connsiteY3532" fmla="*/ 1333508 h 6110022"/>
            <a:gd name="connsiteX3533" fmla="*/ 6593687 w 11077460"/>
            <a:gd name="connsiteY3533" fmla="*/ 1298689 h 6110022"/>
            <a:gd name="connsiteX3534" fmla="*/ 6558875 w 11077460"/>
            <a:gd name="connsiteY3534" fmla="*/ 1263871 h 6110022"/>
            <a:gd name="connsiteX3535" fmla="*/ 6643767 w 11077460"/>
            <a:gd name="connsiteY3535" fmla="*/ 1263871 h 6110022"/>
            <a:gd name="connsiteX3536" fmla="*/ 6608942 w 11077460"/>
            <a:gd name="connsiteY3536" fmla="*/ 1298689 h 6110022"/>
            <a:gd name="connsiteX3537" fmla="*/ 6643767 w 11077460"/>
            <a:gd name="connsiteY3537" fmla="*/ 1333508 h 6110022"/>
            <a:gd name="connsiteX3538" fmla="*/ 6678579 w 11077460"/>
            <a:gd name="connsiteY3538" fmla="*/ 1298689 h 6110022"/>
            <a:gd name="connsiteX3539" fmla="*/ 6643767 w 11077460"/>
            <a:gd name="connsiteY3539" fmla="*/ 1263871 h 6110022"/>
            <a:gd name="connsiteX3540" fmla="*/ 6728660 w 11077460"/>
            <a:gd name="connsiteY3540" fmla="*/ 1263871 h 6110022"/>
            <a:gd name="connsiteX3541" fmla="*/ 6693835 w 11077460"/>
            <a:gd name="connsiteY3541" fmla="*/ 1298689 h 6110022"/>
            <a:gd name="connsiteX3542" fmla="*/ 6728660 w 11077460"/>
            <a:gd name="connsiteY3542" fmla="*/ 1333508 h 6110022"/>
            <a:gd name="connsiteX3543" fmla="*/ 6763473 w 11077460"/>
            <a:gd name="connsiteY3543" fmla="*/ 1298689 h 6110022"/>
            <a:gd name="connsiteX3544" fmla="*/ 6728660 w 11077460"/>
            <a:gd name="connsiteY3544" fmla="*/ 1263871 h 6110022"/>
            <a:gd name="connsiteX3545" fmla="*/ 6813553 w 11077460"/>
            <a:gd name="connsiteY3545" fmla="*/ 1263871 h 6110022"/>
            <a:gd name="connsiteX3546" fmla="*/ 6778727 w 11077460"/>
            <a:gd name="connsiteY3546" fmla="*/ 1298689 h 6110022"/>
            <a:gd name="connsiteX3547" fmla="*/ 6813553 w 11077460"/>
            <a:gd name="connsiteY3547" fmla="*/ 1333508 h 6110022"/>
            <a:gd name="connsiteX3548" fmla="*/ 6848365 w 11077460"/>
            <a:gd name="connsiteY3548" fmla="*/ 1298689 h 6110022"/>
            <a:gd name="connsiteX3549" fmla="*/ 6813553 w 11077460"/>
            <a:gd name="connsiteY3549" fmla="*/ 1263871 h 6110022"/>
            <a:gd name="connsiteX3550" fmla="*/ 6898445 w 11077460"/>
            <a:gd name="connsiteY3550" fmla="*/ 1263871 h 6110022"/>
            <a:gd name="connsiteX3551" fmla="*/ 6863620 w 11077460"/>
            <a:gd name="connsiteY3551" fmla="*/ 1298689 h 6110022"/>
            <a:gd name="connsiteX3552" fmla="*/ 6898445 w 11077460"/>
            <a:gd name="connsiteY3552" fmla="*/ 1333508 h 6110022"/>
            <a:gd name="connsiteX3553" fmla="*/ 6933257 w 11077460"/>
            <a:gd name="connsiteY3553" fmla="*/ 1298689 h 6110022"/>
            <a:gd name="connsiteX3554" fmla="*/ 6898445 w 11077460"/>
            <a:gd name="connsiteY3554" fmla="*/ 1263871 h 6110022"/>
            <a:gd name="connsiteX3555" fmla="*/ 6983337 w 11077460"/>
            <a:gd name="connsiteY3555" fmla="*/ 1263871 h 6110022"/>
            <a:gd name="connsiteX3556" fmla="*/ 6948512 w 11077460"/>
            <a:gd name="connsiteY3556" fmla="*/ 1298689 h 6110022"/>
            <a:gd name="connsiteX3557" fmla="*/ 6983337 w 11077460"/>
            <a:gd name="connsiteY3557" fmla="*/ 1333508 h 6110022"/>
            <a:gd name="connsiteX3558" fmla="*/ 7018149 w 11077460"/>
            <a:gd name="connsiteY3558" fmla="*/ 1298689 h 6110022"/>
            <a:gd name="connsiteX3559" fmla="*/ 6983337 w 11077460"/>
            <a:gd name="connsiteY3559" fmla="*/ 1263871 h 6110022"/>
            <a:gd name="connsiteX3560" fmla="*/ 7153123 w 11077460"/>
            <a:gd name="connsiteY3560" fmla="*/ 1263871 h 6110022"/>
            <a:gd name="connsiteX3561" fmla="*/ 7118297 w 11077460"/>
            <a:gd name="connsiteY3561" fmla="*/ 1298689 h 6110022"/>
            <a:gd name="connsiteX3562" fmla="*/ 7153123 w 11077460"/>
            <a:gd name="connsiteY3562" fmla="*/ 1333508 h 6110022"/>
            <a:gd name="connsiteX3563" fmla="*/ 7187935 w 11077460"/>
            <a:gd name="connsiteY3563" fmla="*/ 1298689 h 6110022"/>
            <a:gd name="connsiteX3564" fmla="*/ 7153123 w 11077460"/>
            <a:gd name="connsiteY3564" fmla="*/ 1263871 h 6110022"/>
            <a:gd name="connsiteX3565" fmla="*/ 7238015 w 11077460"/>
            <a:gd name="connsiteY3565" fmla="*/ 1263871 h 6110022"/>
            <a:gd name="connsiteX3566" fmla="*/ 7203190 w 11077460"/>
            <a:gd name="connsiteY3566" fmla="*/ 1298689 h 6110022"/>
            <a:gd name="connsiteX3567" fmla="*/ 7238015 w 11077460"/>
            <a:gd name="connsiteY3567" fmla="*/ 1333508 h 6110022"/>
            <a:gd name="connsiteX3568" fmla="*/ 7272827 w 11077460"/>
            <a:gd name="connsiteY3568" fmla="*/ 1298689 h 6110022"/>
            <a:gd name="connsiteX3569" fmla="*/ 7238015 w 11077460"/>
            <a:gd name="connsiteY3569" fmla="*/ 1263871 h 6110022"/>
            <a:gd name="connsiteX3570" fmla="*/ 7322907 w 11077460"/>
            <a:gd name="connsiteY3570" fmla="*/ 1263871 h 6110022"/>
            <a:gd name="connsiteX3571" fmla="*/ 7288082 w 11077460"/>
            <a:gd name="connsiteY3571" fmla="*/ 1298689 h 6110022"/>
            <a:gd name="connsiteX3572" fmla="*/ 7322907 w 11077460"/>
            <a:gd name="connsiteY3572" fmla="*/ 1333508 h 6110022"/>
            <a:gd name="connsiteX3573" fmla="*/ 7357719 w 11077460"/>
            <a:gd name="connsiteY3573" fmla="*/ 1298689 h 6110022"/>
            <a:gd name="connsiteX3574" fmla="*/ 7322907 w 11077460"/>
            <a:gd name="connsiteY3574" fmla="*/ 1263871 h 6110022"/>
            <a:gd name="connsiteX3575" fmla="*/ 7407799 w 11077460"/>
            <a:gd name="connsiteY3575" fmla="*/ 1263871 h 6110022"/>
            <a:gd name="connsiteX3576" fmla="*/ 7372974 w 11077460"/>
            <a:gd name="connsiteY3576" fmla="*/ 1298689 h 6110022"/>
            <a:gd name="connsiteX3577" fmla="*/ 7407799 w 11077460"/>
            <a:gd name="connsiteY3577" fmla="*/ 1333508 h 6110022"/>
            <a:gd name="connsiteX3578" fmla="*/ 7442612 w 11077460"/>
            <a:gd name="connsiteY3578" fmla="*/ 1298689 h 6110022"/>
            <a:gd name="connsiteX3579" fmla="*/ 7407799 w 11077460"/>
            <a:gd name="connsiteY3579" fmla="*/ 1263871 h 6110022"/>
            <a:gd name="connsiteX3580" fmla="*/ 7492693 w 11077460"/>
            <a:gd name="connsiteY3580" fmla="*/ 1263871 h 6110022"/>
            <a:gd name="connsiteX3581" fmla="*/ 7457867 w 11077460"/>
            <a:gd name="connsiteY3581" fmla="*/ 1298689 h 6110022"/>
            <a:gd name="connsiteX3582" fmla="*/ 7492693 w 11077460"/>
            <a:gd name="connsiteY3582" fmla="*/ 1333508 h 6110022"/>
            <a:gd name="connsiteX3583" fmla="*/ 7527505 w 11077460"/>
            <a:gd name="connsiteY3583" fmla="*/ 1298689 h 6110022"/>
            <a:gd name="connsiteX3584" fmla="*/ 7492693 w 11077460"/>
            <a:gd name="connsiteY3584" fmla="*/ 1263871 h 6110022"/>
            <a:gd name="connsiteX3585" fmla="*/ 7577585 w 11077460"/>
            <a:gd name="connsiteY3585" fmla="*/ 1263871 h 6110022"/>
            <a:gd name="connsiteX3586" fmla="*/ 7542760 w 11077460"/>
            <a:gd name="connsiteY3586" fmla="*/ 1298689 h 6110022"/>
            <a:gd name="connsiteX3587" fmla="*/ 7577585 w 11077460"/>
            <a:gd name="connsiteY3587" fmla="*/ 1333508 h 6110022"/>
            <a:gd name="connsiteX3588" fmla="*/ 7612397 w 11077460"/>
            <a:gd name="connsiteY3588" fmla="*/ 1298689 h 6110022"/>
            <a:gd name="connsiteX3589" fmla="*/ 7577585 w 11077460"/>
            <a:gd name="connsiteY3589" fmla="*/ 1263871 h 6110022"/>
            <a:gd name="connsiteX3590" fmla="*/ 7662477 w 11077460"/>
            <a:gd name="connsiteY3590" fmla="*/ 1263871 h 6110022"/>
            <a:gd name="connsiteX3591" fmla="*/ 7627652 w 11077460"/>
            <a:gd name="connsiteY3591" fmla="*/ 1298689 h 6110022"/>
            <a:gd name="connsiteX3592" fmla="*/ 7662477 w 11077460"/>
            <a:gd name="connsiteY3592" fmla="*/ 1333508 h 6110022"/>
            <a:gd name="connsiteX3593" fmla="*/ 7697289 w 11077460"/>
            <a:gd name="connsiteY3593" fmla="*/ 1298689 h 6110022"/>
            <a:gd name="connsiteX3594" fmla="*/ 7662477 w 11077460"/>
            <a:gd name="connsiteY3594" fmla="*/ 1263871 h 6110022"/>
            <a:gd name="connsiteX3595" fmla="*/ 7747369 w 11077460"/>
            <a:gd name="connsiteY3595" fmla="*/ 1263871 h 6110022"/>
            <a:gd name="connsiteX3596" fmla="*/ 7712544 w 11077460"/>
            <a:gd name="connsiteY3596" fmla="*/ 1298689 h 6110022"/>
            <a:gd name="connsiteX3597" fmla="*/ 7747369 w 11077460"/>
            <a:gd name="connsiteY3597" fmla="*/ 1333508 h 6110022"/>
            <a:gd name="connsiteX3598" fmla="*/ 7782182 w 11077460"/>
            <a:gd name="connsiteY3598" fmla="*/ 1298689 h 6110022"/>
            <a:gd name="connsiteX3599" fmla="*/ 7747369 w 11077460"/>
            <a:gd name="connsiteY3599" fmla="*/ 1263871 h 6110022"/>
            <a:gd name="connsiteX3600" fmla="*/ 7832263 w 11077460"/>
            <a:gd name="connsiteY3600" fmla="*/ 1263871 h 6110022"/>
            <a:gd name="connsiteX3601" fmla="*/ 7797437 w 11077460"/>
            <a:gd name="connsiteY3601" fmla="*/ 1298689 h 6110022"/>
            <a:gd name="connsiteX3602" fmla="*/ 7832263 w 11077460"/>
            <a:gd name="connsiteY3602" fmla="*/ 1333508 h 6110022"/>
            <a:gd name="connsiteX3603" fmla="*/ 7867075 w 11077460"/>
            <a:gd name="connsiteY3603" fmla="*/ 1298689 h 6110022"/>
            <a:gd name="connsiteX3604" fmla="*/ 7832263 w 11077460"/>
            <a:gd name="connsiteY3604" fmla="*/ 1263871 h 6110022"/>
            <a:gd name="connsiteX3605" fmla="*/ 7917155 w 11077460"/>
            <a:gd name="connsiteY3605" fmla="*/ 1263871 h 6110022"/>
            <a:gd name="connsiteX3606" fmla="*/ 7882330 w 11077460"/>
            <a:gd name="connsiteY3606" fmla="*/ 1298689 h 6110022"/>
            <a:gd name="connsiteX3607" fmla="*/ 7917155 w 11077460"/>
            <a:gd name="connsiteY3607" fmla="*/ 1333508 h 6110022"/>
            <a:gd name="connsiteX3608" fmla="*/ 7951967 w 11077460"/>
            <a:gd name="connsiteY3608" fmla="*/ 1298689 h 6110022"/>
            <a:gd name="connsiteX3609" fmla="*/ 7917155 w 11077460"/>
            <a:gd name="connsiteY3609" fmla="*/ 1263871 h 6110022"/>
            <a:gd name="connsiteX3610" fmla="*/ 8002047 w 11077460"/>
            <a:gd name="connsiteY3610" fmla="*/ 1263871 h 6110022"/>
            <a:gd name="connsiteX3611" fmla="*/ 7967222 w 11077460"/>
            <a:gd name="connsiteY3611" fmla="*/ 1298689 h 6110022"/>
            <a:gd name="connsiteX3612" fmla="*/ 8002047 w 11077460"/>
            <a:gd name="connsiteY3612" fmla="*/ 1333508 h 6110022"/>
            <a:gd name="connsiteX3613" fmla="*/ 8036859 w 11077460"/>
            <a:gd name="connsiteY3613" fmla="*/ 1298689 h 6110022"/>
            <a:gd name="connsiteX3614" fmla="*/ 8002047 w 11077460"/>
            <a:gd name="connsiteY3614" fmla="*/ 1263871 h 6110022"/>
            <a:gd name="connsiteX3615" fmla="*/ 8086939 w 11077460"/>
            <a:gd name="connsiteY3615" fmla="*/ 1263871 h 6110022"/>
            <a:gd name="connsiteX3616" fmla="*/ 8052114 w 11077460"/>
            <a:gd name="connsiteY3616" fmla="*/ 1298689 h 6110022"/>
            <a:gd name="connsiteX3617" fmla="*/ 8086939 w 11077460"/>
            <a:gd name="connsiteY3617" fmla="*/ 1333508 h 6110022"/>
            <a:gd name="connsiteX3618" fmla="*/ 8121752 w 11077460"/>
            <a:gd name="connsiteY3618" fmla="*/ 1298689 h 6110022"/>
            <a:gd name="connsiteX3619" fmla="*/ 8086939 w 11077460"/>
            <a:gd name="connsiteY3619" fmla="*/ 1263871 h 6110022"/>
            <a:gd name="connsiteX3620" fmla="*/ 8171832 w 11077460"/>
            <a:gd name="connsiteY3620" fmla="*/ 1263871 h 6110022"/>
            <a:gd name="connsiteX3621" fmla="*/ 8137006 w 11077460"/>
            <a:gd name="connsiteY3621" fmla="*/ 1298689 h 6110022"/>
            <a:gd name="connsiteX3622" fmla="*/ 8171832 w 11077460"/>
            <a:gd name="connsiteY3622" fmla="*/ 1333508 h 6110022"/>
            <a:gd name="connsiteX3623" fmla="*/ 8206644 w 11077460"/>
            <a:gd name="connsiteY3623" fmla="*/ 1298689 h 6110022"/>
            <a:gd name="connsiteX3624" fmla="*/ 8171832 w 11077460"/>
            <a:gd name="connsiteY3624" fmla="*/ 1263871 h 6110022"/>
            <a:gd name="connsiteX3625" fmla="*/ 8256725 w 11077460"/>
            <a:gd name="connsiteY3625" fmla="*/ 1263871 h 6110022"/>
            <a:gd name="connsiteX3626" fmla="*/ 8221900 w 11077460"/>
            <a:gd name="connsiteY3626" fmla="*/ 1298689 h 6110022"/>
            <a:gd name="connsiteX3627" fmla="*/ 8256725 w 11077460"/>
            <a:gd name="connsiteY3627" fmla="*/ 1333508 h 6110022"/>
            <a:gd name="connsiteX3628" fmla="*/ 8291537 w 11077460"/>
            <a:gd name="connsiteY3628" fmla="*/ 1298689 h 6110022"/>
            <a:gd name="connsiteX3629" fmla="*/ 8256725 w 11077460"/>
            <a:gd name="connsiteY3629" fmla="*/ 1263871 h 6110022"/>
            <a:gd name="connsiteX3630" fmla="*/ 8341617 w 11077460"/>
            <a:gd name="connsiteY3630" fmla="*/ 1263871 h 6110022"/>
            <a:gd name="connsiteX3631" fmla="*/ 8306792 w 11077460"/>
            <a:gd name="connsiteY3631" fmla="*/ 1298689 h 6110022"/>
            <a:gd name="connsiteX3632" fmla="*/ 8341617 w 11077460"/>
            <a:gd name="connsiteY3632" fmla="*/ 1333508 h 6110022"/>
            <a:gd name="connsiteX3633" fmla="*/ 8376429 w 11077460"/>
            <a:gd name="connsiteY3633" fmla="*/ 1298689 h 6110022"/>
            <a:gd name="connsiteX3634" fmla="*/ 8341617 w 11077460"/>
            <a:gd name="connsiteY3634" fmla="*/ 1263871 h 6110022"/>
            <a:gd name="connsiteX3635" fmla="*/ 8426509 w 11077460"/>
            <a:gd name="connsiteY3635" fmla="*/ 1263871 h 6110022"/>
            <a:gd name="connsiteX3636" fmla="*/ 8391684 w 11077460"/>
            <a:gd name="connsiteY3636" fmla="*/ 1298689 h 6110022"/>
            <a:gd name="connsiteX3637" fmla="*/ 8426509 w 11077460"/>
            <a:gd name="connsiteY3637" fmla="*/ 1333508 h 6110022"/>
            <a:gd name="connsiteX3638" fmla="*/ 8461322 w 11077460"/>
            <a:gd name="connsiteY3638" fmla="*/ 1298689 h 6110022"/>
            <a:gd name="connsiteX3639" fmla="*/ 8426509 w 11077460"/>
            <a:gd name="connsiteY3639" fmla="*/ 1263871 h 6110022"/>
            <a:gd name="connsiteX3640" fmla="*/ 8511402 w 11077460"/>
            <a:gd name="connsiteY3640" fmla="*/ 1263871 h 6110022"/>
            <a:gd name="connsiteX3641" fmla="*/ 8476576 w 11077460"/>
            <a:gd name="connsiteY3641" fmla="*/ 1298689 h 6110022"/>
            <a:gd name="connsiteX3642" fmla="*/ 8511402 w 11077460"/>
            <a:gd name="connsiteY3642" fmla="*/ 1333508 h 6110022"/>
            <a:gd name="connsiteX3643" fmla="*/ 8546214 w 11077460"/>
            <a:gd name="connsiteY3643" fmla="*/ 1298689 h 6110022"/>
            <a:gd name="connsiteX3644" fmla="*/ 8511402 w 11077460"/>
            <a:gd name="connsiteY3644" fmla="*/ 1263871 h 6110022"/>
            <a:gd name="connsiteX3645" fmla="*/ 8596295 w 11077460"/>
            <a:gd name="connsiteY3645" fmla="*/ 1263871 h 6110022"/>
            <a:gd name="connsiteX3646" fmla="*/ 8561470 w 11077460"/>
            <a:gd name="connsiteY3646" fmla="*/ 1298689 h 6110022"/>
            <a:gd name="connsiteX3647" fmla="*/ 8596295 w 11077460"/>
            <a:gd name="connsiteY3647" fmla="*/ 1333508 h 6110022"/>
            <a:gd name="connsiteX3648" fmla="*/ 8631107 w 11077460"/>
            <a:gd name="connsiteY3648" fmla="*/ 1298689 h 6110022"/>
            <a:gd name="connsiteX3649" fmla="*/ 8596295 w 11077460"/>
            <a:gd name="connsiteY3649" fmla="*/ 1263871 h 6110022"/>
            <a:gd name="connsiteX3650" fmla="*/ 8681187 w 11077460"/>
            <a:gd name="connsiteY3650" fmla="*/ 1263871 h 6110022"/>
            <a:gd name="connsiteX3651" fmla="*/ 8646362 w 11077460"/>
            <a:gd name="connsiteY3651" fmla="*/ 1298689 h 6110022"/>
            <a:gd name="connsiteX3652" fmla="*/ 8681187 w 11077460"/>
            <a:gd name="connsiteY3652" fmla="*/ 1333508 h 6110022"/>
            <a:gd name="connsiteX3653" fmla="*/ 8715999 w 11077460"/>
            <a:gd name="connsiteY3653" fmla="*/ 1298689 h 6110022"/>
            <a:gd name="connsiteX3654" fmla="*/ 8681187 w 11077460"/>
            <a:gd name="connsiteY3654" fmla="*/ 1263871 h 6110022"/>
            <a:gd name="connsiteX3655" fmla="*/ 8766079 w 11077460"/>
            <a:gd name="connsiteY3655" fmla="*/ 1263871 h 6110022"/>
            <a:gd name="connsiteX3656" fmla="*/ 8731254 w 11077460"/>
            <a:gd name="connsiteY3656" fmla="*/ 1298689 h 6110022"/>
            <a:gd name="connsiteX3657" fmla="*/ 8766079 w 11077460"/>
            <a:gd name="connsiteY3657" fmla="*/ 1333508 h 6110022"/>
            <a:gd name="connsiteX3658" fmla="*/ 8800892 w 11077460"/>
            <a:gd name="connsiteY3658" fmla="*/ 1298689 h 6110022"/>
            <a:gd name="connsiteX3659" fmla="*/ 8766079 w 11077460"/>
            <a:gd name="connsiteY3659" fmla="*/ 1263871 h 6110022"/>
            <a:gd name="connsiteX3660" fmla="*/ 8850972 w 11077460"/>
            <a:gd name="connsiteY3660" fmla="*/ 1263871 h 6110022"/>
            <a:gd name="connsiteX3661" fmla="*/ 8816146 w 11077460"/>
            <a:gd name="connsiteY3661" fmla="*/ 1298689 h 6110022"/>
            <a:gd name="connsiteX3662" fmla="*/ 8850972 w 11077460"/>
            <a:gd name="connsiteY3662" fmla="*/ 1333508 h 6110022"/>
            <a:gd name="connsiteX3663" fmla="*/ 8885784 w 11077460"/>
            <a:gd name="connsiteY3663" fmla="*/ 1298689 h 6110022"/>
            <a:gd name="connsiteX3664" fmla="*/ 8850972 w 11077460"/>
            <a:gd name="connsiteY3664" fmla="*/ 1263871 h 6110022"/>
            <a:gd name="connsiteX3665" fmla="*/ 8935865 w 11077460"/>
            <a:gd name="connsiteY3665" fmla="*/ 1263871 h 6110022"/>
            <a:gd name="connsiteX3666" fmla="*/ 8901040 w 11077460"/>
            <a:gd name="connsiteY3666" fmla="*/ 1298689 h 6110022"/>
            <a:gd name="connsiteX3667" fmla="*/ 8935865 w 11077460"/>
            <a:gd name="connsiteY3667" fmla="*/ 1333508 h 6110022"/>
            <a:gd name="connsiteX3668" fmla="*/ 8970677 w 11077460"/>
            <a:gd name="connsiteY3668" fmla="*/ 1298689 h 6110022"/>
            <a:gd name="connsiteX3669" fmla="*/ 8935865 w 11077460"/>
            <a:gd name="connsiteY3669" fmla="*/ 1263871 h 6110022"/>
            <a:gd name="connsiteX3670" fmla="*/ 9020757 w 11077460"/>
            <a:gd name="connsiteY3670" fmla="*/ 1263871 h 6110022"/>
            <a:gd name="connsiteX3671" fmla="*/ 8985932 w 11077460"/>
            <a:gd name="connsiteY3671" fmla="*/ 1298689 h 6110022"/>
            <a:gd name="connsiteX3672" fmla="*/ 9020757 w 11077460"/>
            <a:gd name="connsiteY3672" fmla="*/ 1333508 h 6110022"/>
            <a:gd name="connsiteX3673" fmla="*/ 9055569 w 11077460"/>
            <a:gd name="connsiteY3673" fmla="*/ 1298689 h 6110022"/>
            <a:gd name="connsiteX3674" fmla="*/ 9020757 w 11077460"/>
            <a:gd name="connsiteY3674" fmla="*/ 1263871 h 6110022"/>
            <a:gd name="connsiteX3675" fmla="*/ 9105649 w 11077460"/>
            <a:gd name="connsiteY3675" fmla="*/ 1263871 h 6110022"/>
            <a:gd name="connsiteX3676" fmla="*/ 9070824 w 11077460"/>
            <a:gd name="connsiteY3676" fmla="*/ 1298689 h 6110022"/>
            <a:gd name="connsiteX3677" fmla="*/ 9105649 w 11077460"/>
            <a:gd name="connsiteY3677" fmla="*/ 1333508 h 6110022"/>
            <a:gd name="connsiteX3678" fmla="*/ 9140462 w 11077460"/>
            <a:gd name="connsiteY3678" fmla="*/ 1298689 h 6110022"/>
            <a:gd name="connsiteX3679" fmla="*/ 9105649 w 11077460"/>
            <a:gd name="connsiteY3679" fmla="*/ 1263871 h 6110022"/>
            <a:gd name="connsiteX3680" fmla="*/ 9190542 w 11077460"/>
            <a:gd name="connsiteY3680" fmla="*/ 1263871 h 6110022"/>
            <a:gd name="connsiteX3681" fmla="*/ 9155716 w 11077460"/>
            <a:gd name="connsiteY3681" fmla="*/ 1298689 h 6110022"/>
            <a:gd name="connsiteX3682" fmla="*/ 9190542 w 11077460"/>
            <a:gd name="connsiteY3682" fmla="*/ 1333508 h 6110022"/>
            <a:gd name="connsiteX3683" fmla="*/ 9225354 w 11077460"/>
            <a:gd name="connsiteY3683" fmla="*/ 1298689 h 6110022"/>
            <a:gd name="connsiteX3684" fmla="*/ 9190542 w 11077460"/>
            <a:gd name="connsiteY3684" fmla="*/ 1263871 h 6110022"/>
            <a:gd name="connsiteX3685" fmla="*/ 9275435 w 11077460"/>
            <a:gd name="connsiteY3685" fmla="*/ 1263871 h 6110022"/>
            <a:gd name="connsiteX3686" fmla="*/ 9240610 w 11077460"/>
            <a:gd name="connsiteY3686" fmla="*/ 1298689 h 6110022"/>
            <a:gd name="connsiteX3687" fmla="*/ 9275435 w 11077460"/>
            <a:gd name="connsiteY3687" fmla="*/ 1333508 h 6110022"/>
            <a:gd name="connsiteX3688" fmla="*/ 9310247 w 11077460"/>
            <a:gd name="connsiteY3688" fmla="*/ 1298689 h 6110022"/>
            <a:gd name="connsiteX3689" fmla="*/ 9275435 w 11077460"/>
            <a:gd name="connsiteY3689" fmla="*/ 1263871 h 6110022"/>
            <a:gd name="connsiteX3690" fmla="*/ 9360327 w 11077460"/>
            <a:gd name="connsiteY3690" fmla="*/ 1263871 h 6110022"/>
            <a:gd name="connsiteX3691" fmla="*/ 9325502 w 11077460"/>
            <a:gd name="connsiteY3691" fmla="*/ 1298689 h 6110022"/>
            <a:gd name="connsiteX3692" fmla="*/ 9360327 w 11077460"/>
            <a:gd name="connsiteY3692" fmla="*/ 1333508 h 6110022"/>
            <a:gd name="connsiteX3693" fmla="*/ 9395139 w 11077460"/>
            <a:gd name="connsiteY3693" fmla="*/ 1298689 h 6110022"/>
            <a:gd name="connsiteX3694" fmla="*/ 9360327 w 11077460"/>
            <a:gd name="connsiteY3694" fmla="*/ 1263871 h 6110022"/>
            <a:gd name="connsiteX3695" fmla="*/ 9445219 w 11077460"/>
            <a:gd name="connsiteY3695" fmla="*/ 1263871 h 6110022"/>
            <a:gd name="connsiteX3696" fmla="*/ 9410394 w 11077460"/>
            <a:gd name="connsiteY3696" fmla="*/ 1298689 h 6110022"/>
            <a:gd name="connsiteX3697" fmla="*/ 9445219 w 11077460"/>
            <a:gd name="connsiteY3697" fmla="*/ 1333508 h 6110022"/>
            <a:gd name="connsiteX3698" fmla="*/ 9480032 w 11077460"/>
            <a:gd name="connsiteY3698" fmla="*/ 1298689 h 6110022"/>
            <a:gd name="connsiteX3699" fmla="*/ 9445219 w 11077460"/>
            <a:gd name="connsiteY3699" fmla="*/ 1263871 h 6110022"/>
            <a:gd name="connsiteX3700" fmla="*/ 9699897 w 11077460"/>
            <a:gd name="connsiteY3700" fmla="*/ 1263871 h 6110022"/>
            <a:gd name="connsiteX3701" fmla="*/ 9665072 w 11077460"/>
            <a:gd name="connsiteY3701" fmla="*/ 1298689 h 6110022"/>
            <a:gd name="connsiteX3702" fmla="*/ 9699897 w 11077460"/>
            <a:gd name="connsiteY3702" fmla="*/ 1333508 h 6110022"/>
            <a:gd name="connsiteX3703" fmla="*/ 9734709 w 11077460"/>
            <a:gd name="connsiteY3703" fmla="*/ 1298689 h 6110022"/>
            <a:gd name="connsiteX3704" fmla="*/ 9699897 w 11077460"/>
            <a:gd name="connsiteY3704" fmla="*/ 1263871 h 6110022"/>
            <a:gd name="connsiteX3705" fmla="*/ 955945 w 11077460"/>
            <a:gd name="connsiteY3705" fmla="*/ 1348730 h 6110022"/>
            <a:gd name="connsiteX3706" fmla="*/ 921126 w 11077460"/>
            <a:gd name="connsiteY3706" fmla="*/ 1383549 h 6110022"/>
            <a:gd name="connsiteX3707" fmla="*/ 955945 w 11077460"/>
            <a:gd name="connsiteY3707" fmla="*/ 1418368 h 6110022"/>
            <a:gd name="connsiteX3708" fmla="*/ 990764 w 11077460"/>
            <a:gd name="connsiteY3708" fmla="*/ 1383549 h 6110022"/>
            <a:gd name="connsiteX3709" fmla="*/ 955945 w 11077460"/>
            <a:gd name="connsiteY3709" fmla="*/ 1348730 h 6110022"/>
            <a:gd name="connsiteX3710" fmla="*/ 1465299 w 11077460"/>
            <a:gd name="connsiteY3710" fmla="*/ 1348730 h 6110022"/>
            <a:gd name="connsiteX3711" fmla="*/ 1430481 w 11077460"/>
            <a:gd name="connsiteY3711" fmla="*/ 1383549 h 6110022"/>
            <a:gd name="connsiteX3712" fmla="*/ 1465299 w 11077460"/>
            <a:gd name="connsiteY3712" fmla="*/ 1418368 h 6110022"/>
            <a:gd name="connsiteX3713" fmla="*/ 1500118 w 11077460"/>
            <a:gd name="connsiteY3713" fmla="*/ 1383549 h 6110022"/>
            <a:gd name="connsiteX3714" fmla="*/ 1465299 w 11077460"/>
            <a:gd name="connsiteY3714" fmla="*/ 1348730 h 6110022"/>
            <a:gd name="connsiteX3715" fmla="*/ 1550193 w 11077460"/>
            <a:gd name="connsiteY3715" fmla="*/ 1348730 h 6110022"/>
            <a:gd name="connsiteX3716" fmla="*/ 1515374 w 11077460"/>
            <a:gd name="connsiteY3716" fmla="*/ 1383549 h 6110022"/>
            <a:gd name="connsiteX3717" fmla="*/ 1550193 w 11077460"/>
            <a:gd name="connsiteY3717" fmla="*/ 1418368 h 6110022"/>
            <a:gd name="connsiteX3718" fmla="*/ 1585011 w 11077460"/>
            <a:gd name="connsiteY3718" fmla="*/ 1383549 h 6110022"/>
            <a:gd name="connsiteX3719" fmla="*/ 1550193 w 11077460"/>
            <a:gd name="connsiteY3719" fmla="*/ 1348730 h 6110022"/>
            <a:gd name="connsiteX3720" fmla="*/ 1635085 w 11077460"/>
            <a:gd name="connsiteY3720" fmla="*/ 1348730 h 6110022"/>
            <a:gd name="connsiteX3721" fmla="*/ 1600266 w 11077460"/>
            <a:gd name="connsiteY3721" fmla="*/ 1383549 h 6110022"/>
            <a:gd name="connsiteX3722" fmla="*/ 1635085 w 11077460"/>
            <a:gd name="connsiteY3722" fmla="*/ 1418368 h 6110022"/>
            <a:gd name="connsiteX3723" fmla="*/ 1669904 w 11077460"/>
            <a:gd name="connsiteY3723" fmla="*/ 1383549 h 6110022"/>
            <a:gd name="connsiteX3724" fmla="*/ 1635085 w 11077460"/>
            <a:gd name="connsiteY3724" fmla="*/ 1348730 h 6110022"/>
            <a:gd name="connsiteX3725" fmla="*/ 1719971 w 11077460"/>
            <a:gd name="connsiteY3725" fmla="*/ 1348730 h 6110022"/>
            <a:gd name="connsiteX3726" fmla="*/ 1685152 w 11077460"/>
            <a:gd name="connsiteY3726" fmla="*/ 1383549 h 6110022"/>
            <a:gd name="connsiteX3727" fmla="*/ 1719971 w 11077460"/>
            <a:gd name="connsiteY3727" fmla="*/ 1418368 h 6110022"/>
            <a:gd name="connsiteX3728" fmla="*/ 1754790 w 11077460"/>
            <a:gd name="connsiteY3728" fmla="*/ 1383549 h 6110022"/>
            <a:gd name="connsiteX3729" fmla="*/ 1719971 w 11077460"/>
            <a:gd name="connsiteY3729" fmla="*/ 1348730 h 6110022"/>
            <a:gd name="connsiteX3730" fmla="*/ 1804863 w 11077460"/>
            <a:gd name="connsiteY3730" fmla="*/ 1348730 h 6110022"/>
            <a:gd name="connsiteX3731" fmla="*/ 1770044 w 11077460"/>
            <a:gd name="connsiteY3731" fmla="*/ 1383549 h 6110022"/>
            <a:gd name="connsiteX3732" fmla="*/ 1804863 w 11077460"/>
            <a:gd name="connsiteY3732" fmla="*/ 1418368 h 6110022"/>
            <a:gd name="connsiteX3733" fmla="*/ 1839682 w 11077460"/>
            <a:gd name="connsiteY3733" fmla="*/ 1383549 h 6110022"/>
            <a:gd name="connsiteX3734" fmla="*/ 1804863 w 11077460"/>
            <a:gd name="connsiteY3734" fmla="*/ 1348730 h 6110022"/>
            <a:gd name="connsiteX3735" fmla="*/ 1889756 w 11077460"/>
            <a:gd name="connsiteY3735" fmla="*/ 1348730 h 6110022"/>
            <a:gd name="connsiteX3736" fmla="*/ 1854937 w 11077460"/>
            <a:gd name="connsiteY3736" fmla="*/ 1383549 h 6110022"/>
            <a:gd name="connsiteX3737" fmla="*/ 1889756 w 11077460"/>
            <a:gd name="connsiteY3737" fmla="*/ 1418368 h 6110022"/>
            <a:gd name="connsiteX3738" fmla="*/ 1924574 w 11077460"/>
            <a:gd name="connsiteY3738" fmla="*/ 1383549 h 6110022"/>
            <a:gd name="connsiteX3739" fmla="*/ 1889756 w 11077460"/>
            <a:gd name="connsiteY3739" fmla="*/ 1348730 h 6110022"/>
            <a:gd name="connsiteX3740" fmla="*/ 1974648 w 11077460"/>
            <a:gd name="connsiteY3740" fmla="*/ 1348730 h 6110022"/>
            <a:gd name="connsiteX3741" fmla="*/ 1939829 w 11077460"/>
            <a:gd name="connsiteY3741" fmla="*/ 1383549 h 6110022"/>
            <a:gd name="connsiteX3742" fmla="*/ 1974648 w 11077460"/>
            <a:gd name="connsiteY3742" fmla="*/ 1418368 h 6110022"/>
            <a:gd name="connsiteX3743" fmla="*/ 2009467 w 11077460"/>
            <a:gd name="connsiteY3743" fmla="*/ 1383549 h 6110022"/>
            <a:gd name="connsiteX3744" fmla="*/ 1974648 w 11077460"/>
            <a:gd name="connsiteY3744" fmla="*/ 1348730 h 6110022"/>
            <a:gd name="connsiteX3745" fmla="*/ 2059541 w 11077460"/>
            <a:gd name="connsiteY3745" fmla="*/ 1348730 h 6110022"/>
            <a:gd name="connsiteX3746" fmla="*/ 2024722 w 11077460"/>
            <a:gd name="connsiteY3746" fmla="*/ 1383549 h 6110022"/>
            <a:gd name="connsiteX3747" fmla="*/ 2059541 w 11077460"/>
            <a:gd name="connsiteY3747" fmla="*/ 1418368 h 6110022"/>
            <a:gd name="connsiteX3748" fmla="*/ 2094360 w 11077460"/>
            <a:gd name="connsiteY3748" fmla="*/ 1383549 h 6110022"/>
            <a:gd name="connsiteX3749" fmla="*/ 2059541 w 11077460"/>
            <a:gd name="connsiteY3749" fmla="*/ 1348730 h 6110022"/>
            <a:gd name="connsiteX3750" fmla="*/ 2144433 w 11077460"/>
            <a:gd name="connsiteY3750" fmla="*/ 1348730 h 6110022"/>
            <a:gd name="connsiteX3751" fmla="*/ 2109614 w 11077460"/>
            <a:gd name="connsiteY3751" fmla="*/ 1383549 h 6110022"/>
            <a:gd name="connsiteX3752" fmla="*/ 2144433 w 11077460"/>
            <a:gd name="connsiteY3752" fmla="*/ 1418368 h 6110022"/>
            <a:gd name="connsiteX3753" fmla="*/ 2179252 w 11077460"/>
            <a:gd name="connsiteY3753" fmla="*/ 1383549 h 6110022"/>
            <a:gd name="connsiteX3754" fmla="*/ 2144433 w 11077460"/>
            <a:gd name="connsiteY3754" fmla="*/ 1348730 h 6110022"/>
            <a:gd name="connsiteX3755" fmla="*/ 2399110 w 11077460"/>
            <a:gd name="connsiteY3755" fmla="*/ 1348730 h 6110022"/>
            <a:gd name="connsiteX3756" fmla="*/ 2364291 w 11077460"/>
            <a:gd name="connsiteY3756" fmla="*/ 1383549 h 6110022"/>
            <a:gd name="connsiteX3757" fmla="*/ 2399110 w 11077460"/>
            <a:gd name="connsiteY3757" fmla="*/ 1418368 h 6110022"/>
            <a:gd name="connsiteX3758" fmla="*/ 2433929 w 11077460"/>
            <a:gd name="connsiteY3758" fmla="*/ 1383549 h 6110022"/>
            <a:gd name="connsiteX3759" fmla="*/ 2399110 w 11077460"/>
            <a:gd name="connsiteY3759" fmla="*/ 1348730 h 6110022"/>
            <a:gd name="connsiteX3760" fmla="*/ 2484003 w 11077460"/>
            <a:gd name="connsiteY3760" fmla="*/ 1348730 h 6110022"/>
            <a:gd name="connsiteX3761" fmla="*/ 2449184 w 11077460"/>
            <a:gd name="connsiteY3761" fmla="*/ 1383549 h 6110022"/>
            <a:gd name="connsiteX3762" fmla="*/ 2484003 w 11077460"/>
            <a:gd name="connsiteY3762" fmla="*/ 1418368 h 6110022"/>
            <a:gd name="connsiteX3763" fmla="*/ 2518822 w 11077460"/>
            <a:gd name="connsiteY3763" fmla="*/ 1383549 h 6110022"/>
            <a:gd name="connsiteX3764" fmla="*/ 2484003 w 11077460"/>
            <a:gd name="connsiteY3764" fmla="*/ 1348730 h 6110022"/>
            <a:gd name="connsiteX3765" fmla="*/ 2568896 w 11077460"/>
            <a:gd name="connsiteY3765" fmla="*/ 1348730 h 6110022"/>
            <a:gd name="connsiteX3766" fmla="*/ 2534077 w 11077460"/>
            <a:gd name="connsiteY3766" fmla="*/ 1383549 h 6110022"/>
            <a:gd name="connsiteX3767" fmla="*/ 2568896 w 11077460"/>
            <a:gd name="connsiteY3767" fmla="*/ 1418368 h 6110022"/>
            <a:gd name="connsiteX3768" fmla="*/ 2603714 w 11077460"/>
            <a:gd name="connsiteY3768" fmla="*/ 1383549 h 6110022"/>
            <a:gd name="connsiteX3769" fmla="*/ 2568896 w 11077460"/>
            <a:gd name="connsiteY3769" fmla="*/ 1348730 h 6110022"/>
            <a:gd name="connsiteX3770" fmla="*/ 2738680 w 11077460"/>
            <a:gd name="connsiteY3770" fmla="*/ 1348730 h 6110022"/>
            <a:gd name="connsiteX3771" fmla="*/ 2703861 w 11077460"/>
            <a:gd name="connsiteY3771" fmla="*/ 1383549 h 6110022"/>
            <a:gd name="connsiteX3772" fmla="*/ 2738680 w 11077460"/>
            <a:gd name="connsiteY3772" fmla="*/ 1418368 h 6110022"/>
            <a:gd name="connsiteX3773" fmla="*/ 2773499 w 11077460"/>
            <a:gd name="connsiteY3773" fmla="*/ 1383549 h 6110022"/>
            <a:gd name="connsiteX3774" fmla="*/ 2738680 w 11077460"/>
            <a:gd name="connsiteY3774" fmla="*/ 1348730 h 6110022"/>
            <a:gd name="connsiteX3775" fmla="*/ 2823573 w 11077460"/>
            <a:gd name="connsiteY3775" fmla="*/ 1348730 h 6110022"/>
            <a:gd name="connsiteX3776" fmla="*/ 2788754 w 11077460"/>
            <a:gd name="connsiteY3776" fmla="*/ 1383549 h 6110022"/>
            <a:gd name="connsiteX3777" fmla="*/ 2823573 w 11077460"/>
            <a:gd name="connsiteY3777" fmla="*/ 1418368 h 6110022"/>
            <a:gd name="connsiteX3778" fmla="*/ 2858392 w 11077460"/>
            <a:gd name="connsiteY3778" fmla="*/ 1383549 h 6110022"/>
            <a:gd name="connsiteX3779" fmla="*/ 2823573 w 11077460"/>
            <a:gd name="connsiteY3779" fmla="*/ 1348730 h 6110022"/>
            <a:gd name="connsiteX3780" fmla="*/ 2993358 w 11077460"/>
            <a:gd name="connsiteY3780" fmla="*/ 1348730 h 6110022"/>
            <a:gd name="connsiteX3781" fmla="*/ 2958539 w 11077460"/>
            <a:gd name="connsiteY3781" fmla="*/ 1383549 h 6110022"/>
            <a:gd name="connsiteX3782" fmla="*/ 2993358 w 11077460"/>
            <a:gd name="connsiteY3782" fmla="*/ 1418368 h 6110022"/>
            <a:gd name="connsiteX3783" fmla="*/ 3028177 w 11077460"/>
            <a:gd name="connsiteY3783" fmla="*/ 1383549 h 6110022"/>
            <a:gd name="connsiteX3784" fmla="*/ 2993358 w 11077460"/>
            <a:gd name="connsiteY3784" fmla="*/ 1348730 h 6110022"/>
            <a:gd name="connsiteX3785" fmla="*/ 3078250 w 11077460"/>
            <a:gd name="connsiteY3785" fmla="*/ 1348730 h 6110022"/>
            <a:gd name="connsiteX3786" fmla="*/ 3043431 w 11077460"/>
            <a:gd name="connsiteY3786" fmla="*/ 1383549 h 6110022"/>
            <a:gd name="connsiteX3787" fmla="*/ 3078250 w 11077460"/>
            <a:gd name="connsiteY3787" fmla="*/ 1418368 h 6110022"/>
            <a:gd name="connsiteX3788" fmla="*/ 3113069 w 11077460"/>
            <a:gd name="connsiteY3788" fmla="*/ 1383549 h 6110022"/>
            <a:gd name="connsiteX3789" fmla="*/ 3078250 w 11077460"/>
            <a:gd name="connsiteY3789" fmla="*/ 1348730 h 6110022"/>
            <a:gd name="connsiteX3790" fmla="*/ 3248036 w 11077460"/>
            <a:gd name="connsiteY3790" fmla="*/ 1348730 h 6110022"/>
            <a:gd name="connsiteX3791" fmla="*/ 3213217 w 11077460"/>
            <a:gd name="connsiteY3791" fmla="*/ 1383549 h 6110022"/>
            <a:gd name="connsiteX3792" fmla="*/ 3248036 w 11077460"/>
            <a:gd name="connsiteY3792" fmla="*/ 1418368 h 6110022"/>
            <a:gd name="connsiteX3793" fmla="*/ 3282854 w 11077460"/>
            <a:gd name="connsiteY3793" fmla="*/ 1383549 h 6110022"/>
            <a:gd name="connsiteX3794" fmla="*/ 3248036 w 11077460"/>
            <a:gd name="connsiteY3794" fmla="*/ 1348730 h 6110022"/>
            <a:gd name="connsiteX3795" fmla="*/ 3332928 w 11077460"/>
            <a:gd name="connsiteY3795" fmla="*/ 1348730 h 6110022"/>
            <a:gd name="connsiteX3796" fmla="*/ 3298109 w 11077460"/>
            <a:gd name="connsiteY3796" fmla="*/ 1383549 h 6110022"/>
            <a:gd name="connsiteX3797" fmla="*/ 3332928 w 11077460"/>
            <a:gd name="connsiteY3797" fmla="*/ 1418368 h 6110022"/>
            <a:gd name="connsiteX3798" fmla="*/ 3367747 w 11077460"/>
            <a:gd name="connsiteY3798" fmla="*/ 1383549 h 6110022"/>
            <a:gd name="connsiteX3799" fmla="*/ 3332928 w 11077460"/>
            <a:gd name="connsiteY3799" fmla="*/ 1348730 h 6110022"/>
            <a:gd name="connsiteX3800" fmla="*/ 3417827 w 11077460"/>
            <a:gd name="connsiteY3800" fmla="*/ 1348730 h 6110022"/>
            <a:gd name="connsiteX3801" fmla="*/ 3383008 w 11077460"/>
            <a:gd name="connsiteY3801" fmla="*/ 1383549 h 6110022"/>
            <a:gd name="connsiteX3802" fmla="*/ 3417827 w 11077460"/>
            <a:gd name="connsiteY3802" fmla="*/ 1418368 h 6110022"/>
            <a:gd name="connsiteX3803" fmla="*/ 3452646 w 11077460"/>
            <a:gd name="connsiteY3803" fmla="*/ 1383549 h 6110022"/>
            <a:gd name="connsiteX3804" fmla="*/ 3417827 w 11077460"/>
            <a:gd name="connsiteY3804" fmla="*/ 1348730 h 6110022"/>
            <a:gd name="connsiteX3805" fmla="*/ 3502719 w 11077460"/>
            <a:gd name="connsiteY3805" fmla="*/ 1348730 h 6110022"/>
            <a:gd name="connsiteX3806" fmla="*/ 3467901 w 11077460"/>
            <a:gd name="connsiteY3806" fmla="*/ 1383549 h 6110022"/>
            <a:gd name="connsiteX3807" fmla="*/ 3502719 w 11077460"/>
            <a:gd name="connsiteY3807" fmla="*/ 1418368 h 6110022"/>
            <a:gd name="connsiteX3808" fmla="*/ 3537538 w 11077460"/>
            <a:gd name="connsiteY3808" fmla="*/ 1383549 h 6110022"/>
            <a:gd name="connsiteX3809" fmla="*/ 3502719 w 11077460"/>
            <a:gd name="connsiteY3809" fmla="*/ 1348730 h 6110022"/>
            <a:gd name="connsiteX3810" fmla="*/ 3672504 w 11077460"/>
            <a:gd name="connsiteY3810" fmla="*/ 1348730 h 6110022"/>
            <a:gd name="connsiteX3811" fmla="*/ 3637685 w 11077460"/>
            <a:gd name="connsiteY3811" fmla="*/ 1383549 h 6110022"/>
            <a:gd name="connsiteX3812" fmla="*/ 3672504 w 11077460"/>
            <a:gd name="connsiteY3812" fmla="*/ 1418368 h 6110022"/>
            <a:gd name="connsiteX3813" fmla="*/ 3707323 w 11077460"/>
            <a:gd name="connsiteY3813" fmla="*/ 1383549 h 6110022"/>
            <a:gd name="connsiteX3814" fmla="*/ 3672504 w 11077460"/>
            <a:gd name="connsiteY3814" fmla="*/ 1348730 h 6110022"/>
            <a:gd name="connsiteX3815" fmla="*/ 3927182 w 11077460"/>
            <a:gd name="connsiteY3815" fmla="*/ 1348730 h 6110022"/>
            <a:gd name="connsiteX3816" fmla="*/ 3892363 w 11077460"/>
            <a:gd name="connsiteY3816" fmla="*/ 1383549 h 6110022"/>
            <a:gd name="connsiteX3817" fmla="*/ 3927182 w 11077460"/>
            <a:gd name="connsiteY3817" fmla="*/ 1418368 h 6110022"/>
            <a:gd name="connsiteX3818" fmla="*/ 3962000 w 11077460"/>
            <a:gd name="connsiteY3818" fmla="*/ 1383549 h 6110022"/>
            <a:gd name="connsiteX3819" fmla="*/ 3927182 w 11077460"/>
            <a:gd name="connsiteY3819" fmla="*/ 1348730 h 6110022"/>
            <a:gd name="connsiteX3820" fmla="*/ 4012074 w 11077460"/>
            <a:gd name="connsiteY3820" fmla="*/ 1348730 h 6110022"/>
            <a:gd name="connsiteX3821" fmla="*/ 3977255 w 11077460"/>
            <a:gd name="connsiteY3821" fmla="*/ 1383549 h 6110022"/>
            <a:gd name="connsiteX3822" fmla="*/ 4012074 w 11077460"/>
            <a:gd name="connsiteY3822" fmla="*/ 1418368 h 6110022"/>
            <a:gd name="connsiteX3823" fmla="*/ 4046893 w 11077460"/>
            <a:gd name="connsiteY3823" fmla="*/ 1383549 h 6110022"/>
            <a:gd name="connsiteX3824" fmla="*/ 4012074 w 11077460"/>
            <a:gd name="connsiteY3824" fmla="*/ 1348730 h 6110022"/>
            <a:gd name="connsiteX3825" fmla="*/ 4096967 w 11077460"/>
            <a:gd name="connsiteY3825" fmla="*/ 1348730 h 6110022"/>
            <a:gd name="connsiteX3826" fmla="*/ 4062148 w 11077460"/>
            <a:gd name="connsiteY3826" fmla="*/ 1383549 h 6110022"/>
            <a:gd name="connsiteX3827" fmla="*/ 4096967 w 11077460"/>
            <a:gd name="connsiteY3827" fmla="*/ 1418368 h 6110022"/>
            <a:gd name="connsiteX3828" fmla="*/ 4131786 w 11077460"/>
            <a:gd name="connsiteY3828" fmla="*/ 1383549 h 6110022"/>
            <a:gd name="connsiteX3829" fmla="*/ 4096967 w 11077460"/>
            <a:gd name="connsiteY3829" fmla="*/ 1348730 h 6110022"/>
            <a:gd name="connsiteX3830" fmla="*/ 4181859 w 11077460"/>
            <a:gd name="connsiteY3830" fmla="*/ 1348730 h 6110022"/>
            <a:gd name="connsiteX3831" fmla="*/ 4147041 w 11077460"/>
            <a:gd name="connsiteY3831" fmla="*/ 1383549 h 6110022"/>
            <a:gd name="connsiteX3832" fmla="*/ 4181859 w 11077460"/>
            <a:gd name="connsiteY3832" fmla="*/ 1418368 h 6110022"/>
            <a:gd name="connsiteX3833" fmla="*/ 4216678 w 11077460"/>
            <a:gd name="connsiteY3833" fmla="*/ 1383549 h 6110022"/>
            <a:gd name="connsiteX3834" fmla="*/ 4181859 w 11077460"/>
            <a:gd name="connsiteY3834" fmla="*/ 1348730 h 6110022"/>
            <a:gd name="connsiteX3835" fmla="*/ 4266752 w 11077460"/>
            <a:gd name="connsiteY3835" fmla="*/ 1348730 h 6110022"/>
            <a:gd name="connsiteX3836" fmla="*/ 4231933 w 11077460"/>
            <a:gd name="connsiteY3836" fmla="*/ 1383549 h 6110022"/>
            <a:gd name="connsiteX3837" fmla="*/ 4266752 w 11077460"/>
            <a:gd name="connsiteY3837" fmla="*/ 1418368 h 6110022"/>
            <a:gd name="connsiteX3838" fmla="*/ 4301570 w 11077460"/>
            <a:gd name="connsiteY3838" fmla="*/ 1383549 h 6110022"/>
            <a:gd name="connsiteX3839" fmla="*/ 4266752 w 11077460"/>
            <a:gd name="connsiteY3839" fmla="*/ 1348730 h 6110022"/>
            <a:gd name="connsiteX3840" fmla="*/ 4351644 w 11077460"/>
            <a:gd name="connsiteY3840" fmla="*/ 1348730 h 6110022"/>
            <a:gd name="connsiteX3841" fmla="*/ 4316825 w 11077460"/>
            <a:gd name="connsiteY3841" fmla="*/ 1383549 h 6110022"/>
            <a:gd name="connsiteX3842" fmla="*/ 4351644 w 11077460"/>
            <a:gd name="connsiteY3842" fmla="*/ 1418368 h 6110022"/>
            <a:gd name="connsiteX3843" fmla="*/ 4386463 w 11077460"/>
            <a:gd name="connsiteY3843" fmla="*/ 1383549 h 6110022"/>
            <a:gd name="connsiteX3844" fmla="*/ 4351644 w 11077460"/>
            <a:gd name="connsiteY3844" fmla="*/ 1348730 h 6110022"/>
            <a:gd name="connsiteX3845" fmla="*/ 5709924 w 11077460"/>
            <a:gd name="connsiteY3845" fmla="*/ 1348730 h 6110022"/>
            <a:gd name="connsiteX3846" fmla="*/ 5675099 w 11077460"/>
            <a:gd name="connsiteY3846" fmla="*/ 1383549 h 6110022"/>
            <a:gd name="connsiteX3847" fmla="*/ 5709924 w 11077460"/>
            <a:gd name="connsiteY3847" fmla="*/ 1418368 h 6110022"/>
            <a:gd name="connsiteX3848" fmla="*/ 5744737 w 11077460"/>
            <a:gd name="connsiteY3848" fmla="*/ 1383549 h 6110022"/>
            <a:gd name="connsiteX3849" fmla="*/ 5709924 w 11077460"/>
            <a:gd name="connsiteY3849" fmla="*/ 1348730 h 6110022"/>
            <a:gd name="connsiteX3850" fmla="*/ 5794817 w 11077460"/>
            <a:gd name="connsiteY3850" fmla="*/ 1348730 h 6110022"/>
            <a:gd name="connsiteX3851" fmla="*/ 5759991 w 11077460"/>
            <a:gd name="connsiteY3851" fmla="*/ 1383549 h 6110022"/>
            <a:gd name="connsiteX3852" fmla="*/ 5794817 w 11077460"/>
            <a:gd name="connsiteY3852" fmla="*/ 1418368 h 6110022"/>
            <a:gd name="connsiteX3853" fmla="*/ 5829629 w 11077460"/>
            <a:gd name="connsiteY3853" fmla="*/ 1383549 h 6110022"/>
            <a:gd name="connsiteX3854" fmla="*/ 5794817 w 11077460"/>
            <a:gd name="connsiteY3854" fmla="*/ 1348730 h 6110022"/>
            <a:gd name="connsiteX3855" fmla="*/ 5879709 w 11077460"/>
            <a:gd name="connsiteY3855" fmla="*/ 1348730 h 6110022"/>
            <a:gd name="connsiteX3856" fmla="*/ 5844883 w 11077460"/>
            <a:gd name="connsiteY3856" fmla="*/ 1383549 h 6110022"/>
            <a:gd name="connsiteX3857" fmla="*/ 5879709 w 11077460"/>
            <a:gd name="connsiteY3857" fmla="*/ 1418368 h 6110022"/>
            <a:gd name="connsiteX3858" fmla="*/ 5914521 w 11077460"/>
            <a:gd name="connsiteY3858" fmla="*/ 1383549 h 6110022"/>
            <a:gd name="connsiteX3859" fmla="*/ 5879709 w 11077460"/>
            <a:gd name="connsiteY3859" fmla="*/ 1348730 h 6110022"/>
            <a:gd name="connsiteX3860" fmla="*/ 5964601 w 11077460"/>
            <a:gd name="connsiteY3860" fmla="*/ 1348730 h 6110022"/>
            <a:gd name="connsiteX3861" fmla="*/ 5929776 w 11077460"/>
            <a:gd name="connsiteY3861" fmla="*/ 1383549 h 6110022"/>
            <a:gd name="connsiteX3862" fmla="*/ 5964601 w 11077460"/>
            <a:gd name="connsiteY3862" fmla="*/ 1418368 h 6110022"/>
            <a:gd name="connsiteX3863" fmla="*/ 5999413 w 11077460"/>
            <a:gd name="connsiteY3863" fmla="*/ 1383549 h 6110022"/>
            <a:gd name="connsiteX3864" fmla="*/ 5964601 w 11077460"/>
            <a:gd name="connsiteY3864" fmla="*/ 1348730 h 6110022"/>
            <a:gd name="connsiteX3865" fmla="*/ 6049494 w 11077460"/>
            <a:gd name="connsiteY3865" fmla="*/ 1348730 h 6110022"/>
            <a:gd name="connsiteX3866" fmla="*/ 6014669 w 11077460"/>
            <a:gd name="connsiteY3866" fmla="*/ 1383549 h 6110022"/>
            <a:gd name="connsiteX3867" fmla="*/ 6049494 w 11077460"/>
            <a:gd name="connsiteY3867" fmla="*/ 1418368 h 6110022"/>
            <a:gd name="connsiteX3868" fmla="*/ 6084307 w 11077460"/>
            <a:gd name="connsiteY3868" fmla="*/ 1383549 h 6110022"/>
            <a:gd name="connsiteX3869" fmla="*/ 6049494 w 11077460"/>
            <a:gd name="connsiteY3869" fmla="*/ 1348730 h 6110022"/>
            <a:gd name="connsiteX3870" fmla="*/ 6134387 w 11077460"/>
            <a:gd name="connsiteY3870" fmla="*/ 1348730 h 6110022"/>
            <a:gd name="connsiteX3871" fmla="*/ 6099561 w 11077460"/>
            <a:gd name="connsiteY3871" fmla="*/ 1383549 h 6110022"/>
            <a:gd name="connsiteX3872" fmla="*/ 6134387 w 11077460"/>
            <a:gd name="connsiteY3872" fmla="*/ 1418368 h 6110022"/>
            <a:gd name="connsiteX3873" fmla="*/ 6169199 w 11077460"/>
            <a:gd name="connsiteY3873" fmla="*/ 1383549 h 6110022"/>
            <a:gd name="connsiteX3874" fmla="*/ 6134387 w 11077460"/>
            <a:gd name="connsiteY3874" fmla="*/ 1348730 h 6110022"/>
            <a:gd name="connsiteX3875" fmla="*/ 6219279 w 11077460"/>
            <a:gd name="connsiteY3875" fmla="*/ 1348730 h 6110022"/>
            <a:gd name="connsiteX3876" fmla="*/ 6184453 w 11077460"/>
            <a:gd name="connsiteY3876" fmla="*/ 1383549 h 6110022"/>
            <a:gd name="connsiteX3877" fmla="*/ 6219279 w 11077460"/>
            <a:gd name="connsiteY3877" fmla="*/ 1418368 h 6110022"/>
            <a:gd name="connsiteX3878" fmla="*/ 6254091 w 11077460"/>
            <a:gd name="connsiteY3878" fmla="*/ 1383549 h 6110022"/>
            <a:gd name="connsiteX3879" fmla="*/ 6219279 w 11077460"/>
            <a:gd name="connsiteY3879" fmla="*/ 1348730 h 6110022"/>
            <a:gd name="connsiteX3880" fmla="*/ 6473957 w 11077460"/>
            <a:gd name="connsiteY3880" fmla="*/ 1348730 h 6110022"/>
            <a:gd name="connsiteX3881" fmla="*/ 6439131 w 11077460"/>
            <a:gd name="connsiteY3881" fmla="*/ 1383549 h 6110022"/>
            <a:gd name="connsiteX3882" fmla="*/ 6473957 w 11077460"/>
            <a:gd name="connsiteY3882" fmla="*/ 1418368 h 6110022"/>
            <a:gd name="connsiteX3883" fmla="*/ 6508769 w 11077460"/>
            <a:gd name="connsiteY3883" fmla="*/ 1383549 h 6110022"/>
            <a:gd name="connsiteX3884" fmla="*/ 6473957 w 11077460"/>
            <a:gd name="connsiteY3884" fmla="*/ 1348730 h 6110022"/>
            <a:gd name="connsiteX3885" fmla="*/ 6558875 w 11077460"/>
            <a:gd name="connsiteY3885" fmla="*/ 1348730 h 6110022"/>
            <a:gd name="connsiteX3886" fmla="*/ 6524050 w 11077460"/>
            <a:gd name="connsiteY3886" fmla="*/ 1383549 h 6110022"/>
            <a:gd name="connsiteX3887" fmla="*/ 6558875 w 11077460"/>
            <a:gd name="connsiteY3887" fmla="*/ 1418368 h 6110022"/>
            <a:gd name="connsiteX3888" fmla="*/ 6593687 w 11077460"/>
            <a:gd name="connsiteY3888" fmla="*/ 1383549 h 6110022"/>
            <a:gd name="connsiteX3889" fmla="*/ 6558875 w 11077460"/>
            <a:gd name="connsiteY3889" fmla="*/ 1348730 h 6110022"/>
            <a:gd name="connsiteX3890" fmla="*/ 6643767 w 11077460"/>
            <a:gd name="connsiteY3890" fmla="*/ 1348730 h 6110022"/>
            <a:gd name="connsiteX3891" fmla="*/ 6608942 w 11077460"/>
            <a:gd name="connsiteY3891" fmla="*/ 1383549 h 6110022"/>
            <a:gd name="connsiteX3892" fmla="*/ 6643767 w 11077460"/>
            <a:gd name="connsiteY3892" fmla="*/ 1418368 h 6110022"/>
            <a:gd name="connsiteX3893" fmla="*/ 6678579 w 11077460"/>
            <a:gd name="connsiteY3893" fmla="*/ 1383549 h 6110022"/>
            <a:gd name="connsiteX3894" fmla="*/ 6643767 w 11077460"/>
            <a:gd name="connsiteY3894" fmla="*/ 1348730 h 6110022"/>
            <a:gd name="connsiteX3895" fmla="*/ 6728660 w 11077460"/>
            <a:gd name="connsiteY3895" fmla="*/ 1348730 h 6110022"/>
            <a:gd name="connsiteX3896" fmla="*/ 6693835 w 11077460"/>
            <a:gd name="connsiteY3896" fmla="*/ 1383549 h 6110022"/>
            <a:gd name="connsiteX3897" fmla="*/ 6728660 w 11077460"/>
            <a:gd name="connsiteY3897" fmla="*/ 1418368 h 6110022"/>
            <a:gd name="connsiteX3898" fmla="*/ 6763473 w 11077460"/>
            <a:gd name="connsiteY3898" fmla="*/ 1383549 h 6110022"/>
            <a:gd name="connsiteX3899" fmla="*/ 6728660 w 11077460"/>
            <a:gd name="connsiteY3899" fmla="*/ 1348730 h 6110022"/>
            <a:gd name="connsiteX3900" fmla="*/ 6813553 w 11077460"/>
            <a:gd name="connsiteY3900" fmla="*/ 1348730 h 6110022"/>
            <a:gd name="connsiteX3901" fmla="*/ 6778727 w 11077460"/>
            <a:gd name="connsiteY3901" fmla="*/ 1383549 h 6110022"/>
            <a:gd name="connsiteX3902" fmla="*/ 6813553 w 11077460"/>
            <a:gd name="connsiteY3902" fmla="*/ 1418368 h 6110022"/>
            <a:gd name="connsiteX3903" fmla="*/ 6848365 w 11077460"/>
            <a:gd name="connsiteY3903" fmla="*/ 1383549 h 6110022"/>
            <a:gd name="connsiteX3904" fmla="*/ 6813553 w 11077460"/>
            <a:gd name="connsiteY3904" fmla="*/ 1348730 h 6110022"/>
            <a:gd name="connsiteX3905" fmla="*/ 6898445 w 11077460"/>
            <a:gd name="connsiteY3905" fmla="*/ 1348730 h 6110022"/>
            <a:gd name="connsiteX3906" fmla="*/ 6863620 w 11077460"/>
            <a:gd name="connsiteY3906" fmla="*/ 1383549 h 6110022"/>
            <a:gd name="connsiteX3907" fmla="*/ 6898445 w 11077460"/>
            <a:gd name="connsiteY3907" fmla="*/ 1418368 h 6110022"/>
            <a:gd name="connsiteX3908" fmla="*/ 6933257 w 11077460"/>
            <a:gd name="connsiteY3908" fmla="*/ 1383549 h 6110022"/>
            <a:gd name="connsiteX3909" fmla="*/ 6898445 w 11077460"/>
            <a:gd name="connsiteY3909" fmla="*/ 1348730 h 6110022"/>
            <a:gd name="connsiteX3910" fmla="*/ 6983337 w 11077460"/>
            <a:gd name="connsiteY3910" fmla="*/ 1348730 h 6110022"/>
            <a:gd name="connsiteX3911" fmla="*/ 6948512 w 11077460"/>
            <a:gd name="connsiteY3911" fmla="*/ 1383549 h 6110022"/>
            <a:gd name="connsiteX3912" fmla="*/ 6983337 w 11077460"/>
            <a:gd name="connsiteY3912" fmla="*/ 1418368 h 6110022"/>
            <a:gd name="connsiteX3913" fmla="*/ 7018149 w 11077460"/>
            <a:gd name="connsiteY3913" fmla="*/ 1383549 h 6110022"/>
            <a:gd name="connsiteX3914" fmla="*/ 6983337 w 11077460"/>
            <a:gd name="connsiteY3914" fmla="*/ 1348730 h 6110022"/>
            <a:gd name="connsiteX3915" fmla="*/ 7068229 w 11077460"/>
            <a:gd name="connsiteY3915" fmla="*/ 1348730 h 6110022"/>
            <a:gd name="connsiteX3916" fmla="*/ 7033404 w 11077460"/>
            <a:gd name="connsiteY3916" fmla="*/ 1383549 h 6110022"/>
            <a:gd name="connsiteX3917" fmla="*/ 7068229 w 11077460"/>
            <a:gd name="connsiteY3917" fmla="*/ 1418368 h 6110022"/>
            <a:gd name="connsiteX3918" fmla="*/ 7103042 w 11077460"/>
            <a:gd name="connsiteY3918" fmla="*/ 1383549 h 6110022"/>
            <a:gd name="connsiteX3919" fmla="*/ 7068229 w 11077460"/>
            <a:gd name="connsiteY3919" fmla="*/ 1348730 h 6110022"/>
            <a:gd name="connsiteX3920" fmla="*/ 7153123 w 11077460"/>
            <a:gd name="connsiteY3920" fmla="*/ 1348730 h 6110022"/>
            <a:gd name="connsiteX3921" fmla="*/ 7118297 w 11077460"/>
            <a:gd name="connsiteY3921" fmla="*/ 1383549 h 6110022"/>
            <a:gd name="connsiteX3922" fmla="*/ 7153123 w 11077460"/>
            <a:gd name="connsiteY3922" fmla="*/ 1418368 h 6110022"/>
            <a:gd name="connsiteX3923" fmla="*/ 7187935 w 11077460"/>
            <a:gd name="connsiteY3923" fmla="*/ 1383549 h 6110022"/>
            <a:gd name="connsiteX3924" fmla="*/ 7153123 w 11077460"/>
            <a:gd name="connsiteY3924" fmla="*/ 1348730 h 6110022"/>
            <a:gd name="connsiteX3925" fmla="*/ 7238015 w 11077460"/>
            <a:gd name="connsiteY3925" fmla="*/ 1348730 h 6110022"/>
            <a:gd name="connsiteX3926" fmla="*/ 7203190 w 11077460"/>
            <a:gd name="connsiteY3926" fmla="*/ 1383549 h 6110022"/>
            <a:gd name="connsiteX3927" fmla="*/ 7238015 w 11077460"/>
            <a:gd name="connsiteY3927" fmla="*/ 1418368 h 6110022"/>
            <a:gd name="connsiteX3928" fmla="*/ 7272827 w 11077460"/>
            <a:gd name="connsiteY3928" fmla="*/ 1383549 h 6110022"/>
            <a:gd name="connsiteX3929" fmla="*/ 7238015 w 11077460"/>
            <a:gd name="connsiteY3929" fmla="*/ 1348730 h 6110022"/>
            <a:gd name="connsiteX3930" fmla="*/ 7322907 w 11077460"/>
            <a:gd name="connsiteY3930" fmla="*/ 1348730 h 6110022"/>
            <a:gd name="connsiteX3931" fmla="*/ 7288082 w 11077460"/>
            <a:gd name="connsiteY3931" fmla="*/ 1383549 h 6110022"/>
            <a:gd name="connsiteX3932" fmla="*/ 7322907 w 11077460"/>
            <a:gd name="connsiteY3932" fmla="*/ 1418368 h 6110022"/>
            <a:gd name="connsiteX3933" fmla="*/ 7357719 w 11077460"/>
            <a:gd name="connsiteY3933" fmla="*/ 1383549 h 6110022"/>
            <a:gd name="connsiteX3934" fmla="*/ 7322907 w 11077460"/>
            <a:gd name="connsiteY3934" fmla="*/ 1348730 h 6110022"/>
            <a:gd name="connsiteX3935" fmla="*/ 7407799 w 11077460"/>
            <a:gd name="connsiteY3935" fmla="*/ 1348730 h 6110022"/>
            <a:gd name="connsiteX3936" fmla="*/ 7372974 w 11077460"/>
            <a:gd name="connsiteY3936" fmla="*/ 1383549 h 6110022"/>
            <a:gd name="connsiteX3937" fmla="*/ 7407799 w 11077460"/>
            <a:gd name="connsiteY3937" fmla="*/ 1418368 h 6110022"/>
            <a:gd name="connsiteX3938" fmla="*/ 7442612 w 11077460"/>
            <a:gd name="connsiteY3938" fmla="*/ 1383549 h 6110022"/>
            <a:gd name="connsiteX3939" fmla="*/ 7407799 w 11077460"/>
            <a:gd name="connsiteY3939" fmla="*/ 1348730 h 6110022"/>
            <a:gd name="connsiteX3940" fmla="*/ 7492693 w 11077460"/>
            <a:gd name="connsiteY3940" fmla="*/ 1348730 h 6110022"/>
            <a:gd name="connsiteX3941" fmla="*/ 7457867 w 11077460"/>
            <a:gd name="connsiteY3941" fmla="*/ 1383549 h 6110022"/>
            <a:gd name="connsiteX3942" fmla="*/ 7492693 w 11077460"/>
            <a:gd name="connsiteY3942" fmla="*/ 1418368 h 6110022"/>
            <a:gd name="connsiteX3943" fmla="*/ 7527505 w 11077460"/>
            <a:gd name="connsiteY3943" fmla="*/ 1383549 h 6110022"/>
            <a:gd name="connsiteX3944" fmla="*/ 7492693 w 11077460"/>
            <a:gd name="connsiteY3944" fmla="*/ 1348730 h 6110022"/>
            <a:gd name="connsiteX3945" fmla="*/ 7577585 w 11077460"/>
            <a:gd name="connsiteY3945" fmla="*/ 1348730 h 6110022"/>
            <a:gd name="connsiteX3946" fmla="*/ 7542760 w 11077460"/>
            <a:gd name="connsiteY3946" fmla="*/ 1383549 h 6110022"/>
            <a:gd name="connsiteX3947" fmla="*/ 7577585 w 11077460"/>
            <a:gd name="connsiteY3947" fmla="*/ 1418368 h 6110022"/>
            <a:gd name="connsiteX3948" fmla="*/ 7612397 w 11077460"/>
            <a:gd name="connsiteY3948" fmla="*/ 1383549 h 6110022"/>
            <a:gd name="connsiteX3949" fmla="*/ 7577585 w 11077460"/>
            <a:gd name="connsiteY3949" fmla="*/ 1348730 h 6110022"/>
            <a:gd name="connsiteX3950" fmla="*/ 7662477 w 11077460"/>
            <a:gd name="connsiteY3950" fmla="*/ 1348730 h 6110022"/>
            <a:gd name="connsiteX3951" fmla="*/ 7627652 w 11077460"/>
            <a:gd name="connsiteY3951" fmla="*/ 1383549 h 6110022"/>
            <a:gd name="connsiteX3952" fmla="*/ 7662477 w 11077460"/>
            <a:gd name="connsiteY3952" fmla="*/ 1418368 h 6110022"/>
            <a:gd name="connsiteX3953" fmla="*/ 7697289 w 11077460"/>
            <a:gd name="connsiteY3953" fmla="*/ 1383549 h 6110022"/>
            <a:gd name="connsiteX3954" fmla="*/ 7662477 w 11077460"/>
            <a:gd name="connsiteY3954" fmla="*/ 1348730 h 6110022"/>
            <a:gd name="connsiteX3955" fmla="*/ 7747369 w 11077460"/>
            <a:gd name="connsiteY3955" fmla="*/ 1348730 h 6110022"/>
            <a:gd name="connsiteX3956" fmla="*/ 7712544 w 11077460"/>
            <a:gd name="connsiteY3956" fmla="*/ 1383549 h 6110022"/>
            <a:gd name="connsiteX3957" fmla="*/ 7747369 w 11077460"/>
            <a:gd name="connsiteY3957" fmla="*/ 1418368 h 6110022"/>
            <a:gd name="connsiteX3958" fmla="*/ 7782182 w 11077460"/>
            <a:gd name="connsiteY3958" fmla="*/ 1383549 h 6110022"/>
            <a:gd name="connsiteX3959" fmla="*/ 7747369 w 11077460"/>
            <a:gd name="connsiteY3959" fmla="*/ 1348730 h 6110022"/>
            <a:gd name="connsiteX3960" fmla="*/ 7832263 w 11077460"/>
            <a:gd name="connsiteY3960" fmla="*/ 1348730 h 6110022"/>
            <a:gd name="connsiteX3961" fmla="*/ 7797437 w 11077460"/>
            <a:gd name="connsiteY3961" fmla="*/ 1383549 h 6110022"/>
            <a:gd name="connsiteX3962" fmla="*/ 7832263 w 11077460"/>
            <a:gd name="connsiteY3962" fmla="*/ 1418368 h 6110022"/>
            <a:gd name="connsiteX3963" fmla="*/ 7867075 w 11077460"/>
            <a:gd name="connsiteY3963" fmla="*/ 1383549 h 6110022"/>
            <a:gd name="connsiteX3964" fmla="*/ 7832263 w 11077460"/>
            <a:gd name="connsiteY3964" fmla="*/ 1348730 h 6110022"/>
            <a:gd name="connsiteX3965" fmla="*/ 7917155 w 11077460"/>
            <a:gd name="connsiteY3965" fmla="*/ 1348730 h 6110022"/>
            <a:gd name="connsiteX3966" fmla="*/ 7882330 w 11077460"/>
            <a:gd name="connsiteY3966" fmla="*/ 1383549 h 6110022"/>
            <a:gd name="connsiteX3967" fmla="*/ 7917155 w 11077460"/>
            <a:gd name="connsiteY3967" fmla="*/ 1418368 h 6110022"/>
            <a:gd name="connsiteX3968" fmla="*/ 7951967 w 11077460"/>
            <a:gd name="connsiteY3968" fmla="*/ 1383549 h 6110022"/>
            <a:gd name="connsiteX3969" fmla="*/ 7917155 w 11077460"/>
            <a:gd name="connsiteY3969" fmla="*/ 1348730 h 6110022"/>
            <a:gd name="connsiteX3970" fmla="*/ 8002047 w 11077460"/>
            <a:gd name="connsiteY3970" fmla="*/ 1348730 h 6110022"/>
            <a:gd name="connsiteX3971" fmla="*/ 7967222 w 11077460"/>
            <a:gd name="connsiteY3971" fmla="*/ 1383549 h 6110022"/>
            <a:gd name="connsiteX3972" fmla="*/ 8002047 w 11077460"/>
            <a:gd name="connsiteY3972" fmla="*/ 1418368 h 6110022"/>
            <a:gd name="connsiteX3973" fmla="*/ 8036859 w 11077460"/>
            <a:gd name="connsiteY3973" fmla="*/ 1383549 h 6110022"/>
            <a:gd name="connsiteX3974" fmla="*/ 8002047 w 11077460"/>
            <a:gd name="connsiteY3974" fmla="*/ 1348730 h 6110022"/>
            <a:gd name="connsiteX3975" fmla="*/ 8086939 w 11077460"/>
            <a:gd name="connsiteY3975" fmla="*/ 1348730 h 6110022"/>
            <a:gd name="connsiteX3976" fmla="*/ 8052114 w 11077460"/>
            <a:gd name="connsiteY3976" fmla="*/ 1383549 h 6110022"/>
            <a:gd name="connsiteX3977" fmla="*/ 8086939 w 11077460"/>
            <a:gd name="connsiteY3977" fmla="*/ 1418368 h 6110022"/>
            <a:gd name="connsiteX3978" fmla="*/ 8121752 w 11077460"/>
            <a:gd name="connsiteY3978" fmla="*/ 1383549 h 6110022"/>
            <a:gd name="connsiteX3979" fmla="*/ 8086939 w 11077460"/>
            <a:gd name="connsiteY3979" fmla="*/ 1348730 h 6110022"/>
            <a:gd name="connsiteX3980" fmla="*/ 8171832 w 11077460"/>
            <a:gd name="connsiteY3980" fmla="*/ 1348730 h 6110022"/>
            <a:gd name="connsiteX3981" fmla="*/ 8137006 w 11077460"/>
            <a:gd name="connsiteY3981" fmla="*/ 1383549 h 6110022"/>
            <a:gd name="connsiteX3982" fmla="*/ 8171832 w 11077460"/>
            <a:gd name="connsiteY3982" fmla="*/ 1418368 h 6110022"/>
            <a:gd name="connsiteX3983" fmla="*/ 8206644 w 11077460"/>
            <a:gd name="connsiteY3983" fmla="*/ 1383549 h 6110022"/>
            <a:gd name="connsiteX3984" fmla="*/ 8171832 w 11077460"/>
            <a:gd name="connsiteY3984" fmla="*/ 1348730 h 6110022"/>
            <a:gd name="connsiteX3985" fmla="*/ 8256725 w 11077460"/>
            <a:gd name="connsiteY3985" fmla="*/ 1348730 h 6110022"/>
            <a:gd name="connsiteX3986" fmla="*/ 8221900 w 11077460"/>
            <a:gd name="connsiteY3986" fmla="*/ 1383549 h 6110022"/>
            <a:gd name="connsiteX3987" fmla="*/ 8256725 w 11077460"/>
            <a:gd name="connsiteY3987" fmla="*/ 1418368 h 6110022"/>
            <a:gd name="connsiteX3988" fmla="*/ 8291537 w 11077460"/>
            <a:gd name="connsiteY3988" fmla="*/ 1383549 h 6110022"/>
            <a:gd name="connsiteX3989" fmla="*/ 8256725 w 11077460"/>
            <a:gd name="connsiteY3989" fmla="*/ 1348730 h 6110022"/>
            <a:gd name="connsiteX3990" fmla="*/ 8341617 w 11077460"/>
            <a:gd name="connsiteY3990" fmla="*/ 1348730 h 6110022"/>
            <a:gd name="connsiteX3991" fmla="*/ 8306792 w 11077460"/>
            <a:gd name="connsiteY3991" fmla="*/ 1383549 h 6110022"/>
            <a:gd name="connsiteX3992" fmla="*/ 8341617 w 11077460"/>
            <a:gd name="connsiteY3992" fmla="*/ 1418368 h 6110022"/>
            <a:gd name="connsiteX3993" fmla="*/ 8376429 w 11077460"/>
            <a:gd name="connsiteY3993" fmla="*/ 1383549 h 6110022"/>
            <a:gd name="connsiteX3994" fmla="*/ 8341617 w 11077460"/>
            <a:gd name="connsiteY3994" fmla="*/ 1348730 h 6110022"/>
            <a:gd name="connsiteX3995" fmla="*/ 8426509 w 11077460"/>
            <a:gd name="connsiteY3995" fmla="*/ 1348730 h 6110022"/>
            <a:gd name="connsiteX3996" fmla="*/ 8391684 w 11077460"/>
            <a:gd name="connsiteY3996" fmla="*/ 1383549 h 6110022"/>
            <a:gd name="connsiteX3997" fmla="*/ 8426509 w 11077460"/>
            <a:gd name="connsiteY3997" fmla="*/ 1418368 h 6110022"/>
            <a:gd name="connsiteX3998" fmla="*/ 8461322 w 11077460"/>
            <a:gd name="connsiteY3998" fmla="*/ 1383549 h 6110022"/>
            <a:gd name="connsiteX3999" fmla="*/ 8426509 w 11077460"/>
            <a:gd name="connsiteY3999" fmla="*/ 1348730 h 6110022"/>
            <a:gd name="connsiteX4000" fmla="*/ 8511402 w 11077460"/>
            <a:gd name="connsiteY4000" fmla="*/ 1348730 h 6110022"/>
            <a:gd name="connsiteX4001" fmla="*/ 8476576 w 11077460"/>
            <a:gd name="connsiteY4001" fmla="*/ 1383549 h 6110022"/>
            <a:gd name="connsiteX4002" fmla="*/ 8511402 w 11077460"/>
            <a:gd name="connsiteY4002" fmla="*/ 1418368 h 6110022"/>
            <a:gd name="connsiteX4003" fmla="*/ 8546214 w 11077460"/>
            <a:gd name="connsiteY4003" fmla="*/ 1383549 h 6110022"/>
            <a:gd name="connsiteX4004" fmla="*/ 8511402 w 11077460"/>
            <a:gd name="connsiteY4004" fmla="*/ 1348730 h 6110022"/>
            <a:gd name="connsiteX4005" fmla="*/ 8596295 w 11077460"/>
            <a:gd name="connsiteY4005" fmla="*/ 1348730 h 6110022"/>
            <a:gd name="connsiteX4006" fmla="*/ 8561470 w 11077460"/>
            <a:gd name="connsiteY4006" fmla="*/ 1383549 h 6110022"/>
            <a:gd name="connsiteX4007" fmla="*/ 8596295 w 11077460"/>
            <a:gd name="connsiteY4007" fmla="*/ 1418368 h 6110022"/>
            <a:gd name="connsiteX4008" fmla="*/ 8631107 w 11077460"/>
            <a:gd name="connsiteY4008" fmla="*/ 1383549 h 6110022"/>
            <a:gd name="connsiteX4009" fmla="*/ 8596295 w 11077460"/>
            <a:gd name="connsiteY4009" fmla="*/ 1348730 h 6110022"/>
            <a:gd name="connsiteX4010" fmla="*/ 8681187 w 11077460"/>
            <a:gd name="connsiteY4010" fmla="*/ 1348730 h 6110022"/>
            <a:gd name="connsiteX4011" fmla="*/ 8646362 w 11077460"/>
            <a:gd name="connsiteY4011" fmla="*/ 1383549 h 6110022"/>
            <a:gd name="connsiteX4012" fmla="*/ 8681187 w 11077460"/>
            <a:gd name="connsiteY4012" fmla="*/ 1418368 h 6110022"/>
            <a:gd name="connsiteX4013" fmla="*/ 8715999 w 11077460"/>
            <a:gd name="connsiteY4013" fmla="*/ 1383549 h 6110022"/>
            <a:gd name="connsiteX4014" fmla="*/ 8681187 w 11077460"/>
            <a:gd name="connsiteY4014" fmla="*/ 1348730 h 6110022"/>
            <a:gd name="connsiteX4015" fmla="*/ 8766079 w 11077460"/>
            <a:gd name="connsiteY4015" fmla="*/ 1348730 h 6110022"/>
            <a:gd name="connsiteX4016" fmla="*/ 8731254 w 11077460"/>
            <a:gd name="connsiteY4016" fmla="*/ 1383549 h 6110022"/>
            <a:gd name="connsiteX4017" fmla="*/ 8766079 w 11077460"/>
            <a:gd name="connsiteY4017" fmla="*/ 1418368 h 6110022"/>
            <a:gd name="connsiteX4018" fmla="*/ 8800892 w 11077460"/>
            <a:gd name="connsiteY4018" fmla="*/ 1383549 h 6110022"/>
            <a:gd name="connsiteX4019" fmla="*/ 8766079 w 11077460"/>
            <a:gd name="connsiteY4019" fmla="*/ 1348730 h 6110022"/>
            <a:gd name="connsiteX4020" fmla="*/ 8850972 w 11077460"/>
            <a:gd name="connsiteY4020" fmla="*/ 1348730 h 6110022"/>
            <a:gd name="connsiteX4021" fmla="*/ 8816146 w 11077460"/>
            <a:gd name="connsiteY4021" fmla="*/ 1383549 h 6110022"/>
            <a:gd name="connsiteX4022" fmla="*/ 8850972 w 11077460"/>
            <a:gd name="connsiteY4022" fmla="*/ 1418368 h 6110022"/>
            <a:gd name="connsiteX4023" fmla="*/ 8885784 w 11077460"/>
            <a:gd name="connsiteY4023" fmla="*/ 1383549 h 6110022"/>
            <a:gd name="connsiteX4024" fmla="*/ 8850972 w 11077460"/>
            <a:gd name="connsiteY4024" fmla="*/ 1348730 h 6110022"/>
            <a:gd name="connsiteX4025" fmla="*/ 8935865 w 11077460"/>
            <a:gd name="connsiteY4025" fmla="*/ 1348730 h 6110022"/>
            <a:gd name="connsiteX4026" fmla="*/ 8901040 w 11077460"/>
            <a:gd name="connsiteY4026" fmla="*/ 1383549 h 6110022"/>
            <a:gd name="connsiteX4027" fmla="*/ 8935865 w 11077460"/>
            <a:gd name="connsiteY4027" fmla="*/ 1418368 h 6110022"/>
            <a:gd name="connsiteX4028" fmla="*/ 8970677 w 11077460"/>
            <a:gd name="connsiteY4028" fmla="*/ 1383549 h 6110022"/>
            <a:gd name="connsiteX4029" fmla="*/ 8935865 w 11077460"/>
            <a:gd name="connsiteY4029" fmla="*/ 1348730 h 6110022"/>
            <a:gd name="connsiteX4030" fmla="*/ 9020757 w 11077460"/>
            <a:gd name="connsiteY4030" fmla="*/ 1348730 h 6110022"/>
            <a:gd name="connsiteX4031" fmla="*/ 8985932 w 11077460"/>
            <a:gd name="connsiteY4031" fmla="*/ 1383549 h 6110022"/>
            <a:gd name="connsiteX4032" fmla="*/ 9020757 w 11077460"/>
            <a:gd name="connsiteY4032" fmla="*/ 1418368 h 6110022"/>
            <a:gd name="connsiteX4033" fmla="*/ 9055569 w 11077460"/>
            <a:gd name="connsiteY4033" fmla="*/ 1383549 h 6110022"/>
            <a:gd name="connsiteX4034" fmla="*/ 9020757 w 11077460"/>
            <a:gd name="connsiteY4034" fmla="*/ 1348730 h 6110022"/>
            <a:gd name="connsiteX4035" fmla="*/ 9105649 w 11077460"/>
            <a:gd name="connsiteY4035" fmla="*/ 1348730 h 6110022"/>
            <a:gd name="connsiteX4036" fmla="*/ 9070824 w 11077460"/>
            <a:gd name="connsiteY4036" fmla="*/ 1383549 h 6110022"/>
            <a:gd name="connsiteX4037" fmla="*/ 9105649 w 11077460"/>
            <a:gd name="connsiteY4037" fmla="*/ 1418368 h 6110022"/>
            <a:gd name="connsiteX4038" fmla="*/ 9140462 w 11077460"/>
            <a:gd name="connsiteY4038" fmla="*/ 1383549 h 6110022"/>
            <a:gd name="connsiteX4039" fmla="*/ 9105649 w 11077460"/>
            <a:gd name="connsiteY4039" fmla="*/ 1348730 h 6110022"/>
            <a:gd name="connsiteX4040" fmla="*/ 9190542 w 11077460"/>
            <a:gd name="connsiteY4040" fmla="*/ 1348730 h 6110022"/>
            <a:gd name="connsiteX4041" fmla="*/ 9155716 w 11077460"/>
            <a:gd name="connsiteY4041" fmla="*/ 1383549 h 6110022"/>
            <a:gd name="connsiteX4042" fmla="*/ 9190542 w 11077460"/>
            <a:gd name="connsiteY4042" fmla="*/ 1418368 h 6110022"/>
            <a:gd name="connsiteX4043" fmla="*/ 9225354 w 11077460"/>
            <a:gd name="connsiteY4043" fmla="*/ 1383549 h 6110022"/>
            <a:gd name="connsiteX4044" fmla="*/ 9190542 w 11077460"/>
            <a:gd name="connsiteY4044" fmla="*/ 1348730 h 6110022"/>
            <a:gd name="connsiteX4045" fmla="*/ 9699897 w 11077460"/>
            <a:gd name="connsiteY4045" fmla="*/ 1348730 h 6110022"/>
            <a:gd name="connsiteX4046" fmla="*/ 9665072 w 11077460"/>
            <a:gd name="connsiteY4046" fmla="*/ 1383549 h 6110022"/>
            <a:gd name="connsiteX4047" fmla="*/ 9699897 w 11077460"/>
            <a:gd name="connsiteY4047" fmla="*/ 1418368 h 6110022"/>
            <a:gd name="connsiteX4048" fmla="*/ 9734709 w 11077460"/>
            <a:gd name="connsiteY4048" fmla="*/ 1383549 h 6110022"/>
            <a:gd name="connsiteX4049" fmla="*/ 9699897 w 11077460"/>
            <a:gd name="connsiteY4049" fmla="*/ 1348730 h 6110022"/>
            <a:gd name="connsiteX4050" fmla="*/ 9784789 w 11077460"/>
            <a:gd name="connsiteY4050" fmla="*/ 1348730 h 6110022"/>
            <a:gd name="connsiteX4051" fmla="*/ 9749964 w 11077460"/>
            <a:gd name="connsiteY4051" fmla="*/ 1383549 h 6110022"/>
            <a:gd name="connsiteX4052" fmla="*/ 9784789 w 11077460"/>
            <a:gd name="connsiteY4052" fmla="*/ 1418368 h 6110022"/>
            <a:gd name="connsiteX4053" fmla="*/ 9819602 w 11077460"/>
            <a:gd name="connsiteY4053" fmla="*/ 1383549 h 6110022"/>
            <a:gd name="connsiteX4054" fmla="*/ 9784789 w 11077460"/>
            <a:gd name="connsiteY4054" fmla="*/ 1348730 h 6110022"/>
            <a:gd name="connsiteX4055" fmla="*/ 786153 w 11077460"/>
            <a:gd name="connsiteY4055" fmla="*/ 1433590 h 6110022"/>
            <a:gd name="connsiteX4056" fmla="*/ 751334 w 11077460"/>
            <a:gd name="connsiteY4056" fmla="*/ 1468409 h 6110022"/>
            <a:gd name="connsiteX4057" fmla="*/ 786153 w 11077460"/>
            <a:gd name="connsiteY4057" fmla="*/ 1503228 h 6110022"/>
            <a:gd name="connsiteX4058" fmla="*/ 820972 w 11077460"/>
            <a:gd name="connsiteY4058" fmla="*/ 1468409 h 6110022"/>
            <a:gd name="connsiteX4059" fmla="*/ 786153 w 11077460"/>
            <a:gd name="connsiteY4059" fmla="*/ 1433590 h 6110022"/>
            <a:gd name="connsiteX4060" fmla="*/ 871053 w 11077460"/>
            <a:gd name="connsiteY4060" fmla="*/ 1433590 h 6110022"/>
            <a:gd name="connsiteX4061" fmla="*/ 836234 w 11077460"/>
            <a:gd name="connsiteY4061" fmla="*/ 1468409 h 6110022"/>
            <a:gd name="connsiteX4062" fmla="*/ 871053 w 11077460"/>
            <a:gd name="connsiteY4062" fmla="*/ 1503228 h 6110022"/>
            <a:gd name="connsiteX4063" fmla="*/ 905871 w 11077460"/>
            <a:gd name="connsiteY4063" fmla="*/ 1468409 h 6110022"/>
            <a:gd name="connsiteX4064" fmla="*/ 871053 w 11077460"/>
            <a:gd name="connsiteY4064" fmla="*/ 1433590 h 6110022"/>
            <a:gd name="connsiteX4065" fmla="*/ 1550193 w 11077460"/>
            <a:gd name="connsiteY4065" fmla="*/ 1433590 h 6110022"/>
            <a:gd name="connsiteX4066" fmla="*/ 1515374 w 11077460"/>
            <a:gd name="connsiteY4066" fmla="*/ 1468409 h 6110022"/>
            <a:gd name="connsiteX4067" fmla="*/ 1550193 w 11077460"/>
            <a:gd name="connsiteY4067" fmla="*/ 1503228 h 6110022"/>
            <a:gd name="connsiteX4068" fmla="*/ 1585011 w 11077460"/>
            <a:gd name="connsiteY4068" fmla="*/ 1468409 h 6110022"/>
            <a:gd name="connsiteX4069" fmla="*/ 1550193 w 11077460"/>
            <a:gd name="connsiteY4069" fmla="*/ 1433590 h 6110022"/>
            <a:gd name="connsiteX4070" fmla="*/ 1635085 w 11077460"/>
            <a:gd name="connsiteY4070" fmla="*/ 1433590 h 6110022"/>
            <a:gd name="connsiteX4071" fmla="*/ 1600266 w 11077460"/>
            <a:gd name="connsiteY4071" fmla="*/ 1468409 h 6110022"/>
            <a:gd name="connsiteX4072" fmla="*/ 1635085 w 11077460"/>
            <a:gd name="connsiteY4072" fmla="*/ 1503228 h 6110022"/>
            <a:gd name="connsiteX4073" fmla="*/ 1669904 w 11077460"/>
            <a:gd name="connsiteY4073" fmla="*/ 1468409 h 6110022"/>
            <a:gd name="connsiteX4074" fmla="*/ 1635085 w 11077460"/>
            <a:gd name="connsiteY4074" fmla="*/ 1433590 h 6110022"/>
            <a:gd name="connsiteX4075" fmla="*/ 1719971 w 11077460"/>
            <a:gd name="connsiteY4075" fmla="*/ 1433590 h 6110022"/>
            <a:gd name="connsiteX4076" fmla="*/ 1685152 w 11077460"/>
            <a:gd name="connsiteY4076" fmla="*/ 1468409 h 6110022"/>
            <a:gd name="connsiteX4077" fmla="*/ 1719971 w 11077460"/>
            <a:gd name="connsiteY4077" fmla="*/ 1503228 h 6110022"/>
            <a:gd name="connsiteX4078" fmla="*/ 1754790 w 11077460"/>
            <a:gd name="connsiteY4078" fmla="*/ 1468409 h 6110022"/>
            <a:gd name="connsiteX4079" fmla="*/ 1719971 w 11077460"/>
            <a:gd name="connsiteY4079" fmla="*/ 1433590 h 6110022"/>
            <a:gd name="connsiteX4080" fmla="*/ 1804863 w 11077460"/>
            <a:gd name="connsiteY4080" fmla="*/ 1433590 h 6110022"/>
            <a:gd name="connsiteX4081" fmla="*/ 1770044 w 11077460"/>
            <a:gd name="connsiteY4081" fmla="*/ 1468409 h 6110022"/>
            <a:gd name="connsiteX4082" fmla="*/ 1804863 w 11077460"/>
            <a:gd name="connsiteY4082" fmla="*/ 1503228 h 6110022"/>
            <a:gd name="connsiteX4083" fmla="*/ 1839682 w 11077460"/>
            <a:gd name="connsiteY4083" fmla="*/ 1468409 h 6110022"/>
            <a:gd name="connsiteX4084" fmla="*/ 1804863 w 11077460"/>
            <a:gd name="connsiteY4084" fmla="*/ 1433590 h 6110022"/>
            <a:gd name="connsiteX4085" fmla="*/ 1889756 w 11077460"/>
            <a:gd name="connsiteY4085" fmla="*/ 1433590 h 6110022"/>
            <a:gd name="connsiteX4086" fmla="*/ 1854937 w 11077460"/>
            <a:gd name="connsiteY4086" fmla="*/ 1468409 h 6110022"/>
            <a:gd name="connsiteX4087" fmla="*/ 1889756 w 11077460"/>
            <a:gd name="connsiteY4087" fmla="*/ 1503228 h 6110022"/>
            <a:gd name="connsiteX4088" fmla="*/ 1924574 w 11077460"/>
            <a:gd name="connsiteY4088" fmla="*/ 1468409 h 6110022"/>
            <a:gd name="connsiteX4089" fmla="*/ 1889756 w 11077460"/>
            <a:gd name="connsiteY4089" fmla="*/ 1433590 h 6110022"/>
            <a:gd name="connsiteX4090" fmla="*/ 1974648 w 11077460"/>
            <a:gd name="connsiteY4090" fmla="*/ 1433590 h 6110022"/>
            <a:gd name="connsiteX4091" fmla="*/ 1939829 w 11077460"/>
            <a:gd name="connsiteY4091" fmla="*/ 1468409 h 6110022"/>
            <a:gd name="connsiteX4092" fmla="*/ 1974648 w 11077460"/>
            <a:gd name="connsiteY4092" fmla="*/ 1503228 h 6110022"/>
            <a:gd name="connsiteX4093" fmla="*/ 2009467 w 11077460"/>
            <a:gd name="connsiteY4093" fmla="*/ 1468409 h 6110022"/>
            <a:gd name="connsiteX4094" fmla="*/ 1974648 w 11077460"/>
            <a:gd name="connsiteY4094" fmla="*/ 1433590 h 6110022"/>
            <a:gd name="connsiteX4095" fmla="*/ 2059541 w 11077460"/>
            <a:gd name="connsiteY4095" fmla="*/ 1433590 h 6110022"/>
            <a:gd name="connsiteX4096" fmla="*/ 2024722 w 11077460"/>
            <a:gd name="connsiteY4096" fmla="*/ 1468409 h 6110022"/>
            <a:gd name="connsiteX4097" fmla="*/ 2059541 w 11077460"/>
            <a:gd name="connsiteY4097" fmla="*/ 1503228 h 6110022"/>
            <a:gd name="connsiteX4098" fmla="*/ 2094360 w 11077460"/>
            <a:gd name="connsiteY4098" fmla="*/ 1468409 h 6110022"/>
            <a:gd name="connsiteX4099" fmla="*/ 2059541 w 11077460"/>
            <a:gd name="connsiteY4099" fmla="*/ 1433590 h 6110022"/>
            <a:gd name="connsiteX4100" fmla="*/ 2229326 w 11077460"/>
            <a:gd name="connsiteY4100" fmla="*/ 1433590 h 6110022"/>
            <a:gd name="connsiteX4101" fmla="*/ 2194507 w 11077460"/>
            <a:gd name="connsiteY4101" fmla="*/ 1468409 h 6110022"/>
            <a:gd name="connsiteX4102" fmla="*/ 2229326 w 11077460"/>
            <a:gd name="connsiteY4102" fmla="*/ 1503228 h 6110022"/>
            <a:gd name="connsiteX4103" fmla="*/ 2264144 w 11077460"/>
            <a:gd name="connsiteY4103" fmla="*/ 1468409 h 6110022"/>
            <a:gd name="connsiteX4104" fmla="*/ 2229326 w 11077460"/>
            <a:gd name="connsiteY4104" fmla="*/ 1433590 h 6110022"/>
            <a:gd name="connsiteX4105" fmla="*/ 2314218 w 11077460"/>
            <a:gd name="connsiteY4105" fmla="*/ 1433590 h 6110022"/>
            <a:gd name="connsiteX4106" fmla="*/ 2279399 w 11077460"/>
            <a:gd name="connsiteY4106" fmla="*/ 1468409 h 6110022"/>
            <a:gd name="connsiteX4107" fmla="*/ 2314218 w 11077460"/>
            <a:gd name="connsiteY4107" fmla="*/ 1503228 h 6110022"/>
            <a:gd name="connsiteX4108" fmla="*/ 2349037 w 11077460"/>
            <a:gd name="connsiteY4108" fmla="*/ 1468409 h 6110022"/>
            <a:gd name="connsiteX4109" fmla="*/ 2314218 w 11077460"/>
            <a:gd name="connsiteY4109" fmla="*/ 1433590 h 6110022"/>
            <a:gd name="connsiteX4110" fmla="*/ 2399110 w 11077460"/>
            <a:gd name="connsiteY4110" fmla="*/ 1433590 h 6110022"/>
            <a:gd name="connsiteX4111" fmla="*/ 2364291 w 11077460"/>
            <a:gd name="connsiteY4111" fmla="*/ 1468409 h 6110022"/>
            <a:gd name="connsiteX4112" fmla="*/ 2399110 w 11077460"/>
            <a:gd name="connsiteY4112" fmla="*/ 1503228 h 6110022"/>
            <a:gd name="connsiteX4113" fmla="*/ 2433929 w 11077460"/>
            <a:gd name="connsiteY4113" fmla="*/ 1468409 h 6110022"/>
            <a:gd name="connsiteX4114" fmla="*/ 2399110 w 11077460"/>
            <a:gd name="connsiteY4114" fmla="*/ 1433590 h 6110022"/>
            <a:gd name="connsiteX4115" fmla="*/ 2484003 w 11077460"/>
            <a:gd name="connsiteY4115" fmla="*/ 1433590 h 6110022"/>
            <a:gd name="connsiteX4116" fmla="*/ 2449184 w 11077460"/>
            <a:gd name="connsiteY4116" fmla="*/ 1468409 h 6110022"/>
            <a:gd name="connsiteX4117" fmla="*/ 2484003 w 11077460"/>
            <a:gd name="connsiteY4117" fmla="*/ 1503228 h 6110022"/>
            <a:gd name="connsiteX4118" fmla="*/ 2518822 w 11077460"/>
            <a:gd name="connsiteY4118" fmla="*/ 1468409 h 6110022"/>
            <a:gd name="connsiteX4119" fmla="*/ 2484003 w 11077460"/>
            <a:gd name="connsiteY4119" fmla="*/ 1433590 h 6110022"/>
            <a:gd name="connsiteX4120" fmla="*/ 2568896 w 11077460"/>
            <a:gd name="connsiteY4120" fmla="*/ 1433590 h 6110022"/>
            <a:gd name="connsiteX4121" fmla="*/ 2534077 w 11077460"/>
            <a:gd name="connsiteY4121" fmla="*/ 1468409 h 6110022"/>
            <a:gd name="connsiteX4122" fmla="*/ 2568896 w 11077460"/>
            <a:gd name="connsiteY4122" fmla="*/ 1503228 h 6110022"/>
            <a:gd name="connsiteX4123" fmla="*/ 2603714 w 11077460"/>
            <a:gd name="connsiteY4123" fmla="*/ 1468409 h 6110022"/>
            <a:gd name="connsiteX4124" fmla="*/ 2568896 w 11077460"/>
            <a:gd name="connsiteY4124" fmla="*/ 1433590 h 6110022"/>
            <a:gd name="connsiteX4125" fmla="*/ 2653788 w 11077460"/>
            <a:gd name="connsiteY4125" fmla="*/ 1433590 h 6110022"/>
            <a:gd name="connsiteX4126" fmla="*/ 2618969 w 11077460"/>
            <a:gd name="connsiteY4126" fmla="*/ 1468409 h 6110022"/>
            <a:gd name="connsiteX4127" fmla="*/ 2653788 w 11077460"/>
            <a:gd name="connsiteY4127" fmla="*/ 1503228 h 6110022"/>
            <a:gd name="connsiteX4128" fmla="*/ 2688607 w 11077460"/>
            <a:gd name="connsiteY4128" fmla="*/ 1468409 h 6110022"/>
            <a:gd name="connsiteX4129" fmla="*/ 2653788 w 11077460"/>
            <a:gd name="connsiteY4129" fmla="*/ 1433590 h 6110022"/>
            <a:gd name="connsiteX4130" fmla="*/ 2738680 w 11077460"/>
            <a:gd name="connsiteY4130" fmla="*/ 1433590 h 6110022"/>
            <a:gd name="connsiteX4131" fmla="*/ 2703861 w 11077460"/>
            <a:gd name="connsiteY4131" fmla="*/ 1468409 h 6110022"/>
            <a:gd name="connsiteX4132" fmla="*/ 2738680 w 11077460"/>
            <a:gd name="connsiteY4132" fmla="*/ 1503228 h 6110022"/>
            <a:gd name="connsiteX4133" fmla="*/ 2773499 w 11077460"/>
            <a:gd name="connsiteY4133" fmla="*/ 1468409 h 6110022"/>
            <a:gd name="connsiteX4134" fmla="*/ 2738680 w 11077460"/>
            <a:gd name="connsiteY4134" fmla="*/ 1433590 h 6110022"/>
            <a:gd name="connsiteX4135" fmla="*/ 3078250 w 11077460"/>
            <a:gd name="connsiteY4135" fmla="*/ 1433590 h 6110022"/>
            <a:gd name="connsiteX4136" fmla="*/ 3043431 w 11077460"/>
            <a:gd name="connsiteY4136" fmla="*/ 1468409 h 6110022"/>
            <a:gd name="connsiteX4137" fmla="*/ 3078250 w 11077460"/>
            <a:gd name="connsiteY4137" fmla="*/ 1503228 h 6110022"/>
            <a:gd name="connsiteX4138" fmla="*/ 3113069 w 11077460"/>
            <a:gd name="connsiteY4138" fmla="*/ 1468409 h 6110022"/>
            <a:gd name="connsiteX4139" fmla="*/ 3078250 w 11077460"/>
            <a:gd name="connsiteY4139" fmla="*/ 1433590 h 6110022"/>
            <a:gd name="connsiteX4140" fmla="*/ 3417827 w 11077460"/>
            <a:gd name="connsiteY4140" fmla="*/ 1433590 h 6110022"/>
            <a:gd name="connsiteX4141" fmla="*/ 3383008 w 11077460"/>
            <a:gd name="connsiteY4141" fmla="*/ 1468409 h 6110022"/>
            <a:gd name="connsiteX4142" fmla="*/ 3417827 w 11077460"/>
            <a:gd name="connsiteY4142" fmla="*/ 1503228 h 6110022"/>
            <a:gd name="connsiteX4143" fmla="*/ 3452646 w 11077460"/>
            <a:gd name="connsiteY4143" fmla="*/ 1468409 h 6110022"/>
            <a:gd name="connsiteX4144" fmla="*/ 3417827 w 11077460"/>
            <a:gd name="connsiteY4144" fmla="*/ 1433590 h 6110022"/>
            <a:gd name="connsiteX4145" fmla="*/ 3502719 w 11077460"/>
            <a:gd name="connsiteY4145" fmla="*/ 1433590 h 6110022"/>
            <a:gd name="connsiteX4146" fmla="*/ 3467901 w 11077460"/>
            <a:gd name="connsiteY4146" fmla="*/ 1468409 h 6110022"/>
            <a:gd name="connsiteX4147" fmla="*/ 3502719 w 11077460"/>
            <a:gd name="connsiteY4147" fmla="*/ 1503228 h 6110022"/>
            <a:gd name="connsiteX4148" fmla="*/ 3537538 w 11077460"/>
            <a:gd name="connsiteY4148" fmla="*/ 1468409 h 6110022"/>
            <a:gd name="connsiteX4149" fmla="*/ 3502719 w 11077460"/>
            <a:gd name="connsiteY4149" fmla="*/ 1433590 h 6110022"/>
            <a:gd name="connsiteX4150" fmla="*/ 4012074 w 11077460"/>
            <a:gd name="connsiteY4150" fmla="*/ 1433590 h 6110022"/>
            <a:gd name="connsiteX4151" fmla="*/ 3977255 w 11077460"/>
            <a:gd name="connsiteY4151" fmla="*/ 1468409 h 6110022"/>
            <a:gd name="connsiteX4152" fmla="*/ 4012074 w 11077460"/>
            <a:gd name="connsiteY4152" fmla="*/ 1503228 h 6110022"/>
            <a:gd name="connsiteX4153" fmla="*/ 4046893 w 11077460"/>
            <a:gd name="connsiteY4153" fmla="*/ 1468409 h 6110022"/>
            <a:gd name="connsiteX4154" fmla="*/ 4012074 w 11077460"/>
            <a:gd name="connsiteY4154" fmla="*/ 1433590 h 6110022"/>
            <a:gd name="connsiteX4155" fmla="*/ 4096967 w 11077460"/>
            <a:gd name="connsiteY4155" fmla="*/ 1433590 h 6110022"/>
            <a:gd name="connsiteX4156" fmla="*/ 4062148 w 11077460"/>
            <a:gd name="connsiteY4156" fmla="*/ 1468409 h 6110022"/>
            <a:gd name="connsiteX4157" fmla="*/ 4096967 w 11077460"/>
            <a:gd name="connsiteY4157" fmla="*/ 1503228 h 6110022"/>
            <a:gd name="connsiteX4158" fmla="*/ 4131786 w 11077460"/>
            <a:gd name="connsiteY4158" fmla="*/ 1468409 h 6110022"/>
            <a:gd name="connsiteX4159" fmla="*/ 4096967 w 11077460"/>
            <a:gd name="connsiteY4159" fmla="*/ 1433590 h 6110022"/>
            <a:gd name="connsiteX4160" fmla="*/ 4181859 w 11077460"/>
            <a:gd name="connsiteY4160" fmla="*/ 1433590 h 6110022"/>
            <a:gd name="connsiteX4161" fmla="*/ 4147041 w 11077460"/>
            <a:gd name="connsiteY4161" fmla="*/ 1468409 h 6110022"/>
            <a:gd name="connsiteX4162" fmla="*/ 4181859 w 11077460"/>
            <a:gd name="connsiteY4162" fmla="*/ 1503228 h 6110022"/>
            <a:gd name="connsiteX4163" fmla="*/ 4216678 w 11077460"/>
            <a:gd name="connsiteY4163" fmla="*/ 1468409 h 6110022"/>
            <a:gd name="connsiteX4164" fmla="*/ 4181859 w 11077460"/>
            <a:gd name="connsiteY4164" fmla="*/ 1433590 h 6110022"/>
            <a:gd name="connsiteX4165" fmla="*/ 4691214 w 11077460"/>
            <a:gd name="connsiteY4165" fmla="*/ 1433590 h 6110022"/>
            <a:gd name="connsiteX4166" fmla="*/ 4656395 w 11077460"/>
            <a:gd name="connsiteY4166" fmla="*/ 1468409 h 6110022"/>
            <a:gd name="connsiteX4167" fmla="*/ 4691214 w 11077460"/>
            <a:gd name="connsiteY4167" fmla="*/ 1503228 h 6110022"/>
            <a:gd name="connsiteX4168" fmla="*/ 4726033 w 11077460"/>
            <a:gd name="connsiteY4168" fmla="*/ 1468409 h 6110022"/>
            <a:gd name="connsiteX4169" fmla="*/ 4691214 w 11077460"/>
            <a:gd name="connsiteY4169" fmla="*/ 1433590 h 6110022"/>
            <a:gd name="connsiteX4170" fmla="*/ 4860999 w 11077460"/>
            <a:gd name="connsiteY4170" fmla="*/ 1433590 h 6110022"/>
            <a:gd name="connsiteX4171" fmla="*/ 4826181 w 11077460"/>
            <a:gd name="connsiteY4171" fmla="*/ 1468409 h 6110022"/>
            <a:gd name="connsiteX4172" fmla="*/ 4860999 w 11077460"/>
            <a:gd name="connsiteY4172" fmla="*/ 1503228 h 6110022"/>
            <a:gd name="connsiteX4173" fmla="*/ 4895818 w 11077460"/>
            <a:gd name="connsiteY4173" fmla="*/ 1468409 h 6110022"/>
            <a:gd name="connsiteX4174" fmla="*/ 4860999 w 11077460"/>
            <a:gd name="connsiteY4174" fmla="*/ 1433590 h 6110022"/>
            <a:gd name="connsiteX4175" fmla="*/ 5625031 w 11077460"/>
            <a:gd name="connsiteY4175" fmla="*/ 1433590 h 6110022"/>
            <a:gd name="connsiteX4176" fmla="*/ 5590206 w 11077460"/>
            <a:gd name="connsiteY4176" fmla="*/ 1468409 h 6110022"/>
            <a:gd name="connsiteX4177" fmla="*/ 5625031 w 11077460"/>
            <a:gd name="connsiteY4177" fmla="*/ 1503228 h 6110022"/>
            <a:gd name="connsiteX4178" fmla="*/ 5659843 w 11077460"/>
            <a:gd name="connsiteY4178" fmla="*/ 1468409 h 6110022"/>
            <a:gd name="connsiteX4179" fmla="*/ 5625031 w 11077460"/>
            <a:gd name="connsiteY4179" fmla="*/ 1433590 h 6110022"/>
            <a:gd name="connsiteX4180" fmla="*/ 5709924 w 11077460"/>
            <a:gd name="connsiteY4180" fmla="*/ 1433590 h 6110022"/>
            <a:gd name="connsiteX4181" fmla="*/ 5675099 w 11077460"/>
            <a:gd name="connsiteY4181" fmla="*/ 1468409 h 6110022"/>
            <a:gd name="connsiteX4182" fmla="*/ 5709924 w 11077460"/>
            <a:gd name="connsiteY4182" fmla="*/ 1503228 h 6110022"/>
            <a:gd name="connsiteX4183" fmla="*/ 5744737 w 11077460"/>
            <a:gd name="connsiteY4183" fmla="*/ 1468409 h 6110022"/>
            <a:gd name="connsiteX4184" fmla="*/ 5709924 w 11077460"/>
            <a:gd name="connsiteY4184" fmla="*/ 1433590 h 6110022"/>
            <a:gd name="connsiteX4185" fmla="*/ 5794817 w 11077460"/>
            <a:gd name="connsiteY4185" fmla="*/ 1433590 h 6110022"/>
            <a:gd name="connsiteX4186" fmla="*/ 5759991 w 11077460"/>
            <a:gd name="connsiteY4186" fmla="*/ 1468409 h 6110022"/>
            <a:gd name="connsiteX4187" fmla="*/ 5794817 w 11077460"/>
            <a:gd name="connsiteY4187" fmla="*/ 1503228 h 6110022"/>
            <a:gd name="connsiteX4188" fmla="*/ 5829629 w 11077460"/>
            <a:gd name="connsiteY4188" fmla="*/ 1468409 h 6110022"/>
            <a:gd name="connsiteX4189" fmla="*/ 5794817 w 11077460"/>
            <a:gd name="connsiteY4189" fmla="*/ 1433590 h 6110022"/>
            <a:gd name="connsiteX4190" fmla="*/ 5964601 w 11077460"/>
            <a:gd name="connsiteY4190" fmla="*/ 1433590 h 6110022"/>
            <a:gd name="connsiteX4191" fmla="*/ 5929776 w 11077460"/>
            <a:gd name="connsiteY4191" fmla="*/ 1468409 h 6110022"/>
            <a:gd name="connsiteX4192" fmla="*/ 5964601 w 11077460"/>
            <a:gd name="connsiteY4192" fmla="*/ 1503228 h 6110022"/>
            <a:gd name="connsiteX4193" fmla="*/ 5999413 w 11077460"/>
            <a:gd name="connsiteY4193" fmla="*/ 1468409 h 6110022"/>
            <a:gd name="connsiteX4194" fmla="*/ 5964601 w 11077460"/>
            <a:gd name="connsiteY4194" fmla="*/ 1433590 h 6110022"/>
            <a:gd name="connsiteX4195" fmla="*/ 6049494 w 11077460"/>
            <a:gd name="connsiteY4195" fmla="*/ 1433590 h 6110022"/>
            <a:gd name="connsiteX4196" fmla="*/ 6014669 w 11077460"/>
            <a:gd name="connsiteY4196" fmla="*/ 1468409 h 6110022"/>
            <a:gd name="connsiteX4197" fmla="*/ 6049494 w 11077460"/>
            <a:gd name="connsiteY4197" fmla="*/ 1503228 h 6110022"/>
            <a:gd name="connsiteX4198" fmla="*/ 6084307 w 11077460"/>
            <a:gd name="connsiteY4198" fmla="*/ 1468409 h 6110022"/>
            <a:gd name="connsiteX4199" fmla="*/ 6049494 w 11077460"/>
            <a:gd name="connsiteY4199" fmla="*/ 1433590 h 6110022"/>
            <a:gd name="connsiteX4200" fmla="*/ 6389063 w 11077460"/>
            <a:gd name="connsiteY4200" fmla="*/ 1433590 h 6110022"/>
            <a:gd name="connsiteX4201" fmla="*/ 6354238 w 11077460"/>
            <a:gd name="connsiteY4201" fmla="*/ 1468409 h 6110022"/>
            <a:gd name="connsiteX4202" fmla="*/ 6389063 w 11077460"/>
            <a:gd name="connsiteY4202" fmla="*/ 1503228 h 6110022"/>
            <a:gd name="connsiteX4203" fmla="*/ 6423876 w 11077460"/>
            <a:gd name="connsiteY4203" fmla="*/ 1468409 h 6110022"/>
            <a:gd name="connsiteX4204" fmla="*/ 6389063 w 11077460"/>
            <a:gd name="connsiteY4204" fmla="*/ 1433590 h 6110022"/>
            <a:gd name="connsiteX4205" fmla="*/ 6473957 w 11077460"/>
            <a:gd name="connsiteY4205" fmla="*/ 1433590 h 6110022"/>
            <a:gd name="connsiteX4206" fmla="*/ 6439131 w 11077460"/>
            <a:gd name="connsiteY4206" fmla="*/ 1468409 h 6110022"/>
            <a:gd name="connsiteX4207" fmla="*/ 6473957 w 11077460"/>
            <a:gd name="connsiteY4207" fmla="*/ 1503228 h 6110022"/>
            <a:gd name="connsiteX4208" fmla="*/ 6508769 w 11077460"/>
            <a:gd name="connsiteY4208" fmla="*/ 1468409 h 6110022"/>
            <a:gd name="connsiteX4209" fmla="*/ 6473957 w 11077460"/>
            <a:gd name="connsiteY4209" fmla="*/ 1433590 h 6110022"/>
            <a:gd name="connsiteX4210" fmla="*/ 6558875 w 11077460"/>
            <a:gd name="connsiteY4210" fmla="*/ 1433590 h 6110022"/>
            <a:gd name="connsiteX4211" fmla="*/ 6524050 w 11077460"/>
            <a:gd name="connsiteY4211" fmla="*/ 1468409 h 6110022"/>
            <a:gd name="connsiteX4212" fmla="*/ 6558875 w 11077460"/>
            <a:gd name="connsiteY4212" fmla="*/ 1503228 h 6110022"/>
            <a:gd name="connsiteX4213" fmla="*/ 6593687 w 11077460"/>
            <a:gd name="connsiteY4213" fmla="*/ 1468409 h 6110022"/>
            <a:gd name="connsiteX4214" fmla="*/ 6558875 w 11077460"/>
            <a:gd name="connsiteY4214" fmla="*/ 1433590 h 6110022"/>
            <a:gd name="connsiteX4215" fmla="*/ 6643767 w 11077460"/>
            <a:gd name="connsiteY4215" fmla="*/ 1433590 h 6110022"/>
            <a:gd name="connsiteX4216" fmla="*/ 6608942 w 11077460"/>
            <a:gd name="connsiteY4216" fmla="*/ 1468409 h 6110022"/>
            <a:gd name="connsiteX4217" fmla="*/ 6643767 w 11077460"/>
            <a:gd name="connsiteY4217" fmla="*/ 1503228 h 6110022"/>
            <a:gd name="connsiteX4218" fmla="*/ 6678579 w 11077460"/>
            <a:gd name="connsiteY4218" fmla="*/ 1468409 h 6110022"/>
            <a:gd name="connsiteX4219" fmla="*/ 6643767 w 11077460"/>
            <a:gd name="connsiteY4219" fmla="*/ 1433590 h 6110022"/>
            <a:gd name="connsiteX4220" fmla="*/ 6728660 w 11077460"/>
            <a:gd name="connsiteY4220" fmla="*/ 1433590 h 6110022"/>
            <a:gd name="connsiteX4221" fmla="*/ 6693835 w 11077460"/>
            <a:gd name="connsiteY4221" fmla="*/ 1468409 h 6110022"/>
            <a:gd name="connsiteX4222" fmla="*/ 6728660 w 11077460"/>
            <a:gd name="connsiteY4222" fmla="*/ 1503228 h 6110022"/>
            <a:gd name="connsiteX4223" fmla="*/ 6763473 w 11077460"/>
            <a:gd name="connsiteY4223" fmla="*/ 1468409 h 6110022"/>
            <a:gd name="connsiteX4224" fmla="*/ 6728660 w 11077460"/>
            <a:gd name="connsiteY4224" fmla="*/ 1433590 h 6110022"/>
            <a:gd name="connsiteX4225" fmla="*/ 6813553 w 11077460"/>
            <a:gd name="connsiteY4225" fmla="*/ 1433590 h 6110022"/>
            <a:gd name="connsiteX4226" fmla="*/ 6778727 w 11077460"/>
            <a:gd name="connsiteY4226" fmla="*/ 1468409 h 6110022"/>
            <a:gd name="connsiteX4227" fmla="*/ 6813553 w 11077460"/>
            <a:gd name="connsiteY4227" fmla="*/ 1503228 h 6110022"/>
            <a:gd name="connsiteX4228" fmla="*/ 6848365 w 11077460"/>
            <a:gd name="connsiteY4228" fmla="*/ 1468409 h 6110022"/>
            <a:gd name="connsiteX4229" fmla="*/ 6813553 w 11077460"/>
            <a:gd name="connsiteY4229" fmla="*/ 1433590 h 6110022"/>
            <a:gd name="connsiteX4230" fmla="*/ 6898445 w 11077460"/>
            <a:gd name="connsiteY4230" fmla="*/ 1433590 h 6110022"/>
            <a:gd name="connsiteX4231" fmla="*/ 6863620 w 11077460"/>
            <a:gd name="connsiteY4231" fmla="*/ 1468409 h 6110022"/>
            <a:gd name="connsiteX4232" fmla="*/ 6898445 w 11077460"/>
            <a:gd name="connsiteY4232" fmla="*/ 1503228 h 6110022"/>
            <a:gd name="connsiteX4233" fmla="*/ 6933257 w 11077460"/>
            <a:gd name="connsiteY4233" fmla="*/ 1468409 h 6110022"/>
            <a:gd name="connsiteX4234" fmla="*/ 6898445 w 11077460"/>
            <a:gd name="connsiteY4234" fmla="*/ 1433590 h 6110022"/>
            <a:gd name="connsiteX4235" fmla="*/ 6983337 w 11077460"/>
            <a:gd name="connsiteY4235" fmla="*/ 1433590 h 6110022"/>
            <a:gd name="connsiteX4236" fmla="*/ 6948512 w 11077460"/>
            <a:gd name="connsiteY4236" fmla="*/ 1468409 h 6110022"/>
            <a:gd name="connsiteX4237" fmla="*/ 6983337 w 11077460"/>
            <a:gd name="connsiteY4237" fmla="*/ 1503228 h 6110022"/>
            <a:gd name="connsiteX4238" fmla="*/ 7018149 w 11077460"/>
            <a:gd name="connsiteY4238" fmla="*/ 1468409 h 6110022"/>
            <a:gd name="connsiteX4239" fmla="*/ 6983337 w 11077460"/>
            <a:gd name="connsiteY4239" fmla="*/ 1433590 h 6110022"/>
            <a:gd name="connsiteX4240" fmla="*/ 7068229 w 11077460"/>
            <a:gd name="connsiteY4240" fmla="*/ 1433590 h 6110022"/>
            <a:gd name="connsiteX4241" fmla="*/ 7033404 w 11077460"/>
            <a:gd name="connsiteY4241" fmla="*/ 1468409 h 6110022"/>
            <a:gd name="connsiteX4242" fmla="*/ 7068229 w 11077460"/>
            <a:gd name="connsiteY4242" fmla="*/ 1503228 h 6110022"/>
            <a:gd name="connsiteX4243" fmla="*/ 7103042 w 11077460"/>
            <a:gd name="connsiteY4243" fmla="*/ 1468409 h 6110022"/>
            <a:gd name="connsiteX4244" fmla="*/ 7068229 w 11077460"/>
            <a:gd name="connsiteY4244" fmla="*/ 1433590 h 6110022"/>
            <a:gd name="connsiteX4245" fmla="*/ 7153123 w 11077460"/>
            <a:gd name="connsiteY4245" fmla="*/ 1433590 h 6110022"/>
            <a:gd name="connsiteX4246" fmla="*/ 7118297 w 11077460"/>
            <a:gd name="connsiteY4246" fmla="*/ 1468409 h 6110022"/>
            <a:gd name="connsiteX4247" fmla="*/ 7153123 w 11077460"/>
            <a:gd name="connsiteY4247" fmla="*/ 1503228 h 6110022"/>
            <a:gd name="connsiteX4248" fmla="*/ 7187935 w 11077460"/>
            <a:gd name="connsiteY4248" fmla="*/ 1468409 h 6110022"/>
            <a:gd name="connsiteX4249" fmla="*/ 7153123 w 11077460"/>
            <a:gd name="connsiteY4249" fmla="*/ 1433590 h 6110022"/>
            <a:gd name="connsiteX4250" fmla="*/ 7238015 w 11077460"/>
            <a:gd name="connsiteY4250" fmla="*/ 1433590 h 6110022"/>
            <a:gd name="connsiteX4251" fmla="*/ 7203190 w 11077460"/>
            <a:gd name="connsiteY4251" fmla="*/ 1468409 h 6110022"/>
            <a:gd name="connsiteX4252" fmla="*/ 7238015 w 11077460"/>
            <a:gd name="connsiteY4252" fmla="*/ 1503228 h 6110022"/>
            <a:gd name="connsiteX4253" fmla="*/ 7272827 w 11077460"/>
            <a:gd name="connsiteY4253" fmla="*/ 1468409 h 6110022"/>
            <a:gd name="connsiteX4254" fmla="*/ 7238015 w 11077460"/>
            <a:gd name="connsiteY4254" fmla="*/ 1433590 h 6110022"/>
            <a:gd name="connsiteX4255" fmla="*/ 7322907 w 11077460"/>
            <a:gd name="connsiteY4255" fmla="*/ 1433590 h 6110022"/>
            <a:gd name="connsiteX4256" fmla="*/ 7288082 w 11077460"/>
            <a:gd name="connsiteY4256" fmla="*/ 1468409 h 6110022"/>
            <a:gd name="connsiteX4257" fmla="*/ 7322907 w 11077460"/>
            <a:gd name="connsiteY4257" fmla="*/ 1503228 h 6110022"/>
            <a:gd name="connsiteX4258" fmla="*/ 7357719 w 11077460"/>
            <a:gd name="connsiteY4258" fmla="*/ 1468409 h 6110022"/>
            <a:gd name="connsiteX4259" fmla="*/ 7322907 w 11077460"/>
            <a:gd name="connsiteY4259" fmla="*/ 1433590 h 6110022"/>
            <a:gd name="connsiteX4260" fmla="*/ 7407799 w 11077460"/>
            <a:gd name="connsiteY4260" fmla="*/ 1433590 h 6110022"/>
            <a:gd name="connsiteX4261" fmla="*/ 7372974 w 11077460"/>
            <a:gd name="connsiteY4261" fmla="*/ 1468409 h 6110022"/>
            <a:gd name="connsiteX4262" fmla="*/ 7407799 w 11077460"/>
            <a:gd name="connsiteY4262" fmla="*/ 1503228 h 6110022"/>
            <a:gd name="connsiteX4263" fmla="*/ 7442612 w 11077460"/>
            <a:gd name="connsiteY4263" fmla="*/ 1468409 h 6110022"/>
            <a:gd name="connsiteX4264" fmla="*/ 7407799 w 11077460"/>
            <a:gd name="connsiteY4264" fmla="*/ 1433590 h 6110022"/>
            <a:gd name="connsiteX4265" fmla="*/ 7492693 w 11077460"/>
            <a:gd name="connsiteY4265" fmla="*/ 1433590 h 6110022"/>
            <a:gd name="connsiteX4266" fmla="*/ 7457867 w 11077460"/>
            <a:gd name="connsiteY4266" fmla="*/ 1468409 h 6110022"/>
            <a:gd name="connsiteX4267" fmla="*/ 7492693 w 11077460"/>
            <a:gd name="connsiteY4267" fmla="*/ 1503228 h 6110022"/>
            <a:gd name="connsiteX4268" fmla="*/ 7527505 w 11077460"/>
            <a:gd name="connsiteY4268" fmla="*/ 1468409 h 6110022"/>
            <a:gd name="connsiteX4269" fmla="*/ 7492693 w 11077460"/>
            <a:gd name="connsiteY4269" fmla="*/ 1433590 h 6110022"/>
            <a:gd name="connsiteX4270" fmla="*/ 7577585 w 11077460"/>
            <a:gd name="connsiteY4270" fmla="*/ 1433590 h 6110022"/>
            <a:gd name="connsiteX4271" fmla="*/ 7542760 w 11077460"/>
            <a:gd name="connsiteY4271" fmla="*/ 1468409 h 6110022"/>
            <a:gd name="connsiteX4272" fmla="*/ 7577585 w 11077460"/>
            <a:gd name="connsiteY4272" fmla="*/ 1503228 h 6110022"/>
            <a:gd name="connsiteX4273" fmla="*/ 7612397 w 11077460"/>
            <a:gd name="connsiteY4273" fmla="*/ 1468409 h 6110022"/>
            <a:gd name="connsiteX4274" fmla="*/ 7577585 w 11077460"/>
            <a:gd name="connsiteY4274" fmla="*/ 1433590 h 6110022"/>
            <a:gd name="connsiteX4275" fmla="*/ 7662477 w 11077460"/>
            <a:gd name="connsiteY4275" fmla="*/ 1433590 h 6110022"/>
            <a:gd name="connsiteX4276" fmla="*/ 7627652 w 11077460"/>
            <a:gd name="connsiteY4276" fmla="*/ 1468409 h 6110022"/>
            <a:gd name="connsiteX4277" fmla="*/ 7662477 w 11077460"/>
            <a:gd name="connsiteY4277" fmla="*/ 1503228 h 6110022"/>
            <a:gd name="connsiteX4278" fmla="*/ 7697289 w 11077460"/>
            <a:gd name="connsiteY4278" fmla="*/ 1468409 h 6110022"/>
            <a:gd name="connsiteX4279" fmla="*/ 7662477 w 11077460"/>
            <a:gd name="connsiteY4279" fmla="*/ 1433590 h 6110022"/>
            <a:gd name="connsiteX4280" fmla="*/ 7747369 w 11077460"/>
            <a:gd name="connsiteY4280" fmla="*/ 1433590 h 6110022"/>
            <a:gd name="connsiteX4281" fmla="*/ 7712544 w 11077460"/>
            <a:gd name="connsiteY4281" fmla="*/ 1468409 h 6110022"/>
            <a:gd name="connsiteX4282" fmla="*/ 7747369 w 11077460"/>
            <a:gd name="connsiteY4282" fmla="*/ 1503228 h 6110022"/>
            <a:gd name="connsiteX4283" fmla="*/ 7782182 w 11077460"/>
            <a:gd name="connsiteY4283" fmla="*/ 1468409 h 6110022"/>
            <a:gd name="connsiteX4284" fmla="*/ 7747369 w 11077460"/>
            <a:gd name="connsiteY4284" fmla="*/ 1433590 h 6110022"/>
            <a:gd name="connsiteX4285" fmla="*/ 7832263 w 11077460"/>
            <a:gd name="connsiteY4285" fmla="*/ 1433590 h 6110022"/>
            <a:gd name="connsiteX4286" fmla="*/ 7797437 w 11077460"/>
            <a:gd name="connsiteY4286" fmla="*/ 1468409 h 6110022"/>
            <a:gd name="connsiteX4287" fmla="*/ 7832263 w 11077460"/>
            <a:gd name="connsiteY4287" fmla="*/ 1503228 h 6110022"/>
            <a:gd name="connsiteX4288" fmla="*/ 7867075 w 11077460"/>
            <a:gd name="connsiteY4288" fmla="*/ 1468409 h 6110022"/>
            <a:gd name="connsiteX4289" fmla="*/ 7832263 w 11077460"/>
            <a:gd name="connsiteY4289" fmla="*/ 1433590 h 6110022"/>
            <a:gd name="connsiteX4290" fmla="*/ 7917155 w 11077460"/>
            <a:gd name="connsiteY4290" fmla="*/ 1433590 h 6110022"/>
            <a:gd name="connsiteX4291" fmla="*/ 7882330 w 11077460"/>
            <a:gd name="connsiteY4291" fmla="*/ 1468409 h 6110022"/>
            <a:gd name="connsiteX4292" fmla="*/ 7917155 w 11077460"/>
            <a:gd name="connsiteY4292" fmla="*/ 1503228 h 6110022"/>
            <a:gd name="connsiteX4293" fmla="*/ 7951967 w 11077460"/>
            <a:gd name="connsiteY4293" fmla="*/ 1468409 h 6110022"/>
            <a:gd name="connsiteX4294" fmla="*/ 7917155 w 11077460"/>
            <a:gd name="connsiteY4294" fmla="*/ 1433590 h 6110022"/>
            <a:gd name="connsiteX4295" fmla="*/ 8002047 w 11077460"/>
            <a:gd name="connsiteY4295" fmla="*/ 1433590 h 6110022"/>
            <a:gd name="connsiteX4296" fmla="*/ 7967222 w 11077460"/>
            <a:gd name="connsiteY4296" fmla="*/ 1468409 h 6110022"/>
            <a:gd name="connsiteX4297" fmla="*/ 8002047 w 11077460"/>
            <a:gd name="connsiteY4297" fmla="*/ 1503228 h 6110022"/>
            <a:gd name="connsiteX4298" fmla="*/ 8036859 w 11077460"/>
            <a:gd name="connsiteY4298" fmla="*/ 1468409 h 6110022"/>
            <a:gd name="connsiteX4299" fmla="*/ 8002047 w 11077460"/>
            <a:gd name="connsiteY4299" fmla="*/ 1433590 h 6110022"/>
            <a:gd name="connsiteX4300" fmla="*/ 8086939 w 11077460"/>
            <a:gd name="connsiteY4300" fmla="*/ 1433590 h 6110022"/>
            <a:gd name="connsiteX4301" fmla="*/ 8052114 w 11077460"/>
            <a:gd name="connsiteY4301" fmla="*/ 1468409 h 6110022"/>
            <a:gd name="connsiteX4302" fmla="*/ 8086939 w 11077460"/>
            <a:gd name="connsiteY4302" fmla="*/ 1503228 h 6110022"/>
            <a:gd name="connsiteX4303" fmla="*/ 8121752 w 11077460"/>
            <a:gd name="connsiteY4303" fmla="*/ 1468409 h 6110022"/>
            <a:gd name="connsiteX4304" fmla="*/ 8086939 w 11077460"/>
            <a:gd name="connsiteY4304" fmla="*/ 1433590 h 6110022"/>
            <a:gd name="connsiteX4305" fmla="*/ 8171832 w 11077460"/>
            <a:gd name="connsiteY4305" fmla="*/ 1433590 h 6110022"/>
            <a:gd name="connsiteX4306" fmla="*/ 8137006 w 11077460"/>
            <a:gd name="connsiteY4306" fmla="*/ 1468409 h 6110022"/>
            <a:gd name="connsiteX4307" fmla="*/ 8171832 w 11077460"/>
            <a:gd name="connsiteY4307" fmla="*/ 1503228 h 6110022"/>
            <a:gd name="connsiteX4308" fmla="*/ 8206644 w 11077460"/>
            <a:gd name="connsiteY4308" fmla="*/ 1468409 h 6110022"/>
            <a:gd name="connsiteX4309" fmla="*/ 8171832 w 11077460"/>
            <a:gd name="connsiteY4309" fmla="*/ 1433590 h 6110022"/>
            <a:gd name="connsiteX4310" fmla="*/ 8256725 w 11077460"/>
            <a:gd name="connsiteY4310" fmla="*/ 1433590 h 6110022"/>
            <a:gd name="connsiteX4311" fmla="*/ 8221900 w 11077460"/>
            <a:gd name="connsiteY4311" fmla="*/ 1468409 h 6110022"/>
            <a:gd name="connsiteX4312" fmla="*/ 8256725 w 11077460"/>
            <a:gd name="connsiteY4312" fmla="*/ 1503228 h 6110022"/>
            <a:gd name="connsiteX4313" fmla="*/ 8291537 w 11077460"/>
            <a:gd name="connsiteY4313" fmla="*/ 1468409 h 6110022"/>
            <a:gd name="connsiteX4314" fmla="*/ 8256725 w 11077460"/>
            <a:gd name="connsiteY4314" fmla="*/ 1433590 h 6110022"/>
            <a:gd name="connsiteX4315" fmla="*/ 8341617 w 11077460"/>
            <a:gd name="connsiteY4315" fmla="*/ 1433590 h 6110022"/>
            <a:gd name="connsiteX4316" fmla="*/ 8306792 w 11077460"/>
            <a:gd name="connsiteY4316" fmla="*/ 1468409 h 6110022"/>
            <a:gd name="connsiteX4317" fmla="*/ 8341617 w 11077460"/>
            <a:gd name="connsiteY4317" fmla="*/ 1503228 h 6110022"/>
            <a:gd name="connsiteX4318" fmla="*/ 8376429 w 11077460"/>
            <a:gd name="connsiteY4318" fmla="*/ 1468409 h 6110022"/>
            <a:gd name="connsiteX4319" fmla="*/ 8341617 w 11077460"/>
            <a:gd name="connsiteY4319" fmla="*/ 1433590 h 6110022"/>
            <a:gd name="connsiteX4320" fmla="*/ 8426509 w 11077460"/>
            <a:gd name="connsiteY4320" fmla="*/ 1433590 h 6110022"/>
            <a:gd name="connsiteX4321" fmla="*/ 8391684 w 11077460"/>
            <a:gd name="connsiteY4321" fmla="*/ 1468409 h 6110022"/>
            <a:gd name="connsiteX4322" fmla="*/ 8426509 w 11077460"/>
            <a:gd name="connsiteY4322" fmla="*/ 1503228 h 6110022"/>
            <a:gd name="connsiteX4323" fmla="*/ 8461322 w 11077460"/>
            <a:gd name="connsiteY4323" fmla="*/ 1468409 h 6110022"/>
            <a:gd name="connsiteX4324" fmla="*/ 8426509 w 11077460"/>
            <a:gd name="connsiteY4324" fmla="*/ 1433590 h 6110022"/>
            <a:gd name="connsiteX4325" fmla="*/ 8511402 w 11077460"/>
            <a:gd name="connsiteY4325" fmla="*/ 1433590 h 6110022"/>
            <a:gd name="connsiteX4326" fmla="*/ 8476576 w 11077460"/>
            <a:gd name="connsiteY4326" fmla="*/ 1468409 h 6110022"/>
            <a:gd name="connsiteX4327" fmla="*/ 8511402 w 11077460"/>
            <a:gd name="connsiteY4327" fmla="*/ 1503228 h 6110022"/>
            <a:gd name="connsiteX4328" fmla="*/ 8546214 w 11077460"/>
            <a:gd name="connsiteY4328" fmla="*/ 1468409 h 6110022"/>
            <a:gd name="connsiteX4329" fmla="*/ 8511402 w 11077460"/>
            <a:gd name="connsiteY4329" fmla="*/ 1433590 h 6110022"/>
            <a:gd name="connsiteX4330" fmla="*/ 8596295 w 11077460"/>
            <a:gd name="connsiteY4330" fmla="*/ 1433590 h 6110022"/>
            <a:gd name="connsiteX4331" fmla="*/ 8561470 w 11077460"/>
            <a:gd name="connsiteY4331" fmla="*/ 1468409 h 6110022"/>
            <a:gd name="connsiteX4332" fmla="*/ 8596295 w 11077460"/>
            <a:gd name="connsiteY4332" fmla="*/ 1503228 h 6110022"/>
            <a:gd name="connsiteX4333" fmla="*/ 8631107 w 11077460"/>
            <a:gd name="connsiteY4333" fmla="*/ 1468409 h 6110022"/>
            <a:gd name="connsiteX4334" fmla="*/ 8596295 w 11077460"/>
            <a:gd name="connsiteY4334" fmla="*/ 1433590 h 6110022"/>
            <a:gd name="connsiteX4335" fmla="*/ 8681187 w 11077460"/>
            <a:gd name="connsiteY4335" fmla="*/ 1433590 h 6110022"/>
            <a:gd name="connsiteX4336" fmla="*/ 8646362 w 11077460"/>
            <a:gd name="connsiteY4336" fmla="*/ 1468409 h 6110022"/>
            <a:gd name="connsiteX4337" fmla="*/ 8681187 w 11077460"/>
            <a:gd name="connsiteY4337" fmla="*/ 1503228 h 6110022"/>
            <a:gd name="connsiteX4338" fmla="*/ 8715999 w 11077460"/>
            <a:gd name="connsiteY4338" fmla="*/ 1468409 h 6110022"/>
            <a:gd name="connsiteX4339" fmla="*/ 8681187 w 11077460"/>
            <a:gd name="connsiteY4339" fmla="*/ 1433590 h 6110022"/>
            <a:gd name="connsiteX4340" fmla="*/ 8766079 w 11077460"/>
            <a:gd name="connsiteY4340" fmla="*/ 1433590 h 6110022"/>
            <a:gd name="connsiteX4341" fmla="*/ 8731254 w 11077460"/>
            <a:gd name="connsiteY4341" fmla="*/ 1468409 h 6110022"/>
            <a:gd name="connsiteX4342" fmla="*/ 8766079 w 11077460"/>
            <a:gd name="connsiteY4342" fmla="*/ 1503228 h 6110022"/>
            <a:gd name="connsiteX4343" fmla="*/ 8800892 w 11077460"/>
            <a:gd name="connsiteY4343" fmla="*/ 1468409 h 6110022"/>
            <a:gd name="connsiteX4344" fmla="*/ 8766079 w 11077460"/>
            <a:gd name="connsiteY4344" fmla="*/ 1433590 h 6110022"/>
            <a:gd name="connsiteX4345" fmla="*/ 8850972 w 11077460"/>
            <a:gd name="connsiteY4345" fmla="*/ 1433590 h 6110022"/>
            <a:gd name="connsiteX4346" fmla="*/ 8816146 w 11077460"/>
            <a:gd name="connsiteY4346" fmla="*/ 1468409 h 6110022"/>
            <a:gd name="connsiteX4347" fmla="*/ 8850972 w 11077460"/>
            <a:gd name="connsiteY4347" fmla="*/ 1503228 h 6110022"/>
            <a:gd name="connsiteX4348" fmla="*/ 8885784 w 11077460"/>
            <a:gd name="connsiteY4348" fmla="*/ 1468409 h 6110022"/>
            <a:gd name="connsiteX4349" fmla="*/ 8850972 w 11077460"/>
            <a:gd name="connsiteY4349" fmla="*/ 1433590 h 6110022"/>
            <a:gd name="connsiteX4350" fmla="*/ 8935865 w 11077460"/>
            <a:gd name="connsiteY4350" fmla="*/ 1433590 h 6110022"/>
            <a:gd name="connsiteX4351" fmla="*/ 8901040 w 11077460"/>
            <a:gd name="connsiteY4351" fmla="*/ 1468409 h 6110022"/>
            <a:gd name="connsiteX4352" fmla="*/ 8935865 w 11077460"/>
            <a:gd name="connsiteY4352" fmla="*/ 1503228 h 6110022"/>
            <a:gd name="connsiteX4353" fmla="*/ 8970677 w 11077460"/>
            <a:gd name="connsiteY4353" fmla="*/ 1468409 h 6110022"/>
            <a:gd name="connsiteX4354" fmla="*/ 8935865 w 11077460"/>
            <a:gd name="connsiteY4354" fmla="*/ 1433590 h 6110022"/>
            <a:gd name="connsiteX4355" fmla="*/ 9020757 w 11077460"/>
            <a:gd name="connsiteY4355" fmla="*/ 1433590 h 6110022"/>
            <a:gd name="connsiteX4356" fmla="*/ 8985932 w 11077460"/>
            <a:gd name="connsiteY4356" fmla="*/ 1468409 h 6110022"/>
            <a:gd name="connsiteX4357" fmla="*/ 9020757 w 11077460"/>
            <a:gd name="connsiteY4357" fmla="*/ 1503228 h 6110022"/>
            <a:gd name="connsiteX4358" fmla="*/ 9055569 w 11077460"/>
            <a:gd name="connsiteY4358" fmla="*/ 1468409 h 6110022"/>
            <a:gd name="connsiteX4359" fmla="*/ 9020757 w 11077460"/>
            <a:gd name="connsiteY4359" fmla="*/ 1433590 h 6110022"/>
            <a:gd name="connsiteX4360" fmla="*/ 9105649 w 11077460"/>
            <a:gd name="connsiteY4360" fmla="*/ 1433590 h 6110022"/>
            <a:gd name="connsiteX4361" fmla="*/ 9070824 w 11077460"/>
            <a:gd name="connsiteY4361" fmla="*/ 1468409 h 6110022"/>
            <a:gd name="connsiteX4362" fmla="*/ 9105649 w 11077460"/>
            <a:gd name="connsiteY4362" fmla="*/ 1503228 h 6110022"/>
            <a:gd name="connsiteX4363" fmla="*/ 9140462 w 11077460"/>
            <a:gd name="connsiteY4363" fmla="*/ 1468409 h 6110022"/>
            <a:gd name="connsiteX4364" fmla="*/ 9105649 w 11077460"/>
            <a:gd name="connsiteY4364" fmla="*/ 1433590 h 6110022"/>
            <a:gd name="connsiteX4365" fmla="*/ 9699897 w 11077460"/>
            <a:gd name="connsiteY4365" fmla="*/ 1433590 h 6110022"/>
            <a:gd name="connsiteX4366" fmla="*/ 9665072 w 11077460"/>
            <a:gd name="connsiteY4366" fmla="*/ 1468409 h 6110022"/>
            <a:gd name="connsiteX4367" fmla="*/ 9699897 w 11077460"/>
            <a:gd name="connsiteY4367" fmla="*/ 1503228 h 6110022"/>
            <a:gd name="connsiteX4368" fmla="*/ 9734709 w 11077460"/>
            <a:gd name="connsiteY4368" fmla="*/ 1468409 h 6110022"/>
            <a:gd name="connsiteX4369" fmla="*/ 9699897 w 11077460"/>
            <a:gd name="connsiteY4369" fmla="*/ 1433590 h 6110022"/>
            <a:gd name="connsiteX4370" fmla="*/ 9784789 w 11077460"/>
            <a:gd name="connsiteY4370" fmla="*/ 1433590 h 6110022"/>
            <a:gd name="connsiteX4371" fmla="*/ 9749964 w 11077460"/>
            <a:gd name="connsiteY4371" fmla="*/ 1468409 h 6110022"/>
            <a:gd name="connsiteX4372" fmla="*/ 9784789 w 11077460"/>
            <a:gd name="connsiteY4372" fmla="*/ 1503228 h 6110022"/>
            <a:gd name="connsiteX4373" fmla="*/ 9819602 w 11077460"/>
            <a:gd name="connsiteY4373" fmla="*/ 1468409 h 6110022"/>
            <a:gd name="connsiteX4374" fmla="*/ 9784789 w 11077460"/>
            <a:gd name="connsiteY4374" fmla="*/ 1433590 h 6110022"/>
            <a:gd name="connsiteX4375" fmla="*/ 616372 w 11077460"/>
            <a:gd name="connsiteY4375" fmla="*/ 1518450 h 6110022"/>
            <a:gd name="connsiteX4376" fmla="*/ 581553 w 11077460"/>
            <a:gd name="connsiteY4376" fmla="*/ 1553269 h 6110022"/>
            <a:gd name="connsiteX4377" fmla="*/ 616372 w 11077460"/>
            <a:gd name="connsiteY4377" fmla="*/ 1588087 h 6110022"/>
            <a:gd name="connsiteX4378" fmla="*/ 651191 w 11077460"/>
            <a:gd name="connsiteY4378" fmla="*/ 1553269 h 6110022"/>
            <a:gd name="connsiteX4379" fmla="*/ 616372 w 11077460"/>
            <a:gd name="connsiteY4379" fmla="*/ 1518450 h 6110022"/>
            <a:gd name="connsiteX4380" fmla="*/ 701261 w 11077460"/>
            <a:gd name="connsiteY4380" fmla="*/ 1518450 h 6110022"/>
            <a:gd name="connsiteX4381" fmla="*/ 666442 w 11077460"/>
            <a:gd name="connsiteY4381" fmla="*/ 1553269 h 6110022"/>
            <a:gd name="connsiteX4382" fmla="*/ 701261 w 11077460"/>
            <a:gd name="connsiteY4382" fmla="*/ 1588087 h 6110022"/>
            <a:gd name="connsiteX4383" fmla="*/ 736080 w 11077460"/>
            <a:gd name="connsiteY4383" fmla="*/ 1553269 h 6110022"/>
            <a:gd name="connsiteX4384" fmla="*/ 701261 w 11077460"/>
            <a:gd name="connsiteY4384" fmla="*/ 1518450 h 6110022"/>
            <a:gd name="connsiteX4385" fmla="*/ 1550193 w 11077460"/>
            <a:gd name="connsiteY4385" fmla="*/ 1518450 h 6110022"/>
            <a:gd name="connsiteX4386" fmla="*/ 1515374 w 11077460"/>
            <a:gd name="connsiteY4386" fmla="*/ 1553269 h 6110022"/>
            <a:gd name="connsiteX4387" fmla="*/ 1550193 w 11077460"/>
            <a:gd name="connsiteY4387" fmla="*/ 1588087 h 6110022"/>
            <a:gd name="connsiteX4388" fmla="*/ 1585011 w 11077460"/>
            <a:gd name="connsiteY4388" fmla="*/ 1553269 h 6110022"/>
            <a:gd name="connsiteX4389" fmla="*/ 1550193 w 11077460"/>
            <a:gd name="connsiteY4389" fmla="*/ 1518450 h 6110022"/>
            <a:gd name="connsiteX4390" fmla="*/ 1635085 w 11077460"/>
            <a:gd name="connsiteY4390" fmla="*/ 1518450 h 6110022"/>
            <a:gd name="connsiteX4391" fmla="*/ 1600266 w 11077460"/>
            <a:gd name="connsiteY4391" fmla="*/ 1553269 h 6110022"/>
            <a:gd name="connsiteX4392" fmla="*/ 1635085 w 11077460"/>
            <a:gd name="connsiteY4392" fmla="*/ 1588087 h 6110022"/>
            <a:gd name="connsiteX4393" fmla="*/ 1669904 w 11077460"/>
            <a:gd name="connsiteY4393" fmla="*/ 1553269 h 6110022"/>
            <a:gd name="connsiteX4394" fmla="*/ 1635085 w 11077460"/>
            <a:gd name="connsiteY4394" fmla="*/ 1518450 h 6110022"/>
            <a:gd name="connsiteX4395" fmla="*/ 1719971 w 11077460"/>
            <a:gd name="connsiteY4395" fmla="*/ 1518450 h 6110022"/>
            <a:gd name="connsiteX4396" fmla="*/ 1685152 w 11077460"/>
            <a:gd name="connsiteY4396" fmla="*/ 1553269 h 6110022"/>
            <a:gd name="connsiteX4397" fmla="*/ 1719971 w 11077460"/>
            <a:gd name="connsiteY4397" fmla="*/ 1588087 h 6110022"/>
            <a:gd name="connsiteX4398" fmla="*/ 1754790 w 11077460"/>
            <a:gd name="connsiteY4398" fmla="*/ 1553269 h 6110022"/>
            <a:gd name="connsiteX4399" fmla="*/ 1719971 w 11077460"/>
            <a:gd name="connsiteY4399" fmla="*/ 1518450 h 6110022"/>
            <a:gd name="connsiteX4400" fmla="*/ 1804863 w 11077460"/>
            <a:gd name="connsiteY4400" fmla="*/ 1518450 h 6110022"/>
            <a:gd name="connsiteX4401" fmla="*/ 1770044 w 11077460"/>
            <a:gd name="connsiteY4401" fmla="*/ 1553269 h 6110022"/>
            <a:gd name="connsiteX4402" fmla="*/ 1804863 w 11077460"/>
            <a:gd name="connsiteY4402" fmla="*/ 1588087 h 6110022"/>
            <a:gd name="connsiteX4403" fmla="*/ 1839682 w 11077460"/>
            <a:gd name="connsiteY4403" fmla="*/ 1553269 h 6110022"/>
            <a:gd name="connsiteX4404" fmla="*/ 1804863 w 11077460"/>
            <a:gd name="connsiteY4404" fmla="*/ 1518450 h 6110022"/>
            <a:gd name="connsiteX4405" fmla="*/ 1889756 w 11077460"/>
            <a:gd name="connsiteY4405" fmla="*/ 1518450 h 6110022"/>
            <a:gd name="connsiteX4406" fmla="*/ 1854937 w 11077460"/>
            <a:gd name="connsiteY4406" fmla="*/ 1553269 h 6110022"/>
            <a:gd name="connsiteX4407" fmla="*/ 1889756 w 11077460"/>
            <a:gd name="connsiteY4407" fmla="*/ 1588087 h 6110022"/>
            <a:gd name="connsiteX4408" fmla="*/ 1924574 w 11077460"/>
            <a:gd name="connsiteY4408" fmla="*/ 1553269 h 6110022"/>
            <a:gd name="connsiteX4409" fmla="*/ 1889756 w 11077460"/>
            <a:gd name="connsiteY4409" fmla="*/ 1518450 h 6110022"/>
            <a:gd name="connsiteX4410" fmla="*/ 1974648 w 11077460"/>
            <a:gd name="connsiteY4410" fmla="*/ 1518450 h 6110022"/>
            <a:gd name="connsiteX4411" fmla="*/ 1939829 w 11077460"/>
            <a:gd name="connsiteY4411" fmla="*/ 1553269 h 6110022"/>
            <a:gd name="connsiteX4412" fmla="*/ 1974648 w 11077460"/>
            <a:gd name="connsiteY4412" fmla="*/ 1588087 h 6110022"/>
            <a:gd name="connsiteX4413" fmla="*/ 2009467 w 11077460"/>
            <a:gd name="connsiteY4413" fmla="*/ 1553269 h 6110022"/>
            <a:gd name="connsiteX4414" fmla="*/ 1974648 w 11077460"/>
            <a:gd name="connsiteY4414" fmla="*/ 1518450 h 6110022"/>
            <a:gd name="connsiteX4415" fmla="*/ 2059541 w 11077460"/>
            <a:gd name="connsiteY4415" fmla="*/ 1518450 h 6110022"/>
            <a:gd name="connsiteX4416" fmla="*/ 2024722 w 11077460"/>
            <a:gd name="connsiteY4416" fmla="*/ 1553269 h 6110022"/>
            <a:gd name="connsiteX4417" fmla="*/ 2059541 w 11077460"/>
            <a:gd name="connsiteY4417" fmla="*/ 1588087 h 6110022"/>
            <a:gd name="connsiteX4418" fmla="*/ 2094360 w 11077460"/>
            <a:gd name="connsiteY4418" fmla="*/ 1553269 h 6110022"/>
            <a:gd name="connsiteX4419" fmla="*/ 2059541 w 11077460"/>
            <a:gd name="connsiteY4419" fmla="*/ 1518450 h 6110022"/>
            <a:gd name="connsiteX4420" fmla="*/ 2144433 w 11077460"/>
            <a:gd name="connsiteY4420" fmla="*/ 1518450 h 6110022"/>
            <a:gd name="connsiteX4421" fmla="*/ 2109614 w 11077460"/>
            <a:gd name="connsiteY4421" fmla="*/ 1553269 h 6110022"/>
            <a:gd name="connsiteX4422" fmla="*/ 2144433 w 11077460"/>
            <a:gd name="connsiteY4422" fmla="*/ 1588087 h 6110022"/>
            <a:gd name="connsiteX4423" fmla="*/ 2179252 w 11077460"/>
            <a:gd name="connsiteY4423" fmla="*/ 1553269 h 6110022"/>
            <a:gd name="connsiteX4424" fmla="*/ 2144433 w 11077460"/>
            <a:gd name="connsiteY4424" fmla="*/ 1518450 h 6110022"/>
            <a:gd name="connsiteX4425" fmla="*/ 2229326 w 11077460"/>
            <a:gd name="connsiteY4425" fmla="*/ 1518450 h 6110022"/>
            <a:gd name="connsiteX4426" fmla="*/ 2194507 w 11077460"/>
            <a:gd name="connsiteY4426" fmla="*/ 1553269 h 6110022"/>
            <a:gd name="connsiteX4427" fmla="*/ 2229326 w 11077460"/>
            <a:gd name="connsiteY4427" fmla="*/ 1588087 h 6110022"/>
            <a:gd name="connsiteX4428" fmla="*/ 2264144 w 11077460"/>
            <a:gd name="connsiteY4428" fmla="*/ 1553269 h 6110022"/>
            <a:gd name="connsiteX4429" fmla="*/ 2229326 w 11077460"/>
            <a:gd name="connsiteY4429" fmla="*/ 1518450 h 6110022"/>
            <a:gd name="connsiteX4430" fmla="*/ 2314218 w 11077460"/>
            <a:gd name="connsiteY4430" fmla="*/ 1518450 h 6110022"/>
            <a:gd name="connsiteX4431" fmla="*/ 2279399 w 11077460"/>
            <a:gd name="connsiteY4431" fmla="*/ 1553269 h 6110022"/>
            <a:gd name="connsiteX4432" fmla="*/ 2314218 w 11077460"/>
            <a:gd name="connsiteY4432" fmla="*/ 1588087 h 6110022"/>
            <a:gd name="connsiteX4433" fmla="*/ 2349037 w 11077460"/>
            <a:gd name="connsiteY4433" fmla="*/ 1553269 h 6110022"/>
            <a:gd name="connsiteX4434" fmla="*/ 2314218 w 11077460"/>
            <a:gd name="connsiteY4434" fmla="*/ 1518450 h 6110022"/>
            <a:gd name="connsiteX4435" fmla="*/ 2399110 w 11077460"/>
            <a:gd name="connsiteY4435" fmla="*/ 1518450 h 6110022"/>
            <a:gd name="connsiteX4436" fmla="*/ 2364291 w 11077460"/>
            <a:gd name="connsiteY4436" fmla="*/ 1553269 h 6110022"/>
            <a:gd name="connsiteX4437" fmla="*/ 2399110 w 11077460"/>
            <a:gd name="connsiteY4437" fmla="*/ 1588087 h 6110022"/>
            <a:gd name="connsiteX4438" fmla="*/ 2433929 w 11077460"/>
            <a:gd name="connsiteY4438" fmla="*/ 1553269 h 6110022"/>
            <a:gd name="connsiteX4439" fmla="*/ 2399110 w 11077460"/>
            <a:gd name="connsiteY4439" fmla="*/ 1518450 h 6110022"/>
            <a:gd name="connsiteX4440" fmla="*/ 2484003 w 11077460"/>
            <a:gd name="connsiteY4440" fmla="*/ 1518450 h 6110022"/>
            <a:gd name="connsiteX4441" fmla="*/ 2449184 w 11077460"/>
            <a:gd name="connsiteY4441" fmla="*/ 1553269 h 6110022"/>
            <a:gd name="connsiteX4442" fmla="*/ 2484003 w 11077460"/>
            <a:gd name="connsiteY4442" fmla="*/ 1588087 h 6110022"/>
            <a:gd name="connsiteX4443" fmla="*/ 2518822 w 11077460"/>
            <a:gd name="connsiteY4443" fmla="*/ 1553269 h 6110022"/>
            <a:gd name="connsiteX4444" fmla="*/ 2484003 w 11077460"/>
            <a:gd name="connsiteY4444" fmla="*/ 1518450 h 6110022"/>
            <a:gd name="connsiteX4445" fmla="*/ 2653788 w 11077460"/>
            <a:gd name="connsiteY4445" fmla="*/ 1518450 h 6110022"/>
            <a:gd name="connsiteX4446" fmla="*/ 2618969 w 11077460"/>
            <a:gd name="connsiteY4446" fmla="*/ 1553269 h 6110022"/>
            <a:gd name="connsiteX4447" fmla="*/ 2653788 w 11077460"/>
            <a:gd name="connsiteY4447" fmla="*/ 1588087 h 6110022"/>
            <a:gd name="connsiteX4448" fmla="*/ 2688607 w 11077460"/>
            <a:gd name="connsiteY4448" fmla="*/ 1553269 h 6110022"/>
            <a:gd name="connsiteX4449" fmla="*/ 2653788 w 11077460"/>
            <a:gd name="connsiteY4449" fmla="*/ 1518450 h 6110022"/>
            <a:gd name="connsiteX4450" fmla="*/ 3248036 w 11077460"/>
            <a:gd name="connsiteY4450" fmla="*/ 1518450 h 6110022"/>
            <a:gd name="connsiteX4451" fmla="*/ 3213217 w 11077460"/>
            <a:gd name="connsiteY4451" fmla="*/ 1553269 h 6110022"/>
            <a:gd name="connsiteX4452" fmla="*/ 3248036 w 11077460"/>
            <a:gd name="connsiteY4452" fmla="*/ 1588087 h 6110022"/>
            <a:gd name="connsiteX4453" fmla="*/ 3282854 w 11077460"/>
            <a:gd name="connsiteY4453" fmla="*/ 1553269 h 6110022"/>
            <a:gd name="connsiteX4454" fmla="*/ 3248036 w 11077460"/>
            <a:gd name="connsiteY4454" fmla="*/ 1518450 h 6110022"/>
            <a:gd name="connsiteX4455" fmla="*/ 3502719 w 11077460"/>
            <a:gd name="connsiteY4455" fmla="*/ 1518450 h 6110022"/>
            <a:gd name="connsiteX4456" fmla="*/ 3467901 w 11077460"/>
            <a:gd name="connsiteY4456" fmla="*/ 1553269 h 6110022"/>
            <a:gd name="connsiteX4457" fmla="*/ 3502719 w 11077460"/>
            <a:gd name="connsiteY4457" fmla="*/ 1588087 h 6110022"/>
            <a:gd name="connsiteX4458" fmla="*/ 3537538 w 11077460"/>
            <a:gd name="connsiteY4458" fmla="*/ 1553269 h 6110022"/>
            <a:gd name="connsiteX4459" fmla="*/ 3502719 w 11077460"/>
            <a:gd name="connsiteY4459" fmla="*/ 1518450 h 6110022"/>
            <a:gd name="connsiteX4460" fmla="*/ 4012074 w 11077460"/>
            <a:gd name="connsiteY4460" fmla="*/ 1518450 h 6110022"/>
            <a:gd name="connsiteX4461" fmla="*/ 3977255 w 11077460"/>
            <a:gd name="connsiteY4461" fmla="*/ 1553269 h 6110022"/>
            <a:gd name="connsiteX4462" fmla="*/ 4012074 w 11077460"/>
            <a:gd name="connsiteY4462" fmla="*/ 1588087 h 6110022"/>
            <a:gd name="connsiteX4463" fmla="*/ 4046893 w 11077460"/>
            <a:gd name="connsiteY4463" fmla="*/ 1553269 h 6110022"/>
            <a:gd name="connsiteX4464" fmla="*/ 4012074 w 11077460"/>
            <a:gd name="connsiteY4464" fmla="*/ 1518450 h 6110022"/>
            <a:gd name="connsiteX4465" fmla="*/ 4096967 w 11077460"/>
            <a:gd name="connsiteY4465" fmla="*/ 1518450 h 6110022"/>
            <a:gd name="connsiteX4466" fmla="*/ 4062148 w 11077460"/>
            <a:gd name="connsiteY4466" fmla="*/ 1553269 h 6110022"/>
            <a:gd name="connsiteX4467" fmla="*/ 4096967 w 11077460"/>
            <a:gd name="connsiteY4467" fmla="*/ 1588087 h 6110022"/>
            <a:gd name="connsiteX4468" fmla="*/ 4131786 w 11077460"/>
            <a:gd name="connsiteY4468" fmla="*/ 1553269 h 6110022"/>
            <a:gd name="connsiteX4469" fmla="*/ 4096967 w 11077460"/>
            <a:gd name="connsiteY4469" fmla="*/ 1518450 h 6110022"/>
            <a:gd name="connsiteX4470" fmla="*/ 4776107 w 11077460"/>
            <a:gd name="connsiteY4470" fmla="*/ 1518450 h 6110022"/>
            <a:gd name="connsiteX4471" fmla="*/ 4741288 w 11077460"/>
            <a:gd name="connsiteY4471" fmla="*/ 1553269 h 6110022"/>
            <a:gd name="connsiteX4472" fmla="*/ 4776107 w 11077460"/>
            <a:gd name="connsiteY4472" fmla="*/ 1588087 h 6110022"/>
            <a:gd name="connsiteX4473" fmla="*/ 4810926 w 11077460"/>
            <a:gd name="connsiteY4473" fmla="*/ 1553269 h 6110022"/>
            <a:gd name="connsiteX4474" fmla="*/ 4776107 w 11077460"/>
            <a:gd name="connsiteY4474" fmla="*/ 1518450 h 6110022"/>
            <a:gd name="connsiteX4475" fmla="*/ 5625031 w 11077460"/>
            <a:gd name="connsiteY4475" fmla="*/ 1518450 h 6110022"/>
            <a:gd name="connsiteX4476" fmla="*/ 5590206 w 11077460"/>
            <a:gd name="connsiteY4476" fmla="*/ 1553269 h 6110022"/>
            <a:gd name="connsiteX4477" fmla="*/ 5625031 w 11077460"/>
            <a:gd name="connsiteY4477" fmla="*/ 1588087 h 6110022"/>
            <a:gd name="connsiteX4478" fmla="*/ 5659843 w 11077460"/>
            <a:gd name="connsiteY4478" fmla="*/ 1553269 h 6110022"/>
            <a:gd name="connsiteX4479" fmla="*/ 5625031 w 11077460"/>
            <a:gd name="connsiteY4479" fmla="*/ 1518450 h 6110022"/>
            <a:gd name="connsiteX4480" fmla="*/ 5709924 w 11077460"/>
            <a:gd name="connsiteY4480" fmla="*/ 1518450 h 6110022"/>
            <a:gd name="connsiteX4481" fmla="*/ 5675099 w 11077460"/>
            <a:gd name="connsiteY4481" fmla="*/ 1553269 h 6110022"/>
            <a:gd name="connsiteX4482" fmla="*/ 5709924 w 11077460"/>
            <a:gd name="connsiteY4482" fmla="*/ 1588087 h 6110022"/>
            <a:gd name="connsiteX4483" fmla="*/ 5744737 w 11077460"/>
            <a:gd name="connsiteY4483" fmla="*/ 1553269 h 6110022"/>
            <a:gd name="connsiteX4484" fmla="*/ 5709924 w 11077460"/>
            <a:gd name="connsiteY4484" fmla="*/ 1518450 h 6110022"/>
            <a:gd name="connsiteX4485" fmla="*/ 5964601 w 11077460"/>
            <a:gd name="connsiteY4485" fmla="*/ 1518450 h 6110022"/>
            <a:gd name="connsiteX4486" fmla="*/ 5929776 w 11077460"/>
            <a:gd name="connsiteY4486" fmla="*/ 1553269 h 6110022"/>
            <a:gd name="connsiteX4487" fmla="*/ 5964601 w 11077460"/>
            <a:gd name="connsiteY4487" fmla="*/ 1588087 h 6110022"/>
            <a:gd name="connsiteX4488" fmla="*/ 5999413 w 11077460"/>
            <a:gd name="connsiteY4488" fmla="*/ 1553269 h 6110022"/>
            <a:gd name="connsiteX4489" fmla="*/ 5964601 w 11077460"/>
            <a:gd name="connsiteY4489" fmla="*/ 1518450 h 6110022"/>
            <a:gd name="connsiteX4490" fmla="*/ 6049494 w 11077460"/>
            <a:gd name="connsiteY4490" fmla="*/ 1518450 h 6110022"/>
            <a:gd name="connsiteX4491" fmla="*/ 6014669 w 11077460"/>
            <a:gd name="connsiteY4491" fmla="*/ 1553269 h 6110022"/>
            <a:gd name="connsiteX4492" fmla="*/ 6049494 w 11077460"/>
            <a:gd name="connsiteY4492" fmla="*/ 1588087 h 6110022"/>
            <a:gd name="connsiteX4493" fmla="*/ 6084307 w 11077460"/>
            <a:gd name="connsiteY4493" fmla="*/ 1553269 h 6110022"/>
            <a:gd name="connsiteX4494" fmla="*/ 6049494 w 11077460"/>
            <a:gd name="connsiteY4494" fmla="*/ 1518450 h 6110022"/>
            <a:gd name="connsiteX4495" fmla="*/ 6134387 w 11077460"/>
            <a:gd name="connsiteY4495" fmla="*/ 1518450 h 6110022"/>
            <a:gd name="connsiteX4496" fmla="*/ 6099561 w 11077460"/>
            <a:gd name="connsiteY4496" fmla="*/ 1553269 h 6110022"/>
            <a:gd name="connsiteX4497" fmla="*/ 6134387 w 11077460"/>
            <a:gd name="connsiteY4497" fmla="*/ 1588087 h 6110022"/>
            <a:gd name="connsiteX4498" fmla="*/ 6169199 w 11077460"/>
            <a:gd name="connsiteY4498" fmla="*/ 1553269 h 6110022"/>
            <a:gd name="connsiteX4499" fmla="*/ 6134387 w 11077460"/>
            <a:gd name="connsiteY4499" fmla="*/ 1518450 h 6110022"/>
            <a:gd name="connsiteX4500" fmla="*/ 6304171 w 11077460"/>
            <a:gd name="connsiteY4500" fmla="*/ 1518450 h 6110022"/>
            <a:gd name="connsiteX4501" fmla="*/ 6269346 w 11077460"/>
            <a:gd name="connsiteY4501" fmla="*/ 1553269 h 6110022"/>
            <a:gd name="connsiteX4502" fmla="*/ 6304171 w 11077460"/>
            <a:gd name="connsiteY4502" fmla="*/ 1588087 h 6110022"/>
            <a:gd name="connsiteX4503" fmla="*/ 6338983 w 11077460"/>
            <a:gd name="connsiteY4503" fmla="*/ 1553269 h 6110022"/>
            <a:gd name="connsiteX4504" fmla="*/ 6304171 w 11077460"/>
            <a:gd name="connsiteY4504" fmla="*/ 1518450 h 6110022"/>
            <a:gd name="connsiteX4505" fmla="*/ 6389063 w 11077460"/>
            <a:gd name="connsiteY4505" fmla="*/ 1518450 h 6110022"/>
            <a:gd name="connsiteX4506" fmla="*/ 6354238 w 11077460"/>
            <a:gd name="connsiteY4506" fmla="*/ 1553269 h 6110022"/>
            <a:gd name="connsiteX4507" fmla="*/ 6389063 w 11077460"/>
            <a:gd name="connsiteY4507" fmla="*/ 1588087 h 6110022"/>
            <a:gd name="connsiteX4508" fmla="*/ 6423876 w 11077460"/>
            <a:gd name="connsiteY4508" fmla="*/ 1553269 h 6110022"/>
            <a:gd name="connsiteX4509" fmla="*/ 6389063 w 11077460"/>
            <a:gd name="connsiteY4509" fmla="*/ 1518450 h 6110022"/>
            <a:gd name="connsiteX4510" fmla="*/ 6473957 w 11077460"/>
            <a:gd name="connsiteY4510" fmla="*/ 1518450 h 6110022"/>
            <a:gd name="connsiteX4511" fmla="*/ 6439131 w 11077460"/>
            <a:gd name="connsiteY4511" fmla="*/ 1553269 h 6110022"/>
            <a:gd name="connsiteX4512" fmla="*/ 6473957 w 11077460"/>
            <a:gd name="connsiteY4512" fmla="*/ 1588087 h 6110022"/>
            <a:gd name="connsiteX4513" fmla="*/ 6508769 w 11077460"/>
            <a:gd name="connsiteY4513" fmla="*/ 1553269 h 6110022"/>
            <a:gd name="connsiteX4514" fmla="*/ 6473957 w 11077460"/>
            <a:gd name="connsiteY4514" fmla="*/ 1518450 h 6110022"/>
            <a:gd name="connsiteX4515" fmla="*/ 6558875 w 11077460"/>
            <a:gd name="connsiteY4515" fmla="*/ 1518450 h 6110022"/>
            <a:gd name="connsiteX4516" fmla="*/ 6524050 w 11077460"/>
            <a:gd name="connsiteY4516" fmla="*/ 1553269 h 6110022"/>
            <a:gd name="connsiteX4517" fmla="*/ 6558875 w 11077460"/>
            <a:gd name="connsiteY4517" fmla="*/ 1588087 h 6110022"/>
            <a:gd name="connsiteX4518" fmla="*/ 6593687 w 11077460"/>
            <a:gd name="connsiteY4518" fmla="*/ 1553269 h 6110022"/>
            <a:gd name="connsiteX4519" fmla="*/ 6558875 w 11077460"/>
            <a:gd name="connsiteY4519" fmla="*/ 1518450 h 6110022"/>
            <a:gd name="connsiteX4520" fmla="*/ 6643767 w 11077460"/>
            <a:gd name="connsiteY4520" fmla="*/ 1518450 h 6110022"/>
            <a:gd name="connsiteX4521" fmla="*/ 6608942 w 11077460"/>
            <a:gd name="connsiteY4521" fmla="*/ 1553269 h 6110022"/>
            <a:gd name="connsiteX4522" fmla="*/ 6643767 w 11077460"/>
            <a:gd name="connsiteY4522" fmla="*/ 1588087 h 6110022"/>
            <a:gd name="connsiteX4523" fmla="*/ 6678579 w 11077460"/>
            <a:gd name="connsiteY4523" fmla="*/ 1553269 h 6110022"/>
            <a:gd name="connsiteX4524" fmla="*/ 6643767 w 11077460"/>
            <a:gd name="connsiteY4524" fmla="*/ 1518450 h 6110022"/>
            <a:gd name="connsiteX4525" fmla="*/ 6728660 w 11077460"/>
            <a:gd name="connsiteY4525" fmla="*/ 1518450 h 6110022"/>
            <a:gd name="connsiteX4526" fmla="*/ 6693835 w 11077460"/>
            <a:gd name="connsiteY4526" fmla="*/ 1553269 h 6110022"/>
            <a:gd name="connsiteX4527" fmla="*/ 6728660 w 11077460"/>
            <a:gd name="connsiteY4527" fmla="*/ 1588087 h 6110022"/>
            <a:gd name="connsiteX4528" fmla="*/ 6763473 w 11077460"/>
            <a:gd name="connsiteY4528" fmla="*/ 1553269 h 6110022"/>
            <a:gd name="connsiteX4529" fmla="*/ 6728660 w 11077460"/>
            <a:gd name="connsiteY4529" fmla="*/ 1518450 h 6110022"/>
            <a:gd name="connsiteX4530" fmla="*/ 6813553 w 11077460"/>
            <a:gd name="connsiteY4530" fmla="*/ 1518450 h 6110022"/>
            <a:gd name="connsiteX4531" fmla="*/ 6778727 w 11077460"/>
            <a:gd name="connsiteY4531" fmla="*/ 1553269 h 6110022"/>
            <a:gd name="connsiteX4532" fmla="*/ 6813553 w 11077460"/>
            <a:gd name="connsiteY4532" fmla="*/ 1588087 h 6110022"/>
            <a:gd name="connsiteX4533" fmla="*/ 6848365 w 11077460"/>
            <a:gd name="connsiteY4533" fmla="*/ 1553269 h 6110022"/>
            <a:gd name="connsiteX4534" fmla="*/ 6813553 w 11077460"/>
            <a:gd name="connsiteY4534" fmla="*/ 1518450 h 6110022"/>
            <a:gd name="connsiteX4535" fmla="*/ 6898445 w 11077460"/>
            <a:gd name="connsiteY4535" fmla="*/ 1518450 h 6110022"/>
            <a:gd name="connsiteX4536" fmla="*/ 6863620 w 11077460"/>
            <a:gd name="connsiteY4536" fmla="*/ 1553269 h 6110022"/>
            <a:gd name="connsiteX4537" fmla="*/ 6898445 w 11077460"/>
            <a:gd name="connsiteY4537" fmla="*/ 1588087 h 6110022"/>
            <a:gd name="connsiteX4538" fmla="*/ 6933257 w 11077460"/>
            <a:gd name="connsiteY4538" fmla="*/ 1553269 h 6110022"/>
            <a:gd name="connsiteX4539" fmla="*/ 6898445 w 11077460"/>
            <a:gd name="connsiteY4539" fmla="*/ 1518450 h 6110022"/>
            <a:gd name="connsiteX4540" fmla="*/ 6983337 w 11077460"/>
            <a:gd name="connsiteY4540" fmla="*/ 1518450 h 6110022"/>
            <a:gd name="connsiteX4541" fmla="*/ 6948512 w 11077460"/>
            <a:gd name="connsiteY4541" fmla="*/ 1553269 h 6110022"/>
            <a:gd name="connsiteX4542" fmla="*/ 6983337 w 11077460"/>
            <a:gd name="connsiteY4542" fmla="*/ 1588087 h 6110022"/>
            <a:gd name="connsiteX4543" fmla="*/ 7018149 w 11077460"/>
            <a:gd name="connsiteY4543" fmla="*/ 1553269 h 6110022"/>
            <a:gd name="connsiteX4544" fmla="*/ 6983337 w 11077460"/>
            <a:gd name="connsiteY4544" fmla="*/ 1518450 h 6110022"/>
            <a:gd name="connsiteX4545" fmla="*/ 7068229 w 11077460"/>
            <a:gd name="connsiteY4545" fmla="*/ 1518450 h 6110022"/>
            <a:gd name="connsiteX4546" fmla="*/ 7033404 w 11077460"/>
            <a:gd name="connsiteY4546" fmla="*/ 1553269 h 6110022"/>
            <a:gd name="connsiteX4547" fmla="*/ 7068229 w 11077460"/>
            <a:gd name="connsiteY4547" fmla="*/ 1588087 h 6110022"/>
            <a:gd name="connsiteX4548" fmla="*/ 7103042 w 11077460"/>
            <a:gd name="connsiteY4548" fmla="*/ 1553269 h 6110022"/>
            <a:gd name="connsiteX4549" fmla="*/ 7068229 w 11077460"/>
            <a:gd name="connsiteY4549" fmla="*/ 1518450 h 6110022"/>
            <a:gd name="connsiteX4550" fmla="*/ 7153123 w 11077460"/>
            <a:gd name="connsiteY4550" fmla="*/ 1518450 h 6110022"/>
            <a:gd name="connsiteX4551" fmla="*/ 7118297 w 11077460"/>
            <a:gd name="connsiteY4551" fmla="*/ 1553269 h 6110022"/>
            <a:gd name="connsiteX4552" fmla="*/ 7153123 w 11077460"/>
            <a:gd name="connsiteY4552" fmla="*/ 1588087 h 6110022"/>
            <a:gd name="connsiteX4553" fmla="*/ 7187935 w 11077460"/>
            <a:gd name="connsiteY4553" fmla="*/ 1553269 h 6110022"/>
            <a:gd name="connsiteX4554" fmla="*/ 7153123 w 11077460"/>
            <a:gd name="connsiteY4554" fmla="*/ 1518450 h 6110022"/>
            <a:gd name="connsiteX4555" fmla="*/ 7238015 w 11077460"/>
            <a:gd name="connsiteY4555" fmla="*/ 1518450 h 6110022"/>
            <a:gd name="connsiteX4556" fmla="*/ 7203190 w 11077460"/>
            <a:gd name="connsiteY4556" fmla="*/ 1553269 h 6110022"/>
            <a:gd name="connsiteX4557" fmla="*/ 7238015 w 11077460"/>
            <a:gd name="connsiteY4557" fmla="*/ 1588087 h 6110022"/>
            <a:gd name="connsiteX4558" fmla="*/ 7272827 w 11077460"/>
            <a:gd name="connsiteY4558" fmla="*/ 1553269 h 6110022"/>
            <a:gd name="connsiteX4559" fmla="*/ 7238015 w 11077460"/>
            <a:gd name="connsiteY4559" fmla="*/ 1518450 h 6110022"/>
            <a:gd name="connsiteX4560" fmla="*/ 7322907 w 11077460"/>
            <a:gd name="connsiteY4560" fmla="*/ 1518450 h 6110022"/>
            <a:gd name="connsiteX4561" fmla="*/ 7288082 w 11077460"/>
            <a:gd name="connsiteY4561" fmla="*/ 1553269 h 6110022"/>
            <a:gd name="connsiteX4562" fmla="*/ 7322907 w 11077460"/>
            <a:gd name="connsiteY4562" fmla="*/ 1588087 h 6110022"/>
            <a:gd name="connsiteX4563" fmla="*/ 7357719 w 11077460"/>
            <a:gd name="connsiteY4563" fmla="*/ 1553269 h 6110022"/>
            <a:gd name="connsiteX4564" fmla="*/ 7322907 w 11077460"/>
            <a:gd name="connsiteY4564" fmla="*/ 1518450 h 6110022"/>
            <a:gd name="connsiteX4565" fmla="*/ 7407799 w 11077460"/>
            <a:gd name="connsiteY4565" fmla="*/ 1518450 h 6110022"/>
            <a:gd name="connsiteX4566" fmla="*/ 7372974 w 11077460"/>
            <a:gd name="connsiteY4566" fmla="*/ 1553269 h 6110022"/>
            <a:gd name="connsiteX4567" fmla="*/ 7407799 w 11077460"/>
            <a:gd name="connsiteY4567" fmla="*/ 1588087 h 6110022"/>
            <a:gd name="connsiteX4568" fmla="*/ 7442612 w 11077460"/>
            <a:gd name="connsiteY4568" fmla="*/ 1553269 h 6110022"/>
            <a:gd name="connsiteX4569" fmla="*/ 7407799 w 11077460"/>
            <a:gd name="connsiteY4569" fmla="*/ 1518450 h 6110022"/>
            <a:gd name="connsiteX4570" fmla="*/ 7492693 w 11077460"/>
            <a:gd name="connsiteY4570" fmla="*/ 1518450 h 6110022"/>
            <a:gd name="connsiteX4571" fmla="*/ 7457867 w 11077460"/>
            <a:gd name="connsiteY4571" fmla="*/ 1553269 h 6110022"/>
            <a:gd name="connsiteX4572" fmla="*/ 7492693 w 11077460"/>
            <a:gd name="connsiteY4572" fmla="*/ 1588087 h 6110022"/>
            <a:gd name="connsiteX4573" fmla="*/ 7527505 w 11077460"/>
            <a:gd name="connsiteY4573" fmla="*/ 1553269 h 6110022"/>
            <a:gd name="connsiteX4574" fmla="*/ 7492693 w 11077460"/>
            <a:gd name="connsiteY4574" fmla="*/ 1518450 h 6110022"/>
            <a:gd name="connsiteX4575" fmla="*/ 7577585 w 11077460"/>
            <a:gd name="connsiteY4575" fmla="*/ 1518450 h 6110022"/>
            <a:gd name="connsiteX4576" fmla="*/ 7542760 w 11077460"/>
            <a:gd name="connsiteY4576" fmla="*/ 1553269 h 6110022"/>
            <a:gd name="connsiteX4577" fmla="*/ 7577585 w 11077460"/>
            <a:gd name="connsiteY4577" fmla="*/ 1588087 h 6110022"/>
            <a:gd name="connsiteX4578" fmla="*/ 7612397 w 11077460"/>
            <a:gd name="connsiteY4578" fmla="*/ 1553269 h 6110022"/>
            <a:gd name="connsiteX4579" fmla="*/ 7577585 w 11077460"/>
            <a:gd name="connsiteY4579" fmla="*/ 1518450 h 6110022"/>
            <a:gd name="connsiteX4580" fmla="*/ 7662477 w 11077460"/>
            <a:gd name="connsiteY4580" fmla="*/ 1518450 h 6110022"/>
            <a:gd name="connsiteX4581" fmla="*/ 7627652 w 11077460"/>
            <a:gd name="connsiteY4581" fmla="*/ 1553269 h 6110022"/>
            <a:gd name="connsiteX4582" fmla="*/ 7662477 w 11077460"/>
            <a:gd name="connsiteY4582" fmla="*/ 1588087 h 6110022"/>
            <a:gd name="connsiteX4583" fmla="*/ 7697289 w 11077460"/>
            <a:gd name="connsiteY4583" fmla="*/ 1553269 h 6110022"/>
            <a:gd name="connsiteX4584" fmla="*/ 7662477 w 11077460"/>
            <a:gd name="connsiteY4584" fmla="*/ 1518450 h 6110022"/>
            <a:gd name="connsiteX4585" fmla="*/ 7747369 w 11077460"/>
            <a:gd name="connsiteY4585" fmla="*/ 1518450 h 6110022"/>
            <a:gd name="connsiteX4586" fmla="*/ 7712544 w 11077460"/>
            <a:gd name="connsiteY4586" fmla="*/ 1553269 h 6110022"/>
            <a:gd name="connsiteX4587" fmla="*/ 7747369 w 11077460"/>
            <a:gd name="connsiteY4587" fmla="*/ 1588087 h 6110022"/>
            <a:gd name="connsiteX4588" fmla="*/ 7782182 w 11077460"/>
            <a:gd name="connsiteY4588" fmla="*/ 1553269 h 6110022"/>
            <a:gd name="connsiteX4589" fmla="*/ 7747369 w 11077460"/>
            <a:gd name="connsiteY4589" fmla="*/ 1518450 h 6110022"/>
            <a:gd name="connsiteX4590" fmla="*/ 7832263 w 11077460"/>
            <a:gd name="connsiteY4590" fmla="*/ 1518450 h 6110022"/>
            <a:gd name="connsiteX4591" fmla="*/ 7797437 w 11077460"/>
            <a:gd name="connsiteY4591" fmla="*/ 1553269 h 6110022"/>
            <a:gd name="connsiteX4592" fmla="*/ 7832263 w 11077460"/>
            <a:gd name="connsiteY4592" fmla="*/ 1588087 h 6110022"/>
            <a:gd name="connsiteX4593" fmla="*/ 7867075 w 11077460"/>
            <a:gd name="connsiteY4593" fmla="*/ 1553269 h 6110022"/>
            <a:gd name="connsiteX4594" fmla="*/ 7832263 w 11077460"/>
            <a:gd name="connsiteY4594" fmla="*/ 1518450 h 6110022"/>
            <a:gd name="connsiteX4595" fmla="*/ 7917155 w 11077460"/>
            <a:gd name="connsiteY4595" fmla="*/ 1518450 h 6110022"/>
            <a:gd name="connsiteX4596" fmla="*/ 7882330 w 11077460"/>
            <a:gd name="connsiteY4596" fmla="*/ 1553269 h 6110022"/>
            <a:gd name="connsiteX4597" fmla="*/ 7917155 w 11077460"/>
            <a:gd name="connsiteY4597" fmla="*/ 1588087 h 6110022"/>
            <a:gd name="connsiteX4598" fmla="*/ 7951967 w 11077460"/>
            <a:gd name="connsiteY4598" fmla="*/ 1553269 h 6110022"/>
            <a:gd name="connsiteX4599" fmla="*/ 7917155 w 11077460"/>
            <a:gd name="connsiteY4599" fmla="*/ 1518450 h 6110022"/>
            <a:gd name="connsiteX4600" fmla="*/ 8002047 w 11077460"/>
            <a:gd name="connsiteY4600" fmla="*/ 1518450 h 6110022"/>
            <a:gd name="connsiteX4601" fmla="*/ 7967222 w 11077460"/>
            <a:gd name="connsiteY4601" fmla="*/ 1553269 h 6110022"/>
            <a:gd name="connsiteX4602" fmla="*/ 8002047 w 11077460"/>
            <a:gd name="connsiteY4602" fmla="*/ 1588087 h 6110022"/>
            <a:gd name="connsiteX4603" fmla="*/ 8036859 w 11077460"/>
            <a:gd name="connsiteY4603" fmla="*/ 1553269 h 6110022"/>
            <a:gd name="connsiteX4604" fmla="*/ 8002047 w 11077460"/>
            <a:gd name="connsiteY4604" fmla="*/ 1518450 h 6110022"/>
            <a:gd name="connsiteX4605" fmla="*/ 8086939 w 11077460"/>
            <a:gd name="connsiteY4605" fmla="*/ 1518450 h 6110022"/>
            <a:gd name="connsiteX4606" fmla="*/ 8052114 w 11077460"/>
            <a:gd name="connsiteY4606" fmla="*/ 1553269 h 6110022"/>
            <a:gd name="connsiteX4607" fmla="*/ 8086939 w 11077460"/>
            <a:gd name="connsiteY4607" fmla="*/ 1588087 h 6110022"/>
            <a:gd name="connsiteX4608" fmla="*/ 8121752 w 11077460"/>
            <a:gd name="connsiteY4608" fmla="*/ 1553269 h 6110022"/>
            <a:gd name="connsiteX4609" fmla="*/ 8086939 w 11077460"/>
            <a:gd name="connsiteY4609" fmla="*/ 1518450 h 6110022"/>
            <a:gd name="connsiteX4610" fmla="*/ 8171832 w 11077460"/>
            <a:gd name="connsiteY4610" fmla="*/ 1518450 h 6110022"/>
            <a:gd name="connsiteX4611" fmla="*/ 8137006 w 11077460"/>
            <a:gd name="connsiteY4611" fmla="*/ 1553269 h 6110022"/>
            <a:gd name="connsiteX4612" fmla="*/ 8171832 w 11077460"/>
            <a:gd name="connsiteY4612" fmla="*/ 1588087 h 6110022"/>
            <a:gd name="connsiteX4613" fmla="*/ 8206644 w 11077460"/>
            <a:gd name="connsiteY4613" fmla="*/ 1553269 h 6110022"/>
            <a:gd name="connsiteX4614" fmla="*/ 8171832 w 11077460"/>
            <a:gd name="connsiteY4614" fmla="*/ 1518450 h 6110022"/>
            <a:gd name="connsiteX4615" fmla="*/ 8256725 w 11077460"/>
            <a:gd name="connsiteY4615" fmla="*/ 1518450 h 6110022"/>
            <a:gd name="connsiteX4616" fmla="*/ 8221900 w 11077460"/>
            <a:gd name="connsiteY4616" fmla="*/ 1553269 h 6110022"/>
            <a:gd name="connsiteX4617" fmla="*/ 8256725 w 11077460"/>
            <a:gd name="connsiteY4617" fmla="*/ 1588087 h 6110022"/>
            <a:gd name="connsiteX4618" fmla="*/ 8291537 w 11077460"/>
            <a:gd name="connsiteY4618" fmla="*/ 1553269 h 6110022"/>
            <a:gd name="connsiteX4619" fmla="*/ 8256725 w 11077460"/>
            <a:gd name="connsiteY4619" fmla="*/ 1518450 h 6110022"/>
            <a:gd name="connsiteX4620" fmla="*/ 8341617 w 11077460"/>
            <a:gd name="connsiteY4620" fmla="*/ 1518450 h 6110022"/>
            <a:gd name="connsiteX4621" fmla="*/ 8306792 w 11077460"/>
            <a:gd name="connsiteY4621" fmla="*/ 1553269 h 6110022"/>
            <a:gd name="connsiteX4622" fmla="*/ 8341617 w 11077460"/>
            <a:gd name="connsiteY4622" fmla="*/ 1588087 h 6110022"/>
            <a:gd name="connsiteX4623" fmla="*/ 8376429 w 11077460"/>
            <a:gd name="connsiteY4623" fmla="*/ 1553269 h 6110022"/>
            <a:gd name="connsiteX4624" fmla="*/ 8341617 w 11077460"/>
            <a:gd name="connsiteY4624" fmla="*/ 1518450 h 6110022"/>
            <a:gd name="connsiteX4625" fmla="*/ 8426509 w 11077460"/>
            <a:gd name="connsiteY4625" fmla="*/ 1518450 h 6110022"/>
            <a:gd name="connsiteX4626" fmla="*/ 8391684 w 11077460"/>
            <a:gd name="connsiteY4626" fmla="*/ 1553269 h 6110022"/>
            <a:gd name="connsiteX4627" fmla="*/ 8426509 w 11077460"/>
            <a:gd name="connsiteY4627" fmla="*/ 1588087 h 6110022"/>
            <a:gd name="connsiteX4628" fmla="*/ 8461322 w 11077460"/>
            <a:gd name="connsiteY4628" fmla="*/ 1553269 h 6110022"/>
            <a:gd name="connsiteX4629" fmla="*/ 8426509 w 11077460"/>
            <a:gd name="connsiteY4629" fmla="*/ 1518450 h 6110022"/>
            <a:gd name="connsiteX4630" fmla="*/ 8511402 w 11077460"/>
            <a:gd name="connsiteY4630" fmla="*/ 1518450 h 6110022"/>
            <a:gd name="connsiteX4631" fmla="*/ 8476576 w 11077460"/>
            <a:gd name="connsiteY4631" fmla="*/ 1553269 h 6110022"/>
            <a:gd name="connsiteX4632" fmla="*/ 8511402 w 11077460"/>
            <a:gd name="connsiteY4632" fmla="*/ 1588087 h 6110022"/>
            <a:gd name="connsiteX4633" fmla="*/ 8546214 w 11077460"/>
            <a:gd name="connsiteY4633" fmla="*/ 1553269 h 6110022"/>
            <a:gd name="connsiteX4634" fmla="*/ 8511402 w 11077460"/>
            <a:gd name="connsiteY4634" fmla="*/ 1518450 h 6110022"/>
            <a:gd name="connsiteX4635" fmla="*/ 8596295 w 11077460"/>
            <a:gd name="connsiteY4635" fmla="*/ 1518450 h 6110022"/>
            <a:gd name="connsiteX4636" fmla="*/ 8561470 w 11077460"/>
            <a:gd name="connsiteY4636" fmla="*/ 1553269 h 6110022"/>
            <a:gd name="connsiteX4637" fmla="*/ 8596295 w 11077460"/>
            <a:gd name="connsiteY4637" fmla="*/ 1588087 h 6110022"/>
            <a:gd name="connsiteX4638" fmla="*/ 8631107 w 11077460"/>
            <a:gd name="connsiteY4638" fmla="*/ 1553269 h 6110022"/>
            <a:gd name="connsiteX4639" fmla="*/ 8596295 w 11077460"/>
            <a:gd name="connsiteY4639" fmla="*/ 1518450 h 6110022"/>
            <a:gd name="connsiteX4640" fmla="*/ 8681187 w 11077460"/>
            <a:gd name="connsiteY4640" fmla="*/ 1518450 h 6110022"/>
            <a:gd name="connsiteX4641" fmla="*/ 8646362 w 11077460"/>
            <a:gd name="connsiteY4641" fmla="*/ 1553269 h 6110022"/>
            <a:gd name="connsiteX4642" fmla="*/ 8681187 w 11077460"/>
            <a:gd name="connsiteY4642" fmla="*/ 1588087 h 6110022"/>
            <a:gd name="connsiteX4643" fmla="*/ 8715999 w 11077460"/>
            <a:gd name="connsiteY4643" fmla="*/ 1553269 h 6110022"/>
            <a:gd name="connsiteX4644" fmla="*/ 8681187 w 11077460"/>
            <a:gd name="connsiteY4644" fmla="*/ 1518450 h 6110022"/>
            <a:gd name="connsiteX4645" fmla="*/ 8766079 w 11077460"/>
            <a:gd name="connsiteY4645" fmla="*/ 1518450 h 6110022"/>
            <a:gd name="connsiteX4646" fmla="*/ 8731254 w 11077460"/>
            <a:gd name="connsiteY4646" fmla="*/ 1553269 h 6110022"/>
            <a:gd name="connsiteX4647" fmla="*/ 8766079 w 11077460"/>
            <a:gd name="connsiteY4647" fmla="*/ 1588087 h 6110022"/>
            <a:gd name="connsiteX4648" fmla="*/ 8800892 w 11077460"/>
            <a:gd name="connsiteY4648" fmla="*/ 1553269 h 6110022"/>
            <a:gd name="connsiteX4649" fmla="*/ 8766079 w 11077460"/>
            <a:gd name="connsiteY4649" fmla="*/ 1518450 h 6110022"/>
            <a:gd name="connsiteX4650" fmla="*/ 8850972 w 11077460"/>
            <a:gd name="connsiteY4650" fmla="*/ 1518450 h 6110022"/>
            <a:gd name="connsiteX4651" fmla="*/ 8816146 w 11077460"/>
            <a:gd name="connsiteY4651" fmla="*/ 1553269 h 6110022"/>
            <a:gd name="connsiteX4652" fmla="*/ 8850972 w 11077460"/>
            <a:gd name="connsiteY4652" fmla="*/ 1588087 h 6110022"/>
            <a:gd name="connsiteX4653" fmla="*/ 8885784 w 11077460"/>
            <a:gd name="connsiteY4653" fmla="*/ 1553269 h 6110022"/>
            <a:gd name="connsiteX4654" fmla="*/ 8850972 w 11077460"/>
            <a:gd name="connsiteY4654" fmla="*/ 1518450 h 6110022"/>
            <a:gd name="connsiteX4655" fmla="*/ 8935865 w 11077460"/>
            <a:gd name="connsiteY4655" fmla="*/ 1518450 h 6110022"/>
            <a:gd name="connsiteX4656" fmla="*/ 8901040 w 11077460"/>
            <a:gd name="connsiteY4656" fmla="*/ 1553269 h 6110022"/>
            <a:gd name="connsiteX4657" fmla="*/ 8935865 w 11077460"/>
            <a:gd name="connsiteY4657" fmla="*/ 1588087 h 6110022"/>
            <a:gd name="connsiteX4658" fmla="*/ 8970677 w 11077460"/>
            <a:gd name="connsiteY4658" fmla="*/ 1553269 h 6110022"/>
            <a:gd name="connsiteX4659" fmla="*/ 8935865 w 11077460"/>
            <a:gd name="connsiteY4659" fmla="*/ 1518450 h 6110022"/>
            <a:gd name="connsiteX4660" fmla="*/ 9020757 w 11077460"/>
            <a:gd name="connsiteY4660" fmla="*/ 1518450 h 6110022"/>
            <a:gd name="connsiteX4661" fmla="*/ 8985932 w 11077460"/>
            <a:gd name="connsiteY4661" fmla="*/ 1553269 h 6110022"/>
            <a:gd name="connsiteX4662" fmla="*/ 9020757 w 11077460"/>
            <a:gd name="connsiteY4662" fmla="*/ 1588087 h 6110022"/>
            <a:gd name="connsiteX4663" fmla="*/ 9055569 w 11077460"/>
            <a:gd name="connsiteY4663" fmla="*/ 1553269 h 6110022"/>
            <a:gd name="connsiteX4664" fmla="*/ 9020757 w 11077460"/>
            <a:gd name="connsiteY4664" fmla="*/ 1518450 h 6110022"/>
            <a:gd name="connsiteX4665" fmla="*/ 9105649 w 11077460"/>
            <a:gd name="connsiteY4665" fmla="*/ 1518450 h 6110022"/>
            <a:gd name="connsiteX4666" fmla="*/ 9070824 w 11077460"/>
            <a:gd name="connsiteY4666" fmla="*/ 1553269 h 6110022"/>
            <a:gd name="connsiteX4667" fmla="*/ 9105649 w 11077460"/>
            <a:gd name="connsiteY4667" fmla="*/ 1588087 h 6110022"/>
            <a:gd name="connsiteX4668" fmla="*/ 9140462 w 11077460"/>
            <a:gd name="connsiteY4668" fmla="*/ 1553269 h 6110022"/>
            <a:gd name="connsiteX4669" fmla="*/ 9105649 w 11077460"/>
            <a:gd name="connsiteY4669" fmla="*/ 1518450 h 6110022"/>
            <a:gd name="connsiteX4670" fmla="*/ 9699897 w 11077460"/>
            <a:gd name="connsiteY4670" fmla="*/ 1518450 h 6110022"/>
            <a:gd name="connsiteX4671" fmla="*/ 9665072 w 11077460"/>
            <a:gd name="connsiteY4671" fmla="*/ 1553269 h 6110022"/>
            <a:gd name="connsiteX4672" fmla="*/ 9699897 w 11077460"/>
            <a:gd name="connsiteY4672" fmla="*/ 1588087 h 6110022"/>
            <a:gd name="connsiteX4673" fmla="*/ 9734709 w 11077460"/>
            <a:gd name="connsiteY4673" fmla="*/ 1553269 h 6110022"/>
            <a:gd name="connsiteX4674" fmla="*/ 9699897 w 11077460"/>
            <a:gd name="connsiteY4674" fmla="*/ 1518450 h 6110022"/>
            <a:gd name="connsiteX4675" fmla="*/ 9784789 w 11077460"/>
            <a:gd name="connsiteY4675" fmla="*/ 1518450 h 6110022"/>
            <a:gd name="connsiteX4676" fmla="*/ 9749964 w 11077460"/>
            <a:gd name="connsiteY4676" fmla="*/ 1553269 h 6110022"/>
            <a:gd name="connsiteX4677" fmla="*/ 9784789 w 11077460"/>
            <a:gd name="connsiteY4677" fmla="*/ 1588087 h 6110022"/>
            <a:gd name="connsiteX4678" fmla="*/ 9819602 w 11077460"/>
            <a:gd name="connsiteY4678" fmla="*/ 1553269 h 6110022"/>
            <a:gd name="connsiteX4679" fmla="*/ 9784789 w 11077460"/>
            <a:gd name="connsiteY4679" fmla="*/ 1518450 h 6110022"/>
            <a:gd name="connsiteX4680" fmla="*/ 9869682 w 11077460"/>
            <a:gd name="connsiteY4680" fmla="*/ 1518450 h 6110022"/>
            <a:gd name="connsiteX4681" fmla="*/ 9834856 w 11077460"/>
            <a:gd name="connsiteY4681" fmla="*/ 1553269 h 6110022"/>
            <a:gd name="connsiteX4682" fmla="*/ 9869682 w 11077460"/>
            <a:gd name="connsiteY4682" fmla="*/ 1588087 h 6110022"/>
            <a:gd name="connsiteX4683" fmla="*/ 9904494 w 11077460"/>
            <a:gd name="connsiteY4683" fmla="*/ 1553269 h 6110022"/>
            <a:gd name="connsiteX4684" fmla="*/ 9869682 w 11077460"/>
            <a:gd name="connsiteY4684" fmla="*/ 1518450 h 6110022"/>
            <a:gd name="connsiteX4685" fmla="*/ 10039467 w 11077460"/>
            <a:gd name="connsiteY4685" fmla="*/ 1518450 h 6110022"/>
            <a:gd name="connsiteX4686" fmla="*/ 10004642 w 11077460"/>
            <a:gd name="connsiteY4686" fmla="*/ 1553269 h 6110022"/>
            <a:gd name="connsiteX4687" fmla="*/ 10039467 w 11077460"/>
            <a:gd name="connsiteY4687" fmla="*/ 1588087 h 6110022"/>
            <a:gd name="connsiteX4688" fmla="*/ 10074279 w 11077460"/>
            <a:gd name="connsiteY4688" fmla="*/ 1553269 h 6110022"/>
            <a:gd name="connsiteX4689" fmla="*/ 10039467 w 11077460"/>
            <a:gd name="connsiteY4689" fmla="*/ 1518450 h 6110022"/>
            <a:gd name="connsiteX4690" fmla="*/ 276802 w 11077460"/>
            <a:gd name="connsiteY4690" fmla="*/ 1603311 h 6110022"/>
            <a:gd name="connsiteX4691" fmla="*/ 241983 w 11077460"/>
            <a:gd name="connsiteY4691" fmla="*/ 1638129 h 6110022"/>
            <a:gd name="connsiteX4692" fmla="*/ 276802 w 11077460"/>
            <a:gd name="connsiteY4692" fmla="*/ 1672948 h 6110022"/>
            <a:gd name="connsiteX4693" fmla="*/ 311621 w 11077460"/>
            <a:gd name="connsiteY4693" fmla="*/ 1638129 h 6110022"/>
            <a:gd name="connsiteX4694" fmla="*/ 276802 w 11077460"/>
            <a:gd name="connsiteY4694" fmla="*/ 1603311 h 6110022"/>
            <a:gd name="connsiteX4695" fmla="*/ 361694 w 11077460"/>
            <a:gd name="connsiteY4695" fmla="*/ 1603311 h 6110022"/>
            <a:gd name="connsiteX4696" fmla="*/ 326875 w 11077460"/>
            <a:gd name="connsiteY4696" fmla="*/ 1638129 h 6110022"/>
            <a:gd name="connsiteX4697" fmla="*/ 361694 w 11077460"/>
            <a:gd name="connsiteY4697" fmla="*/ 1672948 h 6110022"/>
            <a:gd name="connsiteX4698" fmla="*/ 396513 w 11077460"/>
            <a:gd name="connsiteY4698" fmla="*/ 1638129 h 6110022"/>
            <a:gd name="connsiteX4699" fmla="*/ 361694 w 11077460"/>
            <a:gd name="connsiteY4699" fmla="*/ 1603311 h 6110022"/>
            <a:gd name="connsiteX4700" fmla="*/ 446586 w 11077460"/>
            <a:gd name="connsiteY4700" fmla="*/ 1603311 h 6110022"/>
            <a:gd name="connsiteX4701" fmla="*/ 411767 w 11077460"/>
            <a:gd name="connsiteY4701" fmla="*/ 1638129 h 6110022"/>
            <a:gd name="connsiteX4702" fmla="*/ 446586 w 11077460"/>
            <a:gd name="connsiteY4702" fmla="*/ 1672948 h 6110022"/>
            <a:gd name="connsiteX4703" fmla="*/ 481405 w 11077460"/>
            <a:gd name="connsiteY4703" fmla="*/ 1638129 h 6110022"/>
            <a:gd name="connsiteX4704" fmla="*/ 446586 w 11077460"/>
            <a:gd name="connsiteY4704" fmla="*/ 1603311 h 6110022"/>
            <a:gd name="connsiteX4705" fmla="*/ 531480 w 11077460"/>
            <a:gd name="connsiteY4705" fmla="*/ 1603311 h 6110022"/>
            <a:gd name="connsiteX4706" fmla="*/ 496661 w 11077460"/>
            <a:gd name="connsiteY4706" fmla="*/ 1638129 h 6110022"/>
            <a:gd name="connsiteX4707" fmla="*/ 531480 w 11077460"/>
            <a:gd name="connsiteY4707" fmla="*/ 1672948 h 6110022"/>
            <a:gd name="connsiteX4708" fmla="*/ 566298 w 11077460"/>
            <a:gd name="connsiteY4708" fmla="*/ 1638129 h 6110022"/>
            <a:gd name="connsiteX4709" fmla="*/ 531480 w 11077460"/>
            <a:gd name="connsiteY4709" fmla="*/ 1603311 h 6110022"/>
            <a:gd name="connsiteX4710" fmla="*/ 1550193 w 11077460"/>
            <a:gd name="connsiteY4710" fmla="*/ 1603311 h 6110022"/>
            <a:gd name="connsiteX4711" fmla="*/ 1515374 w 11077460"/>
            <a:gd name="connsiteY4711" fmla="*/ 1638129 h 6110022"/>
            <a:gd name="connsiteX4712" fmla="*/ 1550193 w 11077460"/>
            <a:gd name="connsiteY4712" fmla="*/ 1672948 h 6110022"/>
            <a:gd name="connsiteX4713" fmla="*/ 1585011 w 11077460"/>
            <a:gd name="connsiteY4713" fmla="*/ 1638129 h 6110022"/>
            <a:gd name="connsiteX4714" fmla="*/ 1550193 w 11077460"/>
            <a:gd name="connsiteY4714" fmla="*/ 1603311 h 6110022"/>
            <a:gd name="connsiteX4715" fmla="*/ 1635085 w 11077460"/>
            <a:gd name="connsiteY4715" fmla="*/ 1603311 h 6110022"/>
            <a:gd name="connsiteX4716" fmla="*/ 1600266 w 11077460"/>
            <a:gd name="connsiteY4716" fmla="*/ 1638129 h 6110022"/>
            <a:gd name="connsiteX4717" fmla="*/ 1635085 w 11077460"/>
            <a:gd name="connsiteY4717" fmla="*/ 1672948 h 6110022"/>
            <a:gd name="connsiteX4718" fmla="*/ 1669904 w 11077460"/>
            <a:gd name="connsiteY4718" fmla="*/ 1638129 h 6110022"/>
            <a:gd name="connsiteX4719" fmla="*/ 1635085 w 11077460"/>
            <a:gd name="connsiteY4719" fmla="*/ 1603311 h 6110022"/>
            <a:gd name="connsiteX4720" fmla="*/ 1719971 w 11077460"/>
            <a:gd name="connsiteY4720" fmla="*/ 1603311 h 6110022"/>
            <a:gd name="connsiteX4721" fmla="*/ 1685152 w 11077460"/>
            <a:gd name="connsiteY4721" fmla="*/ 1638129 h 6110022"/>
            <a:gd name="connsiteX4722" fmla="*/ 1719971 w 11077460"/>
            <a:gd name="connsiteY4722" fmla="*/ 1672948 h 6110022"/>
            <a:gd name="connsiteX4723" fmla="*/ 1754790 w 11077460"/>
            <a:gd name="connsiteY4723" fmla="*/ 1638129 h 6110022"/>
            <a:gd name="connsiteX4724" fmla="*/ 1719971 w 11077460"/>
            <a:gd name="connsiteY4724" fmla="*/ 1603311 h 6110022"/>
            <a:gd name="connsiteX4725" fmla="*/ 1804863 w 11077460"/>
            <a:gd name="connsiteY4725" fmla="*/ 1603311 h 6110022"/>
            <a:gd name="connsiteX4726" fmla="*/ 1770044 w 11077460"/>
            <a:gd name="connsiteY4726" fmla="*/ 1638129 h 6110022"/>
            <a:gd name="connsiteX4727" fmla="*/ 1804863 w 11077460"/>
            <a:gd name="connsiteY4727" fmla="*/ 1672948 h 6110022"/>
            <a:gd name="connsiteX4728" fmla="*/ 1839682 w 11077460"/>
            <a:gd name="connsiteY4728" fmla="*/ 1638129 h 6110022"/>
            <a:gd name="connsiteX4729" fmla="*/ 1804863 w 11077460"/>
            <a:gd name="connsiteY4729" fmla="*/ 1603311 h 6110022"/>
            <a:gd name="connsiteX4730" fmla="*/ 1889756 w 11077460"/>
            <a:gd name="connsiteY4730" fmla="*/ 1603311 h 6110022"/>
            <a:gd name="connsiteX4731" fmla="*/ 1854937 w 11077460"/>
            <a:gd name="connsiteY4731" fmla="*/ 1638129 h 6110022"/>
            <a:gd name="connsiteX4732" fmla="*/ 1889756 w 11077460"/>
            <a:gd name="connsiteY4732" fmla="*/ 1672948 h 6110022"/>
            <a:gd name="connsiteX4733" fmla="*/ 1924574 w 11077460"/>
            <a:gd name="connsiteY4733" fmla="*/ 1638129 h 6110022"/>
            <a:gd name="connsiteX4734" fmla="*/ 1889756 w 11077460"/>
            <a:gd name="connsiteY4734" fmla="*/ 1603311 h 6110022"/>
            <a:gd name="connsiteX4735" fmla="*/ 1974648 w 11077460"/>
            <a:gd name="connsiteY4735" fmla="*/ 1603311 h 6110022"/>
            <a:gd name="connsiteX4736" fmla="*/ 1939829 w 11077460"/>
            <a:gd name="connsiteY4736" fmla="*/ 1638129 h 6110022"/>
            <a:gd name="connsiteX4737" fmla="*/ 1974648 w 11077460"/>
            <a:gd name="connsiteY4737" fmla="*/ 1672948 h 6110022"/>
            <a:gd name="connsiteX4738" fmla="*/ 2009467 w 11077460"/>
            <a:gd name="connsiteY4738" fmla="*/ 1638129 h 6110022"/>
            <a:gd name="connsiteX4739" fmla="*/ 1974648 w 11077460"/>
            <a:gd name="connsiteY4739" fmla="*/ 1603311 h 6110022"/>
            <a:gd name="connsiteX4740" fmla="*/ 2059541 w 11077460"/>
            <a:gd name="connsiteY4740" fmla="*/ 1603311 h 6110022"/>
            <a:gd name="connsiteX4741" fmla="*/ 2024722 w 11077460"/>
            <a:gd name="connsiteY4741" fmla="*/ 1638129 h 6110022"/>
            <a:gd name="connsiteX4742" fmla="*/ 2059541 w 11077460"/>
            <a:gd name="connsiteY4742" fmla="*/ 1672948 h 6110022"/>
            <a:gd name="connsiteX4743" fmla="*/ 2094360 w 11077460"/>
            <a:gd name="connsiteY4743" fmla="*/ 1638129 h 6110022"/>
            <a:gd name="connsiteX4744" fmla="*/ 2059541 w 11077460"/>
            <a:gd name="connsiteY4744" fmla="*/ 1603311 h 6110022"/>
            <a:gd name="connsiteX4745" fmla="*/ 2144433 w 11077460"/>
            <a:gd name="connsiteY4745" fmla="*/ 1603311 h 6110022"/>
            <a:gd name="connsiteX4746" fmla="*/ 2109614 w 11077460"/>
            <a:gd name="connsiteY4746" fmla="*/ 1638129 h 6110022"/>
            <a:gd name="connsiteX4747" fmla="*/ 2144433 w 11077460"/>
            <a:gd name="connsiteY4747" fmla="*/ 1672948 h 6110022"/>
            <a:gd name="connsiteX4748" fmla="*/ 2179252 w 11077460"/>
            <a:gd name="connsiteY4748" fmla="*/ 1638129 h 6110022"/>
            <a:gd name="connsiteX4749" fmla="*/ 2144433 w 11077460"/>
            <a:gd name="connsiteY4749" fmla="*/ 1603311 h 6110022"/>
            <a:gd name="connsiteX4750" fmla="*/ 2229326 w 11077460"/>
            <a:gd name="connsiteY4750" fmla="*/ 1603311 h 6110022"/>
            <a:gd name="connsiteX4751" fmla="*/ 2194507 w 11077460"/>
            <a:gd name="connsiteY4751" fmla="*/ 1638129 h 6110022"/>
            <a:gd name="connsiteX4752" fmla="*/ 2229326 w 11077460"/>
            <a:gd name="connsiteY4752" fmla="*/ 1672948 h 6110022"/>
            <a:gd name="connsiteX4753" fmla="*/ 2264144 w 11077460"/>
            <a:gd name="connsiteY4753" fmla="*/ 1638129 h 6110022"/>
            <a:gd name="connsiteX4754" fmla="*/ 2229326 w 11077460"/>
            <a:gd name="connsiteY4754" fmla="*/ 1603311 h 6110022"/>
            <a:gd name="connsiteX4755" fmla="*/ 2314218 w 11077460"/>
            <a:gd name="connsiteY4755" fmla="*/ 1603311 h 6110022"/>
            <a:gd name="connsiteX4756" fmla="*/ 2279399 w 11077460"/>
            <a:gd name="connsiteY4756" fmla="*/ 1638129 h 6110022"/>
            <a:gd name="connsiteX4757" fmla="*/ 2314218 w 11077460"/>
            <a:gd name="connsiteY4757" fmla="*/ 1672948 h 6110022"/>
            <a:gd name="connsiteX4758" fmla="*/ 2349037 w 11077460"/>
            <a:gd name="connsiteY4758" fmla="*/ 1638129 h 6110022"/>
            <a:gd name="connsiteX4759" fmla="*/ 2314218 w 11077460"/>
            <a:gd name="connsiteY4759" fmla="*/ 1603311 h 6110022"/>
            <a:gd name="connsiteX4760" fmla="*/ 2484003 w 11077460"/>
            <a:gd name="connsiteY4760" fmla="*/ 1603311 h 6110022"/>
            <a:gd name="connsiteX4761" fmla="*/ 2449184 w 11077460"/>
            <a:gd name="connsiteY4761" fmla="*/ 1638129 h 6110022"/>
            <a:gd name="connsiteX4762" fmla="*/ 2484003 w 11077460"/>
            <a:gd name="connsiteY4762" fmla="*/ 1672948 h 6110022"/>
            <a:gd name="connsiteX4763" fmla="*/ 2518822 w 11077460"/>
            <a:gd name="connsiteY4763" fmla="*/ 1638129 h 6110022"/>
            <a:gd name="connsiteX4764" fmla="*/ 2484003 w 11077460"/>
            <a:gd name="connsiteY4764" fmla="*/ 1603311 h 6110022"/>
            <a:gd name="connsiteX4765" fmla="*/ 2568896 w 11077460"/>
            <a:gd name="connsiteY4765" fmla="*/ 1603311 h 6110022"/>
            <a:gd name="connsiteX4766" fmla="*/ 2534077 w 11077460"/>
            <a:gd name="connsiteY4766" fmla="*/ 1638129 h 6110022"/>
            <a:gd name="connsiteX4767" fmla="*/ 2568896 w 11077460"/>
            <a:gd name="connsiteY4767" fmla="*/ 1672948 h 6110022"/>
            <a:gd name="connsiteX4768" fmla="*/ 2603714 w 11077460"/>
            <a:gd name="connsiteY4768" fmla="*/ 1638129 h 6110022"/>
            <a:gd name="connsiteX4769" fmla="*/ 2568896 w 11077460"/>
            <a:gd name="connsiteY4769" fmla="*/ 1603311 h 6110022"/>
            <a:gd name="connsiteX4770" fmla="*/ 2653788 w 11077460"/>
            <a:gd name="connsiteY4770" fmla="*/ 1603311 h 6110022"/>
            <a:gd name="connsiteX4771" fmla="*/ 2618969 w 11077460"/>
            <a:gd name="connsiteY4771" fmla="*/ 1638129 h 6110022"/>
            <a:gd name="connsiteX4772" fmla="*/ 2653788 w 11077460"/>
            <a:gd name="connsiteY4772" fmla="*/ 1672948 h 6110022"/>
            <a:gd name="connsiteX4773" fmla="*/ 2688607 w 11077460"/>
            <a:gd name="connsiteY4773" fmla="*/ 1638129 h 6110022"/>
            <a:gd name="connsiteX4774" fmla="*/ 2653788 w 11077460"/>
            <a:gd name="connsiteY4774" fmla="*/ 1603311 h 6110022"/>
            <a:gd name="connsiteX4775" fmla="*/ 3248036 w 11077460"/>
            <a:gd name="connsiteY4775" fmla="*/ 1603311 h 6110022"/>
            <a:gd name="connsiteX4776" fmla="*/ 3213217 w 11077460"/>
            <a:gd name="connsiteY4776" fmla="*/ 1638129 h 6110022"/>
            <a:gd name="connsiteX4777" fmla="*/ 3248036 w 11077460"/>
            <a:gd name="connsiteY4777" fmla="*/ 1672948 h 6110022"/>
            <a:gd name="connsiteX4778" fmla="*/ 3282854 w 11077460"/>
            <a:gd name="connsiteY4778" fmla="*/ 1638129 h 6110022"/>
            <a:gd name="connsiteX4779" fmla="*/ 3248036 w 11077460"/>
            <a:gd name="connsiteY4779" fmla="*/ 1603311 h 6110022"/>
            <a:gd name="connsiteX4780" fmla="*/ 3332928 w 11077460"/>
            <a:gd name="connsiteY4780" fmla="*/ 1603311 h 6110022"/>
            <a:gd name="connsiteX4781" fmla="*/ 3298109 w 11077460"/>
            <a:gd name="connsiteY4781" fmla="*/ 1638129 h 6110022"/>
            <a:gd name="connsiteX4782" fmla="*/ 3332928 w 11077460"/>
            <a:gd name="connsiteY4782" fmla="*/ 1672948 h 6110022"/>
            <a:gd name="connsiteX4783" fmla="*/ 3367747 w 11077460"/>
            <a:gd name="connsiteY4783" fmla="*/ 1638129 h 6110022"/>
            <a:gd name="connsiteX4784" fmla="*/ 3332928 w 11077460"/>
            <a:gd name="connsiteY4784" fmla="*/ 1603311 h 6110022"/>
            <a:gd name="connsiteX4785" fmla="*/ 4012074 w 11077460"/>
            <a:gd name="connsiteY4785" fmla="*/ 1603311 h 6110022"/>
            <a:gd name="connsiteX4786" fmla="*/ 3977255 w 11077460"/>
            <a:gd name="connsiteY4786" fmla="*/ 1638129 h 6110022"/>
            <a:gd name="connsiteX4787" fmla="*/ 4012074 w 11077460"/>
            <a:gd name="connsiteY4787" fmla="*/ 1672948 h 6110022"/>
            <a:gd name="connsiteX4788" fmla="*/ 4046893 w 11077460"/>
            <a:gd name="connsiteY4788" fmla="*/ 1638129 h 6110022"/>
            <a:gd name="connsiteX4789" fmla="*/ 4012074 w 11077460"/>
            <a:gd name="connsiteY4789" fmla="*/ 1603311 h 6110022"/>
            <a:gd name="connsiteX4790" fmla="*/ 4096967 w 11077460"/>
            <a:gd name="connsiteY4790" fmla="*/ 1603311 h 6110022"/>
            <a:gd name="connsiteX4791" fmla="*/ 4062148 w 11077460"/>
            <a:gd name="connsiteY4791" fmla="*/ 1638129 h 6110022"/>
            <a:gd name="connsiteX4792" fmla="*/ 4096967 w 11077460"/>
            <a:gd name="connsiteY4792" fmla="*/ 1672948 h 6110022"/>
            <a:gd name="connsiteX4793" fmla="*/ 4131786 w 11077460"/>
            <a:gd name="connsiteY4793" fmla="*/ 1638129 h 6110022"/>
            <a:gd name="connsiteX4794" fmla="*/ 4096967 w 11077460"/>
            <a:gd name="connsiteY4794" fmla="*/ 1603311 h 6110022"/>
            <a:gd name="connsiteX4795" fmla="*/ 5540139 w 11077460"/>
            <a:gd name="connsiteY4795" fmla="*/ 1603311 h 6110022"/>
            <a:gd name="connsiteX4796" fmla="*/ 5505313 w 11077460"/>
            <a:gd name="connsiteY4796" fmla="*/ 1638129 h 6110022"/>
            <a:gd name="connsiteX4797" fmla="*/ 5540139 w 11077460"/>
            <a:gd name="connsiteY4797" fmla="*/ 1672948 h 6110022"/>
            <a:gd name="connsiteX4798" fmla="*/ 5574951 w 11077460"/>
            <a:gd name="connsiteY4798" fmla="*/ 1638129 h 6110022"/>
            <a:gd name="connsiteX4799" fmla="*/ 5540139 w 11077460"/>
            <a:gd name="connsiteY4799" fmla="*/ 1603311 h 6110022"/>
            <a:gd name="connsiteX4800" fmla="*/ 5625031 w 11077460"/>
            <a:gd name="connsiteY4800" fmla="*/ 1603311 h 6110022"/>
            <a:gd name="connsiteX4801" fmla="*/ 5590206 w 11077460"/>
            <a:gd name="connsiteY4801" fmla="*/ 1638129 h 6110022"/>
            <a:gd name="connsiteX4802" fmla="*/ 5625031 w 11077460"/>
            <a:gd name="connsiteY4802" fmla="*/ 1672948 h 6110022"/>
            <a:gd name="connsiteX4803" fmla="*/ 5659843 w 11077460"/>
            <a:gd name="connsiteY4803" fmla="*/ 1638129 h 6110022"/>
            <a:gd name="connsiteX4804" fmla="*/ 5625031 w 11077460"/>
            <a:gd name="connsiteY4804" fmla="*/ 1603311 h 6110022"/>
            <a:gd name="connsiteX4805" fmla="*/ 5709924 w 11077460"/>
            <a:gd name="connsiteY4805" fmla="*/ 1603311 h 6110022"/>
            <a:gd name="connsiteX4806" fmla="*/ 5675099 w 11077460"/>
            <a:gd name="connsiteY4806" fmla="*/ 1638129 h 6110022"/>
            <a:gd name="connsiteX4807" fmla="*/ 5709924 w 11077460"/>
            <a:gd name="connsiteY4807" fmla="*/ 1672948 h 6110022"/>
            <a:gd name="connsiteX4808" fmla="*/ 5744737 w 11077460"/>
            <a:gd name="connsiteY4808" fmla="*/ 1638129 h 6110022"/>
            <a:gd name="connsiteX4809" fmla="*/ 5709924 w 11077460"/>
            <a:gd name="connsiteY4809" fmla="*/ 1603311 h 6110022"/>
            <a:gd name="connsiteX4810" fmla="*/ 5879709 w 11077460"/>
            <a:gd name="connsiteY4810" fmla="*/ 1603311 h 6110022"/>
            <a:gd name="connsiteX4811" fmla="*/ 5844883 w 11077460"/>
            <a:gd name="connsiteY4811" fmla="*/ 1638129 h 6110022"/>
            <a:gd name="connsiteX4812" fmla="*/ 5879709 w 11077460"/>
            <a:gd name="connsiteY4812" fmla="*/ 1672948 h 6110022"/>
            <a:gd name="connsiteX4813" fmla="*/ 5914521 w 11077460"/>
            <a:gd name="connsiteY4813" fmla="*/ 1638129 h 6110022"/>
            <a:gd name="connsiteX4814" fmla="*/ 5879709 w 11077460"/>
            <a:gd name="connsiteY4814" fmla="*/ 1603311 h 6110022"/>
            <a:gd name="connsiteX4815" fmla="*/ 6134387 w 11077460"/>
            <a:gd name="connsiteY4815" fmla="*/ 1603311 h 6110022"/>
            <a:gd name="connsiteX4816" fmla="*/ 6099561 w 11077460"/>
            <a:gd name="connsiteY4816" fmla="*/ 1638129 h 6110022"/>
            <a:gd name="connsiteX4817" fmla="*/ 6134387 w 11077460"/>
            <a:gd name="connsiteY4817" fmla="*/ 1672948 h 6110022"/>
            <a:gd name="connsiteX4818" fmla="*/ 6169199 w 11077460"/>
            <a:gd name="connsiteY4818" fmla="*/ 1638129 h 6110022"/>
            <a:gd name="connsiteX4819" fmla="*/ 6134387 w 11077460"/>
            <a:gd name="connsiteY4819" fmla="*/ 1603311 h 6110022"/>
            <a:gd name="connsiteX4820" fmla="*/ 6304171 w 11077460"/>
            <a:gd name="connsiteY4820" fmla="*/ 1603311 h 6110022"/>
            <a:gd name="connsiteX4821" fmla="*/ 6269346 w 11077460"/>
            <a:gd name="connsiteY4821" fmla="*/ 1638129 h 6110022"/>
            <a:gd name="connsiteX4822" fmla="*/ 6304171 w 11077460"/>
            <a:gd name="connsiteY4822" fmla="*/ 1672948 h 6110022"/>
            <a:gd name="connsiteX4823" fmla="*/ 6338983 w 11077460"/>
            <a:gd name="connsiteY4823" fmla="*/ 1638129 h 6110022"/>
            <a:gd name="connsiteX4824" fmla="*/ 6304171 w 11077460"/>
            <a:gd name="connsiteY4824" fmla="*/ 1603311 h 6110022"/>
            <a:gd name="connsiteX4825" fmla="*/ 6389063 w 11077460"/>
            <a:gd name="connsiteY4825" fmla="*/ 1603311 h 6110022"/>
            <a:gd name="connsiteX4826" fmla="*/ 6354238 w 11077460"/>
            <a:gd name="connsiteY4826" fmla="*/ 1638129 h 6110022"/>
            <a:gd name="connsiteX4827" fmla="*/ 6389063 w 11077460"/>
            <a:gd name="connsiteY4827" fmla="*/ 1672948 h 6110022"/>
            <a:gd name="connsiteX4828" fmla="*/ 6423876 w 11077460"/>
            <a:gd name="connsiteY4828" fmla="*/ 1638129 h 6110022"/>
            <a:gd name="connsiteX4829" fmla="*/ 6389063 w 11077460"/>
            <a:gd name="connsiteY4829" fmla="*/ 1603311 h 6110022"/>
            <a:gd name="connsiteX4830" fmla="*/ 6473957 w 11077460"/>
            <a:gd name="connsiteY4830" fmla="*/ 1603311 h 6110022"/>
            <a:gd name="connsiteX4831" fmla="*/ 6439131 w 11077460"/>
            <a:gd name="connsiteY4831" fmla="*/ 1638129 h 6110022"/>
            <a:gd name="connsiteX4832" fmla="*/ 6473957 w 11077460"/>
            <a:gd name="connsiteY4832" fmla="*/ 1672948 h 6110022"/>
            <a:gd name="connsiteX4833" fmla="*/ 6508769 w 11077460"/>
            <a:gd name="connsiteY4833" fmla="*/ 1638129 h 6110022"/>
            <a:gd name="connsiteX4834" fmla="*/ 6473957 w 11077460"/>
            <a:gd name="connsiteY4834" fmla="*/ 1603311 h 6110022"/>
            <a:gd name="connsiteX4835" fmla="*/ 6558875 w 11077460"/>
            <a:gd name="connsiteY4835" fmla="*/ 1603311 h 6110022"/>
            <a:gd name="connsiteX4836" fmla="*/ 6524050 w 11077460"/>
            <a:gd name="connsiteY4836" fmla="*/ 1638129 h 6110022"/>
            <a:gd name="connsiteX4837" fmla="*/ 6558875 w 11077460"/>
            <a:gd name="connsiteY4837" fmla="*/ 1672948 h 6110022"/>
            <a:gd name="connsiteX4838" fmla="*/ 6593687 w 11077460"/>
            <a:gd name="connsiteY4838" fmla="*/ 1638129 h 6110022"/>
            <a:gd name="connsiteX4839" fmla="*/ 6558875 w 11077460"/>
            <a:gd name="connsiteY4839" fmla="*/ 1603311 h 6110022"/>
            <a:gd name="connsiteX4840" fmla="*/ 6643767 w 11077460"/>
            <a:gd name="connsiteY4840" fmla="*/ 1603311 h 6110022"/>
            <a:gd name="connsiteX4841" fmla="*/ 6608942 w 11077460"/>
            <a:gd name="connsiteY4841" fmla="*/ 1638129 h 6110022"/>
            <a:gd name="connsiteX4842" fmla="*/ 6643767 w 11077460"/>
            <a:gd name="connsiteY4842" fmla="*/ 1672948 h 6110022"/>
            <a:gd name="connsiteX4843" fmla="*/ 6678579 w 11077460"/>
            <a:gd name="connsiteY4843" fmla="*/ 1638129 h 6110022"/>
            <a:gd name="connsiteX4844" fmla="*/ 6643767 w 11077460"/>
            <a:gd name="connsiteY4844" fmla="*/ 1603311 h 6110022"/>
            <a:gd name="connsiteX4845" fmla="*/ 6728660 w 11077460"/>
            <a:gd name="connsiteY4845" fmla="*/ 1603311 h 6110022"/>
            <a:gd name="connsiteX4846" fmla="*/ 6693835 w 11077460"/>
            <a:gd name="connsiteY4846" fmla="*/ 1638129 h 6110022"/>
            <a:gd name="connsiteX4847" fmla="*/ 6728660 w 11077460"/>
            <a:gd name="connsiteY4847" fmla="*/ 1672948 h 6110022"/>
            <a:gd name="connsiteX4848" fmla="*/ 6763473 w 11077460"/>
            <a:gd name="connsiteY4848" fmla="*/ 1638129 h 6110022"/>
            <a:gd name="connsiteX4849" fmla="*/ 6728660 w 11077460"/>
            <a:gd name="connsiteY4849" fmla="*/ 1603311 h 6110022"/>
            <a:gd name="connsiteX4850" fmla="*/ 6813553 w 11077460"/>
            <a:gd name="connsiteY4850" fmla="*/ 1603311 h 6110022"/>
            <a:gd name="connsiteX4851" fmla="*/ 6778727 w 11077460"/>
            <a:gd name="connsiteY4851" fmla="*/ 1638129 h 6110022"/>
            <a:gd name="connsiteX4852" fmla="*/ 6813553 w 11077460"/>
            <a:gd name="connsiteY4852" fmla="*/ 1672948 h 6110022"/>
            <a:gd name="connsiteX4853" fmla="*/ 6848365 w 11077460"/>
            <a:gd name="connsiteY4853" fmla="*/ 1638129 h 6110022"/>
            <a:gd name="connsiteX4854" fmla="*/ 6813553 w 11077460"/>
            <a:gd name="connsiteY4854" fmla="*/ 1603311 h 6110022"/>
            <a:gd name="connsiteX4855" fmla="*/ 6898445 w 11077460"/>
            <a:gd name="connsiteY4855" fmla="*/ 1603311 h 6110022"/>
            <a:gd name="connsiteX4856" fmla="*/ 6863620 w 11077460"/>
            <a:gd name="connsiteY4856" fmla="*/ 1638129 h 6110022"/>
            <a:gd name="connsiteX4857" fmla="*/ 6898445 w 11077460"/>
            <a:gd name="connsiteY4857" fmla="*/ 1672948 h 6110022"/>
            <a:gd name="connsiteX4858" fmla="*/ 6933257 w 11077460"/>
            <a:gd name="connsiteY4858" fmla="*/ 1638129 h 6110022"/>
            <a:gd name="connsiteX4859" fmla="*/ 6898445 w 11077460"/>
            <a:gd name="connsiteY4859" fmla="*/ 1603311 h 6110022"/>
            <a:gd name="connsiteX4860" fmla="*/ 6983337 w 11077460"/>
            <a:gd name="connsiteY4860" fmla="*/ 1603311 h 6110022"/>
            <a:gd name="connsiteX4861" fmla="*/ 6948512 w 11077460"/>
            <a:gd name="connsiteY4861" fmla="*/ 1638129 h 6110022"/>
            <a:gd name="connsiteX4862" fmla="*/ 6983337 w 11077460"/>
            <a:gd name="connsiteY4862" fmla="*/ 1672948 h 6110022"/>
            <a:gd name="connsiteX4863" fmla="*/ 7018149 w 11077460"/>
            <a:gd name="connsiteY4863" fmla="*/ 1638129 h 6110022"/>
            <a:gd name="connsiteX4864" fmla="*/ 6983337 w 11077460"/>
            <a:gd name="connsiteY4864" fmla="*/ 1603311 h 6110022"/>
            <a:gd name="connsiteX4865" fmla="*/ 7068229 w 11077460"/>
            <a:gd name="connsiteY4865" fmla="*/ 1603311 h 6110022"/>
            <a:gd name="connsiteX4866" fmla="*/ 7033404 w 11077460"/>
            <a:gd name="connsiteY4866" fmla="*/ 1638129 h 6110022"/>
            <a:gd name="connsiteX4867" fmla="*/ 7068229 w 11077460"/>
            <a:gd name="connsiteY4867" fmla="*/ 1672948 h 6110022"/>
            <a:gd name="connsiteX4868" fmla="*/ 7103042 w 11077460"/>
            <a:gd name="connsiteY4868" fmla="*/ 1638129 h 6110022"/>
            <a:gd name="connsiteX4869" fmla="*/ 7068229 w 11077460"/>
            <a:gd name="connsiteY4869" fmla="*/ 1603311 h 6110022"/>
            <a:gd name="connsiteX4870" fmla="*/ 7153123 w 11077460"/>
            <a:gd name="connsiteY4870" fmla="*/ 1603311 h 6110022"/>
            <a:gd name="connsiteX4871" fmla="*/ 7118297 w 11077460"/>
            <a:gd name="connsiteY4871" fmla="*/ 1638129 h 6110022"/>
            <a:gd name="connsiteX4872" fmla="*/ 7153123 w 11077460"/>
            <a:gd name="connsiteY4872" fmla="*/ 1672948 h 6110022"/>
            <a:gd name="connsiteX4873" fmla="*/ 7187935 w 11077460"/>
            <a:gd name="connsiteY4873" fmla="*/ 1638129 h 6110022"/>
            <a:gd name="connsiteX4874" fmla="*/ 7153123 w 11077460"/>
            <a:gd name="connsiteY4874" fmla="*/ 1603311 h 6110022"/>
            <a:gd name="connsiteX4875" fmla="*/ 7238015 w 11077460"/>
            <a:gd name="connsiteY4875" fmla="*/ 1603311 h 6110022"/>
            <a:gd name="connsiteX4876" fmla="*/ 7203190 w 11077460"/>
            <a:gd name="connsiteY4876" fmla="*/ 1638129 h 6110022"/>
            <a:gd name="connsiteX4877" fmla="*/ 7238015 w 11077460"/>
            <a:gd name="connsiteY4877" fmla="*/ 1672948 h 6110022"/>
            <a:gd name="connsiteX4878" fmla="*/ 7272827 w 11077460"/>
            <a:gd name="connsiteY4878" fmla="*/ 1638129 h 6110022"/>
            <a:gd name="connsiteX4879" fmla="*/ 7238015 w 11077460"/>
            <a:gd name="connsiteY4879" fmla="*/ 1603311 h 6110022"/>
            <a:gd name="connsiteX4880" fmla="*/ 7322907 w 11077460"/>
            <a:gd name="connsiteY4880" fmla="*/ 1603311 h 6110022"/>
            <a:gd name="connsiteX4881" fmla="*/ 7288082 w 11077460"/>
            <a:gd name="connsiteY4881" fmla="*/ 1638129 h 6110022"/>
            <a:gd name="connsiteX4882" fmla="*/ 7322907 w 11077460"/>
            <a:gd name="connsiteY4882" fmla="*/ 1672948 h 6110022"/>
            <a:gd name="connsiteX4883" fmla="*/ 7357719 w 11077460"/>
            <a:gd name="connsiteY4883" fmla="*/ 1638129 h 6110022"/>
            <a:gd name="connsiteX4884" fmla="*/ 7322907 w 11077460"/>
            <a:gd name="connsiteY4884" fmla="*/ 1603311 h 6110022"/>
            <a:gd name="connsiteX4885" fmla="*/ 7407799 w 11077460"/>
            <a:gd name="connsiteY4885" fmla="*/ 1603311 h 6110022"/>
            <a:gd name="connsiteX4886" fmla="*/ 7372974 w 11077460"/>
            <a:gd name="connsiteY4886" fmla="*/ 1638129 h 6110022"/>
            <a:gd name="connsiteX4887" fmla="*/ 7407799 w 11077460"/>
            <a:gd name="connsiteY4887" fmla="*/ 1672948 h 6110022"/>
            <a:gd name="connsiteX4888" fmla="*/ 7442612 w 11077460"/>
            <a:gd name="connsiteY4888" fmla="*/ 1638129 h 6110022"/>
            <a:gd name="connsiteX4889" fmla="*/ 7407799 w 11077460"/>
            <a:gd name="connsiteY4889" fmla="*/ 1603311 h 6110022"/>
            <a:gd name="connsiteX4890" fmla="*/ 7492693 w 11077460"/>
            <a:gd name="connsiteY4890" fmla="*/ 1603311 h 6110022"/>
            <a:gd name="connsiteX4891" fmla="*/ 7457867 w 11077460"/>
            <a:gd name="connsiteY4891" fmla="*/ 1638129 h 6110022"/>
            <a:gd name="connsiteX4892" fmla="*/ 7492693 w 11077460"/>
            <a:gd name="connsiteY4892" fmla="*/ 1672948 h 6110022"/>
            <a:gd name="connsiteX4893" fmla="*/ 7527505 w 11077460"/>
            <a:gd name="connsiteY4893" fmla="*/ 1638129 h 6110022"/>
            <a:gd name="connsiteX4894" fmla="*/ 7492693 w 11077460"/>
            <a:gd name="connsiteY4894" fmla="*/ 1603311 h 6110022"/>
            <a:gd name="connsiteX4895" fmla="*/ 7577585 w 11077460"/>
            <a:gd name="connsiteY4895" fmla="*/ 1603311 h 6110022"/>
            <a:gd name="connsiteX4896" fmla="*/ 7542760 w 11077460"/>
            <a:gd name="connsiteY4896" fmla="*/ 1638129 h 6110022"/>
            <a:gd name="connsiteX4897" fmla="*/ 7577585 w 11077460"/>
            <a:gd name="connsiteY4897" fmla="*/ 1672948 h 6110022"/>
            <a:gd name="connsiteX4898" fmla="*/ 7612397 w 11077460"/>
            <a:gd name="connsiteY4898" fmla="*/ 1638129 h 6110022"/>
            <a:gd name="connsiteX4899" fmla="*/ 7577585 w 11077460"/>
            <a:gd name="connsiteY4899" fmla="*/ 1603311 h 6110022"/>
            <a:gd name="connsiteX4900" fmla="*/ 7662477 w 11077460"/>
            <a:gd name="connsiteY4900" fmla="*/ 1603311 h 6110022"/>
            <a:gd name="connsiteX4901" fmla="*/ 7627652 w 11077460"/>
            <a:gd name="connsiteY4901" fmla="*/ 1638129 h 6110022"/>
            <a:gd name="connsiteX4902" fmla="*/ 7662477 w 11077460"/>
            <a:gd name="connsiteY4902" fmla="*/ 1672948 h 6110022"/>
            <a:gd name="connsiteX4903" fmla="*/ 7697289 w 11077460"/>
            <a:gd name="connsiteY4903" fmla="*/ 1638129 h 6110022"/>
            <a:gd name="connsiteX4904" fmla="*/ 7662477 w 11077460"/>
            <a:gd name="connsiteY4904" fmla="*/ 1603311 h 6110022"/>
            <a:gd name="connsiteX4905" fmla="*/ 7747369 w 11077460"/>
            <a:gd name="connsiteY4905" fmla="*/ 1603311 h 6110022"/>
            <a:gd name="connsiteX4906" fmla="*/ 7712544 w 11077460"/>
            <a:gd name="connsiteY4906" fmla="*/ 1638129 h 6110022"/>
            <a:gd name="connsiteX4907" fmla="*/ 7747369 w 11077460"/>
            <a:gd name="connsiteY4907" fmla="*/ 1672948 h 6110022"/>
            <a:gd name="connsiteX4908" fmla="*/ 7782182 w 11077460"/>
            <a:gd name="connsiteY4908" fmla="*/ 1638129 h 6110022"/>
            <a:gd name="connsiteX4909" fmla="*/ 7747369 w 11077460"/>
            <a:gd name="connsiteY4909" fmla="*/ 1603311 h 6110022"/>
            <a:gd name="connsiteX4910" fmla="*/ 7832263 w 11077460"/>
            <a:gd name="connsiteY4910" fmla="*/ 1603311 h 6110022"/>
            <a:gd name="connsiteX4911" fmla="*/ 7797437 w 11077460"/>
            <a:gd name="connsiteY4911" fmla="*/ 1638129 h 6110022"/>
            <a:gd name="connsiteX4912" fmla="*/ 7832263 w 11077460"/>
            <a:gd name="connsiteY4912" fmla="*/ 1672948 h 6110022"/>
            <a:gd name="connsiteX4913" fmla="*/ 7867075 w 11077460"/>
            <a:gd name="connsiteY4913" fmla="*/ 1638129 h 6110022"/>
            <a:gd name="connsiteX4914" fmla="*/ 7832263 w 11077460"/>
            <a:gd name="connsiteY4914" fmla="*/ 1603311 h 6110022"/>
            <a:gd name="connsiteX4915" fmla="*/ 7917155 w 11077460"/>
            <a:gd name="connsiteY4915" fmla="*/ 1603311 h 6110022"/>
            <a:gd name="connsiteX4916" fmla="*/ 7882330 w 11077460"/>
            <a:gd name="connsiteY4916" fmla="*/ 1638129 h 6110022"/>
            <a:gd name="connsiteX4917" fmla="*/ 7917155 w 11077460"/>
            <a:gd name="connsiteY4917" fmla="*/ 1672948 h 6110022"/>
            <a:gd name="connsiteX4918" fmla="*/ 7951967 w 11077460"/>
            <a:gd name="connsiteY4918" fmla="*/ 1638129 h 6110022"/>
            <a:gd name="connsiteX4919" fmla="*/ 7917155 w 11077460"/>
            <a:gd name="connsiteY4919" fmla="*/ 1603311 h 6110022"/>
            <a:gd name="connsiteX4920" fmla="*/ 8002047 w 11077460"/>
            <a:gd name="connsiteY4920" fmla="*/ 1603311 h 6110022"/>
            <a:gd name="connsiteX4921" fmla="*/ 7967222 w 11077460"/>
            <a:gd name="connsiteY4921" fmla="*/ 1638129 h 6110022"/>
            <a:gd name="connsiteX4922" fmla="*/ 8002047 w 11077460"/>
            <a:gd name="connsiteY4922" fmla="*/ 1672948 h 6110022"/>
            <a:gd name="connsiteX4923" fmla="*/ 8036859 w 11077460"/>
            <a:gd name="connsiteY4923" fmla="*/ 1638129 h 6110022"/>
            <a:gd name="connsiteX4924" fmla="*/ 8002047 w 11077460"/>
            <a:gd name="connsiteY4924" fmla="*/ 1603311 h 6110022"/>
            <a:gd name="connsiteX4925" fmla="*/ 8086939 w 11077460"/>
            <a:gd name="connsiteY4925" fmla="*/ 1603311 h 6110022"/>
            <a:gd name="connsiteX4926" fmla="*/ 8052114 w 11077460"/>
            <a:gd name="connsiteY4926" fmla="*/ 1638129 h 6110022"/>
            <a:gd name="connsiteX4927" fmla="*/ 8086939 w 11077460"/>
            <a:gd name="connsiteY4927" fmla="*/ 1672948 h 6110022"/>
            <a:gd name="connsiteX4928" fmla="*/ 8121752 w 11077460"/>
            <a:gd name="connsiteY4928" fmla="*/ 1638129 h 6110022"/>
            <a:gd name="connsiteX4929" fmla="*/ 8086939 w 11077460"/>
            <a:gd name="connsiteY4929" fmla="*/ 1603311 h 6110022"/>
            <a:gd name="connsiteX4930" fmla="*/ 8171832 w 11077460"/>
            <a:gd name="connsiteY4930" fmla="*/ 1603311 h 6110022"/>
            <a:gd name="connsiteX4931" fmla="*/ 8137006 w 11077460"/>
            <a:gd name="connsiteY4931" fmla="*/ 1638129 h 6110022"/>
            <a:gd name="connsiteX4932" fmla="*/ 8171832 w 11077460"/>
            <a:gd name="connsiteY4932" fmla="*/ 1672948 h 6110022"/>
            <a:gd name="connsiteX4933" fmla="*/ 8206644 w 11077460"/>
            <a:gd name="connsiteY4933" fmla="*/ 1638129 h 6110022"/>
            <a:gd name="connsiteX4934" fmla="*/ 8171832 w 11077460"/>
            <a:gd name="connsiteY4934" fmla="*/ 1603311 h 6110022"/>
            <a:gd name="connsiteX4935" fmla="*/ 8256725 w 11077460"/>
            <a:gd name="connsiteY4935" fmla="*/ 1603311 h 6110022"/>
            <a:gd name="connsiteX4936" fmla="*/ 8221900 w 11077460"/>
            <a:gd name="connsiteY4936" fmla="*/ 1638129 h 6110022"/>
            <a:gd name="connsiteX4937" fmla="*/ 8256725 w 11077460"/>
            <a:gd name="connsiteY4937" fmla="*/ 1672948 h 6110022"/>
            <a:gd name="connsiteX4938" fmla="*/ 8291537 w 11077460"/>
            <a:gd name="connsiteY4938" fmla="*/ 1638129 h 6110022"/>
            <a:gd name="connsiteX4939" fmla="*/ 8256725 w 11077460"/>
            <a:gd name="connsiteY4939" fmla="*/ 1603311 h 6110022"/>
            <a:gd name="connsiteX4940" fmla="*/ 8341617 w 11077460"/>
            <a:gd name="connsiteY4940" fmla="*/ 1603311 h 6110022"/>
            <a:gd name="connsiteX4941" fmla="*/ 8306792 w 11077460"/>
            <a:gd name="connsiteY4941" fmla="*/ 1638129 h 6110022"/>
            <a:gd name="connsiteX4942" fmla="*/ 8341617 w 11077460"/>
            <a:gd name="connsiteY4942" fmla="*/ 1672948 h 6110022"/>
            <a:gd name="connsiteX4943" fmla="*/ 8376429 w 11077460"/>
            <a:gd name="connsiteY4943" fmla="*/ 1638129 h 6110022"/>
            <a:gd name="connsiteX4944" fmla="*/ 8341617 w 11077460"/>
            <a:gd name="connsiteY4944" fmla="*/ 1603311 h 6110022"/>
            <a:gd name="connsiteX4945" fmla="*/ 8426509 w 11077460"/>
            <a:gd name="connsiteY4945" fmla="*/ 1603311 h 6110022"/>
            <a:gd name="connsiteX4946" fmla="*/ 8391684 w 11077460"/>
            <a:gd name="connsiteY4946" fmla="*/ 1638129 h 6110022"/>
            <a:gd name="connsiteX4947" fmla="*/ 8426509 w 11077460"/>
            <a:gd name="connsiteY4947" fmla="*/ 1672948 h 6110022"/>
            <a:gd name="connsiteX4948" fmla="*/ 8461322 w 11077460"/>
            <a:gd name="connsiteY4948" fmla="*/ 1638129 h 6110022"/>
            <a:gd name="connsiteX4949" fmla="*/ 8426509 w 11077460"/>
            <a:gd name="connsiteY4949" fmla="*/ 1603311 h 6110022"/>
            <a:gd name="connsiteX4950" fmla="*/ 8511402 w 11077460"/>
            <a:gd name="connsiteY4950" fmla="*/ 1603311 h 6110022"/>
            <a:gd name="connsiteX4951" fmla="*/ 8476576 w 11077460"/>
            <a:gd name="connsiteY4951" fmla="*/ 1638129 h 6110022"/>
            <a:gd name="connsiteX4952" fmla="*/ 8511402 w 11077460"/>
            <a:gd name="connsiteY4952" fmla="*/ 1672948 h 6110022"/>
            <a:gd name="connsiteX4953" fmla="*/ 8546214 w 11077460"/>
            <a:gd name="connsiteY4953" fmla="*/ 1638129 h 6110022"/>
            <a:gd name="connsiteX4954" fmla="*/ 8511402 w 11077460"/>
            <a:gd name="connsiteY4954" fmla="*/ 1603311 h 6110022"/>
            <a:gd name="connsiteX4955" fmla="*/ 8596295 w 11077460"/>
            <a:gd name="connsiteY4955" fmla="*/ 1603311 h 6110022"/>
            <a:gd name="connsiteX4956" fmla="*/ 8561470 w 11077460"/>
            <a:gd name="connsiteY4956" fmla="*/ 1638129 h 6110022"/>
            <a:gd name="connsiteX4957" fmla="*/ 8596295 w 11077460"/>
            <a:gd name="connsiteY4957" fmla="*/ 1672948 h 6110022"/>
            <a:gd name="connsiteX4958" fmla="*/ 8631107 w 11077460"/>
            <a:gd name="connsiteY4958" fmla="*/ 1638129 h 6110022"/>
            <a:gd name="connsiteX4959" fmla="*/ 8596295 w 11077460"/>
            <a:gd name="connsiteY4959" fmla="*/ 1603311 h 6110022"/>
            <a:gd name="connsiteX4960" fmla="*/ 8681187 w 11077460"/>
            <a:gd name="connsiteY4960" fmla="*/ 1603311 h 6110022"/>
            <a:gd name="connsiteX4961" fmla="*/ 8646362 w 11077460"/>
            <a:gd name="connsiteY4961" fmla="*/ 1638129 h 6110022"/>
            <a:gd name="connsiteX4962" fmla="*/ 8681187 w 11077460"/>
            <a:gd name="connsiteY4962" fmla="*/ 1672948 h 6110022"/>
            <a:gd name="connsiteX4963" fmla="*/ 8715999 w 11077460"/>
            <a:gd name="connsiteY4963" fmla="*/ 1638129 h 6110022"/>
            <a:gd name="connsiteX4964" fmla="*/ 8681187 w 11077460"/>
            <a:gd name="connsiteY4964" fmla="*/ 1603311 h 6110022"/>
            <a:gd name="connsiteX4965" fmla="*/ 8766079 w 11077460"/>
            <a:gd name="connsiteY4965" fmla="*/ 1603311 h 6110022"/>
            <a:gd name="connsiteX4966" fmla="*/ 8731254 w 11077460"/>
            <a:gd name="connsiteY4966" fmla="*/ 1638129 h 6110022"/>
            <a:gd name="connsiteX4967" fmla="*/ 8766079 w 11077460"/>
            <a:gd name="connsiteY4967" fmla="*/ 1672948 h 6110022"/>
            <a:gd name="connsiteX4968" fmla="*/ 8800892 w 11077460"/>
            <a:gd name="connsiteY4968" fmla="*/ 1638129 h 6110022"/>
            <a:gd name="connsiteX4969" fmla="*/ 8766079 w 11077460"/>
            <a:gd name="connsiteY4969" fmla="*/ 1603311 h 6110022"/>
            <a:gd name="connsiteX4970" fmla="*/ 8850972 w 11077460"/>
            <a:gd name="connsiteY4970" fmla="*/ 1603311 h 6110022"/>
            <a:gd name="connsiteX4971" fmla="*/ 8816146 w 11077460"/>
            <a:gd name="connsiteY4971" fmla="*/ 1638129 h 6110022"/>
            <a:gd name="connsiteX4972" fmla="*/ 8850972 w 11077460"/>
            <a:gd name="connsiteY4972" fmla="*/ 1672948 h 6110022"/>
            <a:gd name="connsiteX4973" fmla="*/ 8885784 w 11077460"/>
            <a:gd name="connsiteY4973" fmla="*/ 1638129 h 6110022"/>
            <a:gd name="connsiteX4974" fmla="*/ 8850972 w 11077460"/>
            <a:gd name="connsiteY4974" fmla="*/ 1603311 h 6110022"/>
            <a:gd name="connsiteX4975" fmla="*/ 8935865 w 11077460"/>
            <a:gd name="connsiteY4975" fmla="*/ 1603311 h 6110022"/>
            <a:gd name="connsiteX4976" fmla="*/ 8901040 w 11077460"/>
            <a:gd name="connsiteY4976" fmla="*/ 1638129 h 6110022"/>
            <a:gd name="connsiteX4977" fmla="*/ 8935865 w 11077460"/>
            <a:gd name="connsiteY4977" fmla="*/ 1672948 h 6110022"/>
            <a:gd name="connsiteX4978" fmla="*/ 8970677 w 11077460"/>
            <a:gd name="connsiteY4978" fmla="*/ 1638129 h 6110022"/>
            <a:gd name="connsiteX4979" fmla="*/ 8935865 w 11077460"/>
            <a:gd name="connsiteY4979" fmla="*/ 1603311 h 6110022"/>
            <a:gd name="connsiteX4980" fmla="*/ 9020757 w 11077460"/>
            <a:gd name="connsiteY4980" fmla="*/ 1603311 h 6110022"/>
            <a:gd name="connsiteX4981" fmla="*/ 8985932 w 11077460"/>
            <a:gd name="connsiteY4981" fmla="*/ 1638129 h 6110022"/>
            <a:gd name="connsiteX4982" fmla="*/ 9020757 w 11077460"/>
            <a:gd name="connsiteY4982" fmla="*/ 1672948 h 6110022"/>
            <a:gd name="connsiteX4983" fmla="*/ 9055569 w 11077460"/>
            <a:gd name="connsiteY4983" fmla="*/ 1638129 h 6110022"/>
            <a:gd name="connsiteX4984" fmla="*/ 9020757 w 11077460"/>
            <a:gd name="connsiteY4984" fmla="*/ 1603311 h 6110022"/>
            <a:gd name="connsiteX4985" fmla="*/ 9105649 w 11077460"/>
            <a:gd name="connsiteY4985" fmla="*/ 1603311 h 6110022"/>
            <a:gd name="connsiteX4986" fmla="*/ 9070824 w 11077460"/>
            <a:gd name="connsiteY4986" fmla="*/ 1638129 h 6110022"/>
            <a:gd name="connsiteX4987" fmla="*/ 9105649 w 11077460"/>
            <a:gd name="connsiteY4987" fmla="*/ 1672948 h 6110022"/>
            <a:gd name="connsiteX4988" fmla="*/ 9140462 w 11077460"/>
            <a:gd name="connsiteY4988" fmla="*/ 1638129 h 6110022"/>
            <a:gd name="connsiteX4989" fmla="*/ 9105649 w 11077460"/>
            <a:gd name="connsiteY4989" fmla="*/ 1603311 h 6110022"/>
            <a:gd name="connsiteX4990" fmla="*/ 9784789 w 11077460"/>
            <a:gd name="connsiteY4990" fmla="*/ 1603311 h 6110022"/>
            <a:gd name="connsiteX4991" fmla="*/ 9749964 w 11077460"/>
            <a:gd name="connsiteY4991" fmla="*/ 1638129 h 6110022"/>
            <a:gd name="connsiteX4992" fmla="*/ 9784789 w 11077460"/>
            <a:gd name="connsiteY4992" fmla="*/ 1672948 h 6110022"/>
            <a:gd name="connsiteX4993" fmla="*/ 9819602 w 11077460"/>
            <a:gd name="connsiteY4993" fmla="*/ 1638129 h 6110022"/>
            <a:gd name="connsiteX4994" fmla="*/ 9784789 w 11077460"/>
            <a:gd name="connsiteY4994" fmla="*/ 1603311 h 6110022"/>
            <a:gd name="connsiteX4995" fmla="*/ 1635085 w 11077460"/>
            <a:gd name="connsiteY4995" fmla="*/ 1688170 h 6110022"/>
            <a:gd name="connsiteX4996" fmla="*/ 1600266 w 11077460"/>
            <a:gd name="connsiteY4996" fmla="*/ 1722989 h 6110022"/>
            <a:gd name="connsiteX4997" fmla="*/ 1635085 w 11077460"/>
            <a:gd name="connsiteY4997" fmla="*/ 1757808 h 6110022"/>
            <a:gd name="connsiteX4998" fmla="*/ 1669904 w 11077460"/>
            <a:gd name="connsiteY4998" fmla="*/ 1722989 h 6110022"/>
            <a:gd name="connsiteX4999" fmla="*/ 1635085 w 11077460"/>
            <a:gd name="connsiteY4999" fmla="*/ 1688170 h 6110022"/>
            <a:gd name="connsiteX5000" fmla="*/ 1719971 w 11077460"/>
            <a:gd name="connsiteY5000" fmla="*/ 1688170 h 6110022"/>
            <a:gd name="connsiteX5001" fmla="*/ 1685152 w 11077460"/>
            <a:gd name="connsiteY5001" fmla="*/ 1722989 h 6110022"/>
            <a:gd name="connsiteX5002" fmla="*/ 1719971 w 11077460"/>
            <a:gd name="connsiteY5002" fmla="*/ 1757808 h 6110022"/>
            <a:gd name="connsiteX5003" fmla="*/ 1754790 w 11077460"/>
            <a:gd name="connsiteY5003" fmla="*/ 1722989 h 6110022"/>
            <a:gd name="connsiteX5004" fmla="*/ 1719971 w 11077460"/>
            <a:gd name="connsiteY5004" fmla="*/ 1688170 h 6110022"/>
            <a:gd name="connsiteX5005" fmla="*/ 1804863 w 11077460"/>
            <a:gd name="connsiteY5005" fmla="*/ 1688170 h 6110022"/>
            <a:gd name="connsiteX5006" fmla="*/ 1770044 w 11077460"/>
            <a:gd name="connsiteY5006" fmla="*/ 1722989 h 6110022"/>
            <a:gd name="connsiteX5007" fmla="*/ 1804863 w 11077460"/>
            <a:gd name="connsiteY5007" fmla="*/ 1757808 h 6110022"/>
            <a:gd name="connsiteX5008" fmla="*/ 1839682 w 11077460"/>
            <a:gd name="connsiteY5008" fmla="*/ 1722989 h 6110022"/>
            <a:gd name="connsiteX5009" fmla="*/ 1804863 w 11077460"/>
            <a:gd name="connsiteY5009" fmla="*/ 1688170 h 6110022"/>
            <a:gd name="connsiteX5010" fmla="*/ 1889756 w 11077460"/>
            <a:gd name="connsiteY5010" fmla="*/ 1688170 h 6110022"/>
            <a:gd name="connsiteX5011" fmla="*/ 1854937 w 11077460"/>
            <a:gd name="connsiteY5011" fmla="*/ 1722989 h 6110022"/>
            <a:gd name="connsiteX5012" fmla="*/ 1889756 w 11077460"/>
            <a:gd name="connsiteY5012" fmla="*/ 1757808 h 6110022"/>
            <a:gd name="connsiteX5013" fmla="*/ 1924574 w 11077460"/>
            <a:gd name="connsiteY5013" fmla="*/ 1722989 h 6110022"/>
            <a:gd name="connsiteX5014" fmla="*/ 1889756 w 11077460"/>
            <a:gd name="connsiteY5014" fmla="*/ 1688170 h 6110022"/>
            <a:gd name="connsiteX5015" fmla="*/ 1974648 w 11077460"/>
            <a:gd name="connsiteY5015" fmla="*/ 1688170 h 6110022"/>
            <a:gd name="connsiteX5016" fmla="*/ 1939829 w 11077460"/>
            <a:gd name="connsiteY5016" fmla="*/ 1722989 h 6110022"/>
            <a:gd name="connsiteX5017" fmla="*/ 1974648 w 11077460"/>
            <a:gd name="connsiteY5017" fmla="*/ 1757808 h 6110022"/>
            <a:gd name="connsiteX5018" fmla="*/ 2009467 w 11077460"/>
            <a:gd name="connsiteY5018" fmla="*/ 1722989 h 6110022"/>
            <a:gd name="connsiteX5019" fmla="*/ 1974648 w 11077460"/>
            <a:gd name="connsiteY5019" fmla="*/ 1688170 h 6110022"/>
            <a:gd name="connsiteX5020" fmla="*/ 2059541 w 11077460"/>
            <a:gd name="connsiteY5020" fmla="*/ 1688170 h 6110022"/>
            <a:gd name="connsiteX5021" fmla="*/ 2024722 w 11077460"/>
            <a:gd name="connsiteY5021" fmla="*/ 1722989 h 6110022"/>
            <a:gd name="connsiteX5022" fmla="*/ 2059541 w 11077460"/>
            <a:gd name="connsiteY5022" fmla="*/ 1757808 h 6110022"/>
            <a:gd name="connsiteX5023" fmla="*/ 2094360 w 11077460"/>
            <a:gd name="connsiteY5023" fmla="*/ 1722989 h 6110022"/>
            <a:gd name="connsiteX5024" fmla="*/ 2059541 w 11077460"/>
            <a:gd name="connsiteY5024" fmla="*/ 1688170 h 6110022"/>
            <a:gd name="connsiteX5025" fmla="*/ 2144433 w 11077460"/>
            <a:gd name="connsiteY5025" fmla="*/ 1688170 h 6110022"/>
            <a:gd name="connsiteX5026" fmla="*/ 2109614 w 11077460"/>
            <a:gd name="connsiteY5026" fmla="*/ 1722989 h 6110022"/>
            <a:gd name="connsiteX5027" fmla="*/ 2144433 w 11077460"/>
            <a:gd name="connsiteY5027" fmla="*/ 1757808 h 6110022"/>
            <a:gd name="connsiteX5028" fmla="*/ 2179252 w 11077460"/>
            <a:gd name="connsiteY5028" fmla="*/ 1722989 h 6110022"/>
            <a:gd name="connsiteX5029" fmla="*/ 2144433 w 11077460"/>
            <a:gd name="connsiteY5029" fmla="*/ 1688170 h 6110022"/>
            <a:gd name="connsiteX5030" fmla="*/ 2229326 w 11077460"/>
            <a:gd name="connsiteY5030" fmla="*/ 1688170 h 6110022"/>
            <a:gd name="connsiteX5031" fmla="*/ 2194507 w 11077460"/>
            <a:gd name="connsiteY5031" fmla="*/ 1722989 h 6110022"/>
            <a:gd name="connsiteX5032" fmla="*/ 2229326 w 11077460"/>
            <a:gd name="connsiteY5032" fmla="*/ 1757808 h 6110022"/>
            <a:gd name="connsiteX5033" fmla="*/ 2264144 w 11077460"/>
            <a:gd name="connsiteY5033" fmla="*/ 1722989 h 6110022"/>
            <a:gd name="connsiteX5034" fmla="*/ 2229326 w 11077460"/>
            <a:gd name="connsiteY5034" fmla="*/ 1688170 h 6110022"/>
            <a:gd name="connsiteX5035" fmla="*/ 2314218 w 11077460"/>
            <a:gd name="connsiteY5035" fmla="*/ 1688170 h 6110022"/>
            <a:gd name="connsiteX5036" fmla="*/ 2279399 w 11077460"/>
            <a:gd name="connsiteY5036" fmla="*/ 1722989 h 6110022"/>
            <a:gd name="connsiteX5037" fmla="*/ 2314218 w 11077460"/>
            <a:gd name="connsiteY5037" fmla="*/ 1757808 h 6110022"/>
            <a:gd name="connsiteX5038" fmla="*/ 2349037 w 11077460"/>
            <a:gd name="connsiteY5038" fmla="*/ 1722989 h 6110022"/>
            <a:gd name="connsiteX5039" fmla="*/ 2314218 w 11077460"/>
            <a:gd name="connsiteY5039" fmla="*/ 1688170 h 6110022"/>
            <a:gd name="connsiteX5040" fmla="*/ 2399110 w 11077460"/>
            <a:gd name="connsiteY5040" fmla="*/ 1688170 h 6110022"/>
            <a:gd name="connsiteX5041" fmla="*/ 2364291 w 11077460"/>
            <a:gd name="connsiteY5041" fmla="*/ 1722989 h 6110022"/>
            <a:gd name="connsiteX5042" fmla="*/ 2399110 w 11077460"/>
            <a:gd name="connsiteY5042" fmla="*/ 1757808 h 6110022"/>
            <a:gd name="connsiteX5043" fmla="*/ 2433929 w 11077460"/>
            <a:gd name="connsiteY5043" fmla="*/ 1722989 h 6110022"/>
            <a:gd name="connsiteX5044" fmla="*/ 2399110 w 11077460"/>
            <a:gd name="connsiteY5044" fmla="*/ 1688170 h 6110022"/>
            <a:gd name="connsiteX5045" fmla="*/ 2484003 w 11077460"/>
            <a:gd name="connsiteY5045" fmla="*/ 1688170 h 6110022"/>
            <a:gd name="connsiteX5046" fmla="*/ 2449184 w 11077460"/>
            <a:gd name="connsiteY5046" fmla="*/ 1722989 h 6110022"/>
            <a:gd name="connsiteX5047" fmla="*/ 2484003 w 11077460"/>
            <a:gd name="connsiteY5047" fmla="*/ 1757808 h 6110022"/>
            <a:gd name="connsiteX5048" fmla="*/ 2518822 w 11077460"/>
            <a:gd name="connsiteY5048" fmla="*/ 1722989 h 6110022"/>
            <a:gd name="connsiteX5049" fmla="*/ 2484003 w 11077460"/>
            <a:gd name="connsiteY5049" fmla="*/ 1688170 h 6110022"/>
            <a:gd name="connsiteX5050" fmla="*/ 2653788 w 11077460"/>
            <a:gd name="connsiteY5050" fmla="*/ 1688170 h 6110022"/>
            <a:gd name="connsiteX5051" fmla="*/ 2618969 w 11077460"/>
            <a:gd name="connsiteY5051" fmla="*/ 1722989 h 6110022"/>
            <a:gd name="connsiteX5052" fmla="*/ 2653788 w 11077460"/>
            <a:gd name="connsiteY5052" fmla="*/ 1757808 h 6110022"/>
            <a:gd name="connsiteX5053" fmla="*/ 2688607 w 11077460"/>
            <a:gd name="connsiteY5053" fmla="*/ 1722989 h 6110022"/>
            <a:gd name="connsiteX5054" fmla="*/ 2653788 w 11077460"/>
            <a:gd name="connsiteY5054" fmla="*/ 1688170 h 6110022"/>
            <a:gd name="connsiteX5055" fmla="*/ 3163143 w 11077460"/>
            <a:gd name="connsiteY5055" fmla="*/ 1688170 h 6110022"/>
            <a:gd name="connsiteX5056" fmla="*/ 3128324 w 11077460"/>
            <a:gd name="connsiteY5056" fmla="*/ 1722989 h 6110022"/>
            <a:gd name="connsiteX5057" fmla="*/ 3163143 w 11077460"/>
            <a:gd name="connsiteY5057" fmla="*/ 1757808 h 6110022"/>
            <a:gd name="connsiteX5058" fmla="*/ 3197962 w 11077460"/>
            <a:gd name="connsiteY5058" fmla="*/ 1722989 h 6110022"/>
            <a:gd name="connsiteX5059" fmla="*/ 3163143 w 11077460"/>
            <a:gd name="connsiteY5059" fmla="*/ 1688170 h 6110022"/>
            <a:gd name="connsiteX5060" fmla="*/ 3248036 w 11077460"/>
            <a:gd name="connsiteY5060" fmla="*/ 1688170 h 6110022"/>
            <a:gd name="connsiteX5061" fmla="*/ 3213217 w 11077460"/>
            <a:gd name="connsiteY5061" fmla="*/ 1722989 h 6110022"/>
            <a:gd name="connsiteX5062" fmla="*/ 3248036 w 11077460"/>
            <a:gd name="connsiteY5062" fmla="*/ 1757808 h 6110022"/>
            <a:gd name="connsiteX5063" fmla="*/ 3282854 w 11077460"/>
            <a:gd name="connsiteY5063" fmla="*/ 1722989 h 6110022"/>
            <a:gd name="connsiteX5064" fmla="*/ 3248036 w 11077460"/>
            <a:gd name="connsiteY5064" fmla="*/ 1688170 h 6110022"/>
            <a:gd name="connsiteX5065" fmla="*/ 3332928 w 11077460"/>
            <a:gd name="connsiteY5065" fmla="*/ 1688170 h 6110022"/>
            <a:gd name="connsiteX5066" fmla="*/ 3298109 w 11077460"/>
            <a:gd name="connsiteY5066" fmla="*/ 1722989 h 6110022"/>
            <a:gd name="connsiteX5067" fmla="*/ 3332928 w 11077460"/>
            <a:gd name="connsiteY5067" fmla="*/ 1757808 h 6110022"/>
            <a:gd name="connsiteX5068" fmla="*/ 3367747 w 11077460"/>
            <a:gd name="connsiteY5068" fmla="*/ 1722989 h 6110022"/>
            <a:gd name="connsiteX5069" fmla="*/ 3332928 w 11077460"/>
            <a:gd name="connsiteY5069" fmla="*/ 1688170 h 6110022"/>
            <a:gd name="connsiteX5070" fmla="*/ 3502719 w 11077460"/>
            <a:gd name="connsiteY5070" fmla="*/ 1688170 h 6110022"/>
            <a:gd name="connsiteX5071" fmla="*/ 3467901 w 11077460"/>
            <a:gd name="connsiteY5071" fmla="*/ 1722989 h 6110022"/>
            <a:gd name="connsiteX5072" fmla="*/ 3502719 w 11077460"/>
            <a:gd name="connsiteY5072" fmla="*/ 1757808 h 6110022"/>
            <a:gd name="connsiteX5073" fmla="*/ 3537538 w 11077460"/>
            <a:gd name="connsiteY5073" fmla="*/ 1722989 h 6110022"/>
            <a:gd name="connsiteX5074" fmla="*/ 3502719 w 11077460"/>
            <a:gd name="connsiteY5074" fmla="*/ 1688170 h 6110022"/>
            <a:gd name="connsiteX5075" fmla="*/ 5455247 w 11077460"/>
            <a:gd name="connsiteY5075" fmla="*/ 1688170 h 6110022"/>
            <a:gd name="connsiteX5076" fmla="*/ 5420421 w 11077460"/>
            <a:gd name="connsiteY5076" fmla="*/ 1722989 h 6110022"/>
            <a:gd name="connsiteX5077" fmla="*/ 5455247 w 11077460"/>
            <a:gd name="connsiteY5077" fmla="*/ 1757808 h 6110022"/>
            <a:gd name="connsiteX5078" fmla="*/ 5490059 w 11077460"/>
            <a:gd name="connsiteY5078" fmla="*/ 1722989 h 6110022"/>
            <a:gd name="connsiteX5079" fmla="*/ 5455247 w 11077460"/>
            <a:gd name="connsiteY5079" fmla="*/ 1688170 h 6110022"/>
            <a:gd name="connsiteX5080" fmla="*/ 5540139 w 11077460"/>
            <a:gd name="connsiteY5080" fmla="*/ 1688170 h 6110022"/>
            <a:gd name="connsiteX5081" fmla="*/ 5505313 w 11077460"/>
            <a:gd name="connsiteY5081" fmla="*/ 1722989 h 6110022"/>
            <a:gd name="connsiteX5082" fmla="*/ 5540139 w 11077460"/>
            <a:gd name="connsiteY5082" fmla="*/ 1757808 h 6110022"/>
            <a:gd name="connsiteX5083" fmla="*/ 5574951 w 11077460"/>
            <a:gd name="connsiteY5083" fmla="*/ 1722989 h 6110022"/>
            <a:gd name="connsiteX5084" fmla="*/ 5540139 w 11077460"/>
            <a:gd name="connsiteY5084" fmla="*/ 1688170 h 6110022"/>
            <a:gd name="connsiteX5085" fmla="*/ 5625031 w 11077460"/>
            <a:gd name="connsiteY5085" fmla="*/ 1688170 h 6110022"/>
            <a:gd name="connsiteX5086" fmla="*/ 5590206 w 11077460"/>
            <a:gd name="connsiteY5086" fmla="*/ 1722989 h 6110022"/>
            <a:gd name="connsiteX5087" fmla="*/ 5625031 w 11077460"/>
            <a:gd name="connsiteY5087" fmla="*/ 1757808 h 6110022"/>
            <a:gd name="connsiteX5088" fmla="*/ 5659843 w 11077460"/>
            <a:gd name="connsiteY5088" fmla="*/ 1722989 h 6110022"/>
            <a:gd name="connsiteX5089" fmla="*/ 5625031 w 11077460"/>
            <a:gd name="connsiteY5089" fmla="*/ 1688170 h 6110022"/>
            <a:gd name="connsiteX5090" fmla="*/ 5879709 w 11077460"/>
            <a:gd name="connsiteY5090" fmla="*/ 1688170 h 6110022"/>
            <a:gd name="connsiteX5091" fmla="*/ 5844883 w 11077460"/>
            <a:gd name="connsiteY5091" fmla="*/ 1722989 h 6110022"/>
            <a:gd name="connsiteX5092" fmla="*/ 5879709 w 11077460"/>
            <a:gd name="connsiteY5092" fmla="*/ 1757808 h 6110022"/>
            <a:gd name="connsiteX5093" fmla="*/ 5914521 w 11077460"/>
            <a:gd name="connsiteY5093" fmla="*/ 1722989 h 6110022"/>
            <a:gd name="connsiteX5094" fmla="*/ 5879709 w 11077460"/>
            <a:gd name="connsiteY5094" fmla="*/ 1688170 h 6110022"/>
            <a:gd name="connsiteX5095" fmla="*/ 5964601 w 11077460"/>
            <a:gd name="connsiteY5095" fmla="*/ 1688170 h 6110022"/>
            <a:gd name="connsiteX5096" fmla="*/ 5929776 w 11077460"/>
            <a:gd name="connsiteY5096" fmla="*/ 1722989 h 6110022"/>
            <a:gd name="connsiteX5097" fmla="*/ 5964601 w 11077460"/>
            <a:gd name="connsiteY5097" fmla="*/ 1757808 h 6110022"/>
            <a:gd name="connsiteX5098" fmla="*/ 5999413 w 11077460"/>
            <a:gd name="connsiteY5098" fmla="*/ 1722989 h 6110022"/>
            <a:gd name="connsiteX5099" fmla="*/ 5964601 w 11077460"/>
            <a:gd name="connsiteY5099" fmla="*/ 1688170 h 6110022"/>
            <a:gd name="connsiteX5100" fmla="*/ 6049494 w 11077460"/>
            <a:gd name="connsiteY5100" fmla="*/ 1688170 h 6110022"/>
            <a:gd name="connsiteX5101" fmla="*/ 6014669 w 11077460"/>
            <a:gd name="connsiteY5101" fmla="*/ 1722989 h 6110022"/>
            <a:gd name="connsiteX5102" fmla="*/ 6049494 w 11077460"/>
            <a:gd name="connsiteY5102" fmla="*/ 1757808 h 6110022"/>
            <a:gd name="connsiteX5103" fmla="*/ 6084307 w 11077460"/>
            <a:gd name="connsiteY5103" fmla="*/ 1722989 h 6110022"/>
            <a:gd name="connsiteX5104" fmla="*/ 6049494 w 11077460"/>
            <a:gd name="connsiteY5104" fmla="*/ 1688170 h 6110022"/>
            <a:gd name="connsiteX5105" fmla="*/ 6219279 w 11077460"/>
            <a:gd name="connsiteY5105" fmla="*/ 1688170 h 6110022"/>
            <a:gd name="connsiteX5106" fmla="*/ 6184453 w 11077460"/>
            <a:gd name="connsiteY5106" fmla="*/ 1722989 h 6110022"/>
            <a:gd name="connsiteX5107" fmla="*/ 6219279 w 11077460"/>
            <a:gd name="connsiteY5107" fmla="*/ 1757808 h 6110022"/>
            <a:gd name="connsiteX5108" fmla="*/ 6254091 w 11077460"/>
            <a:gd name="connsiteY5108" fmla="*/ 1722989 h 6110022"/>
            <a:gd name="connsiteX5109" fmla="*/ 6219279 w 11077460"/>
            <a:gd name="connsiteY5109" fmla="*/ 1688170 h 6110022"/>
            <a:gd name="connsiteX5110" fmla="*/ 6304171 w 11077460"/>
            <a:gd name="connsiteY5110" fmla="*/ 1688170 h 6110022"/>
            <a:gd name="connsiteX5111" fmla="*/ 6269346 w 11077460"/>
            <a:gd name="connsiteY5111" fmla="*/ 1722989 h 6110022"/>
            <a:gd name="connsiteX5112" fmla="*/ 6304171 w 11077460"/>
            <a:gd name="connsiteY5112" fmla="*/ 1757808 h 6110022"/>
            <a:gd name="connsiteX5113" fmla="*/ 6338983 w 11077460"/>
            <a:gd name="connsiteY5113" fmla="*/ 1722989 h 6110022"/>
            <a:gd name="connsiteX5114" fmla="*/ 6304171 w 11077460"/>
            <a:gd name="connsiteY5114" fmla="*/ 1688170 h 6110022"/>
            <a:gd name="connsiteX5115" fmla="*/ 6389063 w 11077460"/>
            <a:gd name="connsiteY5115" fmla="*/ 1688170 h 6110022"/>
            <a:gd name="connsiteX5116" fmla="*/ 6354238 w 11077460"/>
            <a:gd name="connsiteY5116" fmla="*/ 1722989 h 6110022"/>
            <a:gd name="connsiteX5117" fmla="*/ 6389063 w 11077460"/>
            <a:gd name="connsiteY5117" fmla="*/ 1757808 h 6110022"/>
            <a:gd name="connsiteX5118" fmla="*/ 6423876 w 11077460"/>
            <a:gd name="connsiteY5118" fmla="*/ 1722989 h 6110022"/>
            <a:gd name="connsiteX5119" fmla="*/ 6389063 w 11077460"/>
            <a:gd name="connsiteY5119" fmla="*/ 1688170 h 6110022"/>
            <a:gd name="connsiteX5120" fmla="*/ 6473957 w 11077460"/>
            <a:gd name="connsiteY5120" fmla="*/ 1688170 h 6110022"/>
            <a:gd name="connsiteX5121" fmla="*/ 6439131 w 11077460"/>
            <a:gd name="connsiteY5121" fmla="*/ 1722989 h 6110022"/>
            <a:gd name="connsiteX5122" fmla="*/ 6473957 w 11077460"/>
            <a:gd name="connsiteY5122" fmla="*/ 1757808 h 6110022"/>
            <a:gd name="connsiteX5123" fmla="*/ 6508769 w 11077460"/>
            <a:gd name="connsiteY5123" fmla="*/ 1722989 h 6110022"/>
            <a:gd name="connsiteX5124" fmla="*/ 6473957 w 11077460"/>
            <a:gd name="connsiteY5124" fmla="*/ 1688170 h 6110022"/>
            <a:gd name="connsiteX5125" fmla="*/ 6558875 w 11077460"/>
            <a:gd name="connsiteY5125" fmla="*/ 1688170 h 6110022"/>
            <a:gd name="connsiteX5126" fmla="*/ 6524050 w 11077460"/>
            <a:gd name="connsiteY5126" fmla="*/ 1722989 h 6110022"/>
            <a:gd name="connsiteX5127" fmla="*/ 6558875 w 11077460"/>
            <a:gd name="connsiteY5127" fmla="*/ 1757808 h 6110022"/>
            <a:gd name="connsiteX5128" fmla="*/ 6593687 w 11077460"/>
            <a:gd name="connsiteY5128" fmla="*/ 1722989 h 6110022"/>
            <a:gd name="connsiteX5129" fmla="*/ 6558875 w 11077460"/>
            <a:gd name="connsiteY5129" fmla="*/ 1688170 h 6110022"/>
            <a:gd name="connsiteX5130" fmla="*/ 6643767 w 11077460"/>
            <a:gd name="connsiteY5130" fmla="*/ 1688170 h 6110022"/>
            <a:gd name="connsiteX5131" fmla="*/ 6608942 w 11077460"/>
            <a:gd name="connsiteY5131" fmla="*/ 1722989 h 6110022"/>
            <a:gd name="connsiteX5132" fmla="*/ 6643767 w 11077460"/>
            <a:gd name="connsiteY5132" fmla="*/ 1757808 h 6110022"/>
            <a:gd name="connsiteX5133" fmla="*/ 6678579 w 11077460"/>
            <a:gd name="connsiteY5133" fmla="*/ 1722989 h 6110022"/>
            <a:gd name="connsiteX5134" fmla="*/ 6643767 w 11077460"/>
            <a:gd name="connsiteY5134" fmla="*/ 1688170 h 6110022"/>
            <a:gd name="connsiteX5135" fmla="*/ 6728660 w 11077460"/>
            <a:gd name="connsiteY5135" fmla="*/ 1688170 h 6110022"/>
            <a:gd name="connsiteX5136" fmla="*/ 6693835 w 11077460"/>
            <a:gd name="connsiteY5136" fmla="*/ 1722989 h 6110022"/>
            <a:gd name="connsiteX5137" fmla="*/ 6728660 w 11077460"/>
            <a:gd name="connsiteY5137" fmla="*/ 1757808 h 6110022"/>
            <a:gd name="connsiteX5138" fmla="*/ 6763473 w 11077460"/>
            <a:gd name="connsiteY5138" fmla="*/ 1722989 h 6110022"/>
            <a:gd name="connsiteX5139" fmla="*/ 6728660 w 11077460"/>
            <a:gd name="connsiteY5139" fmla="*/ 1688170 h 6110022"/>
            <a:gd name="connsiteX5140" fmla="*/ 6813553 w 11077460"/>
            <a:gd name="connsiteY5140" fmla="*/ 1688170 h 6110022"/>
            <a:gd name="connsiteX5141" fmla="*/ 6778727 w 11077460"/>
            <a:gd name="connsiteY5141" fmla="*/ 1722989 h 6110022"/>
            <a:gd name="connsiteX5142" fmla="*/ 6813553 w 11077460"/>
            <a:gd name="connsiteY5142" fmla="*/ 1757808 h 6110022"/>
            <a:gd name="connsiteX5143" fmla="*/ 6848365 w 11077460"/>
            <a:gd name="connsiteY5143" fmla="*/ 1722989 h 6110022"/>
            <a:gd name="connsiteX5144" fmla="*/ 6813553 w 11077460"/>
            <a:gd name="connsiteY5144" fmla="*/ 1688170 h 6110022"/>
            <a:gd name="connsiteX5145" fmla="*/ 6898445 w 11077460"/>
            <a:gd name="connsiteY5145" fmla="*/ 1688170 h 6110022"/>
            <a:gd name="connsiteX5146" fmla="*/ 6863620 w 11077460"/>
            <a:gd name="connsiteY5146" fmla="*/ 1722989 h 6110022"/>
            <a:gd name="connsiteX5147" fmla="*/ 6898445 w 11077460"/>
            <a:gd name="connsiteY5147" fmla="*/ 1757808 h 6110022"/>
            <a:gd name="connsiteX5148" fmla="*/ 6933257 w 11077460"/>
            <a:gd name="connsiteY5148" fmla="*/ 1722989 h 6110022"/>
            <a:gd name="connsiteX5149" fmla="*/ 6898445 w 11077460"/>
            <a:gd name="connsiteY5149" fmla="*/ 1688170 h 6110022"/>
            <a:gd name="connsiteX5150" fmla="*/ 6983337 w 11077460"/>
            <a:gd name="connsiteY5150" fmla="*/ 1688170 h 6110022"/>
            <a:gd name="connsiteX5151" fmla="*/ 6948512 w 11077460"/>
            <a:gd name="connsiteY5151" fmla="*/ 1722989 h 6110022"/>
            <a:gd name="connsiteX5152" fmla="*/ 6983337 w 11077460"/>
            <a:gd name="connsiteY5152" fmla="*/ 1757808 h 6110022"/>
            <a:gd name="connsiteX5153" fmla="*/ 7018149 w 11077460"/>
            <a:gd name="connsiteY5153" fmla="*/ 1722989 h 6110022"/>
            <a:gd name="connsiteX5154" fmla="*/ 6983337 w 11077460"/>
            <a:gd name="connsiteY5154" fmla="*/ 1688170 h 6110022"/>
            <a:gd name="connsiteX5155" fmla="*/ 7068229 w 11077460"/>
            <a:gd name="connsiteY5155" fmla="*/ 1688170 h 6110022"/>
            <a:gd name="connsiteX5156" fmla="*/ 7033404 w 11077460"/>
            <a:gd name="connsiteY5156" fmla="*/ 1722989 h 6110022"/>
            <a:gd name="connsiteX5157" fmla="*/ 7068229 w 11077460"/>
            <a:gd name="connsiteY5157" fmla="*/ 1757808 h 6110022"/>
            <a:gd name="connsiteX5158" fmla="*/ 7103042 w 11077460"/>
            <a:gd name="connsiteY5158" fmla="*/ 1722989 h 6110022"/>
            <a:gd name="connsiteX5159" fmla="*/ 7068229 w 11077460"/>
            <a:gd name="connsiteY5159" fmla="*/ 1688170 h 6110022"/>
            <a:gd name="connsiteX5160" fmla="*/ 7153123 w 11077460"/>
            <a:gd name="connsiteY5160" fmla="*/ 1688170 h 6110022"/>
            <a:gd name="connsiteX5161" fmla="*/ 7118297 w 11077460"/>
            <a:gd name="connsiteY5161" fmla="*/ 1722989 h 6110022"/>
            <a:gd name="connsiteX5162" fmla="*/ 7153123 w 11077460"/>
            <a:gd name="connsiteY5162" fmla="*/ 1757808 h 6110022"/>
            <a:gd name="connsiteX5163" fmla="*/ 7187935 w 11077460"/>
            <a:gd name="connsiteY5163" fmla="*/ 1722989 h 6110022"/>
            <a:gd name="connsiteX5164" fmla="*/ 7153123 w 11077460"/>
            <a:gd name="connsiteY5164" fmla="*/ 1688170 h 6110022"/>
            <a:gd name="connsiteX5165" fmla="*/ 7238015 w 11077460"/>
            <a:gd name="connsiteY5165" fmla="*/ 1688170 h 6110022"/>
            <a:gd name="connsiteX5166" fmla="*/ 7203190 w 11077460"/>
            <a:gd name="connsiteY5166" fmla="*/ 1722989 h 6110022"/>
            <a:gd name="connsiteX5167" fmla="*/ 7238015 w 11077460"/>
            <a:gd name="connsiteY5167" fmla="*/ 1757808 h 6110022"/>
            <a:gd name="connsiteX5168" fmla="*/ 7272827 w 11077460"/>
            <a:gd name="connsiteY5168" fmla="*/ 1722989 h 6110022"/>
            <a:gd name="connsiteX5169" fmla="*/ 7238015 w 11077460"/>
            <a:gd name="connsiteY5169" fmla="*/ 1688170 h 6110022"/>
            <a:gd name="connsiteX5170" fmla="*/ 7322907 w 11077460"/>
            <a:gd name="connsiteY5170" fmla="*/ 1688170 h 6110022"/>
            <a:gd name="connsiteX5171" fmla="*/ 7288082 w 11077460"/>
            <a:gd name="connsiteY5171" fmla="*/ 1722989 h 6110022"/>
            <a:gd name="connsiteX5172" fmla="*/ 7322907 w 11077460"/>
            <a:gd name="connsiteY5172" fmla="*/ 1757808 h 6110022"/>
            <a:gd name="connsiteX5173" fmla="*/ 7357719 w 11077460"/>
            <a:gd name="connsiteY5173" fmla="*/ 1722989 h 6110022"/>
            <a:gd name="connsiteX5174" fmla="*/ 7322907 w 11077460"/>
            <a:gd name="connsiteY5174" fmla="*/ 1688170 h 6110022"/>
            <a:gd name="connsiteX5175" fmla="*/ 7407799 w 11077460"/>
            <a:gd name="connsiteY5175" fmla="*/ 1688170 h 6110022"/>
            <a:gd name="connsiteX5176" fmla="*/ 7372974 w 11077460"/>
            <a:gd name="connsiteY5176" fmla="*/ 1722989 h 6110022"/>
            <a:gd name="connsiteX5177" fmla="*/ 7407799 w 11077460"/>
            <a:gd name="connsiteY5177" fmla="*/ 1757808 h 6110022"/>
            <a:gd name="connsiteX5178" fmla="*/ 7442612 w 11077460"/>
            <a:gd name="connsiteY5178" fmla="*/ 1722989 h 6110022"/>
            <a:gd name="connsiteX5179" fmla="*/ 7407799 w 11077460"/>
            <a:gd name="connsiteY5179" fmla="*/ 1688170 h 6110022"/>
            <a:gd name="connsiteX5180" fmla="*/ 7492693 w 11077460"/>
            <a:gd name="connsiteY5180" fmla="*/ 1688170 h 6110022"/>
            <a:gd name="connsiteX5181" fmla="*/ 7457867 w 11077460"/>
            <a:gd name="connsiteY5181" fmla="*/ 1722989 h 6110022"/>
            <a:gd name="connsiteX5182" fmla="*/ 7492693 w 11077460"/>
            <a:gd name="connsiteY5182" fmla="*/ 1757808 h 6110022"/>
            <a:gd name="connsiteX5183" fmla="*/ 7527505 w 11077460"/>
            <a:gd name="connsiteY5183" fmla="*/ 1722989 h 6110022"/>
            <a:gd name="connsiteX5184" fmla="*/ 7492693 w 11077460"/>
            <a:gd name="connsiteY5184" fmla="*/ 1688170 h 6110022"/>
            <a:gd name="connsiteX5185" fmla="*/ 7577585 w 11077460"/>
            <a:gd name="connsiteY5185" fmla="*/ 1688170 h 6110022"/>
            <a:gd name="connsiteX5186" fmla="*/ 7542760 w 11077460"/>
            <a:gd name="connsiteY5186" fmla="*/ 1722989 h 6110022"/>
            <a:gd name="connsiteX5187" fmla="*/ 7577585 w 11077460"/>
            <a:gd name="connsiteY5187" fmla="*/ 1757808 h 6110022"/>
            <a:gd name="connsiteX5188" fmla="*/ 7612397 w 11077460"/>
            <a:gd name="connsiteY5188" fmla="*/ 1722989 h 6110022"/>
            <a:gd name="connsiteX5189" fmla="*/ 7577585 w 11077460"/>
            <a:gd name="connsiteY5189" fmla="*/ 1688170 h 6110022"/>
            <a:gd name="connsiteX5190" fmla="*/ 7662477 w 11077460"/>
            <a:gd name="connsiteY5190" fmla="*/ 1688170 h 6110022"/>
            <a:gd name="connsiteX5191" fmla="*/ 7627652 w 11077460"/>
            <a:gd name="connsiteY5191" fmla="*/ 1722989 h 6110022"/>
            <a:gd name="connsiteX5192" fmla="*/ 7662477 w 11077460"/>
            <a:gd name="connsiteY5192" fmla="*/ 1757808 h 6110022"/>
            <a:gd name="connsiteX5193" fmla="*/ 7697289 w 11077460"/>
            <a:gd name="connsiteY5193" fmla="*/ 1722989 h 6110022"/>
            <a:gd name="connsiteX5194" fmla="*/ 7662477 w 11077460"/>
            <a:gd name="connsiteY5194" fmla="*/ 1688170 h 6110022"/>
            <a:gd name="connsiteX5195" fmla="*/ 7747369 w 11077460"/>
            <a:gd name="connsiteY5195" fmla="*/ 1688170 h 6110022"/>
            <a:gd name="connsiteX5196" fmla="*/ 7712544 w 11077460"/>
            <a:gd name="connsiteY5196" fmla="*/ 1722989 h 6110022"/>
            <a:gd name="connsiteX5197" fmla="*/ 7747369 w 11077460"/>
            <a:gd name="connsiteY5197" fmla="*/ 1757808 h 6110022"/>
            <a:gd name="connsiteX5198" fmla="*/ 7782182 w 11077460"/>
            <a:gd name="connsiteY5198" fmla="*/ 1722989 h 6110022"/>
            <a:gd name="connsiteX5199" fmla="*/ 7747369 w 11077460"/>
            <a:gd name="connsiteY5199" fmla="*/ 1688170 h 6110022"/>
            <a:gd name="connsiteX5200" fmla="*/ 7832263 w 11077460"/>
            <a:gd name="connsiteY5200" fmla="*/ 1688170 h 6110022"/>
            <a:gd name="connsiteX5201" fmla="*/ 7797437 w 11077460"/>
            <a:gd name="connsiteY5201" fmla="*/ 1722989 h 6110022"/>
            <a:gd name="connsiteX5202" fmla="*/ 7832263 w 11077460"/>
            <a:gd name="connsiteY5202" fmla="*/ 1757808 h 6110022"/>
            <a:gd name="connsiteX5203" fmla="*/ 7867075 w 11077460"/>
            <a:gd name="connsiteY5203" fmla="*/ 1722989 h 6110022"/>
            <a:gd name="connsiteX5204" fmla="*/ 7832263 w 11077460"/>
            <a:gd name="connsiteY5204" fmla="*/ 1688170 h 6110022"/>
            <a:gd name="connsiteX5205" fmla="*/ 7917155 w 11077460"/>
            <a:gd name="connsiteY5205" fmla="*/ 1688170 h 6110022"/>
            <a:gd name="connsiteX5206" fmla="*/ 7882330 w 11077460"/>
            <a:gd name="connsiteY5206" fmla="*/ 1722989 h 6110022"/>
            <a:gd name="connsiteX5207" fmla="*/ 7917155 w 11077460"/>
            <a:gd name="connsiteY5207" fmla="*/ 1757808 h 6110022"/>
            <a:gd name="connsiteX5208" fmla="*/ 7951967 w 11077460"/>
            <a:gd name="connsiteY5208" fmla="*/ 1722989 h 6110022"/>
            <a:gd name="connsiteX5209" fmla="*/ 7917155 w 11077460"/>
            <a:gd name="connsiteY5209" fmla="*/ 1688170 h 6110022"/>
            <a:gd name="connsiteX5210" fmla="*/ 8002047 w 11077460"/>
            <a:gd name="connsiteY5210" fmla="*/ 1688170 h 6110022"/>
            <a:gd name="connsiteX5211" fmla="*/ 7967222 w 11077460"/>
            <a:gd name="connsiteY5211" fmla="*/ 1722989 h 6110022"/>
            <a:gd name="connsiteX5212" fmla="*/ 8002047 w 11077460"/>
            <a:gd name="connsiteY5212" fmla="*/ 1757808 h 6110022"/>
            <a:gd name="connsiteX5213" fmla="*/ 8036859 w 11077460"/>
            <a:gd name="connsiteY5213" fmla="*/ 1722989 h 6110022"/>
            <a:gd name="connsiteX5214" fmla="*/ 8002047 w 11077460"/>
            <a:gd name="connsiteY5214" fmla="*/ 1688170 h 6110022"/>
            <a:gd name="connsiteX5215" fmla="*/ 8086939 w 11077460"/>
            <a:gd name="connsiteY5215" fmla="*/ 1688170 h 6110022"/>
            <a:gd name="connsiteX5216" fmla="*/ 8052114 w 11077460"/>
            <a:gd name="connsiteY5216" fmla="*/ 1722989 h 6110022"/>
            <a:gd name="connsiteX5217" fmla="*/ 8086939 w 11077460"/>
            <a:gd name="connsiteY5217" fmla="*/ 1757808 h 6110022"/>
            <a:gd name="connsiteX5218" fmla="*/ 8121752 w 11077460"/>
            <a:gd name="connsiteY5218" fmla="*/ 1722989 h 6110022"/>
            <a:gd name="connsiteX5219" fmla="*/ 8086939 w 11077460"/>
            <a:gd name="connsiteY5219" fmla="*/ 1688170 h 6110022"/>
            <a:gd name="connsiteX5220" fmla="*/ 8171832 w 11077460"/>
            <a:gd name="connsiteY5220" fmla="*/ 1688170 h 6110022"/>
            <a:gd name="connsiteX5221" fmla="*/ 8137006 w 11077460"/>
            <a:gd name="connsiteY5221" fmla="*/ 1722989 h 6110022"/>
            <a:gd name="connsiteX5222" fmla="*/ 8171832 w 11077460"/>
            <a:gd name="connsiteY5222" fmla="*/ 1757808 h 6110022"/>
            <a:gd name="connsiteX5223" fmla="*/ 8206644 w 11077460"/>
            <a:gd name="connsiteY5223" fmla="*/ 1722989 h 6110022"/>
            <a:gd name="connsiteX5224" fmla="*/ 8171832 w 11077460"/>
            <a:gd name="connsiteY5224" fmla="*/ 1688170 h 6110022"/>
            <a:gd name="connsiteX5225" fmla="*/ 8256725 w 11077460"/>
            <a:gd name="connsiteY5225" fmla="*/ 1688170 h 6110022"/>
            <a:gd name="connsiteX5226" fmla="*/ 8221900 w 11077460"/>
            <a:gd name="connsiteY5226" fmla="*/ 1722989 h 6110022"/>
            <a:gd name="connsiteX5227" fmla="*/ 8256725 w 11077460"/>
            <a:gd name="connsiteY5227" fmla="*/ 1757808 h 6110022"/>
            <a:gd name="connsiteX5228" fmla="*/ 8291537 w 11077460"/>
            <a:gd name="connsiteY5228" fmla="*/ 1722989 h 6110022"/>
            <a:gd name="connsiteX5229" fmla="*/ 8256725 w 11077460"/>
            <a:gd name="connsiteY5229" fmla="*/ 1688170 h 6110022"/>
            <a:gd name="connsiteX5230" fmla="*/ 8341617 w 11077460"/>
            <a:gd name="connsiteY5230" fmla="*/ 1688170 h 6110022"/>
            <a:gd name="connsiteX5231" fmla="*/ 8306792 w 11077460"/>
            <a:gd name="connsiteY5231" fmla="*/ 1722989 h 6110022"/>
            <a:gd name="connsiteX5232" fmla="*/ 8341617 w 11077460"/>
            <a:gd name="connsiteY5232" fmla="*/ 1757808 h 6110022"/>
            <a:gd name="connsiteX5233" fmla="*/ 8376429 w 11077460"/>
            <a:gd name="connsiteY5233" fmla="*/ 1722989 h 6110022"/>
            <a:gd name="connsiteX5234" fmla="*/ 8341617 w 11077460"/>
            <a:gd name="connsiteY5234" fmla="*/ 1688170 h 6110022"/>
            <a:gd name="connsiteX5235" fmla="*/ 8426509 w 11077460"/>
            <a:gd name="connsiteY5235" fmla="*/ 1688170 h 6110022"/>
            <a:gd name="connsiteX5236" fmla="*/ 8391684 w 11077460"/>
            <a:gd name="connsiteY5236" fmla="*/ 1722989 h 6110022"/>
            <a:gd name="connsiteX5237" fmla="*/ 8426509 w 11077460"/>
            <a:gd name="connsiteY5237" fmla="*/ 1757808 h 6110022"/>
            <a:gd name="connsiteX5238" fmla="*/ 8461322 w 11077460"/>
            <a:gd name="connsiteY5238" fmla="*/ 1722989 h 6110022"/>
            <a:gd name="connsiteX5239" fmla="*/ 8426509 w 11077460"/>
            <a:gd name="connsiteY5239" fmla="*/ 1688170 h 6110022"/>
            <a:gd name="connsiteX5240" fmla="*/ 8511402 w 11077460"/>
            <a:gd name="connsiteY5240" fmla="*/ 1688170 h 6110022"/>
            <a:gd name="connsiteX5241" fmla="*/ 8476576 w 11077460"/>
            <a:gd name="connsiteY5241" fmla="*/ 1722989 h 6110022"/>
            <a:gd name="connsiteX5242" fmla="*/ 8511402 w 11077460"/>
            <a:gd name="connsiteY5242" fmla="*/ 1757808 h 6110022"/>
            <a:gd name="connsiteX5243" fmla="*/ 8546214 w 11077460"/>
            <a:gd name="connsiteY5243" fmla="*/ 1722989 h 6110022"/>
            <a:gd name="connsiteX5244" fmla="*/ 8511402 w 11077460"/>
            <a:gd name="connsiteY5244" fmla="*/ 1688170 h 6110022"/>
            <a:gd name="connsiteX5245" fmla="*/ 8596295 w 11077460"/>
            <a:gd name="connsiteY5245" fmla="*/ 1688170 h 6110022"/>
            <a:gd name="connsiteX5246" fmla="*/ 8561470 w 11077460"/>
            <a:gd name="connsiteY5246" fmla="*/ 1722989 h 6110022"/>
            <a:gd name="connsiteX5247" fmla="*/ 8596295 w 11077460"/>
            <a:gd name="connsiteY5247" fmla="*/ 1757808 h 6110022"/>
            <a:gd name="connsiteX5248" fmla="*/ 8631107 w 11077460"/>
            <a:gd name="connsiteY5248" fmla="*/ 1722989 h 6110022"/>
            <a:gd name="connsiteX5249" fmla="*/ 8596295 w 11077460"/>
            <a:gd name="connsiteY5249" fmla="*/ 1688170 h 6110022"/>
            <a:gd name="connsiteX5250" fmla="*/ 8681187 w 11077460"/>
            <a:gd name="connsiteY5250" fmla="*/ 1688170 h 6110022"/>
            <a:gd name="connsiteX5251" fmla="*/ 8646362 w 11077460"/>
            <a:gd name="connsiteY5251" fmla="*/ 1722989 h 6110022"/>
            <a:gd name="connsiteX5252" fmla="*/ 8681187 w 11077460"/>
            <a:gd name="connsiteY5252" fmla="*/ 1757808 h 6110022"/>
            <a:gd name="connsiteX5253" fmla="*/ 8715999 w 11077460"/>
            <a:gd name="connsiteY5253" fmla="*/ 1722989 h 6110022"/>
            <a:gd name="connsiteX5254" fmla="*/ 8681187 w 11077460"/>
            <a:gd name="connsiteY5254" fmla="*/ 1688170 h 6110022"/>
            <a:gd name="connsiteX5255" fmla="*/ 8766079 w 11077460"/>
            <a:gd name="connsiteY5255" fmla="*/ 1688170 h 6110022"/>
            <a:gd name="connsiteX5256" fmla="*/ 8731254 w 11077460"/>
            <a:gd name="connsiteY5256" fmla="*/ 1722989 h 6110022"/>
            <a:gd name="connsiteX5257" fmla="*/ 8766079 w 11077460"/>
            <a:gd name="connsiteY5257" fmla="*/ 1757808 h 6110022"/>
            <a:gd name="connsiteX5258" fmla="*/ 8800892 w 11077460"/>
            <a:gd name="connsiteY5258" fmla="*/ 1722989 h 6110022"/>
            <a:gd name="connsiteX5259" fmla="*/ 8766079 w 11077460"/>
            <a:gd name="connsiteY5259" fmla="*/ 1688170 h 6110022"/>
            <a:gd name="connsiteX5260" fmla="*/ 8850972 w 11077460"/>
            <a:gd name="connsiteY5260" fmla="*/ 1688170 h 6110022"/>
            <a:gd name="connsiteX5261" fmla="*/ 8816146 w 11077460"/>
            <a:gd name="connsiteY5261" fmla="*/ 1722989 h 6110022"/>
            <a:gd name="connsiteX5262" fmla="*/ 8850972 w 11077460"/>
            <a:gd name="connsiteY5262" fmla="*/ 1757808 h 6110022"/>
            <a:gd name="connsiteX5263" fmla="*/ 8885784 w 11077460"/>
            <a:gd name="connsiteY5263" fmla="*/ 1722989 h 6110022"/>
            <a:gd name="connsiteX5264" fmla="*/ 8850972 w 11077460"/>
            <a:gd name="connsiteY5264" fmla="*/ 1688170 h 6110022"/>
            <a:gd name="connsiteX5265" fmla="*/ 8935865 w 11077460"/>
            <a:gd name="connsiteY5265" fmla="*/ 1688170 h 6110022"/>
            <a:gd name="connsiteX5266" fmla="*/ 8901040 w 11077460"/>
            <a:gd name="connsiteY5266" fmla="*/ 1722989 h 6110022"/>
            <a:gd name="connsiteX5267" fmla="*/ 8935865 w 11077460"/>
            <a:gd name="connsiteY5267" fmla="*/ 1757808 h 6110022"/>
            <a:gd name="connsiteX5268" fmla="*/ 8970677 w 11077460"/>
            <a:gd name="connsiteY5268" fmla="*/ 1722989 h 6110022"/>
            <a:gd name="connsiteX5269" fmla="*/ 8935865 w 11077460"/>
            <a:gd name="connsiteY5269" fmla="*/ 1688170 h 6110022"/>
            <a:gd name="connsiteX5270" fmla="*/ 9020757 w 11077460"/>
            <a:gd name="connsiteY5270" fmla="*/ 1688170 h 6110022"/>
            <a:gd name="connsiteX5271" fmla="*/ 8985932 w 11077460"/>
            <a:gd name="connsiteY5271" fmla="*/ 1722989 h 6110022"/>
            <a:gd name="connsiteX5272" fmla="*/ 9020757 w 11077460"/>
            <a:gd name="connsiteY5272" fmla="*/ 1757808 h 6110022"/>
            <a:gd name="connsiteX5273" fmla="*/ 9055569 w 11077460"/>
            <a:gd name="connsiteY5273" fmla="*/ 1722989 h 6110022"/>
            <a:gd name="connsiteX5274" fmla="*/ 9020757 w 11077460"/>
            <a:gd name="connsiteY5274" fmla="*/ 1688170 h 6110022"/>
            <a:gd name="connsiteX5275" fmla="*/ 9105649 w 11077460"/>
            <a:gd name="connsiteY5275" fmla="*/ 1688170 h 6110022"/>
            <a:gd name="connsiteX5276" fmla="*/ 9070824 w 11077460"/>
            <a:gd name="connsiteY5276" fmla="*/ 1722989 h 6110022"/>
            <a:gd name="connsiteX5277" fmla="*/ 9105649 w 11077460"/>
            <a:gd name="connsiteY5277" fmla="*/ 1757808 h 6110022"/>
            <a:gd name="connsiteX5278" fmla="*/ 9140462 w 11077460"/>
            <a:gd name="connsiteY5278" fmla="*/ 1722989 h 6110022"/>
            <a:gd name="connsiteX5279" fmla="*/ 9105649 w 11077460"/>
            <a:gd name="connsiteY5279" fmla="*/ 1688170 h 6110022"/>
            <a:gd name="connsiteX5280" fmla="*/ 9784789 w 11077460"/>
            <a:gd name="connsiteY5280" fmla="*/ 1688170 h 6110022"/>
            <a:gd name="connsiteX5281" fmla="*/ 9749964 w 11077460"/>
            <a:gd name="connsiteY5281" fmla="*/ 1722989 h 6110022"/>
            <a:gd name="connsiteX5282" fmla="*/ 9784789 w 11077460"/>
            <a:gd name="connsiteY5282" fmla="*/ 1757808 h 6110022"/>
            <a:gd name="connsiteX5283" fmla="*/ 9819602 w 11077460"/>
            <a:gd name="connsiteY5283" fmla="*/ 1722989 h 6110022"/>
            <a:gd name="connsiteX5284" fmla="*/ 9784789 w 11077460"/>
            <a:gd name="connsiteY5284" fmla="*/ 1688170 h 6110022"/>
            <a:gd name="connsiteX5285" fmla="*/ 1635085 w 11077460"/>
            <a:gd name="connsiteY5285" fmla="*/ 1773030 h 6110022"/>
            <a:gd name="connsiteX5286" fmla="*/ 1600266 w 11077460"/>
            <a:gd name="connsiteY5286" fmla="*/ 1807849 h 6110022"/>
            <a:gd name="connsiteX5287" fmla="*/ 1635085 w 11077460"/>
            <a:gd name="connsiteY5287" fmla="*/ 1842668 h 6110022"/>
            <a:gd name="connsiteX5288" fmla="*/ 1669904 w 11077460"/>
            <a:gd name="connsiteY5288" fmla="*/ 1807849 h 6110022"/>
            <a:gd name="connsiteX5289" fmla="*/ 1635085 w 11077460"/>
            <a:gd name="connsiteY5289" fmla="*/ 1773030 h 6110022"/>
            <a:gd name="connsiteX5290" fmla="*/ 1719971 w 11077460"/>
            <a:gd name="connsiteY5290" fmla="*/ 1773030 h 6110022"/>
            <a:gd name="connsiteX5291" fmla="*/ 1685152 w 11077460"/>
            <a:gd name="connsiteY5291" fmla="*/ 1807849 h 6110022"/>
            <a:gd name="connsiteX5292" fmla="*/ 1719971 w 11077460"/>
            <a:gd name="connsiteY5292" fmla="*/ 1842668 h 6110022"/>
            <a:gd name="connsiteX5293" fmla="*/ 1754790 w 11077460"/>
            <a:gd name="connsiteY5293" fmla="*/ 1807849 h 6110022"/>
            <a:gd name="connsiteX5294" fmla="*/ 1719971 w 11077460"/>
            <a:gd name="connsiteY5294" fmla="*/ 1773030 h 6110022"/>
            <a:gd name="connsiteX5295" fmla="*/ 1804863 w 11077460"/>
            <a:gd name="connsiteY5295" fmla="*/ 1773030 h 6110022"/>
            <a:gd name="connsiteX5296" fmla="*/ 1770044 w 11077460"/>
            <a:gd name="connsiteY5296" fmla="*/ 1807849 h 6110022"/>
            <a:gd name="connsiteX5297" fmla="*/ 1804863 w 11077460"/>
            <a:gd name="connsiteY5297" fmla="*/ 1842668 h 6110022"/>
            <a:gd name="connsiteX5298" fmla="*/ 1839682 w 11077460"/>
            <a:gd name="connsiteY5298" fmla="*/ 1807849 h 6110022"/>
            <a:gd name="connsiteX5299" fmla="*/ 1804863 w 11077460"/>
            <a:gd name="connsiteY5299" fmla="*/ 1773030 h 6110022"/>
            <a:gd name="connsiteX5300" fmla="*/ 1889756 w 11077460"/>
            <a:gd name="connsiteY5300" fmla="*/ 1773030 h 6110022"/>
            <a:gd name="connsiteX5301" fmla="*/ 1854937 w 11077460"/>
            <a:gd name="connsiteY5301" fmla="*/ 1807849 h 6110022"/>
            <a:gd name="connsiteX5302" fmla="*/ 1889756 w 11077460"/>
            <a:gd name="connsiteY5302" fmla="*/ 1842668 h 6110022"/>
            <a:gd name="connsiteX5303" fmla="*/ 1924574 w 11077460"/>
            <a:gd name="connsiteY5303" fmla="*/ 1807849 h 6110022"/>
            <a:gd name="connsiteX5304" fmla="*/ 1889756 w 11077460"/>
            <a:gd name="connsiteY5304" fmla="*/ 1773030 h 6110022"/>
            <a:gd name="connsiteX5305" fmla="*/ 1974648 w 11077460"/>
            <a:gd name="connsiteY5305" fmla="*/ 1773030 h 6110022"/>
            <a:gd name="connsiteX5306" fmla="*/ 1939829 w 11077460"/>
            <a:gd name="connsiteY5306" fmla="*/ 1807849 h 6110022"/>
            <a:gd name="connsiteX5307" fmla="*/ 1974648 w 11077460"/>
            <a:gd name="connsiteY5307" fmla="*/ 1842668 h 6110022"/>
            <a:gd name="connsiteX5308" fmla="*/ 2009467 w 11077460"/>
            <a:gd name="connsiteY5308" fmla="*/ 1807849 h 6110022"/>
            <a:gd name="connsiteX5309" fmla="*/ 1974648 w 11077460"/>
            <a:gd name="connsiteY5309" fmla="*/ 1773030 h 6110022"/>
            <a:gd name="connsiteX5310" fmla="*/ 2059541 w 11077460"/>
            <a:gd name="connsiteY5310" fmla="*/ 1773030 h 6110022"/>
            <a:gd name="connsiteX5311" fmla="*/ 2024722 w 11077460"/>
            <a:gd name="connsiteY5311" fmla="*/ 1807849 h 6110022"/>
            <a:gd name="connsiteX5312" fmla="*/ 2059541 w 11077460"/>
            <a:gd name="connsiteY5312" fmla="*/ 1842668 h 6110022"/>
            <a:gd name="connsiteX5313" fmla="*/ 2094360 w 11077460"/>
            <a:gd name="connsiteY5313" fmla="*/ 1807849 h 6110022"/>
            <a:gd name="connsiteX5314" fmla="*/ 2059541 w 11077460"/>
            <a:gd name="connsiteY5314" fmla="*/ 1773030 h 6110022"/>
            <a:gd name="connsiteX5315" fmla="*/ 2144433 w 11077460"/>
            <a:gd name="connsiteY5315" fmla="*/ 1773030 h 6110022"/>
            <a:gd name="connsiteX5316" fmla="*/ 2109614 w 11077460"/>
            <a:gd name="connsiteY5316" fmla="*/ 1807849 h 6110022"/>
            <a:gd name="connsiteX5317" fmla="*/ 2144433 w 11077460"/>
            <a:gd name="connsiteY5317" fmla="*/ 1842668 h 6110022"/>
            <a:gd name="connsiteX5318" fmla="*/ 2179252 w 11077460"/>
            <a:gd name="connsiteY5318" fmla="*/ 1807849 h 6110022"/>
            <a:gd name="connsiteX5319" fmla="*/ 2144433 w 11077460"/>
            <a:gd name="connsiteY5319" fmla="*/ 1773030 h 6110022"/>
            <a:gd name="connsiteX5320" fmla="*/ 2229326 w 11077460"/>
            <a:gd name="connsiteY5320" fmla="*/ 1773030 h 6110022"/>
            <a:gd name="connsiteX5321" fmla="*/ 2194507 w 11077460"/>
            <a:gd name="connsiteY5321" fmla="*/ 1807849 h 6110022"/>
            <a:gd name="connsiteX5322" fmla="*/ 2229326 w 11077460"/>
            <a:gd name="connsiteY5322" fmla="*/ 1842668 h 6110022"/>
            <a:gd name="connsiteX5323" fmla="*/ 2264144 w 11077460"/>
            <a:gd name="connsiteY5323" fmla="*/ 1807849 h 6110022"/>
            <a:gd name="connsiteX5324" fmla="*/ 2229326 w 11077460"/>
            <a:gd name="connsiteY5324" fmla="*/ 1773030 h 6110022"/>
            <a:gd name="connsiteX5325" fmla="*/ 2314218 w 11077460"/>
            <a:gd name="connsiteY5325" fmla="*/ 1773030 h 6110022"/>
            <a:gd name="connsiteX5326" fmla="*/ 2279399 w 11077460"/>
            <a:gd name="connsiteY5326" fmla="*/ 1807849 h 6110022"/>
            <a:gd name="connsiteX5327" fmla="*/ 2314218 w 11077460"/>
            <a:gd name="connsiteY5327" fmla="*/ 1842668 h 6110022"/>
            <a:gd name="connsiteX5328" fmla="*/ 2349037 w 11077460"/>
            <a:gd name="connsiteY5328" fmla="*/ 1807849 h 6110022"/>
            <a:gd name="connsiteX5329" fmla="*/ 2314218 w 11077460"/>
            <a:gd name="connsiteY5329" fmla="*/ 1773030 h 6110022"/>
            <a:gd name="connsiteX5330" fmla="*/ 2399110 w 11077460"/>
            <a:gd name="connsiteY5330" fmla="*/ 1773030 h 6110022"/>
            <a:gd name="connsiteX5331" fmla="*/ 2364291 w 11077460"/>
            <a:gd name="connsiteY5331" fmla="*/ 1807849 h 6110022"/>
            <a:gd name="connsiteX5332" fmla="*/ 2399110 w 11077460"/>
            <a:gd name="connsiteY5332" fmla="*/ 1842668 h 6110022"/>
            <a:gd name="connsiteX5333" fmla="*/ 2433929 w 11077460"/>
            <a:gd name="connsiteY5333" fmla="*/ 1807849 h 6110022"/>
            <a:gd name="connsiteX5334" fmla="*/ 2399110 w 11077460"/>
            <a:gd name="connsiteY5334" fmla="*/ 1773030 h 6110022"/>
            <a:gd name="connsiteX5335" fmla="*/ 2484003 w 11077460"/>
            <a:gd name="connsiteY5335" fmla="*/ 1773030 h 6110022"/>
            <a:gd name="connsiteX5336" fmla="*/ 2449184 w 11077460"/>
            <a:gd name="connsiteY5336" fmla="*/ 1807849 h 6110022"/>
            <a:gd name="connsiteX5337" fmla="*/ 2484003 w 11077460"/>
            <a:gd name="connsiteY5337" fmla="*/ 1842668 h 6110022"/>
            <a:gd name="connsiteX5338" fmla="*/ 2518822 w 11077460"/>
            <a:gd name="connsiteY5338" fmla="*/ 1807849 h 6110022"/>
            <a:gd name="connsiteX5339" fmla="*/ 2484003 w 11077460"/>
            <a:gd name="connsiteY5339" fmla="*/ 1773030 h 6110022"/>
            <a:gd name="connsiteX5340" fmla="*/ 2568896 w 11077460"/>
            <a:gd name="connsiteY5340" fmla="*/ 1773030 h 6110022"/>
            <a:gd name="connsiteX5341" fmla="*/ 2534077 w 11077460"/>
            <a:gd name="connsiteY5341" fmla="*/ 1807849 h 6110022"/>
            <a:gd name="connsiteX5342" fmla="*/ 2568896 w 11077460"/>
            <a:gd name="connsiteY5342" fmla="*/ 1842668 h 6110022"/>
            <a:gd name="connsiteX5343" fmla="*/ 2603714 w 11077460"/>
            <a:gd name="connsiteY5343" fmla="*/ 1807849 h 6110022"/>
            <a:gd name="connsiteX5344" fmla="*/ 2568896 w 11077460"/>
            <a:gd name="connsiteY5344" fmla="*/ 1773030 h 6110022"/>
            <a:gd name="connsiteX5345" fmla="*/ 2653788 w 11077460"/>
            <a:gd name="connsiteY5345" fmla="*/ 1773030 h 6110022"/>
            <a:gd name="connsiteX5346" fmla="*/ 2618969 w 11077460"/>
            <a:gd name="connsiteY5346" fmla="*/ 1807849 h 6110022"/>
            <a:gd name="connsiteX5347" fmla="*/ 2653788 w 11077460"/>
            <a:gd name="connsiteY5347" fmla="*/ 1842668 h 6110022"/>
            <a:gd name="connsiteX5348" fmla="*/ 2688607 w 11077460"/>
            <a:gd name="connsiteY5348" fmla="*/ 1807849 h 6110022"/>
            <a:gd name="connsiteX5349" fmla="*/ 2653788 w 11077460"/>
            <a:gd name="connsiteY5349" fmla="*/ 1773030 h 6110022"/>
            <a:gd name="connsiteX5350" fmla="*/ 2738680 w 11077460"/>
            <a:gd name="connsiteY5350" fmla="*/ 1773030 h 6110022"/>
            <a:gd name="connsiteX5351" fmla="*/ 2703861 w 11077460"/>
            <a:gd name="connsiteY5351" fmla="*/ 1807849 h 6110022"/>
            <a:gd name="connsiteX5352" fmla="*/ 2738680 w 11077460"/>
            <a:gd name="connsiteY5352" fmla="*/ 1842668 h 6110022"/>
            <a:gd name="connsiteX5353" fmla="*/ 2773499 w 11077460"/>
            <a:gd name="connsiteY5353" fmla="*/ 1807849 h 6110022"/>
            <a:gd name="connsiteX5354" fmla="*/ 2738680 w 11077460"/>
            <a:gd name="connsiteY5354" fmla="*/ 1773030 h 6110022"/>
            <a:gd name="connsiteX5355" fmla="*/ 3163143 w 11077460"/>
            <a:gd name="connsiteY5355" fmla="*/ 1773030 h 6110022"/>
            <a:gd name="connsiteX5356" fmla="*/ 3128324 w 11077460"/>
            <a:gd name="connsiteY5356" fmla="*/ 1807849 h 6110022"/>
            <a:gd name="connsiteX5357" fmla="*/ 3163143 w 11077460"/>
            <a:gd name="connsiteY5357" fmla="*/ 1842668 h 6110022"/>
            <a:gd name="connsiteX5358" fmla="*/ 3197962 w 11077460"/>
            <a:gd name="connsiteY5358" fmla="*/ 1807849 h 6110022"/>
            <a:gd name="connsiteX5359" fmla="*/ 3163143 w 11077460"/>
            <a:gd name="connsiteY5359" fmla="*/ 1773030 h 6110022"/>
            <a:gd name="connsiteX5360" fmla="*/ 3248036 w 11077460"/>
            <a:gd name="connsiteY5360" fmla="*/ 1773030 h 6110022"/>
            <a:gd name="connsiteX5361" fmla="*/ 3213217 w 11077460"/>
            <a:gd name="connsiteY5361" fmla="*/ 1807849 h 6110022"/>
            <a:gd name="connsiteX5362" fmla="*/ 3248036 w 11077460"/>
            <a:gd name="connsiteY5362" fmla="*/ 1842668 h 6110022"/>
            <a:gd name="connsiteX5363" fmla="*/ 3282854 w 11077460"/>
            <a:gd name="connsiteY5363" fmla="*/ 1807849 h 6110022"/>
            <a:gd name="connsiteX5364" fmla="*/ 3248036 w 11077460"/>
            <a:gd name="connsiteY5364" fmla="*/ 1773030 h 6110022"/>
            <a:gd name="connsiteX5365" fmla="*/ 3332928 w 11077460"/>
            <a:gd name="connsiteY5365" fmla="*/ 1773030 h 6110022"/>
            <a:gd name="connsiteX5366" fmla="*/ 3298109 w 11077460"/>
            <a:gd name="connsiteY5366" fmla="*/ 1807849 h 6110022"/>
            <a:gd name="connsiteX5367" fmla="*/ 3332928 w 11077460"/>
            <a:gd name="connsiteY5367" fmla="*/ 1842668 h 6110022"/>
            <a:gd name="connsiteX5368" fmla="*/ 3367747 w 11077460"/>
            <a:gd name="connsiteY5368" fmla="*/ 1807849 h 6110022"/>
            <a:gd name="connsiteX5369" fmla="*/ 3332928 w 11077460"/>
            <a:gd name="connsiteY5369" fmla="*/ 1773030 h 6110022"/>
            <a:gd name="connsiteX5370" fmla="*/ 3417827 w 11077460"/>
            <a:gd name="connsiteY5370" fmla="*/ 1773030 h 6110022"/>
            <a:gd name="connsiteX5371" fmla="*/ 3383008 w 11077460"/>
            <a:gd name="connsiteY5371" fmla="*/ 1807849 h 6110022"/>
            <a:gd name="connsiteX5372" fmla="*/ 3417827 w 11077460"/>
            <a:gd name="connsiteY5372" fmla="*/ 1842668 h 6110022"/>
            <a:gd name="connsiteX5373" fmla="*/ 3452646 w 11077460"/>
            <a:gd name="connsiteY5373" fmla="*/ 1807849 h 6110022"/>
            <a:gd name="connsiteX5374" fmla="*/ 3417827 w 11077460"/>
            <a:gd name="connsiteY5374" fmla="*/ 1773030 h 6110022"/>
            <a:gd name="connsiteX5375" fmla="*/ 3502719 w 11077460"/>
            <a:gd name="connsiteY5375" fmla="*/ 1773030 h 6110022"/>
            <a:gd name="connsiteX5376" fmla="*/ 3467901 w 11077460"/>
            <a:gd name="connsiteY5376" fmla="*/ 1807849 h 6110022"/>
            <a:gd name="connsiteX5377" fmla="*/ 3502719 w 11077460"/>
            <a:gd name="connsiteY5377" fmla="*/ 1842668 h 6110022"/>
            <a:gd name="connsiteX5378" fmla="*/ 3537538 w 11077460"/>
            <a:gd name="connsiteY5378" fmla="*/ 1807849 h 6110022"/>
            <a:gd name="connsiteX5379" fmla="*/ 3502719 w 11077460"/>
            <a:gd name="connsiteY5379" fmla="*/ 1773030 h 6110022"/>
            <a:gd name="connsiteX5380" fmla="*/ 5455247 w 11077460"/>
            <a:gd name="connsiteY5380" fmla="*/ 1773030 h 6110022"/>
            <a:gd name="connsiteX5381" fmla="*/ 5420421 w 11077460"/>
            <a:gd name="connsiteY5381" fmla="*/ 1807849 h 6110022"/>
            <a:gd name="connsiteX5382" fmla="*/ 5455247 w 11077460"/>
            <a:gd name="connsiteY5382" fmla="*/ 1842668 h 6110022"/>
            <a:gd name="connsiteX5383" fmla="*/ 5490059 w 11077460"/>
            <a:gd name="connsiteY5383" fmla="*/ 1807849 h 6110022"/>
            <a:gd name="connsiteX5384" fmla="*/ 5455247 w 11077460"/>
            <a:gd name="connsiteY5384" fmla="*/ 1773030 h 6110022"/>
            <a:gd name="connsiteX5385" fmla="*/ 5625031 w 11077460"/>
            <a:gd name="connsiteY5385" fmla="*/ 1773030 h 6110022"/>
            <a:gd name="connsiteX5386" fmla="*/ 5590206 w 11077460"/>
            <a:gd name="connsiteY5386" fmla="*/ 1807849 h 6110022"/>
            <a:gd name="connsiteX5387" fmla="*/ 5625031 w 11077460"/>
            <a:gd name="connsiteY5387" fmla="*/ 1842668 h 6110022"/>
            <a:gd name="connsiteX5388" fmla="*/ 5659843 w 11077460"/>
            <a:gd name="connsiteY5388" fmla="*/ 1807849 h 6110022"/>
            <a:gd name="connsiteX5389" fmla="*/ 5625031 w 11077460"/>
            <a:gd name="connsiteY5389" fmla="*/ 1773030 h 6110022"/>
            <a:gd name="connsiteX5390" fmla="*/ 5709924 w 11077460"/>
            <a:gd name="connsiteY5390" fmla="*/ 1773030 h 6110022"/>
            <a:gd name="connsiteX5391" fmla="*/ 5675099 w 11077460"/>
            <a:gd name="connsiteY5391" fmla="*/ 1807849 h 6110022"/>
            <a:gd name="connsiteX5392" fmla="*/ 5709924 w 11077460"/>
            <a:gd name="connsiteY5392" fmla="*/ 1842668 h 6110022"/>
            <a:gd name="connsiteX5393" fmla="*/ 5744737 w 11077460"/>
            <a:gd name="connsiteY5393" fmla="*/ 1807849 h 6110022"/>
            <a:gd name="connsiteX5394" fmla="*/ 5709924 w 11077460"/>
            <a:gd name="connsiteY5394" fmla="*/ 1773030 h 6110022"/>
            <a:gd name="connsiteX5395" fmla="*/ 5964601 w 11077460"/>
            <a:gd name="connsiteY5395" fmla="*/ 1773030 h 6110022"/>
            <a:gd name="connsiteX5396" fmla="*/ 5929776 w 11077460"/>
            <a:gd name="connsiteY5396" fmla="*/ 1807849 h 6110022"/>
            <a:gd name="connsiteX5397" fmla="*/ 5964601 w 11077460"/>
            <a:gd name="connsiteY5397" fmla="*/ 1842668 h 6110022"/>
            <a:gd name="connsiteX5398" fmla="*/ 5999413 w 11077460"/>
            <a:gd name="connsiteY5398" fmla="*/ 1807849 h 6110022"/>
            <a:gd name="connsiteX5399" fmla="*/ 5964601 w 11077460"/>
            <a:gd name="connsiteY5399" fmla="*/ 1773030 h 6110022"/>
            <a:gd name="connsiteX5400" fmla="*/ 6049494 w 11077460"/>
            <a:gd name="connsiteY5400" fmla="*/ 1773030 h 6110022"/>
            <a:gd name="connsiteX5401" fmla="*/ 6014669 w 11077460"/>
            <a:gd name="connsiteY5401" fmla="*/ 1807849 h 6110022"/>
            <a:gd name="connsiteX5402" fmla="*/ 6049494 w 11077460"/>
            <a:gd name="connsiteY5402" fmla="*/ 1842668 h 6110022"/>
            <a:gd name="connsiteX5403" fmla="*/ 6084307 w 11077460"/>
            <a:gd name="connsiteY5403" fmla="*/ 1807849 h 6110022"/>
            <a:gd name="connsiteX5404" fmla="*/ 6049494 w 11077460"/>
            <a:gd name="connsiteY5404" fmla="*/ 1773030 h 6110022"/>
            <a:gd name="connsiteX5405" fmla="*/ 6134387 w 11077460"/>
            <a:gd name="connsiteY5405" fmla="*/ 1773030 h 6110022"/>
            <a:gd name="connsiteX5406" fmla="*/ 6099561 w 11077460"/>
            <a:gd name="connsiteY5406" fmla="*/ 1807849 h 6110022"/>
            <a:gd name="connsiteX5407" fmla="*/ 6134387 w 11077460"/>
            <a:gd name="connsiteY5407" fmla="*/ 1842668 h 6110022"/>
            <a:gd name="connsiteX5408" fmla="*/ 6169199 w 11077460"/>
            <a:gd name="connsiteY5408" fmla="*/ 1807849 h 6110022"/>
            <a:gd name="connsiteX5409" fmla="*/ 6134387 w 11077460"/>
            <a:gd name="connsiteY5409" fmla="*/ 1773030 h 6110022"/>
            <a:gd name="connsiteX5410" fmla="*/ 6219279 w 11077460"/>
            <a:gd name="connsiteY5410" fmla="*/ 1773030 h 6110022"/>
            <a:gd name="connsiteX5411" fmla="*/ 6184453 w 11077460"/>
            <a:gd name="connsiteY5411" fmla="*/ 1807849 h 6110022"/>
            <a:gd name="connsiteX5412" fmla="*/ 6219279 w 11077460"/>
            <a:gd name="connsiteY5412" fmla="*/ 1842668 h 6110022"/>
            <a:gd name="connsiteX5413" fmla="*/ 6254091 w 11077460"/>
            <a:gd name="connsiteY5413" fmla="*/ 1807849 h 6110022"/>
            <a:gd name="connsiteX5414" fmla="*/ 6219279 w 11077460"/>
            <a:gd name="connsiteY5414" fmla="*/ 1773030 h 6110022"/>
            <a:gd name="connsiteX5415" fmla="*/ 6389063 w 11077460"/>
            <a:gd name="connsiteY5415" fmla="*/ 1773030 h 6110022"/>
            <a:gd name="connsiteX5416" fmla="*/ 6354238 w 11077460"/>
            <a:gd name="connsiteY5416" fmla="*/ 1807849 h 6110022"/>
            <a:gd name="connsiteX5417" fmla="*/ 6389063 w 11077460"/>
            <a:gd name="connsiteY5417" fmla="*/ 1842668 h 6110022"/>
            <a:gd name="connsiteX5418" fmla="*/ 6423876 w 11077460"/>
            <a:gd name="connsiteY5418" fmla="*/ 1807849 h 6110022"/>
            <a:gd name="connsiteX5419" fmla="*/ 6389063 w 11077460"/>
            <a:gd name="connsiteY5419" fmla="*/ 1773030 h 6110022"/>
            <a:gd name="connsiteX5420" fmla="*/ 6473957 w 11077460"/>
            <a:gd name="connsiteY5420" fmla="*/ 1773030 h 6110022"/>
            <a:gd name="connsiteX5421" fmla="*/ 6439131 w 11077460"/>
            <a:gd name="connsiteY5421" fmla="*/ 1807849 h 6110022"/>
            <a:gd name="connsiteX5422" fmla="*/ 6473957 w 11077460"/>
            <a:gd name="connsiteY5422" fmla="*/ 1842668 h 6110022"/>
            <a:gd name="connsiteX5423" fmla="*/ 6508769 w 11077460"/>
            <a:gd name="connsiteY5423" fmla="*/ 1807849 h 6110022"/>
            <a:gd name="connsiteX5424" fmla="*/ 6473957 w 11077460"/>
            <a:gd name="connsiteY5424" fmla="*/ 1773030 h 6110022"/>
            <a:gd name="connsiteX5425" fmla="*/ 6558875 w 11077460"/>
            <a:gd name="connsiteY5425" fmla="*/ 1773030 h 6110022"/>
            <a:gd name="connsiteX5426" fmla="*/ 6524050 w 11077460"/>
            <a:gd name="connsiteY5426" fmla="*/ 1807849 h 6110022"/>
            <a:gd name="connsiteX5427" fmla="*/ 6558875 w 11077460"/>
            <a:gd name="connsiteY5427" fmla="*/ 1842668 h 6110022"/>
            <a:gd name="connsiteX5428" fmla="*/ 6593687 w 11077460"/>
            <a:gd name="connsiteY5428" fmla="*/ 1807849 h 6110022"/>
            <a:gd name="connsiteX5429" fmla="*/ 6558875 w 11077460"/>
            <a:gd name="connsiteY5429" fmla="*/ 1773030 h 6110022"/>
            <a:gd name="connsiteX5430" fmla="*/ 6643767 w 11077460"/>
            <a:gd name="connsiteY5430" fmla="*/ 1773030 h 6110022"/>
            <a:gd name="connsiteX5431" fmla="*/ 6608942 w 11077460"/>
            <a:gd name="connsiteY5431" fmla="*/ 1807849 h 6110022"/>
            <a:gd name="connsiteX5432" fmla="*/ 6643767 w 11077460"/>
            <a:gd name="connsiteY5432" fmla="*/ 1842668 h 6110022"/>
            <a:gd name="connsiteX5433" fmla="*/ 6678579 w 11077460"/>
            <a:gd name="connsiteY5433" fmla="*/ 1807849 h 6110022"/>
            <a:gd name="connsiteX5434" fmla="*/ 6643767 w 11077460"/>
            <a:gd name="connsiteY5434" fmla="*/ 1773030 h 6110022"/>
            <a:gd name="connsiteX5435" fmla="*/ 6728660 w 11077460"/>
            <a:gd name="connsiteY5435" fmla="*/ 1773030 h 6110022"/>
            <a:gd name="connsiteX5436" fmla="*/ 6693835 w 11077460"/>
            <a:gd name="connsiteY5436" fmla="*/ 1807849 h 6110022"/>
            <a:gd name="connsiteX5437" fmla="*/ 6728660 w 11077460"/>
            <a:gd name="connsiteY5437" fmla="*/ 1842668 h 6110022"/>
            <a:gd name="connsiteX5438" fmla="*/ 6763473 w 11077460"/>
            <a:gd name="connsiteY5438" fmla="*/ 1807849 h 6110022"/>
            <a:gd name="connsiteX5439" fmla="*/ 6728660 w 11077460"/>
            <a:gd name="connsiteY5439" fmla="*/ 1773030 h 6110022"/>
            <a:gd name="connsiteX5440" fmla="*/ 6813553 w 11077460"/>
            <a:gd name="connsiteY5440" fmla="*/ 1773030 h 6110022"/>
            <a:gd name="connsiteX5441" fmla="*/ 6778727 w 11077460"/>
            <a:gd name="connsiteY5441" fmla="*/ 1807849 h 6110022"/>
            <a:gd name="connsiteX5442" fmla="*/ 6813553 w 11077460"/>
            <a:gd name="connsiteY5442" fmla="*/ 1842668 h 6110022"/>
            <a:gd name="connsiteX5443" fmla="*/ 6848365 w 11077460"/>
            <a:gd name="connsiteY5443" fmla="*/ 1807849 h 6110022"/>
            <a:gd name="connsiteX5444" fmla="*/ 6813553 w 11077460"/>
            <a:gd name="connsiteY5444" fmla="*/ 1773030 h 6110022"/>
            <a:gd name="connsiteX5445" fmla="*/ 6898445 w 11077460"/>
            <a:gd name="connsiteY5445" fmla="*/ 1773030 h 6110022"/>
            <a:gd name="connsiteX5446" fmla="*/ 6863620 w 11077460"/>
            <a:gd name="connsiteY5446" fmla="*/ 1807849 h 6110022"/>
            <a:gd name="connsiteX5447" fmla="*/ 6898445 w 11077460"/>
            <a:gd name="connsiteY5447" fmla="*/ 1842668 h 6110022"/>
            <a:gd name="connsiteX5448" fmla="*/ 6933257 w 11077460"/>
            <a:gd name="connsiteY5448" fmla="*/ 1807849 h 6110022"/>
            <a:gd name="connsiteX5449" fmla="*/ 6898445 w 11077460"/>
            <a:gd name="connsiteY5449" fmla="*/ 1773030 h 6110022"/>
            <a:gd name="connsiteX5450" fmla="*/ 6983337 w 11077460"/>
            <a:gd name="connsiteY5450" fmla="*/ 1773030 h 6110022"/>
            <a:gd name="connsiteX5451" fmla="*/ 6948512 w 11077460"/>
            <a:gd name="connsiteY5451" fmla="*/ 1807849 h 6110022"/>
            <a:gd name="connsiteX5452" fmla="*/ 6983337 w 11077460"/>
            <a:gd name="connsiteY5452" fmla="*/ 1842668 h 6110022"/>
            <a:gd name="connsiteX5453" fmla="*/ 7018149 w 11077460"/>
            <a:gd name="connsiteY5453" fmla="*/ 1807849 h 6110022"/>
            <a:gd name="connsiteX5454" fmla="*/ 6983337 w 11077460"/>
            <a:gd name="connsiteY5454" fmla="*/ 1773030 h 6110022"/>
            <a:gd name="connsiteX5455" fmla="*/ 7068229 w 11077460"/>
            <a:gd name="connsiteY5455" fmla="*/ 1773030 h 6110022"/>
            <a:gd name="connsiteX5456" fmla="*/ 7033404 w 11077460"/>
            <a:gd name="connsiteY5456" fmla="*/ 1807849 h 6110022"/>
            <a:gd name="connsiteX5457" fmla="*/ 7068229 w 11077460"/>
            <a:gd name="connsiteY5457" fmla="*/ 1842668 h 6110022"/>
            <a:gd name="connsiteX5458" fmla="*/ 7103042 w 11077460"/>
            <a:gd name="connsiteY5458" fmla="*/ 1807849 h 6110022"/>
            <a:gd name="connsiteX5459" fmla="*/ 7068229 w 11077460"/>
            <a:gd name="connsiteY5459" fmla="*/ 1773030 h 6110022"/>
            <a:gd name="connsiteX5460" fmla="*/ 7153123 w 11077460"/>
            <a:gd name="connsiteY5460" fmla="*/ 1773030 h 6110022"/>
            <a:gd name="connsiteX5461" fmla="*/ 7118297 w 11077460"/>
            <a:gd name="connsiteY5461" fmla="*/ 1807849 h 6110022"/>
            <a:gd name="connsiteX5462" fmla="*/ 7153123 w 11077460"/>
            <a:gd name="connsiteY5462" fmla="*/ 1842668 h 6110022"/>
            <a:gd name="connsiteX5463" fmla="*/ 7187935 w 11077460"/>
            <a:gd name="connsiteY5463" fmla="*/ 1807849 h 6110022"/>
            <a:gd name="connsiteX5464" fmla="*/ 7153123 w 11077460"/>
            <a:gd name="connsiteY5464" fmla="*/ 1773030 h 6110022"/>
            <a:gd name="connsiteX5465" fmla="*/ 7238015 w 11077460"/>
            <a:gd name="connsiteY5465" fmla="*/ 1773030 h 6110022"/>
            <a:gd name="connsiteX5466" fmla="*/ 7203190 w 11077460"/>
            <a:gd name="connsiteY5466" fmla="*/ 1807849 h 6110022"/>
            <a:gd name="connsiteX5467" fmla="*/ 7238015 w 11077460"/>
            <a:gd name="connsiteY5467" fmla="*/ 1842668 h 6110022"/>
            <a:gd name="connsiteX5468" fmla="*/ 7272827 w 11077460"/>
            <a:gd name="connsiteY5468" fmla="*/ 1807849 h 6110022"/>
            <a:gd name="connsiteX5469" fmla="*/ 7238015 w 11077460"/>
            <a:gd name="connsiteY5469" fmla="*/ 1773030 h 6110022"/>
            <a:gd name="connsiteX5470" fmla="*/ 7322907 w 11077460"/>
            <a:gd name="connsiteY5470" fmla="*/ 1773030 h 6110022"/>
            <a:gd name="connsiteX5471" fmla="*/ 7288082 w 11077460"/>
            <a:gd name="connsiteY5471" fmla="*/ 1807849 h 6110022"/>
            <a:gd name="connsiteX5472" fmla="*/ 7322907 w 11077460"/>
            <a:gd name="connsiteY5472" fmla="*/ 1842668 h 6110022"/>
            <a:gd name="connsiteX5473" fmla="*/ 7357719 w 11077460"/>
            <a:gd name="connsiteY5473" fmla="*/ 1807849 h 6110022"/>
            <a:gd name="connsiteX5474" fmla="*/ 7322907 w 11077460"/>
            <a:gd name="connsiteY5474" fmla="*/ 1773030 h 6110022"/>
            <a:gd name="connsiteX5475" fmla="*/ 7407799 w 11077460"/>
            <a:gd name="connsiteY5475" fmla="*/ 1773030 h 6110022"/>
            <a:gd name="connsiteX5476" fmla="*/ 7372974 w 11077460"/>
            <a:gd name="connsiteY5476" fmla="*/ 1807849 h 6110022"/>
            <a:gd name="connsiteX5477" fmla="*/ 7407799 w 11077460"/>
            <a:gd name="connsiteY5477" fmla="*/ 1842668 h 6110022"/>
            <a:gd name="connsiteX5478" fmla="*/ 7442612 w 11077460"/>
            <a:gd name="connsiteY5478" fmla="*/ 1807849 h 6110022"/>
            <a:gd name="connsiteX5479" fmla="*/ 7407799 w 11077460"/>
            <a:gd name="connsiteY5479" fmla="*/ 1773030 h 6110022"/>
            <a:gd name="connsiteX5480" fmla="*/ 7492693 w 11077460"/>
            <a:gd name="connsiteY5480" fmla="*/ 1773030 h 6110022"/>
            <a:gd name="connsiteX5481" fmla="*/ 7457867 w 11077460"/>
            <a:gd name="connsiteY5481" fmla="*/ 1807849 h 6110022"/>
            <a:gd name="connsiteX5482" fmla="*/ 7492693 w 11077460"/>
            <a:gd name="connsiteY5482" fmla="*/ 1842668 h 6110022"/>
            <a:gd name="connsiteX5483" fmla="*/ 7527505 w 11077460"/>
            <a:gd name="connsiteY5483" fmla="*/ 1807849 h 6110022"/>
            <a:gd name="connsiteX5484" fmla="*/ 7492693 w 11077460"/>
            <a:gd name="connsiteY5484" fmla="*/ 1773030 h 6110022"/>
            <a:gd name="connsiteX5485" fmla="*/ 7577585 w 11077460"/>
            <a:gd name="connsiteY5485" fmla="*/ 1773030 h 6110022"/>
            <a:gd name="connsiteX5486" fmla="*/ 7542760 w 11077460"/>
            <a:gd name="connsiteY5486" fmla="*/ 1807849 h 6110022"/>
            <a:gd name="connsiteX5487" fmla="*/ 7577585 w 11077460"/>
            <a:gd name="connsiteY5487" fmla="*/ 1842668 h 6110022"/>
            <a:gd name="connsiteX5488" fmla="*/ 7612397 w 11077460"/>
            <a:gd name="connsiteY5488" fmla="*/ 1807849 h 6110022"/>
            <a:gd name="connsiteX5489" fmla="*/ 7577585 w 11077460"/>
            <a:gd name="connsiteY5489" fmla="*/ 1773030 h 6110022"/>
            <a:gd name="connsiteX5490" fmla="*/ 7662477 w 11077460"/>
            <a:gd name="connsiteY5490" fmla="*/ 1773030 h 6110022"/>
            <a:gd name="connsiteX5491" fmla="*/ 7627652 w 11077460"/>
            <a:gd name="connsiteY5491" fmla="*/ 1807849 h 6110022"/>
            <a:gd name="connsiteX5492" fmla="*/ 7662477 w 11077460"/>
            <a:gd name="connsiteY5492" fmla="*/ 1842668 h 6110022"/>
            <a:gd name="connsiteX5493" fmla="*/ 7697289 w 11077460"/>
            <a:gd name="connsiteY5493" fmla="*/ 1807849 h 6110022"/>
            <a:gd name="connsiteX5494" fmla="*/ 7662477 w 11077460"/>
            <a:gd name="connsiteY5494" fmla="*/ 1773030 h 6110022"/>
            <a:gd name="connsiteX5495" fmla="*/ 7747369 w 11077460"/>
            <a:gd name="connsiteY5495" fmla="*/ 1773030 h 6110022"/>
            <a:gd name="connsiteX5496" fmla="*/ 7712544 w 11077460"/>
            <a:gd name="connsiteY5496" fmla="*/ 1807849 h 6110022"/>
            <a:gd name="connsiteX5497" fmla="*/ 7747369 w 11077460"/>
            <a:gd name="connsiteY5497" fmla="*/ 1842668 h 6110022"/>
            <a:gd name="connsiteX5498" fmla="*/ 7782182 w 11077460"/>
            <a:gd name="connsiteY5498" fmla="*/ 1807849 h 6110022"/>
            <a:gd name="connsiteX5499" fmla="*/ 7747369 w 11077460"/>
            <a:gd name="connsiteY5499" fmla="*/ 1773030 h 6110022"/>
            <a:gd name="connsiteX5500" fmla="*/ 7832263 w 11077460"/>
            <a:gd name="connsiteY5500" fmla="*/ 1773030 h 6110022"/>
            <a:gd name="connsiteX5501" fmla="*/ 7797437 w 11077460"/>
            <a:gd name="connsiteY5501" fmla="*/ 1807849 h 6110022"/>
            <a:gd name="connsiteX5502" fmla="*/ 7832263 w 11077460"/>
            <a:gd name="connsiteY5502" fmla="*/ 1842668 h 6110022"/>
            <a:gd name="connsiteX5503" fmla="*/ 7867075 w 11077460"/>
            <a:gd name="connsiteY5503" fmla="*/ 1807849 h 6110022"/>
            <a:gd name="connsiteX5504" fmla="*/ 7832263 w 11077460"/>
            <a:gd name="connsiteY5504" fmla="*/ 1773030 h 6110022"/>
            <a:gd name="connsiteX5505" fmla="*/ 7917155 w 11077460"/>
            <a:gd name="connsiteY5505" fmla="*/ 1773030 h 6110022"/>
            <a:gd name="connsiteX5506" fmla="*/ 7882330 w 11077460"/>
            <a:gd name="connsiteY5506" fmla="*/ 1807849 h 6110022"/>
            <a:gd name="connsiteX5507" fmla="*/ 7917155 w 11077460"/>
            <a:gd name="connsiteY5507" fmla="*/ 1842668 h 6110022"/>
            <a:gd name="connsiteX5508" fmla="*/ 7951967 w 11077460"/>
            <a:gd name="connsiteY5508" fmla="*/ 1807849 h 6110022"/>
            <a:gd name="connsiteX5509" fmla="*/ 7917155 w 11077460"/>
            <a:gd name="connsiteY5509" fmla="*/ 1773030 h 6110022"/>
            <a:gd name="connsiteX5510" fmla="*/ 8002047 w 11077460"/>
            <a:gd name="connsiteY5510" fmla="*/ 1773030 h 6110022"/>
            <a:gd name="connsiteX5511" fmla="*/ 7967222 w 11077460"/>
            <a:gd name="connsiteY5511" fmla="*/ 1807849 h 6110022"/>
            <a:gd name="connsiteX5512" fmla="*/ 8002047 w 11077460"/>
            <a:gd name="connsiteY5512" fmla="*/ 1842668 h 6110022"/>
            <a:gd name="connsiteX5513" fmla="*/ 8036859 w 11077460"/>
            <a:gd name="connsiteY5513" fmla="*/ 1807849 h 6110022"/>
            <a:gd name="connsiteX5514" fmla="*/ 8002047 w 11077460"/>
            <a:gd name="connsiteY5514" fmla="*/ 1773030 h 6110022"/>
            <a:gd name="connsiteX5515" fmla="*/ 8086939 w 11077460"/>
            <a:gd name="connsiteY5515" fmla="*/ 1773030 h 6110022"/>
            <a:gd name="connsiteX5516" fmla="*/ 8052114 w 11077460"/>
            <a:gd name="connsiteY5516" fmla="*/ 1807849 h 6110022"/>
            <a:gd name="connsiteX5517" fmla="*/ 8086939 w 11077460"/>
            <a:gd name="connsiteY5517" fmla="*/ 1842668 h 6110022"/>
            <a:gd name="connsiteX5518" fmla="*/ 8121752 w 11077460"/>
            <a:gd name="connsiteY5518" fmla="*/ 1807849 h 6110022"/>
            <a:gd name="connsiteX5519" fmla="*/ 8086939 w 11077460"/>
            <a:gd name="connsiteY5519" fmla="*/ 1773030 h 6110022"/>
            <a:gd name="connsiteX5520" fmla="*/ 8256725 w 11077460"/>
            <a:gd name="connsiteY5520" fmla="*/ 1773030 h 6110022"/>
            <a:gd name="connsiteX5521" fmla="*/ 8221900 w 11077460"/>
            <a:gd name="connsiteY5521" fmla="*/ 1807849 h 6110022"/>
            <a:gd name="connsiteX5522" fmla="*/ 8256725 w 11077460"/>
            <a:gd name="connsiteY5522" fmla="*/ 1842668 h 6110022"/>
            <a:gd name="connsiteX5523" fmla="*/ 8291537 w 11077460"/>
            <a:gd name="connsiteY5523" fmla="*/ 1807849 h 6110022"/>
            <a:gd name="connsiteX5524" fmla="*/ 8256725 w 11077460"/>
            <a:gd name="connsiteY5524" fmla="*/ 1773030 h 6110022"/>
            <a:gd name="connsiteX5525" fmla="*/ 8341617 w 11077460"/>
            <a:gd name="connsiteY5525" fmla="*/ 1773030 h 6110022"/>
            <a:gd name="connsiteX5526" fmla="*/ 8306792 w 11077460"/>
            <a:gd name="connsiteY5526" fmla="*/ 1807849 h 6110022"/>
            <a:gd name="connsiteX5527" fmla="*/ 8341617 w 11077460"/>
            <a:gd name="connsiteY5527" fmla="*/ 1842668 h 6110022"/>
            <a:gd name="connsiteX5528" fmla="*/ 8376429 w 11077460"/>
            <a:gd name="connsiteY5528" fmla="*/ 1807849 h 6110022"/>
            <a:gd name="connsiteX5529" fmla="*/ 8341617 w 11077460"/>
            <a:gd name="connsiteY5529" fmla="*/ 1773030 h 6110022"/>
            <a:gd name="connsiteX5530" fmla="*/ 8426509 w 11077460"/>
            <a:gd name="connsiteY5530" fmla="*/ 1773030 h 6110022"/>
            <a:gd name="connsiteX5531" fmla="*/ 8391684 w 11077460"/>
            <a:gd name="connsiteY5531" fmla="*/ 1807849 h 6110022"/>
            <a:gd name="connsiteX5532" fmla="*/ 8426509 w 11077460"/>
            <a:gd name="connsiteY5532" fmla="*/ 1842668 h 6110022"/>
            <a:gd name="connsiteX5533" fmla="*/ 8461322 w 11077460"/>
            <a:gd name="connsiteY5533" fmla="*/ 1807849 h 6110022"/>
            <a:gd name="connsiteX5534" fmla="*/ 8426509 w 11077460"/>
            <a:gd name="connsiteY5534" fmla="*/ 1773030 h 6110022"/>
            <a:gd name="connsiteX5535" fmla="*/ 8511402 w 11077460"/>
            <a:gd name="connsiteY5535" fmla="*/ 1773030 h 6110022"/>
            <a:gd name="connsiteX5536" fmla="*/ 8476576 w 11077460"/>
            <a:gd name="connsiteY5536" fmla="*/ 1807849 h 6110022"/>
            <a:gd name="connsiteX5537" fmla="*/ 8511402 w 11077460"/>
            <a:gd name="connsiteY5537" fmla="*/ 1842668 h 6110022"/>
            <a:gd name="connsiteX5538" fmla="*/ 8546214 w 11077460"/>
            <a:gd name="connsiteY5538" fmla="*/ 1807849 h 6110022"/>
            <a:gd name="connsiteX5539" fmla="*/ 8511402 w 11077460"/>
            <a:gd name="connsiteY5539" fmla="*/ 1773030 h 6110022"/>
            <a:gd name="connsiteX5540" fmla="*/ 8596295 w 11077460"/>
            <a:gd name="connsiteY5540" fmla="*/ 1773030 h 6110022"/>
            <a:gd name="connsiteX5541" fmla="*/ 8561470 w 11077460"/>
            <a:gd name="connsiteY5541" fmla="*/ 1807849 h 6110022"/>
            <a:gd name="connsiteX5542" fmla="*/ 8596295 w 11077460"/>
            <a:gd name="connsiteY5542" fmla="*/ 1842668 h 6110022"/>
            <a:gd name="connsiteX5543" fmla="*/ 8631107 w 11077460"/>
            <a:gd name="connsiteY5543" fmla="*/ 1807849 h 6110022"/>
            <a:gd name="connsiteX5544" fmla="*/ 8596295 w 11077460"/>
            <a:gd name="connsiteY5544" fmla="*/ 1773030 h 6110022"/>
            <a:gd name="connsiteX5545" fmla="*/ 8681187 w 11077460"/>
            <a:gd name="connsiteY5545" fmla="*/ 1773030 h 6110022"/>
            <a:gd name="connsiteX5546" fmla="*/ 8646362 w 11077460"/>
            <a:gd name="connsiteY5546" fmla="*/ 1807849 h 6110022"/>
            <a:gd name="connsiteX5547" fmla="*/ 8681187 w 11077460"/>
            <a:gd name="connsiteY5547" fmla="*/ 1842668 h 6110022"/>
            <a:gd name="connsiteX5548" fmla="*/ 8715999 w 11077460"/>
            <a:gd name="connsiteY5548" fmla="*/ 1807849 h 6110022"/>
            <a:gd name="connsiteX5549" fmla="*/ 8681187 w 11077460"/>
            <a:gd name="connsiteY5549" fmla="*/ 1773030 h 6110022"/>
            <a:gd name="connsiteX5550" fmla="*/ 8766079 w 11077460"/>
            <a:gd name="connsiteY5550" fmla="*/ 1773030 h 6110022"/>
            <a:gd name="connsiteX5551" fmla="*/ 8731254 w 11077460"/>
            <a:gd name="connsiteY5551" fmla="*/ 1807849 h 6110022"/>
            <a:gd name="connsiteX5552" fmla="*/ 8766079 w 11077460"/>
            <a:gd name="connsiteY5552" fmla="*/ 1842668 h 6110022"/>
            <a:gd name="connsiteX5553" fmla="*/ 8800892 w 11077460"/>
            <a:gd name="connsiteY5553" fmla="*/ 1807849 h 6110022"/>
            <a:gd name="connsiteX5554" fmla="*/ 8766079 w 11077460"/>
            <a:gd name="connsiteY5554" fmla="*/ 1773030 h 6110022"/>
            <a:gd name="connsiteX5555" fmla="*/ 8850972 w 11077460"/>
            <a:gd name="connsiteY5555" fmla="*/ 1773030 h 6110022"/>
            <a:gd name="connsiteX5556" fmla="*/ 8816146 w 11077460"/>
            <a:gd name="connsiteY5556" fmla="*/ 1807849 h 6110022"/>
            <a:gd name="connsiteX5557" fmla="*/ 8850972 w 11077460"/>
            <a:gd name="connsiteY5557" fmla="*/ 1842668 h 6110022"/>
            <a:gd name="connsiteX5558" fmla="*/ 8885784 w 11077460"/>
            <a:gd name="connsiteY5558" fmla="*/ 1807849 h 6110022"/>
            <a:gd name="connsiteX5559" fmla="*/ 8850972 w 11077460"/>
            <a:gd name="connsiteY5559" fmla="*/ 1773030 h 6110022"/>
            <a:gd name="connsiteX5560" fmla="*/ 8935865 w 11077460"/>
            <a:gd name="connsiteY5560" fmla="*/ 1773030 h 6110022"/>
            <a:gd name="connsiteX5561" fmla="*/ 8901040 w 11077460"/>
            <a:gd name="connsiteY5561" fmla="*/ 1807849 h 6110022"/>
            <a:gd name="connsiteX5562" fmla="*/ 8935865 w 11077460"/>
            <a:gd name="connsiteY5562" fmla="*/ 1842668 h 6110022"/>
            <a:gd name="connsiteX5563" fmla="*/ 8970677 w 11077460"/>
            <a:gd name="connsiteY5563" fmla="*/ 1807849 h 6110022"/>
            <a:gd name="connsiteX5564" fmla="*/ 8935865 w 11077460"/>
            <a:gd name="connsiteY5564" fmla="*/ 1773030 h 6110022"/>
            <a:gd name="connsiteX5565" fmla="*/ 9020757 w 11077460"/>
            <a:gd name="connsiteY5565" fmla="*/ 1773030 h 6110022"/>
            <a:gd name="connsiteX5566" fmla="*/ 8985932 w 11077460"/>
            <a:gd name="connsiteY5566" fmla="*/ 1807849 h 6110022"/>
            <a:gd name="connsiteX5567" fmla="*/ 9020757 w 11077460"/>
            <a:gd name="connsiteY5567" fmla="*/ 1842668 h 6110022"/>
            <a:gd name="connsiteX5568" fmla="*/ 9055569 w 11077460"/>
            <a:gd name="connsiteY5568" fmla="*/ 1807849 h 6110022"/>
            <a:gd name="connsiteX5569" fmla="*/ 9020757 w 11077460"/>
            <a:gd name="connsiteY5569" fmla="*/ 1773030 h 6110022"/>
            <a:gd name="connsiteX5570" fmla="*/ 9105649 w 11077460"/>
            <a:gd name="connsiteY5570" fmla="*/ 1773030 h 6110022"/>
            <a:gd name="connsiteX5571" fmla="*/ 9070824 w 11077460"/>
            <a:gd name="connsiteY5571" fmla="*/ 1807849 h 6110022"/>
            <a:gd name="connsiteX5572" fmla="*/ 9105649 w 11077460"/>
            <a:gd name="connsiteY5572" fmla="*/ 1842668 h 6110022"/>
            <a:gd name="connsiteX5573" fmla="*/ 9140462 w 11077460"/>
            <a:gd name="connsiteY5573" fmla="*/ 1807849 h 6110022"/>
            <a:gd name="connsiteX5574" fmla="*/ 9105649 w 11077460"/>
            <a:gd name="connsiteY5574" fmla="*/ 1773030 h 6110022"/>
            <a:gd name="connsiteX5575" fmla="*/ 9190542 w 11077460"/>
            <a:gd name="connsiteY5575" fmla="*/ 1773030 h 6110022"/>
            <a:gd name="connsiteX5576" fmla="*/ 9155716 w 11077460"/>
            <a:gd name="connsiteY5576" fmla="*/ 1807849 h 6110022"/>
            <a:gd name="connsiteX5577" fmla="*/ 9190542 w 11077460"/>
            <a:gd name="connsiteY5577" fmla="*/ 1842668 h 6110022"/>
            <a:gd name="connsiteX5578" fmla="*/ 9225354 w 11077460"/>
            <a:gd name="connsiteY5578" fmla="*/ 1807849 h 6110022"/>
            <a:gd name="connsiteX5579" fmla="*/ 9190542 w 11077460"/>
            <a:gd name="connsiteY5579" fmla="*/ 1773030 h 6110022"/>
            <a:gd name="connsiteX5580" fmla="*/ 9275435 w 11077460"/>
            <a:gd name="connsiteY5580" fmla="*/ 1773030 h 6110022"/>
            <a:gd name="connsiteX5581" fmla="*/ 9240610 w 11077460"/>
            <a:gd name="connsiteY5581" fmla="*/ 1807849 h 6110022"/>
            <a:gd name="connsiteX5582" fmla="*/ 9275435 w 11077460"/>
            <a:gd name="connsiteY5582" fmla="*/ 1842668 h 6110022"/>
            <a:gd name="connsiteX5583" fmla="*/ 9310247 w 11077460"/>
            <a:gd name="connsiteY5583" fmla="*/ 1807849 h 6110022"/>
            <a:gd name="connsiteX5584" fmla="*/ 9275435 w 11077460"/>
            <a:gd name="connsiteY5584" fmla="*/ 1773030 h 6110022"/>
            <a:gd name="connsiteX5585" fmla="*/ 9360327 w 11077460"/>
            <a:gd name="connsiteY5585" fmla="*/ 1773030 h 6110022"/>
            <a:gd name="connsiteX5586" fmla="*/ 9325502 w 11077460"/>
            <a:gd name="connsiteY5586" fmla="*/ 1807849 h 6110022"/>
            <a:gd name="connsiteX5587" fmla="*/ 9360327 w 11077460"/>
            <a:gd name="connsiteY5587" fmla="*/ 1842668 h 6110022"/>
            <a:gd name="connsiteX5588" fmla="*/ 9395139 w 11077460"/>
            <a:gd name="connsiteY5588" fmla="*/ 1807849 h 6110022"/>
            <a:gd name="connsiteX5589" fmla="*/ 9360327 w 11077460"/>
            <a:gd name="connsiteY5589" fmla="*/ 1773030 h 6110022"/>
            <a:gd name="connsiteX5590" fmla="*/ 9784789 w 11077460"/>
            <a:gd name="connsiteY5590" fmla="*/ 1773030 h 6110022"/>
            <a:gd name="connsiteX5591" fmla="*/ 9749964 w 11077460"/>
            <a:gd name="connsiteY5591" fmla="*/ 1807849 h 6110022"/>
            <a:gd name="connsiteX5592" fmla="*/ 9784789 w 11077460"/>
            <a:gd name="connsiteY5592" fmla="*/ 1842668 h 6110022"/>
            <a:gd name="connsiteX5593" fmla="*/ 9819602 w 11077460"/>
            <a:gd name="connsiteY5593" fmla="*/ 1807849 h 6110022"/>
            <a:gd name="connsiteX5594" fmla="*/ 9784789 w 11077460"/>
            <a:gd name="connsiteY5594" fmla="*/ 1773030 h 6110022"/>
            <a:gd name="connsiteX5595" fmla="*/ 1635085 w 11077460"/>
            <a:gd name="connsiteY5595" fmla="*/ 1857890 h 6110022"/>
            <a:gd name="connsiteX5596" fmla="*/ 1600266 w 11077460"/>
            <a:gd name="connsiteY5596" fmla="*/ 1892709 h 6110022"/>
            <a:gd name="connsiteX5597" fmla="*/ 1635085 w 11077460"/>
            <a:gd name="connsiteY5597" fmla="*/ 1927527 h 6110022"/>
            <a:gd name="connsiteX5598" fmla="*/ 1669904 w 11077460"/>
            <a:gd name="connsiteY5598" fmla="*/ 1892709 h 6110022"/>
            <a:gd name="connsiteX5599" fmla="*/ 1635085 w 11077460"/>
            <a:gd name="connsiteY5599" fmla="*/ 1857890 h 6110022"/>
            <a:gd name="connsiteX5600" fmla="*/ 1719971 w 11077460"/>
            <a:gd name="connsiteY5600" fmla="*/ 1857890 h 6110022"/>
            <a:gd name="connsiteX5601" fmla="*/ 1685152 w 11077460"/>
            <a:gd name="connsiteY5601" fmla="*/ 1892709 h 6110022"/>
            <a:gd name="connsiteX5602" fmla="*/ 1719971 w 11077460"/>
            <a:gd name="connsiteY5602" fmla="*/ 1927527 h 6110022"/>
            <a:gd name="connsiteX5603" fmla="*/ 1754790 w 11077460"/>
            <a:gd name="connsiteY5603" fmla="*/ 1892709 h 6110022"/>
            <a:gd name="connsiteX5604" fmla="*/ 1719971 w 11077460"/>
            <a:gd name="connsiteY5604" fmla="*/ 1857890 h 6110022"/>
            <a:gd name="connsiteX5605" fmla="*/ 1804863 w 11077460"/>
            <a:gd name="connsiteY5605" fmla="*/ 1857890 h 6110022"/>
            <a:gd name="connsiteX5606" fmla="*/ 1770044 w 11077460"/>
            <a:gd name="connsiteY5606" fmla="*/ 1892709 h 6110022"/>
            <a:gd name="connsiteX5607" fmla="*/ 1804863 w 11077460"/>
            <a:gd name="connsiteY5607" fmla="*/ 1927527 h 6110022"/>
            <a:gd name="connsiteX5608" fmla="*/ 1839682 w 11077460"/>
            <a:gd name="connsiteY5608" fmla="*/ 1892709 h 6110022"/>
            <a:gd name="connsiteX5609" fmla="*/ 1804863 w 11077460"/>
            <a:gd name="connsiteY5609" fmla="*/ 1857890 h 6110022"/>
            <a:gd name="connsiteX5610" fmla="*/ 1889756 w 11077460"/>
            <a:gd name="connsiteY5610" fmla="*/ 1857890 h 6110022"/>
            <a:gd name="connsiteX5611" fmla="*/ 1854937 w 11077460"/>
            <a:gd name="connsiteY5611" fmla="*/ 1892709 h 6110022"/>
            <a:gd name="connsiteX5612" fmla="*/ 1889756 w 11077460"/>
            <a:gd name="connsiteY5612" fmla="*/ 1927527 h 6110022"/>
            <a:gd name="connsiteX5613" fmla="*/ 1924574 w 11077460"/>
            <a:gd name="connsiteY5613" fmla="*/ 1892709 h 6110022"/>
            <a:gd name="connsiteX5614" fmla="*/ 1889756 w 11077460"/>
            <a:gd name="connsiteY5614" fmla="*/ 1857890 h 6110022"/>
            <a:gd name="connsiteX5615" fmla="*/ 1974648 w 11077460"/>
            <a:gd name="connsiteY5615" fmla="*/ 1857890 h 6110022"/>
            <a:gd name="connsiteX5616" fmla="*/ 1939829 w 11077460"/>
            <a:gd name="connsiteY5616" fmla="*/ 1892709 h 6110022"/>
            <a:gd name="connsiteX5617" fmla="*/ 1974648 w 11077460"/>
            <a:gd name="connsiteY5617" fmla="*/ 1927527 h 6110022"/>
            <a:gd name="connsiteX5618" fmla="*/ 2009467 w 11077460"/>
            <a:gd name="connsiteY5618" fmla="*/ 1892709 h 6110022"/>
            <a:gd name="connsiteX5619" fmla="*/ 1974648 w 11077460"/>
            <a:gd name="connsiteY5619" fmla="*/ 1857890 h 6110022"/>
            <a:gd name="connsiteX5620" fmla="*/ 2059541 w 11077460"/>
            <a:gd name="connsiteY5620" fmla="*/ 1857890 h 6110022"/>
            <a:gd name="connsiteX5621" fmla="*/ 2024722 w 11077460"/>
            <a:gd name="connsiteY5621" fmla="*/ 1892709 h 6110022"/>
            <a:gd name="connsiteX5622" fmla="*/ 2059541 w 11077460"/>
            <a:gd name="connsiteY5622" fmla="*/ 1927527 h 6110022"/>
            <a:gd name="connsiteX5623" fmla="*/ 2094360 w 11077460"/>
            <a:gd name="connsiteY5623" fmla="*/ 1892709 h 6110022"/>
            <a:gd name="connsiteX5624" fmla="*/ 2059541 w 11077460"/>
            <a:gd name="connsiteY5624" fmla="*/ 1857890 h 6110022"/>
            <a:gd name="connsiteX5625" fmla="*/ 2144433 w 11077460"/>
            <a:gd name="connsiteY5625" fmla="*/ 1857890 h 6110022"/>
            <a:gd name="connsiteX5626" fmla="*/ 2109614 w 11077460"/>
            <a:gd name="connsiteY5626" fmla="*/ 1892709 h 6110022"/>
            <a:gd name="connsiteX5627" fmla="*/ 2144433 w 11077460"/>
            <a:gd name="connsiteY5627" fmla="*/ 1927527 h 6110022"/>
            <a:gd name="connsiteX5628" fmla="*/ 2179252 w 11077460"/>
            <a:gd name="connsiteY5628" fmla="*/ 1892709 h 6110022"/>
            <a:gd name="connsiteX5629" fmla="*/ 2144433 w 11077460"/>
            <a:gd name="connsiteY5629" fmla="*/ 1857890 h 6110022"/>
            <a:gd name="connsiteX5630" fmla="*/ 2229326 w 11077460"/>
            <a:gd name="connsiteY5630" fmla="*/ 1857890 h 6110022"/>
            <a:gd name="connsiteX5631" fmla="*/ 2194507 w 11077460"/>
            <a:gd name="connsiteY5631" fmla="*/ 1892709 h 6110022"/>
            <a:gd name="connsiteX5632" fmla="*/ 2229326 w 11077460"/>
            <a:gd name="connsiteY5632" fmla="*/ 1927527 h 6110022"/>
            <a:gd name="connsiteX5633" fmla="*/ 2264144 w 11077460"/>
            <a:gd name="connsiteY5633" fmla="*/ 1892709 h 6110022"/>
            <a:gd name="connsiteX5634" fmla="*/ 2229326 w 11077460"/>
            <a:gd name="connsiteY5634" fmla="*/ 1857890 h 6110022"/>
            <a:gd name="connsiteX5635" fmla="*/ 2314218 w 11077460"/>
            <a:gd name="connsiteY5635" fmla="*/ 1857890 h 6110022"/>
            <a:gd name="connsiteX5636" fmla="*/ 2279399 w 11077460"/>
            <a:gd name="connsiteY5636" fmla="*/ 1892709 h 6110022"/>
            <a:gd name="connsiteX5637" fmla="*/ 2314218 w 11077460"/>
            <a:gd name="connsiteY5637" fmla="*/ 1927527 h 6110022"/>
            <a:gd name="connsiteX5638" fmla="*/ 2349037 w 11077460"/>
            <a:gd name="connsiteY5638" fmla="*/ 1892709 h 6110022"/>
            <a:gd name="connsiteX5639" fmla="*/ 2314218 w 11077460"/>
            <a:gd name="connsiteY5639" fmla="*/ 1857890 h 6110022"/>
            <a:gd name="connsiteX5640" fmla="*/ 2399110 w 11077460"/>
            <a:gd name="connsiteY5640" fmla="*/ 1857890 h 6110022"/>
            <a:gd name="connsiteX5641" fmla="*/ 2364291 w 11077460"/>
            <a:gd name="connsiteY5641" fmla="*/ 1892709 h 6110022"/>
            <a:gd name="connsiteX5642" fmla="*/ 2399110 w 11077460"/>
            <a:gd name="connsiteY5642" fmla="*/ 1927527 h 6110022"/>
            <a:gd name="connsiteX5643" fmla="*/ 2433929 w 11077460"/>
            <a:gd name="connsiteY5643" fmla="*/ 1892709 h 6110022"/>
            <a:gd name="connsiteX5644" fmla="*/ 2399110 w 11077460"/>
            <a:gd name="connsiteY5644" fmla="*/ 1857890 h 6110022"/>
            <a:gd name="connsiteX5645" fmla="*/ 2568896 w 11077460"/>
            <a:gd name="connsiteY5645" fmla="*/ 1857890 h 6110022"/>
            <a:gd name="connsiteX5646" fmla="*/ 2534077 w 11077460"/>
            <a:gd name="connsiteY5646" fmla="*/ 1892709 h 6110022"/>
            <a:gd name="connsiteX5647" fmla="*/ 2568896 w 11077460"/>
            <a:gd name="connsiteY5647" fmla="*/ 1927527 h 6110022"/>
            <a:gd name="connsiteX5648" fmla="*/ 2603714 w 11077460"/>
            <a:gd name="connsiteY5648" fmla="*/ 1892709 h 6110022"/>
            <a:gd name="connsiteX5649" fmla="*/ 2568896 w 11077460"/>
            <a:gd name="connsiteY5649" fmla="*/ 1857890 h 6110022"/>
            <a:gd name="connsiteX5650" fmla="*/ 2738680 w 11077460"/>
            <a:gd name="connsiteY5650" fmla="*/ 1857890 h 6110022"/>
            <a:gd name="connsiteX5651" fmla="*/ 2703861 w 11077460"/>
            <a:gd name="connsiteY5651" fmla="*/ 1892709 h 6110022"/>
            <a:gd name="connsiteX5652" fmla="*/ 2738680 w 11077460"/>
            <a:gd name="connsiteY5652" fmla="*/ 1927527 h 6110022"/>
            <a:gd name="connsiteX5653" fmla="*/ 2773499 w 11077460"/>
            <a:gd name="connsiteY5653" fmla="*/ 1892709 h 6110022"/>
            <a:gd name="connsiteX5654" fmla="*/ 2738680 w 11077460"/>
            <a:gd name="connsiteY5654" fmla="*/ 1857890 h 6110022"/>
            <a:gd name="connsiteX5655" fmla="*/ 2823573 w 11077460"/>
            <a:gd name="connsiteY5655" fmla="*/ 1857890 h 6110022"/>
            <a:gd name="connsiteX5656" fmla="*/ 2788754 w 11077460"/>
            <a:gd name="connsiteY5656" fmla="*/ 1892709 h 6110022"/>
            <a:gd name="connsiteX5657" fmla="*/ 2823573 w 11077460"/>
            <a:gd name="connsiteY5657" fmla="*/ 1927527 h 6110022"/>
            <a:gd name="connsiteX5658" fmla="*/ 2858392 w 11077460"/>
            <a:gd name="connsiteY5658" fmla="*/ 1892709 h 6110022"/>
            <a:gd name="connsiteX5659" fmla="*/ 2823573 w 11077460"/>
            <a:gd name="connsiteY5659" fmla="*/ 1857890 h 6110022"/>
            <a:gd name="connsiteX5660" fmla="*/ 2908466 w 11077460"/>
            <a:gd name="connsiteY5660" fmla="*/ 1857890 h 6110022"/>
            <a:gd name="connsiteX5661" fmla="*/ 2873647 w 11077460"/>
            <a:gd name="connsiteY5661" fmla="*/ 1892709 h 6110022"/>
            <a:gd name="connsiteX5662" fmla="*/ 2908466 w 11077460"/>
            <a:gd name="connsiteY5662" fmla="*/ 1927527 h 6110022"/>
            <a:gd name="connsiteX5663" fmla="*/ 2943284 w 11077460"/>
            <a:gd name="connsiteY5663" fmla="*/ 1892709 h 6110022"/>
            <a:gd name="connsiteX5664" fmla="*/ 2908466 w 11077460"/>
            <a:gd name="connsiteY5664" fmla="*/ 1857890 h 6110022"/>
            <a:gd name="connsiteX5665" fmla="*/ 3163143 w 11077460"/>
            <a:gd name="connsiteY5665" fmla="*/ 1857890 h 6110022"/>
            <a:gd name="connsiteX5666" fmla="*/ 3128324 w 11077460"/>
            <a:gd name="connsiteY5666" fmla="*/ 1892709 h 6110022"/>
            <a:gd name="connsiteX5667" fmla="*/ 3163143 w 11077460"/>
            <a:gd name="connsiteY5667" fmla="*/ 1927527 h 6110022"/>
            <a:gd name="connsiteX5668" fmla="*/ 3197962 w 11077460"/>
            <a:gd name="connsiteY5668" fmla="*/ 1892709 h 6110022"/>
            <a:gd name="connsiteX5669" fmla="*/ 3163143 w 11077460"/>
            <a:gd name="connsiteY5669" fmla="*/ 1857890 h 6110022"/>
            <a:gd name="connsiteX5670" fmla="*/ 3248036 w 11077460"/>
            <a:gd name="connsiteY5670" fmla="*/ 1857890 h 6110022"/>
            <a:gd name="connsiteX5671" fmla="*/ 3213217 w 11077460"/>
            <a:gd name="connsiteY5671" fmla="*/ 1892709 h 6110022"/>
            <a:gd name="connsiteX5672" fmla="*/ 3248036 w 11077460"/>
            <a:gd name="connsiteY5672" fmla="*/ 1927527 h 6110022"/>
            <a:gd name="connsiteX5673" fmla="*/ 3282854 w 11077460"/>
            <a:gd name="connsiteY5673" fmla="*/ 1892709 h 6110022"/>
            <a:gd name="connsiteX5674" fmla="*/ 3248036 w 11077460"/>
            <a:gd name="connsiteY5674" fmla="*/ 1857890 h 6110022"/>
            <a:gd name="connsiteX5675" fmla="*/ 3332928 w 11077460"/>
            <a:gd name="connsiteY5675" fmla="*/ 1857890 h 6110022"/>
            <a:gd name="connsiteX5676" fmla="*/ 3298109 w 11077460"/>
            <a:gd name="connsiteY5676" fmla="*/ 1892709 h 6110022"/>
            <a:gd name="connsiteX5677" fmla="*/ 3332928 w 11077460"/>
            <a:gd name="connsiteY5677" fmla="*/ 1927527 h 6110022"/>
            <a:gd name="connsiteX5678" fmla="*/ 3367747 w 11077460"/>
            <a:gd name="connsiteY5678" fmla="*/ 1892709 h 6110022"/>
            <a:gd name="connsiteX5679" fmla="*/ 3332928 w 11077460"/>
            <a:gd name="connsiteY5679" fmla="*/ 1857890 h 6110022"/>
            <a:gd name="connsiteX5680" fmla="*/ 3417827 w 11077460"/>
            <a:gd name="connsiteY5680" fmla="*/ 1857890 h 6110022"/>
            <a:gd name="connsiteX5681" fmla="*/ 3383008 w 11077460"/>
            <a:gd name="connsiteY5681" fmla="*/ 1892709 h 6110022"/>
            <a:gd name="connsiteX5682" fmla="*/ 3417827 w 11077460"/>
            <a:gd name="connsiteY5682" fmla="*/ 1927527 h 6110022"/>
            <a:gd name="connsiteX5683" fmla="*/ 3452646 w 11077460"/>
            <a:gd name="connsiteY5683" fmla="*/ 1892709 h 6110022"/>
            <a:gd name="connsiteX5684" fmla="*/ 3417827 w 11077460"/>
            <a:gd name="connsiteY5684" fmla="*/ 1857890 h 6110022"/>
            <a:gd name="connsiteX5685" fmla="*/ 3502719 w 11077460"/>
            <a:gd name="connsiteY5685" fmla="*/ 1857890 h 6110022"/>
            <a:gd name="connsiteX5686" fmla="*/ 3467901 w 11077460"/>
            <a:gd name="connsiteY5686" fmla="*/ 1892709 h 6110022"/>
            <a:gd name="connsiteX5687" fmla="*/ 3502719 w 11077460"/>
            <a:gd name="connsiteY5687" fmla="*/ 1927527 h 6110022"/>
            <a:gd name="connsiteX5688" fmla="*/ 3537538 w 11077460"/>
            <a:gd name="connsiteY5688" fmla="*/ 1892709 h 6110022"/>
            <a:gd name="connsiteX5689" fmla="*/ 3502719 w 11077460"/>
            <a:gd name="connsiteY5689" fmla="*/ 1857890 h 6110022"/>
            <a:gd name="connsiteX5690" fmla="*/ 5115676 w 11077460"/>
            <a:gd name="connsiteY5690" fmla="*/ 1857890 h 6110022"/>
            <a:gd name="connsiteX5691" fmla="*/ 5080857 w 11077460"/>
            <a:gd name="connsiteY5691" fmla="*/ 1892709 h 6110022"/>
            <a:gd name="connsiteX5692" fmla="*/ 5115676 w 11077460"/>
            <a:gd name="connsiteY5692" fmla="*/ 1927527 h 6110022"/>
            <a:gd name="connsiteX5693" fmla="*/ 5150495 w 11077460"/>
            <a:gd name="connsiteY5693" fmla="*/ 1892709 h 6110022"/>
            <a:gd name="connsiteX5694" fmla="*/ 5115676 w 11077460"/>
            <a:gd name="connsiteY5694" fmla="*/ 1857890 h 6110022"/>
            <a:gd name="connsiteX5695" fmla="*/ 5625031 w 11077460"/>
            <a:gd name="connsiteY5695" fmla="*/ 1857890 h 6110022"/>
            <a:gd name="connsiteX5696" fmla="*/ 5590206 w 11077460"/>
            <a:gd name="connsiteY5696" fmla="*/ 1892709 h 6110022"/>
            <a:gd name="connsiteX5697" fmla="*/ 5625031 w 11077460"/>
            <a:gd name="connsiteY5697" fmla="*/ 1927527 h 6110022"/>
            <a:gd name="connsiteX5698" fmla="*/ 5659843 w 11077460"/>
            <a:gd name="connsiteY5698" fmla="*/ 1892709 h 6110022"/>
            <a:gd name="connsiteX5699" fmla="*/ 5625031 w 11077460"/>
            <a:gd name="connsiteY5699" fmla="*/ 1857890 h 6110022"/>
            <a:gd name="connsiteX5700" fmla="*/ 5879709 w 11077460"/>
            <a:gd name="connsiteY5700" fmla="*/ 1857890 h 6110022"/>
            <a:gd name="connsiteX5701" fmla="*/ 5844883 w 11077460"/>
            <a:gd name="connsiteY5701" fmla="*/ 1892709 h 6110022"/>
            <a:gd name="connsiteX5702" fmla="*/ 5879709 w 11077460"/>
            <a:gd name="connsiteY5702" fmla="*/ 1927527 h 6110022"/>
            <a:gd name="connsiteX5703" fmla="*/ 5914521 w 11077460"/>
            <a:gd name="connsiteY5703" fmla="*/ 1892709 h 6110022"/>
            <a:gd name="connsiteX5704" fmla="*/ 5879709 w 11077460"/>
            <a:gd name="connsiteY5704" fmla="*/ 1857890 h 6110022"/>
            <a:gd name="connsiteX5705" fmla="*/ 5964601 w 11077460"/>
            <a:gd name="connsiteY5705" fmla="*/ 1857890 h 6110022"/>
            <a:gd name="connsiteX5706" fmla="*/ 5929776 w 11077460"/>
            <a:gd name="connsiteY5706" fmla="*/ 1892709 h 6110022"/>
            <a:gd name="connsiteX5707" fmla="*/ 5964601 w 11077460"/>
            <a:gd name="connsiteY5707" fmla="*/ 1927527 h 6110022"/>
            <a:gd name="connsiteX5708" fmla="*/ 5999413 w 11077460"/>
            <a:gd name="connsiteY5708" fmla="*/ 1892709 h 6110022"/>
            <a:gd name="connsiteX5709" fmla="*/ 5964601 w 11077460"/>
            <a:gd name="connsiteY5709" fmla="*/ 1857890 h 6110022"/>
            <a:gd name="connsiteX5710" fmla="*/ 6049494 w 11077460"/>
            <a:gd name="connsiteY5710" fmla="*/ 1857890 h 6110022"/>
            <a:gd name="connsiteX5711" fmla="*/ 6014669 w 11077460"/>
            <a:gd name="connsiteY5711" fmla="*/ 1892709 h 6110022"/>
            <a:gd name="connsiteX5712" fmla="*/ 6049494 w 11077460"/>
            <a:gd name="connsiteY5712" fmla="*/ 1927527 h 6110022"/>
            <a:gd name="connsiteX5713" fmla="*/ 6084307 w 11077460"/>
            <a:gd name="connsiteY5713" fmla="*/ 1892709 h 6110022"/>
            <a:gd name="connsiteX5714" fmla="*/ 6049494 w 11077460"/>
            <a:gd name="connsiteY5714" fmla="*/ 1857890 h 6110022"/>
            <a:gd name="connsiteX5715" fmla="*/ 6134387 w 11077460"/>
            <a:gd name="connsiteY5715" fmla="*/ 1857890 h 6110022"/>
            <a:gd name="connsiteX5716" fmla="*/ 6099561 w 11077460"/>
            <a:gd name="connsiteY5716" fmla="*/ 1892709 h 6110022"/>
            <a:gd name="connsiteX5717" fmla="*/ 6134387 w 11077460"/>
            <a:gd name="connsiteY5717" fmla="*/ 1927527 h 6110022"/>
            <a:gd name="connsiteX5718" fmla="*/ 6169199 w 11077460"/>
            <a:gd name="connsiteY5718" fmla="*/ 1892709 h 6110022"/>
            <a:gd name="connsiteX5719" fmla="*/ 6134387 w 11077460"/>
            <a:gd name="connsiteY5719" fmla="*/ 1857890 h 6110022"/>
            <a:gd name="connsiteX5720" fmla="*/ 6219279 w 11077460"/>
            <a:gd name="connsiteY5720" fmla="*/ 1857890 h 6110022"/>
            <a:gd name="connsiteX5721" fmla="*/ 6184453 w 11077460"/>
            <a:gd name="connsiteY5721" fmla="*/ 1892709 h 6110022"/>
            <a:gd name="connsiteX5722" fmla="*/ 6219279 w 11077460"/>
            <a:gd name="connsiteY5722" fmla="*/ 1927527 h 6110022"/>
            <a:gd name="connsiteX5723" fmla="*/ 6254091 w 11077460"/>
            <a:gd name="connsiteY5723" fmla="*/ 1892709 h 6110022"/>
            <a:gd name="connsiteX5724" fmla="*/ 6219279 w 11077460"/>
            <a:gd name="connsiteY5724" fmla="*/ 1857890 h 6110022"/>
            <a:gd name="connsiteX5725" fmla="*/ 6304171 w 11077460"/>
            <a:gd name="connsiteY5725" fmla="*/ 1857890 h 6110022"/>
            <a:gd name="connsiteX5726" fmla="*/ 6269346 w 11077460"/>
            <a:gd name="connsiteY5726" fmla="*/ 1892709 h 6110022"/>
            <a:gd name="connsiteX5727" fmla="*/ 6304171 w 11077460"/>
            <a:gd name="connsiteY5727" fmla="*/ 1927527 h 6110022"/>
            <a:gd name="connsiteX5728" fmla="*/ 6338983 w 11077460"/>
            <a:gd name="connsiteY5728" fmla="*/ 1892709 h 6110022"/>
            <a:gd name="connsiteX5729" fmla="*/ 6304171 w 11077460"/>
            <a:gd name="connsiteY5729" fmla="*/ 1857890 h 6110022"/>
            <a:gd name="connsiteX5730" fmla="*/ 6389063 w 11077460"/>
            <a:gd name="connsiteY5730" fmla="*/ 1857890 h 6110022"/>
            <a:gd name="connsiteX5731" fmla="*/ 6354238 w 11077460"/>
            <a:gd name="connsiteY5731" fmla="*/ 1892709 h 6110022"/>
            <a:gd name="connsiteX5732" fmla="*/ 6389063 w 11077460"/>
            <a:gd name="connsiteY5732" fmla="*/ 1927527 h 6110022"/>
            <a:gd name="connsiteX5733" fmla="*/ 6423876 w 11077460"/>
            <a:gd name="connsiteY5733" fmla="*/ 1892709 h 6110022"/>
            <a:gd name="connsiteX5734" fmla="*/ 6389063 w 11077460"/>
            <a:gd name="connsiteY5734" fmla="*/ 1857890 h 6110022"/>
            <a:gd name="connsiteX5735" fmla="*/ 6473957 w 11077460"/>
            <a:gd name="connsiteY5735" fmla="*/ 1857890 h 6110022"/>
            <a:gd name="connsiteX5736" fmla="*/ 6439131 w 11077460"/>
            <a:gd name="connsiteY5736" fmla="*/ 1892709 h 6110022"/>
            <a:gd name="connsiteX5737" fmla="*/ 6473957 w 11077460"/>
            <a:gd name="connsiteY5737" fmla="*/ 1927527 h 6110022"/>
            <a:gd name="connsiteX5738" fmla="*/ 6508769 w 11077460"/>
            <a:gd name="connsiteY5738" fmla="*/ 1892709 h 6110022"/>
            <a:gd name="connsiteX5739" fmla="*/ 6473957 w 11077460"/>
            <a:gd name="connsiteY5739" fmla="*/ 1857890 h 6110022"/>
            <a:gd name="connsiteX5740" fmla="*/ 6558875 w 11077460"/>
            <a:gd name="connsiteY5740" fmla="*/ 1857890 h 6110022"/>
            <a:gd name="connsiteX5741" fmla="*/ 6524050 w 11077460"/>
            <a:gd name="connsiteY5741" fmla="*/ 1892709 h 6110022"/>
            <a:gd name="connsiteX5742" fmla="*/ 6558875 w 11077460"/>
            <a:gd name="connsiteY5742" fmla="*/ 1927527 h 6110022"/>
            <a:gd name="connsiteX5743" fmla="*/ 6593687 w 11077460"/>
            <a:gd name="connsiteY5743" fmla="*/ 1892709 h 6110022"/>
            <a:gd name="connsiteX5744" fmla="*/ 6558875 w 11077460"/>
            <a:gd name="connsiteY5744" fmla="*/ 1857890 h 6110022"/>
            <a:gd name="connsiteX5745" fmla="*/ 6643767 w 11077460"/>
            <a:gd name="connsiteY5745" fmla="*/ 1857890 h 6110022"/>
            <a:gd name="connsiteX5746" fmla="*/ 6608942 w 11077460"/>
            <a:gd name="connsiteY5746" fmla="*/ 1892709 h 6110022"/>
            <a:gd name="connsiteX5747" fmla="*/ 6643767 w 11077460"/>
            <a:gd name="connsiteY5747" fmla="*/ 1927527 h 6110022"/>
            <a:gd name="connsiteX5748" fmla="*/ 6678579 w 11077460"/>
            <a:gd name="connsiteY5748" fmla="*/ 1892709 h 6110022"/>
            <a:gd name="connsiteX5749" fmla="*/ 6643767 w 11077460"/>
            <a:gd name="connsiteY5749" fmla="*/ 1857890 h 6110022"/>
            <a:gd name="connsiteX5750" fmla="*/ 6728660 w 11077460"/>
            <a:gd name="connsiteY5750" fmla="*/ 1857890 h 6110022"/>
            <a:gd name="connsiteX5751" fmla="*/ 6693835 w 11077460"/>
            <a:gd name="connsiteY5751" fmla="*/ 1892709 h 6110022"/>
            <a:gd name="connsiteX5752" fmla="*/ 6728660 w 11077460"/>
            <a:gd name="connsiteY5752" fmla="*/ 1927527 h 6110022"/>
            <a:gd name="connsiteX5753" fmla="*/ 6763473 w 11077460"/>
            <a:gd name="connsiteY5753" fmla="*/ 1892709 h 6110022"/>
            <a:gd name="connsiteX5754" fmla="*/ 6728660 w 11077460"/>
            <a:gd name="connsiteY5754" fmla="*/ 1857890 h 6110022"/>
            <a:gd name="connsiteX5755" fmla="*/ 6813553 w 11077460"/>
            <a:gd name="connsiteY5755" fmla="*/ 1857890 h 6110022"/>
            <a:gd name="connsiteX5756" fmla="*/ 6778727 w 11077460"/>
            <a:gd name="connsiteY5756" fmla="*/ 1892709 h 6110022"/>
            <a:gd name="connsiteX5757" fmla="*/ 6813553 w 11077460"/>
            <a:gd name="connsiteY5757" fmla="*/ 1927527 h 6110022"/>
            <a:gd name="connsiteX5758" fmla="*/ 6848365 w 11077460"/>
            <a:gd name="connsiteY5758" fmla="*/ 1892709 h 6110022"/>
            <a:gd name="connsiteX5759" fmla="*/ 6813553 w 11077460"/>
            <a:gd name="connsiteY5759" fmla="*/ 1857890 h 6110022"/>
            <a:gd name="connsiteX5760" fmla="*/ 6898445 w 11077460"/>
            <a:gd name="connsiteY5760" fmla="*/ 1857890 h 6110022"/>
            <a:gd name="connsiteX5761" fmla="*/ 6863620 w 11077460"/>
            <a:gd name="connsiteY5761" fmla="*/ 1892709 h 6110022"/>
            <a:gd name="connsiteX5762" fmla="*/ 6898445 w 11077460"/>
            <a:gd name="connsiteY5762" fmla="*/ 1927527 h 6110022"/>
            <a:gd name="connsiteX5763" fmla="*/ 6933257 w 11077460"/>
            <a:gd name="connsiteY5763" fmla="*/ 1892709 h 6110022"/>
            <a:gd name="connsiteX5764" fmla="*/ 6898445 w 11077460"/>
            <a:gd name="connsiteY5764" fmla="*/ 1857890 h 6110022"/>
            <a:gd name="connsiteX5765" fmla="*/ 6983337 w 11077460"/>
            <a:gd name="connsiteY5765" fmla="*/ 1857890 h 6110022"/>
            <a:gd name="connsiteX5766" fmla="*/ 6948512 w 11077460"/>
            <a:gd name="connsiteY5766" fmla="*/ 1892709 h 6110022"/>
            <a:gd name="connsiteX5767" fmla="*/ 6983337 w 11077460"/>
            <a:gd name="connsiteY5767" fmla="*/ 1927527 h 6110022"/>
            <a:gd name="connsiteX5768" fmla="*/ 7018149 w 11077460"/>
            <a:gd name="connsiteY5768" fmla="*/ 1892709 h 6110022"/>
            <a:gd name="connsiteX5769" fmla="*/ 6983337 w 11077460"/>
            <a:gd name="connsiteY5769" fmla="*/ 1857890 h 6110022"/>
            <a:gd name="connsiteX5770" fmla="*/ 7068229 w 11077460"/>
            <a:gd name="connsiteY5770" fmla="*/ 1857890 h 6110022"/>
            <a:gd name="connsiteX5771" fmla="*/ 7033404 w 11077460"/>
            <a:gd name="connsiteY5771" fmla="*/ 1892709 h 6110022"/>
            <a:gd name="connsiteX5772" fmla="*/ 7068229 w 11077460"/>
            <a:gd name="connsiteY5772" fmla="*/ 1927527 h 6110022"/>
            <a:gd name="connsiteX5773" fmla="*/ 7103042 w 11077460"/>
            <a:gd name="connsiteY5773" fmla="*/ 1892709 h 6110022"/>
            <a:gd name="connsiteX5774" fmla="*/ 7068229 w 11077460"/>
            <a:gd name="connsiteY5774" fmla="*/ 1857890 h 6110022"/>
            <a:gd name="connsiteX5775" fmla="*/ 7153123 w 11077460"/>
            <a:gd name="connsiteY5775" fmla="*/ 1857890 h 6110022"/>
            <a:gd name="connsiteX5776" fmla="*/ 7118297 w 11077460"/>
            <a:gd name="connsiteY5776" fmla="*/ 1892709 h 6110022"/>
            <a:gd name="connsiteX5777" fmla="*/ 7153123 w 11077460"/>
            <a:gd name="connsiteY5777" fmla="*/ 1927527 h 6110022"/>
            <a:gd name="connsiteX5778" fmla="*/ 7187935 w 11077460"/>
            <a:gd name="connsiteY5778" fmla="*/ 1892709 h 6110022"/>
            <a:gd name="connsiteX5779" fmla="*/ 7153123 w 11077460"/>
            <a:gd name="connsiteY5779" fmla="*/ 1857890 h 6110022"/>
            <a:gd name="connsiteX5780" fmla="*/ 7238015 w 11077460"/>
            <a:gd name="connsiteY5780" fmla="*/ 1857890 h 6110022"/>
            <a:gd name="connsiteX5781" fmla="*/ 7203190 w 11077460"/>
            <a:gd name="connsiteY5781" fmla="*/ 1892709 h 6110022"/>
            <a:gd name="connsiteX5782" fmla="*/ 7238015 w 11077460"/>
            <a:gd name="connsiteY5782" fmla="*/ 1927527 h 6110022"/>
            <a:gd name="connsiteX5783" fmla="*/ 7272827 w 11077460"/>
            <a:gd name="connsiteY5783" fmla="*/ 1892709 h 6110022"/>
            <a:gd name="connsiteX5784" fmla="*/ 7238015 w 11077460"/>
            <a:gd name="connsiteY5784" fmla="*/ 1857890 h 6110022"/>
            <a:gd name="connsiteX5785" fmla="*/ 7322907 w 11077460"/>
            <a:gd name="connsiteY5785" fmla="*/ 1857890 h 6110022"/>
            <a:gd name="connsiteX5786" fmla="*/ 7288082 w 11077460"/>
            <a:gd name="connsiteY5786" fmla="*/ 1892709 h 6110022"/>
            <a:gd name="connsiteX5787" fmla="*/ 7322907 w 11077460"/>
            <a:gd name="connsiteY5787" fmla="*/ 1927527 h 6110022"/>
            <a:gd name="connsiteX5788" fmla="*/ 7357719 w 11077460"/>
            <a:gd name="connsiteY5788" fmla="*/ 1892709 h 6110022"/>
            <a:gd name="connsiteX5789" fmla="*/ 7322907 w 11077460"/>
            <a:gd name="connsiteY5789" fmla="*/ 1857890 h 6110022"/>
            <a:gd name="connsiteX5790" fmla="*/ 7407799 w 11077460"/>
            <a:gd name="connsiteY5790" fmla="*/ 1857890 h 6110022"/>
            <a:gd name="connsiteX5791" fmla="*/ 7372974 w 11077460"/>
            <a:gd name="connsiteY5791" fmla="*/ 1892709 h 6110022"/>
            <a:gd name="connsiteX5792" fmla="*/ 7407799 w 11077460"/>
            <a:gd name="connsiteY5792" fmla="*/ 1927527 h 6110022"/>
            <a:gd name="connsiteX5793" fmla="*/ 7442612 w 11077460"/>
            <a:gd name="connsiteY5793" fmla="*/ 1892709 h 6110022"/>
            <a:gd name="connsiteX5794" fmla="*/ 7407799 w 11077460"/>
            <a:gd name="connsiteY5794" fmla="*/ 1857890 h 6110022"/>
            <a:gd name="connsiteX5795" fmla="*/ 7492693 w 11077460"/>
            <a:gd name="connsiteY5795" fmla="*/ 1857890 h 6110022"/>
            <a:gd name="connsiteX5796" fmla="*/ 7457867 w 11077460"/>
            <a:gd name="connsiteY5796" fmla="*/ 1892709 h 6110022"/>
            <a:gd name="connsiteX5797" fmla="*/ 7492693 w 11077460"/>
            <a:gd name="connsiteY5797" fmla="*/ 1927527 h 6110022"/>
            <a:gd name="connsiteX5798" fmla="*/ 7527505 w 11077460"/>
            <a:gd name="connsiteY5798" fmla="*/ 1892709 h 6110022"/>
            <a:gd name="connsiteX5799" fmla="*/ 7492693 w 11077460"/>
            <a:gd name="connsiteY5799" fmla="*/ 1857890 h 6110022"/>
            <a:gd name="connsiteX5800" fmla="*/ 7577585 w 11077460"/>
            <a:gd name="connsiteY5800" fmla="*/ 1857890 h 6110022"/>
            <a:gd name="connsiteX5801" fmla="*/ 7542760 w 11077460"/>
            <a:gd name="connsiteY5801" fmla="*/ 1892709 h 6110022"/>
            <a:gd name="connsiteX5802" fmla="*/ 7577585 w 11077460"/>
            <a:gd name="connsiteY5802" fmla="*/ 1927527 h 6110022"/>
            <a:gd name="connsiteX5803" fmla="*/ 7612397 w 11077460"/>
            <a:gd name="connsiteY5803" fmla="*/ 1892709 h 6110022"/>
            <a:gd name="connsiteX5804" fmla="*/ 7577585 w 11077460"/>
            <a:gd name="connsiteY5804" fmla="*/ 1857890 h 6110022"/>
            <a:gd name="connsiteX5805" fmla="*/ 7662477 w 11077460"/>
            <a:gd name="connsiteY5805" fmla="*/ 1857890 h 6110022"/>
            <a:gd name="connsiteX5806" fmla="*/ 7627652 w 11077460"/>
            <a:gd name="connsiteY5806" fmla="*/ 1892709 h 6110022"/>
            <a:gd name="connsiteX5807" fmla="*/ 7662477 w 11077460"/>
            <a:gd name="connsiteY5807" fmla="*/ 1927527 h 6110022"/>
            <a:gd name="connsiteX5808" fmla="*/ 7697289 w 11077460"/>
            <a:gd name="connsiteY5808" fmla="*/ 1892709 h 6110022"/>
            <a:gd name="connsiteX5809" fmla="*/ 7662477 w 11077460"/>
            <a:gd name="connsiteY5809" fmla="*/ 1857890 h 6110022"/>
            <a:gd name="connsiteX5810" fmla="*/ 7747369 w 11077460"/>
            <a:gd name="connsiteY5810" fmla="*/ 1857890 h 6110022"/>
            <a:gd name="connsiteX5811" fmla="*/ 7712544 w 11077460"/>
            <a:gd name="connsiteY5811" fmla="*/ 1892709 h 6110022"/>
            <a:gd name="connsiteX5812" fmla="*/ 7747369 w 11077460"/>
            <a:gd name="connsiteY5812" fmla="*/ 1927527 h 6110022"/>
            <a:gd name="connsiteX5813" fmla="*/ 7782182 w 11077460"/>
            <a:gd name="connsiteY5813" fmla="*/ 1892709 h 6110022"/>
            <a:gd name="connsiteX5814" fmla="*/ 7747369 w 11077460"/>
            <a:gd name="connsiteY5814" fmla="*/ 1857890 h 6110022"/>
            <a:gd name="connsiteX5815" fmla="*/ 7832263 w 11077460"/>
            <a:gd name="connsiteY5815" fmla="*/ 1857890 h 6110022"/>
            <a:gd name="connsiteX5816" fmla="*/ 7797437 w 11077460"/>
            <a:gd name="connsiteY5816" fmla="*/ 1892709 h 6110022"/>
            <a:gd name="connsiteX5817" fmla="*/ 7832263 w 11077460"/>
            <a:gd name="connsiteY5817" fmla="*/ 1927527 h 6110022"/>
            <a:gd name="connsiteX5818" fmla="*/ 7867075 w 11077460"/>
            <a:gd name="connsiteY5818" fmla="*/ 1892709 h 6110022"/>
            <a:gd name="connsiteX5819" fmla="*/ 7832263 w 11077460"/>
            <a:gd name="connsiteY5819" fmla="*/ 1857890 h 6110022"/>
            <a:gd name="connsiteX5820" fmla="*/ 7917155 w 11077460"/>
            <a:gd name="connsiteY5820" fmla="*/ 1857890 h 6110022"/>
            <a:gd name="connsiteX5821" fmla="*/ 7882330 w 11077460"/>
            <a:gd name="connsiteY5821" fmla="*/ 1892709 h 6110022"/>
            <a:gd name="connsiteX5822" fmla="*/ 7917155 w 11077460"/>
            <a:gd name="connsiteY5822" fmla="*/ 1927527 h 6110022"/>
            <a:gd name="connsiteX5823" fmla="*/ 7951967 w 11077460"/>
            <a:gd name="connsiteY5823" fmla="*/ 1892709 h 6110022"/>
            <a:gd name="connsiteX5824" fmla="*/ 7917155 w 11077460"/>
            <a:gd name="connsiteY5824" fmla="*/ 1857890 h 6110022"/>
            <a:gd name="connsiteX5825" fmla="*/ 8002047 w 11077460"/>
            <a:gd name="connsiteY5825" fmla="*/ 1857890 h 6110022"/>
            <a:gd name="connsiteX5826" fmla="*/ 7967222 w 11077460"/>
            <a:gd name="connsiteY5826" fmla="*/ 1892709 h 6110022"/>
            <a:gd name="connsiteX5827" fmla="*/ 8002047 w 11077460"/>
            <a:gd name="connsiteY5827" fmla="*/ 1927527 h 6110022"/>
            <a:gd name="connsiteX5828" fmla="*/ 8036859 w 11077460"/>
            <a:gd name="connsiteY5828" fmla="*/ 1892709 h 6110022"/>
            <a:gd name="connsiteX5829" fmla="*/ 8002047 w 11077460"/>
            <a:gd name="connsiteY5829" fmla="*/ 1857890 h 6110022"/>
            <a:gd name="connsiteX5830" fmla="*/ 8086939 w 11077460"/>
            <a:gd name="connsiteY5830" fmla="*/ 1857890 h 6110022"/>
            <a:gd name="connsiteX5831" fmla="*/ 8052114 w 11077460"/>
            <a:gd name="connsiteY5831" fmla="*/ 1892709 h 6110022"/>
            <a:gd name="connsiteX5832" fmla="*/ 8086939 w 11077460"/>
            <a:gd name="connsiteY5832" fmla="*/ 1927527 h 6110022"/>
            <a:gd name="connsiteX5833" fmla="*/ 8121752 w 11077460"/>
            <a:gd name="connsiteY5833" fmla="*/ 1892709 h 6110022"/>
            <a:gd name="connsiteX5834" fmla="*/ 8086939 w 11077460"/>
            <a:gd name="connsiteY5834" fmla="*/ 1857890 h 6110022"/>
            <a:gd name="connsiteX5835" fmla="*/ 8171832 w 11077460"/>
            <a:gd name="connsiteY5835" fmla="*/ 1857890 h 6110022"/>
            <a:gd name="connsiteX5836" fmla="*/ 8137006 w 11077460"/>
            <a:gd name="connsiteY5836" fmla="*/ 1892709 h 6110022"/>
            <a:gd name="connsiteX5837" fmla="*/ 8171832 w 11077460"/>
            <a:gd name="connsiteY5837" fmla="*/ 1927527 h 6110022"/>
            <a:gd name="connsiteX5838" fmla="*/ 8206644 w 11077460"/>
            <a:gd name="connsiteY5838" fmla="*/ 1892709 h 6110022"/>
            <a:gd name="connsiteX5839" fmla="*/ 8171832 w 11077460"/>
            <a:gd name="connsiteY5839" fmla="*/ 1857890 h 6110022"/>
            <a:gd name="connsiteX5840" fmla="*/ 8256725 w 11077460"/>
            <a:gd name="connsiteY5840" fmla="*/ 1857890 h 6110022"/>
            <a:gd name="connsiteX5841" fmla="*/ 8221900 w 11077460"/>
            <a:gd name="connsiteY5841" fmla="*/ 1892709 h 6110022"/>
            <a:gd name="connsiteX5842" fmla="*/ 8256725 w 11077460"/>
            <a:gd name="connsiteY5842" fmla="*/ 1927527 h 6110022"/>
            <a:gd name="connsiteX5843" fmla="*/ 8291537 w 11077460"/>
            <a:gd name="connsiteY5843" fmla="*/ 1892709 h 6110022"/>
            <a:gd name="connsiteX5844" fmla="*/ 8256725 w 11077460"/>
            <a:gd name="connsiteY5844" fmla="*/ 1857890 h 6110022"/>
            <a:gd name="connsiteX5845" fmla="*/ 8426509 w 11077460"/>
            <a:gd name="connsiteY5845" fmla="*/ 1857890 h 6110022"/>
            <a:gd name="connsiteX5846" fmla="*/ 8391684 w 11077460"/>
            <a:gd name="connsiteY5846" fmla="*/ 1892709 h 6110022"/>
            <a:gd name="connsiteX5847" fmla="*/ 8426509 w 11077460"/>
            <a:gd name="connsiteY5847" fmla="*/ 1927527 h 6110022"/>
            <a:gd name="connsiteX5848" fmla="*/ 8461322 w 11077460"/>
            <a:gd name="connsiteY5848" fmla="*/ 1892709 h 6110022"/>
            <a:gd name="connsiteX5849" fmla="*/ 8426509 w 11077460"/>
            <a:gd name="connsiteY5849" fmla="*/ 1857890 h 6110022"/>
            <a:gd name="connsiteX5850" fmla="*/ 8511402 w 11077460"/>
            <a:gd name="connsiteY5850" fmla="*/ 1857890 h 6110022"/>
            <a:gd name="connsiteX5851" fmla="*/ 8476576 w 11077460"/>
            <a:gd name="connsiteY5851" fmla="*/ 1892709 h 6110022"/>
            <a:gd name="connsiteX5852" fmla="*/ 8511402 w 11077460"/>
            <a:gd name="connsiteY5852" fmla="*/ 1927527 h 6110022"/>
            <a:gd name="connsiteX5853" fmla="*/ 8546214 w 11077460"/>
            <a:gd name="connsiteY5853" fmla="*/ 1892709 h 6110022"/>
            <a:gd name="connsiteX5854" fmla="*/ 8511402 w 11077460"/>
            <a:gd name="connsiteY5854" fmla="*/ 1857890 h 6110022"/>
            <a:gd name="connsiteX5855" fmla="*/ 8596295 w 11077460"/>
            <a:gd name="connsiteY5855" fmla="*/ 1857890 h 6110022"/>
            <a:gd name="connsiteX5856" fmla="*/ 8561470 w 11077460"/>
            <a:gd name="connsiteY5856" fmla="*/ 1892709 h 6110022"/>
            <a:gd name="connsiteX5857" fmla="*/ 8596295 w 11077460"/>
            <a:gd name="connsiteY5857" fmla="*/ 1927527 h 6110022"/>
            <a:gd name="connsiteX5858" fmla="*/ 8631107 w 11077460"/>
            <a:gd name="connsiteY5858" fmla="*/ 1892709 h 6110022"/>
            <a:gd name="connsiteX5859" fmla="*/ 8596295 w 11077460"/>
            <a:gd name="connsiteY5859" fmla="*/ 1857890 h 6110022"/>
            <a:gd name="connsiteX5860" fmla="*/ 8681187 w 11077460"/>
            <a:gd name="connsiteY5860" fmla="*/ 1857890 h 6110022"/>
            <a:gd name="connsiteX5861" fmla="*/ 8646362 w 11077460"/>
            <a:gd name="connsiteY5861" fmla="*/ 1892709 h 6110022"/>
            <a:gd name="connsiteX5862" fmla="*/ 8681187 w 11077460"/>
            <a:gd name="connsiteY5862" fmla="*/ 1927527 h 6110022"/>
            <a:gd name="connsiteX5863" fmla="*/ 8715999 w 11077460"/>
            <a:gd name="connsiteY5863" fmla="*/ 1892709 h 6110022"/>
            <a:gd name="connsiteX5864" fmla="*/ 8681187 w 11077460"/>
            <a:gd name="connsiteY5864" fmla="*/ 1857890 h 6110022"/>
            <a:gd name="connsiteX5865" fmla="*/ 8766079 w 11077460"/>
            <a:gd name="connsiteY5865" fmla="*/ 1857890 h 6110022"/>
            <a:gd name="connsiteX5866" fmla="*/ 8731254 w 11077460"/>
            <a:gd name="connsiteY5866" fmla="*/ 1892709 h 6110022"/>
            <a:gd name="connsiteX5867" fmla="*/ 8766079 w 11077460"/>
            <a:gd name="connsiteY5867" fmla="*/ 1927527 h 6110022"/>
            <a:gd name="connsiteX5868" fmla="*/ 8800892 w 11077460"/>
            <a:gd name="connsiteY5868" fmla="*/ 1892709 h 6110022"/>
            <a:gd name="connsiteX5869" fmla="*/ 8766079 w 11077460"/>
            <a:gd name="connsiteY5869" fmla="*/ 1857890 h 6110022"/>
            <a:gd name="connsiteX5870" fmla="*/ 8850972 w 11077460"/>
            <a:gd name="connsiteY5870" fmla="*/ 1857890 h 6110022"/>
            <a:gd name="connsiteX5871" fmla="*/ 8816146 w 11077460"/>
            <a:gd name="connsiteY5871" fmla="*/ 1892709 h 6110022"/>
            <a:gd name="connsiteX5872" fmla="*/ 8850972 w 11077460"/>
            <a:gd name="connsiteY5872" fmla="*/ 1927527 h 6110022"/>
            <a:gd name="connsiteX5873" fmla="*/ 8885784 w 11077460"/>
            <a:gd name="connsiteY5873" fmla="*/ 1892709 h 6110022"/>
            <a:gd name="connsiteX5874" fmla="*/ 8850972 w 11077460"/>
            <a:gd name="connsiteY5874" fmla="*/ 1857890 h 6110022"/>
            <a:gd name="connsiteX5875" fmla="*/ 8935865 w 11077460"/>
            <a:gd name="connsiteY5875" fmla="*/ 1857890 h 6110022"/>
            <a:gd name="connsiteX5876" fmla="*/ 8901040 w 11077460"/>
            <a:gd name="connsiteY5876" fmla="*/ 1892709 h 6110022"/>
            <a:gd name="connsiteX5877" fmla="*/ 8935865 w 11077460"/>
            <a:gd name="connsiteY5877" fmla="*/ 1927527 h 6110022"/>
            <a:gd name="connsiteX5878" fmla="*/ 8970677 w 11077460"/>
            <a:gd name="connsiteY5878" fmla="*/ 1892709 h 6110022"/>
            <a:gd name="connsiteX5879" fmla="*/ 8935865 w 11077460"/>
            <a:gd name="connsiteY5879" fmla="*/ 1857890 h 6110022"/>
            <a:gd name="connsiteX5880" fmla="*/ 9020757 w 11077460"/>
            <a:gd name="connsiteY5880" fmla="*/ 1857890 h 6110022"/>
            <a:gd name="connsiteX5881" fmla="*/ 8985932 w 11077460"/>
            <a:gd name="connsiteY5881" fmla="*/ 1892709 h 6110022"/>
            <a:gd name="connsiteX5882" fmla="*/ 9020757 w 11077460"/>
            <a:gd name="connsiteY5882" fmla="*/ 1927527 h 6110022"/>
            <a:gd name="connsiteX5883" fmla="*/ 9055569 w 11077460"/>
            <a:gd name="connsiteY5883" fmla="*/ 1892709 h 6110022"/>
            <a:gd name="connsiteX5884" fmla="*/ 9020757 w 11077460"/>
            <a:gd name="connsiteY5884" fmla="*/ 1857890 h 6110022"/>
            <a:gd name="connsiteX5885" fmla="*/ 9105649 w 11077460"/>
            <a:gd name="connsiteY5885" fmla="*/ 1857890 h 6110022"/>
            <a:gd name="connsiteX5886" fmla="*/ 9070824 w 11077460"/>
            <a:gd name="connsiteY5886" fmla="*/ 1892709 h 6110022"/>
            <a:gd name="connsiteX5887" fmla="*/ 9105649 w 11077460"/>
            <a:gd name="connsiteY5887" fmla="*/ 1927527 h 6110022"/>
            <a:gd name="connsiteX5888" fmla="*/ 9140462 w 11077460"/>
            <a:gd name="connsiteY5888" fmla="*/ 1892709 h 6110022"/>
            <a:gd name="connsiteX5889" fmla="*/ 9105649 w 11077460"/>
            <a:gd name="connsiteY5889" fmla="*/ 1857890 h 6110022"/>
            <a:gd name="connsiteX5890" fmla="*/ 9190542 w 11077460"/>
            <a:gd name="connsiteY5890" fmla="*/ 1857890 h 6110022"/>
            <a:gd name="connsiteX5891" fmla="*/ 9155716 w 11077460"/>
            <a:gd name="connsiteY5891" fmla="*/ 1892709 h 6110022"/>
            <a:gd name="connsiteX5892" fmla="*/ 9190542 w 11077460"/>
            <a:gd name="connsiteY5892" fmla="*/ 1927527 h 6110022"/>
            <a:gd name="connsiteX5893" fmla="*/ 9225354 w 11077460"/>
            <a:gd name="connsiteY5893" fmla="*/ 1892709 h 6110022"/>
            <a:gd name="connsiteX5894" fmla="*/ 9190542 w 11077460"/>
            <a:gd name="connsiteY5894" fmla="*/ 1857890 h 6110022"/>
            <a:gd name="connsiteX5895" fmla="*/ 9275435 w 11077460"/>
            <a:gd name="connsiteY5895" fmla="*/ 1857890 h 6110022"/>
            <a:gd name="connsiteX5896" fmla="*/ 9240610 w 11077460"/>
            <a:gd name="connsiteY5896" fmla="*/ 1892709 h 6110022"/>
            <a:gd name="connsiteX5897" fmla="*/ 9275435 w 11077460"/>
            <a:gd name="connsiteY5897" fmla="*/ 1927527 h 6110022"/>
            <a:gd name="connsiteX5898" fmla="*/ 9310247 w 11077460"/>
            <a:gd name="connsiteY5898" fmla="*/ 1892709 h 6110022"/>
            <a:gd name="connsiteX5899" fmla="*/ 9275435 w 11077460"/>
            <a:gd name="connsiteY5899" fmla="*/ 1857890 h 6110022"/>
            <a:gd name="connsiteX5900" fmla="*/ 9445219 w 11077460"/>
            <a:gd name="connsiteY5900" fmla="*/ 1857890 h 6110022"/>
            <a:gd name="connsiteX5901" fmla="*/ 9410394 w 11077460"/>
            <a:gd name="connsiteY5901" fmla="*/ 1892709 h 6110022"/>
            <a:gd name="connsiteX5902" fmla="*/ 9445219 w 11077460"/>
            <a:gd name="connsiteY5902" fmla="*/ 1927527 h 6110022"/>
            <a:gd name="connsiteX5903" fmla="*/ 9480032 w 11077460"/>
            <a:gd name="connsiteY5903" fmla="*/ 1892709 h 6110022"/>
            <a:gd name="connsiteX5904" fmla="*/ 9445219 w 11077460"/>
            <a:gd name="connsiteY5904" fmla="*/ 1857890 h 6110022"/>
            <a:gd name="connsiteX5905" fmla="*/ 1719971 w 11077460"/>
            <a:gd name="connsiteY5905" fmla="*/ 1942751 h 6110022"/>
            <a:gd name="connsiteX5906" fmla="*/ 1685152 w 11077460"/>
            <a:gd name="connsiteY5906" fmla="*/ 1977569 h 6110022"/>
            <a:gd name="connsiteX5907" fmla="*/ 1719971 w 11077460"/>
            <a:gd name="connsiteY5907" fmla="*/ 2012388 h 6110022"/>
            <a:gd name="connsiteX5908" fmla="*/ 1754790 w 11077460"/>
            <a:gd name="connsiteY5908" fmla="*/ 1977569 h 6110022"/>
            <a:gd name="connsiteX5909" fmla="*/ 1719971 w 11077460"/>
            <a:gd name="connsiteY5909" fmla="*/ 1942751 h 6110022"/>
            <a:gd name="connsiteX5910" fmla="*/ 1804863 w 11077460"/>
            <a:gd name="connsiteY5910" fmla="*/ 1942751 h 6110022"/>
            <a:gd name="connsiteX5911" fmla="*/ 1770044 w 11077460"/>
            <a:gd name="connsiteY5911" fmla="*/ 1977569 h 6110022"/>
            <a:gd name="connsiteX5912" fmla="*/ 1804863 w 11077460"/>
            <a:gd name="connsiteY5912" fmla="*/ 2012388 h 6110022"/>
            <a:gd name="connsiteX5913" fmla="*/ 1839682 w 11077460"/>
            <a:gd name="connsiteY5913" fmla="*/ 1977569 h 6110022"/>
            <a:gd name="connsiteX5914" fmla="*/ 1804863 w 11077460"/>
            <a:gd name="connsiteY5914" fmla="*/ 1942751 h 6110022"/>
            <a:gd name="connsiteX5915" fmla="*/ 1889756 w 11077460"/>
            <a:gd name="connsiteY5915" fmla="*/ 1942751 h 6110022"/>
            <a:gd name="connsiteX5916" fmla="*/ 1854937 w 11077460"/>
            <a:gd name="connsiteY5916" fmla="*/ 1977569 h 6110022"/>
            <a:gd name="connsiteX5917" fmla="*/ 1889756 w 11077460"/>
            <a:gd name="connsiteY5917" fmla="*/ 2012388 h 6110022"/>
            <a:gd name="connsiteX5918" fmla="*/ 1924574 w 11077460"/>
            <a:gd name="connsiteY5918" fmla="*/ 1977569 h 6110022"/>
            <a:gd name="connsiteX5919" fmla="*/ 1889756 w 11077460"/>
            <a:gd name="connsiteY5919" fmla="*/ 1942751 h 6110022"/>
            <a:gd name="connsiteX5920" fmla="*/ 1974648 w 11077460"/>
            <a:gd name="connsiteY5920" fmla="*/ 1942751 h 6110022"/>
            <a:gd name="connsiteX5921" fmla="*/ 1939829 w 11077460"/>
            <a:gd name="connsiteY5921" fmla="*/ 1977569 h 6110022"/>
            <a:gd name="connsiteX5922" fmla="*/ 1974648 w 11077460"/>
            <a:gd name="connsiteY5922" fmla="*/ 2012388 h 6110022"/>
            <a:gd name="connsiteX5923" fmla="*/ 2009467 w 11077460"/>
            <a:gd name="connsiteY5923" fmla="*/ 1977569 h 6110022"/>
            <a:gd name="connsiteX5924" fmla="*/ 1974648 w 11077460"/>
            <a:gd name="connsiteY5924" fmla="*/ 1942751 h 6110022"/>
            <a:gd name="connsiteX5925" fmla="*/ 2059541 w 11077460"/>
            <a:gd name="connsiteY5925" fmla="*/ 1942751 h 6110022"/>
            <a:gd name="connsiteX5926" fmla="*/ 2024722 w 11077460"/>
            <a:gd name="connsiteY5926" fmla="*/ 1977569 h 6110022"/>
            <a:gd name="connsiteX5927" fmla="*/ 2059541 w 11077460"/>
            <a:gd name="connsiteY5927" fmla="*/ 2012388 h 6110022"/>
            <a:gd name="connsiteX5928" fmla="*/ 2094360 w 11077460"/>
            <a:gd name="connsiteY5928" fmla="*/ 1977569 h 6110022"/>
            <a:gd name="connsiteX5929" fmla="*/ 2059541 w 11077460"/>
            <a:gd name="connsiteY5929" fmla="*/ 1942751 h 6110022"/>
            <a:gd name="connsiteX5930" fmla="*/ 2144433 w 11077460"/>
            <a:gd name="connsiteY5930" fmla="*/ 1942751 h 6110022"/>
            <a:gd name="connsiteX5931" fmla="*/ 2109614 w 11077460"/>
            <a:gd name="connsiteY5931" fmla="*/ 1977569 h 6110022"/>
            <a:gd name="connsiteX5932" fmla="*/ 2144433 w 11077460"/>
            <a:gd name="connsiteY5932" fmla="*/ 2012388 h 6110022"/>
            <a:gd name="connsiteX5933" fmla="*/ 2179252 w 11077460"/>
            <a:gd name="connsiteY5933" fmla="*/ 1977569 h 6110022"/>
            <a:gd name="connsiteX5934" fmla="*/ 2144433 w 11077460"/>
            <a:gd name="connsiteY5934" fmla="*/ 1942751 h 6110022"/>
            <a:gd name="connsiteX5935" fmla="*/ 2229326 w 11077460"/>
            <a:gd name="connsiteY5935" fmla="*/ 1942751 h 6110022"/>
            <a:gd name="connsiteX5936" fmla="*/ 2194507 w 11077460"/>
            <a:gd name="connsiteY5936" fmla="*/ 1977569 h 6110022"/>
            <a:gd name="connsiteX5937" fmla="*/ 2229326 w 11077460"/>
            <a:gd name="connsiteY5937" fmla="*/ 2012388 h 6110022"/>
            <a:gd name="connsiteX5938" fmla="*/ 2264144 w 11077460"/>
            <a:gd name="connsiteY5938" fmla="*/ 1977569 h 6110022"/>
            <a:gd name="connsiteX5939" fmla="*/ 2229326 w 11077460"/>
            <a:gd name="connsiteY5939" fmla="*/ 1942751 h 6110022"/>
            <a:gd name="connsiteX5940" fmla="*/ 2314218 w 11077460"/>
            <a:gd name="connsiteY5940" fmla="*/ 1942751 h 6110022"/>
            <a:gd name="connsiteX5941" fmla="*/ 2279399 w 11077460"/>
            <a:gd name="connsiteY5941" fmla="*/ 1977569 h 6110022"/>
            <a:gd name="connsiteX5942" fmla="*/ 2314218 w 11077460"/>
            <a:gd name="connsiteY5942" fmla="*/ 2012388 h 6110022"/>
            <a:gd name="connsiteX5943" fmla="*/ 2349037 w 11077460"/>
            <a:gd name="connsiteY5943" fmla="*/ 1977569 h 6110022"/>
            <a:gd name="connsiteX5944" fmla="*/ 2314218 w 11077460"/>
            <a:gd name="connsiteY5944" fmla="*/ 1942751 h 6110022"/>
            <a:gd name="connsiteX5945" fmla="*/ 2399110 w 11077460"/>
            <a:gd name="connsiteY5945" fmla="*/ 1942751 h 6110022"/>
            <a:gd name="connsiteX5946" fmla="*/ 2364291 w 11077460"/>
            <a:gd name="connsiteY5946" fmla="*/ 1977569 h 6110022"/>
            <a:gd name="connsiteX5947" fmla="*/ 2399110 w 11077460"/>
            <a:gd name="connsiteY5947" fmla="*/ 2012388 h 6110022"/>
            <a:gd name="connsiteX5948" fmla="*/ 2433929 w 11077460"/>
            <a:gd name="connsiteY5948" fmla="*/ 1977569 h 6110022"/>
            <a:gd name="connsiteX5949" fmla="*/ 2399110 w 11077460"/>
            <a:gd name="connsiteY5949" fmla="*/ 1942751 h 6110022"/>
            <a:gd name="connsiteX5950" fmla="*/ 2568896 w 11077460"/>
            <a:gd name="connsiteY5950" fmla="*/ 1942751 h 6110022"/>
            <a:gd name="connsiteX5951" fmla="*/ 2534077 w 11077460"/>
            <a:gd name="connsiteY5951" fmla="*/ 1977569 h 6110022"/>
            <a:gd name="connsiteX5952" fmla="*/ 2568896 w 11077460"/>
            <a:gd name="connsiteY5952" fmla="*/ 2012388 h 6110022"/>
            <a:gd name="connsiteX5953" fmla="*/ 2603714 w 11077460"/>
            <a:gd name="connsiteY5953" fmla="*/ 1977569 h 6110022"/>
            <a:gd name="connsiteX5954" fmla="*/ 2568896 w 11077460"/>
            <a:gd name="connsiteY5954" fmla="*/ 1942751 h 6110022"/>
            <a:gd name="connsiteX5955" fmla="*/ 2653788 w 11077460"/>
            <a:gd name="connsiteY5955" fmla="*/ 1942751 h 6110022"/>
            <a:gd name="connsiteX5956" fmla="*/ 2618969 w 11077460"/>
            <a:gd name="connsiteY5956" fmla="*/ 1977569 h 6110022"/>
            <a:gd name="connsiteX5957" fmla="*/ 2653788 w 11077460"/>
            <a:gd name="connsiteY5957" fmla="*/ 2012388 h 6110022"/>
            <a:gd name="connsiteX5958" fmla="*/ 2688607 w 11077460"/>
            <a:gd name="connsiteY5958" fmla="*/ 1977569 h 6110022"/>
            <a:gd name="connsiteX5959" fmla="*/ 2653788 w 11077460"/>
            <a:gd name="connsiteY5959" fmla="*/ 1942751 h 6110022"/>
            <a:gd name="connsiteX5960" fmla="*/ 2738680 w 11077460"/>
            <a:gd name="connsiteY5960" fmla="*/ 1942751 h 6110022"/>
            <a:gd name="connsiteX5961" fmla="*/ 2703861 w 11077460"/>
            <a:gd name="connsiteY5961" fmla="*/ 1977569 h 6110022"/>
            <a:gd name="connsiteX5962" fmla="*/ 2738680 w 11077460"/>
            <a:gd name="connsiteY5962" fmla="*/ 2012388 h 6110022"/>
            <a:gd name="connsiteX5963" fmla="*/ 2773499 w 11077460"/>
            <a:gd name="connsiteY5963" fmla="*/ 1977569 h 6110022"/>
            <a:gd name="connsiteX5964" fmla="*/ 2738680 w 11077460"/>
            <a:gd name="connsiteY5964" fmla="*/ 1942751 h 6110022"/>
            <a:gd name="connsiteX5965" fmla="*/ 2823573 w 11077460"/>
            <a:gd name="connsiteY5965" fmla="*/ 1942751 h 6110022"/>
            <a:gd name="connsiteX5966" fmla="*/ 2788754 w 11077460"/>
            <a:gd name="connsiteY5966" fmla="*/ 1977569 h 6110022"/>
            <a:gd name="connsiteX5967" fmla="*/ 2823573 w 11077460"/>
            <a:gd name="connsiteY5967" fmla="*/ 2012388 h 6110022"/>
            <a:gd name="connsiteX5968" fmla="*/ 2858392 w 11077460"/>
            <a:gd name="connsiteY5968" fmla="*/ 1977569 h 6110022"/>
            <a:gd name="connsiteX5969" fmla="*/ 2823573 w 11077460"/>
            <a:gd name="connsiteY5969" fmla="*/ 1942751 h 6110022"/>
            <a:gd name="connsiteX5970" fmla="*/ 2908466 w 11077460"/>
            <a:gd name="connsiteY5970" fmla="*/ 1942751 h 6110022"/>
            <a:gd name="connsiteX5971" fmla="*/ 2873647 w 11077460"/>
            <a:gd name="connsiteY5971" fmla="*/ 1977569 h 6110022"/>
            <a:gd name="connsiteX5972" fmla="*/ 2908466 w 11077460"/>
            <a:gd name="connsiteY5972" fmla="*/ 2012388 h 6110022"/>
            <a:gd name="connsiteX5973" fmla="*/ 2943284 w 11077460"/>
            <a:gd name="connsiteY5973" fmla="*/ 1977569 h 6110022"/>
            <a:gd name="connsiteX5974" fmla="*/ 2908466 w 11077460"/>
            <a:gd name="connsiteY5974" fmla="*/ 1942751 h 6110022"/>
            <a:gd name="connsiteX5975" fmla="*/ 3078250 w 11077460"/>
            <a:gd name="connsiteY5975" fmla="*/ 1942751 h 6110022"/>
            <a:gd name="connsiteX5976" fmla="*/ 3043431 w 11077460"/>
            <a:gd name="connsiteY5976" fmla="*/ 1977569 h 6110022"/>
            <a:gd name="connsiteX5977" fmla="*/ 3078250 w 11077460"/>
            <a:gd name="connsiteY5977" fmla="*/ 2012388 h 6110022"/>
            <a:gd name="connsiteX5978" fmla="*/ 3113069 w 11077460"/>
            <a:gd name="connsiteY5978" fmla="*/ 1977569 h 6110022"/>
            <a:gd name="connsiteX5979" fmla="*/ 3078250 w 11077460"/>
            <a:gd name="connsiteY5979" fmla="*/ 1942751 h 6110022"/>
            <a:gd name="connsiteX5980" fmla="*/ 3163143 w 11077460"/>
            <a:gd name="connsiteY5980" fmla="*/ 1942751 h 6110022"/>
            <a:gd name="connsiteX5981" fmla="*/ 3128324 w 11077460"/>
            <a:gd name="connsiteY5981" fmla="*/ 1977569 h 6110022"/>
            <a:gd name="connsiteX5982" fmla="*/ 3163143 w 11077460"/>
            <a:gd name="connsiteY5982" fmla="*/ 2012388 h 6110022"/>
            <a:gd name="connsiteX5983" fmla="*/ 3197962 w 11077460"/>
            <a:gd name="connsiteY5983" fmla="*/ 1977569 h 6110022"/>
            <a:gd name="connsiteX5984" fmla="*/ 3163143 w 11077460"/>
            <a:gd name="connsiteY5984" fmla="*/ 1942751 h 6110022"/>
            <a:gd name="connsiteX5985" fmla="*/ 3248036 w 11077460"/>
            <a:gd name="connsiteY5985" fmla="*/ 1942751 h 6110022"/>
            <a:gd name="connsiteX5986" fmla="*/ 3213217 w 11077460"/>
            <a:gd name="connsiteY5986" fmla="*/ 1977569 h 6110022"/>
            <a:gd name="connsiteX5987" fmla="*/ 3248036 w 11077460"/>
            <a:gd name="connsiteY5987" fmla="*/ 2012388 h 6110022"/>
            <a:gd name="connsiteX5988" fmla="*/ 3282854 w 11077460"/>
            <a:gd name="connsiteY5988" fmla="*/ 1977569 h 6110022"/>
            <a:gd name="connsiteX5989" fmla="*/ 3248036 w 11077460"/>
            <a:gd name="connsiteY5989" fmla="*/ 1942751 h 6110022"/>
            <a:gd name="connsiteX5990" fmla="*/ 3332928 w 11077460"/>
            <a:gd name="connsiteY5990" fmla="*/ 1942751 h 6110022"/>
            <a:gd name="connsiteX5991" fmla="*/ 3298109 w 11077460"/>
            <a:gd name="connsiteY5991" fmla="*/ 1977569 h 6110022"/>
            <a:gd name="connsiteX5992" fmla="*/ 3332928 w 11077460"/>
            <a:gd name="connsiteY5992" fmla="*/ 2012388 h 6110022"/>
            <a:gd name="connsiteX5993" fmla="*/ 3367747 w 11077460"/>
            <a:gd name="connsiteY5993" fmla="*/ 1977569 h 6110022"/>
            <a:gd name="connsiteX5994" fmla="*/ 3332928 w 11077460"/>
            <a:gd name="connsiteY5994" fmla="*/ 1942751 h 6110022"/>
            <a:gd name="connsiteX5995" fmla="*/ 3417827 w 11077460"/>
            <a:gd name="connsiteY5995" fmla="*/ 1942751 h 6110022"/>
            <a:gd name="connsiteX5996" fmla="*/ 3383008 w 11077460"/>
            <a:gd name="connsiteY5996" fmla="*/ 1977569 h 6110022"/>
            <a:gd name="connsiteX5997" fmla="*/ 3417827 w 11077460"/>
            <a:gd name="connsiteY5997" fmla="*/ 2012388 h 6110022"/>
            <a:gd name="connsiteX5998" fmla="*/ 3452646 w 11077460"/>
            <a:gd name="connsiteY5998" fmla="*/ 1977569 h 6110022"/>
            <a:gd name="connsiteX5999" fmla="*/ 3417827 w 11077460"/>
            <a:gd name="connsiteY5999" fmla="*/ 1942751 h 6110022"/>
            <a:gd name="connsiteX6000" fmla="*/ 3502719 w 11077460"/>
            <a:gd name="connsiteY6000" fmla="*/ 1942751 h 6110022"/>
            <a:gd name="connsiteX6001" fmla="*/ 3467901 w 11077460"/>
            <a:gd name="connsiteY6001" fmla="*/ 1977569 h 6110022"/>
            <a:gd name="connsiteX6002" fmla="*/ 3502719 w 11077460"/>
            <a:gd name="connsiteY6002" fmla="*/ 2012388 h 6110022"/>
            <a:gd name="connsiteX6003" fmla="*/ 3537538 w 11077460"/>
            <a:gd name="connsiteY6003" fmla="*/ 1977569 h 6110022"/>
            <a:gd name="connsiteX6004" fmla="*/ 3502719 w 11077460"/>
            <a:gd name="connsiteY6004" fmla="*/ 1942751 h 6110022"/>
            <a:gd name="connsiteX6005" fmla="*/ 3587612 w 11077460"/>
            <a:gd name="connsiteY6005" fmla="*/ 1942751 h 6110022"/>
            <a:gd name="connsiteX6006" fmla="*/ 3552793 w 11077460"/>
            <a:gd name="connsiteY6006" fmla="*/ 1977569 h 6110022"/>
            <a:gd name="connsiteX6007" fmla="*/ 3587612 w 11077460"/>
            <a:gd name="connsiteY6007" fmla="*/ 2012388 h 6110022"/>
            <a:gd name="connsiteX6008" fmla="*/ 3622430 w 11077460"/>
            <a:gd name="connsiteY6008" fmla="*/ 1977569 h 6110022"/>
            <a:gd name="connsiteX6009" fmla="*/ 3587612 w 11077460"/>
            <a:gd name="connsiteY6009" fmla="*/ 1942751 h 6110022"/>
            <a:gd name="connsiteX6010" fmla="*/ 5200569 w 11077460"/>
            <a:gd name="connsiteY6010" fmla="*/ 1942751 h 6110022"/>
            <a:gd name="connsiteX6011" fmla="*/ 5165751 w 11077460"/>
            <a:gd name="connsiteY6011" fmla="*/ 1977569 h 6110022"/>
            <a:gd name="connsiteX6012" fmla="*/ 5200569 w 11077460"/>
            <a:gd name="connsiteY6012" fmla="*/ 2012388 h 6110022"/>
            <a:gd name="connsiteX6013" fmla="*/ 5235388 w 11077460"/>
            <a:gd name="connsiteY6013" fmla="*/ 1977569 h 6110022"/>
            <a:gd name="connsiteX6014" fmla="*/ 5200569 w 11077460"/>
            <a:gd name="connsiteY6014" fmla="*/ 1942751 h 6110022"/>
            <a:gd name="connsiteX6015" fmla="*/ 5540139 w 11077460"/>
            <a:gd name="connsiteY6015" fmla="*/ 1942751 h 6110022"/>
            <a:gd name="connsiteX6016" fmla="*/ 5505313 w 11077460"/>
            <a:gd name="connsiteY6016" fmla="*/ 1977569 h 6110022"/>
            <a:gd name="connsiteX6017" fmla="*/ 5540139 w 11077460"/>
            <a:gd name="connsiteY6017" fmla="*/ 2012388 h 6110022"/>
            <a:gd name="connsiteX6018" fmla="*/ 5574951 w 11077460"/>
            <a:gd name="connsiteY6018" fmla="*/ 1977569 h 6110022"/>
            <a:gd name="connsiteX6019" fmla="*/ 5540139 w 11077460"/>
            <a:gd name="connsiteY6019" fmla="*/ 1942751 h 6110022"/>
            <a:gd name="connsiteX6020" fmla="*/ 5879709 w 11077460"/>
            <a:gd name="connsiteY6020" fmla="*/ 1942751 h 6110022"/>
            <a:gd name="connsiteX6021" fmla="*/ 5844883 w 11077460"/>
            <a:gd name="connsiteY6021" fmla="*/ 1977569 h 6110022"/>
            <a:gd name="connsiteX6022" fmla="*/ 5879709 w 11077460"/>
            <a:gd name="connsiteY6022" fmla="*/ 2012388 h 6110022"/>
            <a:gd name="connsiteX6023" fmla="*/ 5914521 w 11077460"/>
            <a:gd name="connsiteY6023" fmla="*/ 1977569 h 6110022"/>
            <a:gd name="connsiteX6024" fmla="*/ 5879709 w 11077460"/>
            <a:gd name="connsiteY6024" fmla="*/ 1942751 h 6110022"/>
            <a:gd name="connsiteX6025" fmla="*/ 5964601 w 11077460"/>
            <a:gd name="connsiteY6025" fmla="*/ 1942751 h 6110022"/>
            <a:gd name="connsiteX6026" fmla="*/ 5929776 w 11077460"/>
            <a:gd name="connsiteY6026" fmla="*/ 1977569 h 6110022"/>
            <a:gd name="connsiteX6027" fmla="*/ 5964601 w 11077460"/>
            <a:gd name="connsiteY6027" fmla="*/ 2012388 h 6110022"/>
            <a:gd name="connsiteX6028" fmla="*/ 5999413 w 11077460"/>
            <a:gd name="connsiteY6028" fmla="*/ 1977569 h 6110022"/>
            <a:gd name="connsiteX6029" fmla="*/ 5964601 w 11077460"/>
            <a:gd name="connsiteY6029" fmla="*/ 1942751 h 6110022"/>
            <a:gd name="connsiteX6030" fmla="*/ 6049494 w 11077460"/>
            <a:gd name="connsiteY6030" fmla="*/ 1942751 h 6110022"/>
            <a:gd name="connsiteX6031" fmla="*/ 6014669 w 11077460"/>
            <a:gd name="connsiteY6031" fmla="*/ 1977569 h 6110022"/>
            <a:gd name="connsiteX6032" fmla="*/ 6049494 w 11077460"/>
            <a:gd name="connsiteY6032" fmla="*/ 2012388 h 6110022"/>
            <a:gd name="connsiteX6033" fmla="*/ 6084307 w 11077460"/>
            <a:gd name="connsiteY6033" fmla="*/ 1977569 h 6110022"/>
            <a:gd name="connsiteX6034" fmla="*/ 6049494 w 11077460"/>
            <a:gd name="connsiteY6034" fmla="*/ 1942751 h 6110022"/>
            <a:gd name="connsiteX6035" fmla="*/ 6134387 w 11077460"/>
            <a:gd name="connsiteY6035" fmla="*/ 1942751 h 6110022"/>
            <a:gd name="connsiteX6036" fmla="*/ 6099561 w 11077460"/>
            <a:gd name="connsiteY6036" fmla="*/ 1977569 h 6110022"/>
            <a:gd name="connsiteX6037" fmla="*/ 6134387 w 11077460"/>
            <a:gd name="connsiteY6037" fmla="*/ 2012388 h 6110022"/>
            <a:gd name="connsiteX6038" fmla="*/ 6169199 w 11077460"/>
            <a:gd name="connsiteY6038" fmla="*/ 1977569 h 6110022"/>
            <a:gd name="connsiteX6039" fmla="*/ 6134387 w 11077460"/>
            <a:gd name="connsiteY6039" fmla="*/ 1942751 h 6110022"/>
            <a:gd name="connsiteX6040" fmla="*/ 6219279 w 11077460"/>
            <a:gd name="connsiteY6040" fmla="*/ 1942751 h 6110022"/>
            <a:gd name="connsiteX6041" fmla="*/ 6184453 w 11077460"/>
            <a:gd name="connsiteY6041" fmla="*/ 1977569 h 6110022"/>
            <a:gd name="connsiteX6042" fmla="*/ 6219279 w 11077460"/>
            <a:gd name="connsiteY6042" fmla="*/ 2012388 h 6110022"/>
            <a:gd name="connsiteX6043" fmla="*/ 6254091 w 11077460"/>
            <a:gd name="connsiteY6043" fmla="*/ 1977569 h 6110022"/>
            <a:gd name="connsiteX6044" fmla="*/ 6219279 w 11077460"/>
            <a:gd name="connsiteY6044" fmla="*/ 1942751 h 6110022"/>
            <a:gd name="connsiteX6045" fmla="*/ 6304171 w 11077460"/>
            <a:gd name="connsiteY6045" fmla="*/ 1942751 h 6110022"/>
            <a:gd name="connsiteX6046" fmla="*/ 6269346 w 11077460"/>
            <a:gd name="connsiteY6046" fmla="*/ 1977569 h 6110022"/>
            <a:gd name="connsiteX6047" fmla="*/ 6304171 w 11077460"/>
            <a:gd name="connsiteY6047" fmla="*/ 2012388 h 6110022"/>
            <a:gd name="connsiteX6048" fmla="*/ 6338983 w 11077460"/>
            <a:gd name="connsiteY6048" fmla="*/ 1977569 h 6110022"/>
            <a:gd name="connsiteX6049" fmla="*/ 6304171 w 11077460"/>
            <a:gd name="connsiteY6049" fmla="*/ 1942751 h 6110022"/>
            <a:gd name="connsiteX6050" fmla="*/ 6389063 w 11077460"/>
            <a:gd name="connsiteY6050" fmla="*/ 1942751 h 6110022"/>
            <a:gd name="connsiteX6051" fmla="*/ 6354238 w 11077460"/>
            <a:gd name="connsiteY6051" fmla="*/ 1977569 h 6110022"/>
            <a:gd name="connsiteX6052" fmla="*/ 6389063 w 11077460"/>
            <a:gd name="connsiteY6052" fmla="*/ 2012388 h 6110022"/>
            <a:gd name="connsiteX6053" fmla="*/ 6423876 w 11077460"/>
            <a:gd name="connsiteY6053" fmla="*/ 1977569 h 6110022"/>
            <a:gd name="connsiteX6054" fmla="*/ 6389063 w 11077460"/>
            <a:gd name="connsiteY6054" fmla="*/ 1942751 h 6110022"/>
            <a:gd name="connsiteX6055" fmla="*/ 6473957 w 11077460"/>
            <a:gd name="connsiteY6055" fmla="*/ 1942751 h 6110022"/>
            <a:gd name="connsiteX6056" fmla="*/ 6439131 w 11077460"/>
            <a:gd name="connsiteY6056" fmla="*/ 1977569 h 6110022"/>
            <a:gd name="connsiteX6057" fmla="*/ 6473957 w 11077460"/>
            <a:gd name="connsiteY6057" fmla="*/ 2012388 h 6110022"/>
            <a:gd name="connsiteX6058" fmla="*/ 6508769 w 11077460"/>
            <a:gd name="connsiteY6058" fmla="*/ 1977569 h 6110022"/>
            <a:gd name="connsiteX6059" fmla="*/ 6473957 w 11077460"/>
            <a:gd name="connsiteY6059" fmla="*/ 1942751 h 6110022"/>
            <a:gd name="connsiteX6060" fmla="*/ 6558875 w 11077460"/>
            <a:gd name="connsiteY6060" fmla="*/ 1942751 h 6110022"/>
            <a:gd name="connsiteX6061" fmla="*/ 6524050 w 11077460"/>
            <a:gd name="connsiteY6061" fmla="*/ 1977569 h 6110022"/>
            <a:gd name="connsiteX6062" fmla="*/ 6558875 w 11077460"/>
            <a:gd name="connsiteY6062" fmla="*/ 2012388 h 6110022"/>
            <a:gd name="connsiteX6063" fmla="*/ 6593687 w 11077460"/>
            <a:gd name="connsiteY6063" fmla="*/ 1977569 h 6110022"/>
            <a:gd name="connsiteX6064" fmla="*/ 6558875 w 11077460"/>
            <a:gd name="connsiteY6064" fmla="*/ 1942751 h 6110022"/>
            <a:gd name="connsiteX6065" fmla="*/ 6643767 w 11077460"/>
            <a:gd name="connsiteY6065" fmla="*/ 1942751 h 6110022"/>
            <a:gd name="connsiteX6066" fmla="*/ 6608942 w 11077460"/>
            <a:gd name="connsiteY6066" fmla="*/ 1977569 h 6110022"/>
            <a:gd name="connsiteX6067" fmla="*/ 6643767 w 11077460"/>
            <a:gd name="connsiteY6067" fmla="*/ 2012388 h 6110022"/>
            <a:gd name="connsiteX6068" fmla="*/ 6678579 w 11077460"/>
            <a:gd name="connsiteY6068" fmla="*/ 1977569 h 6110022"/>
            <a:gd name="connsiteX6069" fmla="*/ 6643767 w 11077460"/>
            <a:gd name="connsiteY6069" fmla="*/ 1942751 h 6110022"/>
            <a:gd name="connsiteX6070" fmla="*/ 6728660 w 11077460"/>
            <a:gd name="connsiteY6070" fmla="*/ 1942751 h 6110022"/>
            <a:gd name="connsiteX6071" fmla="*/ 6693835 w 11077460"/>
            <a:gd name="connsiteY6071" fmla="*/ 1977569 h 6110022"/>
            <a:gd name="connsiteX6072" fmla="*/ 6728660 w 11077460"/>
            <a:gd name="connsiteY6072" fmla="*/ 2012388 h 6110022"/>
            <a:gd name="connsiteX6073" fmla="*/ 6763473 w 11077460"/>
            <a:gd name="connsiteY6073" fmla="*/ 1977569 h 6110022"/>
            <a:gd name="connsiteX6074" fmla="*/ 6728660 w 11077460"/>
            <a:gd name="connsiteY6074" fmla="*/ 1942751 h 6110022"/>
            <a:gd name="connsiteX6075" fmla="*/ 6813553 w 11077460"/>
            <a:gd name="connsiteY6075" fmla="*/ 1942751 h 6110022"/>
            <a:gd name="connsiteX6076" fmla="*/ 6778727 w 11077460"/>
            <a:gd name="connsiteY6076" fmla="*/ 1977569 h 6110022"/>
            <a:gd name="connsiteX6077" fmla="*/ 6813553 w 11077460"/>
            <a:gd name="connsiteY6077" fmla="*/ 2012388 h 6110022"/>
            <a:gd name="connsiteX6078" fmla="*/ 6848365 w 11077460"/>
            <a:gd name="connsiteY6078" fmla="*/ 1977569 h 6110022"/>
            <a:gd name="connsiteX6079" fmla="*/ 6813553 w 11077460"/>
            <a:gd name="connsiteY6079" fmla="*/ 1942751 h 6110022"/>
            <a:gd name="connsiteX6080" fmla="*/ 6898445 w 11077460"/>
            <a:gd name="connsiteY6080" fmla="*/ 1942751 h 6110022"/>
            <a:gd name="connsiteX6081" fmla="*/ 6863620 w 11077460"/>
            <a:gd name="connsiteY6081" fmla="*/ 1977569 h 6110022"/>
            <a:gd name="connsiteX6082" fmla="*/ 6898445 w 11077460"/>
            <a:gd name="connsiteY6082" fmla="*/ 2012388 h 6110022"/>
            <a:gd name="connsiteX6083" fmla="*/ 6933257 w 11077460"/>
            <a:gd name="connsiteY6083" fmla="*/ 1977569 h 6110022"/>
            <a:gd name="connsiteX6084" fmla="*/ 6898445 w 11077460"/>
            <a:gd name="connsiteY6084" fmla="*/ 1942751 h 6110022"/>
            <a:gd name="connsiteX6085" fmla="*/ 6983337 w 11077460"/>
            <a:gd name="connsiteY6085" fmla="*/ 1942751 h 6110022"/>
            <a:gd name="connsiteX6086" fmla="*/ 6948512 w 11077460"/>
            <a:gd name="connsiteY6086" fmla="*/ 1977569 h 6110022"/>
            <a:gd name="connsiteX6087" fmla="*/ 6983337 w 11077460"/>
            <a:gd name="connsiteY6087" fmla="*/ 2012388 h 6110022"/>
            <a:gd name="connsiteX6088" fmla="*/ 7018149 w 11077460"/>
            <a:gd name="connsiteY6088" fmla="*/ 1977569 h 6110022"/>
            <a:gd name="connsiteX6089" fmla="*/ 6983337 w 11077460"/>
            <a:gd name="connsiteY6089" fmla="*/ 1942751 h 6110022"/>
            <a:gd name="connsiteX6090" fmla="*/ 7068229 w 11077460"/>
            <a:gd name="connsiteY6090" fmla="*/ 1942751 h 6110022"/>
            <a:gd name="connsiteX6091" fmla="*/ 7033404 w 11077460"/>
            <a:gd name="connsiteY6091" fmla="*/ 1977569 h 6110022"/>
            <a:gd name="connsiteX6092" fmla="*/ 7068229 w 11077460"/>
            <a:gd name="connsiteY6092" fmla="*/ 2012388 h 6110022"/>
            <a:gd name="connsiteX6093" fmla="*/ 7103042 w 11077460"/>
            <a:gd name="connsiteY6093" fmla="*/ 1977569 h 6110022"/>
            <a:gd name="connsiteX6094" fmla="*/ 7068229 w 11077460"/>
            <a:gd name="connsiteY6094" fmla="*/ 1942751 h 6110022"/>
            <a:gd name="connsiteX6095" fmla="*/ 7153123 w 11077460"/>
            <a:gd name="connsiteY6095" fmla="*/ 1942751 h 6110022"/>
            <a:gd name="connsiteX6096" fmla="*/ 7118297 w 11077460"/>
            <a:gd name="connsiteY6096" fmla="*/ 1977569 h 6110022"/>
            <a:gd name="connsiteX6097" fmla="*/ 7153123 w 11077460"/>
            <a:gd name="connsiteY6097" fmla="*/ 2012388 h 6110022"/>
            <a:gd name="connsiteX6098" fmla="*/ 7187935 w 11077460"/>
            <a:gd name="connsiteY6098" fmla="*/ 1977569 h 6110022"/>
            <a:gd name="connsiteX6099" fmla="*/ 7153123 w 11077460"/>
            <a:gd name="connsiteY6099" fmla="*/ 1942751 h 6110022"/>
            <a:gd name="connsiteX6100" fmla="*/ 7238015 w 11077460"/>
            <a:gd name="connsiteY6100" fmla="*/ 1942751 h 6110022"/>
            <a:gd name="connsiteX6101" fmla="*/ 7203190 w 11077460"/>
            <a:gd name="connsiteY6101" fmla="*/ 1977569 h 6110022"/>
            <a:gd name="connsiteX6102" fmla="*/ 7238015 w 11077460"/>
            <a:gd name="connsiteY6102" fmla="*/ 2012388 h 6110022"/>
            <a:gd name="connsiteX6103" fmla="*/ 7272827 w 11077460"/>
            <a:gd name="connsiteY6103" fmla="*/ 1977569 h 6110022"/>
            <a:gd name="connsiteX6104" fmla="*/ 7238015 w 11077460"/>
            <a:gd name="connsiteY6104" fmla="*/ 1942751 h 6110022"/>
            <a:gd name="connsiteX6105" fmla="*/ 7322907 w 11077460"/>
            <a:gd name="connsiteY6105" fmla="*/ 1942751 h 6110022"/>
            <a:gd name="connsiteX6106" fmla="*/ 7288082 w 11077460"/>
            <a:gd name="connsiteY6106" fmla="*/ 1977569 h 6110022"/>
            <a:gd name="connsiteX6107" fmla="*/ 7322907 w 11077460"/>
            <a:gd name="connsiteY6107" fmla="*/ 2012388 h 6110022"/>
            <a:gd name="connsiteX6108" fmla="*/ 7357719 w 11077460"/>
            <a:gd name="connsiteY6108" fmla="*/ 1977569 h 6110022"/>
            <a:gd name="connsiteX6109" fmla="*/ 7322907 w 11077460"/>
            <a:gd name="connsiteY6109" fmla="*/ 1942751 h 6110022"/>
            <a:gd name="connsiteX6110" fmla="*/ 7407799 w 11077460"/>
            <a:gd name="connsiteY6110" fmla="*/ 1942751 h 6110022"/>
            <a:gd name="connsiteX6111" fmla="*/ 7372974 w 11077460"/>
            <a:gd name="connsiteY6111" fmla="*/ 1977569 h 6110022"/>
            <a:gd name="connsiteX6112" fmla="*/ 7407799 w 11077460"/>
            <a:gd name="connsiteY6112" fmla="*/ 2012388 h 6110022"/>
            <a:gd name="connsiteX6113" fmla="*/ 7442612 w 11077460"/>
            <a:gd name="connsiteY6113" fmla="*/ 1977569 h 6110022"/>
            <a:gd name="connsiteX6114" fmla="*/ 7407799 w 11077460"/>
            <a:gd name="connsiteY6114" fmla="*/ 1942751 h 6110022"/>
            <a:gd name="connsiteX6115" fmla="*/ 7492693 w 11077460"/>
            <a:gd name="connsiteY6115" fmla="*/ 1942751 h 6110022"/>
            <a:gd name="connsiteX6116" fmla="*/ 7457867 w 11077460"/>
            <a:gd name="connsiteY6116" fmla="*/ 1977569 h 6110022"/>
            <a:gd name="connsiteX6117" fmla="*/ 7492693 w 11077460"/>
            <a:gd name="connsiteY6117" fmla="*/ 2012388 h 6110022"/>
            <a:gd name="connsiteX6118" fmla="*/ 7527505 w 11077460"/>
            <a:gd name="connsiteY6118" fmla="*/ 1977569 h 6110022"/>
            <a:gd name="connsiteX6119" fmla="*/ 7492693 w 11077460"/>
            <a:gd name="connsiteY6119" fmla="*/ 1942751 h 6110022"/>
            <a:gd name="connsiteX6120" fmla="*/ 7577585 w 11077460"/>
            <a:gd name="connsiteY6120" fmla="*/ 1942751 h 6110022"/>
            <a:gd name="connsiteX6121" fmla="*/ 7542760 w 11077460"/>
            <a:gd name="connsiteY6121" fmla="*/ 1977569 h 6110022"/>
            <a:gd name="connsiteX6122" fmla="*/ 7577585 w 11077460"/>
            <a:gd name="connsiteY6122" fmla="*/ 2012388 h 6110022"/>
            <a:gd name="connsiteX6123" fmla="*/ 7612397 w 11077460"/>
            <a:gd name="connsiteY6123" fmla="*/ 1977569 h 6110022"/>
            <a:gd name="connsiteX6124" fmla="*/ 7577585 w 11077460"/>
            <a:gd name="connsiteY6124" fmla="*/ 1942751 h 6110022"/>
            <a:gd name="connsiteX6125" fmla="*/ 7662477 w 11077460"/>
            <a:gd name="connsiteY6125" fmla="*/ 1942751 h 6110022"/>
            <a:gd name="connsiteX6126" fmla="*/ 7627652 w 11077460"/>
            <a:gd name="connsiteY6126" fmla="*/ 1977569 h 6110022"/>
            <a:gd name="connsiteX6127" fmla="*/ 7662477 w 11077460"/>
            <a:gd name="connsiteY6127" fmla="*/ 2012388 h 6110022"/>
            <a:gd name="connsiteX6128" fmla="*/ 7697289 w 11077460"/>
            <a:gd name="connsiteY6128" fmla="*/ 1977569 h 6110022"/>
            <a:gd name="connsiteX6129" fmla="*/ 7662477 w 11077460"/>
            <a:gd name="connsiteY6129" fmla="*/ 1942751 h 6110022"/>
            <a:gd name="connsiteX6130" fmla="*/ 7747369 w 11077460"/>
            <a:gd name="connsiteY6130" fmla="*/ 1942751 h 6110022"/>
            <a:gd name="connsiteX6131" fmla="*/ 7712544 w 11077460"/>
            <a:gd name="connsiteY6131" fmla="*/ 1977569 h 6110022"/>
            <a:gd name="connsiteX6132" fmla="*/ 7747369 w 11077460"/>
            <a:gd name="connsiteY6132" fmla="*/ 2012388 h 6110022"/>
            <a:gd name="connsiteX6133" fmla="*/ 7782182 w 11077460"/>
            <a:gd name="connsiteY6133" fmla="*/ 1977569 h 6110022"/>
            <a:gd name="connsiteX6134" fmla="*/ 7747369 w 11077460"/>
            <a:gd name="connsiteY6134" fmla="*/ 1942751 h 6110022"/>
            <a:gd name="connsiteX6135" fmla="*/ 7832263 w 11077460"/>
            <a:gd name="connsiteY6135" fmla="*/ 1942751 h 6110022"/>
            <a:gd name="connsiteX6136" fmla="*/ 7797437 w 11077460"/>
            <a:gd name="connsiteY6136" fmla="*/ 1977569 h 6110022"/>
            <a:gd name="connsiteX6137" fmla="*/ 7832263 w 11077460"/>
            <a:gd name="connsiteY6137" fmla="*/ 2012388 h 6110022"/>
            <a:gd name="connsiteX6138" fmla="*/ 7867075 w 11077460"/>
            <a:gd name="connsiteY6138" fmla="*/ 1977569 h 6110022"/>
            <a:gd name="connsiteX6139" fmla="*/ 7832263 w 11077460"/>
            <a:gd name="connsiteY6139" fmla="*/ 1942751 h 6110022"/>
            <a:gd name="connsiteX6140" fmla="*/ 7917155 w 11077460"/>
            <a:gd name="connsiteY6140" fmla="*/ 1942751 h 6110022"/>
            <a:gd name="connsiteX6141" fmla="*/ 7882330 w 11077460"/>
            <a:gd name="connsiteY6141" fmla="*/ 1977569 h 6110022"/>
            <a:gd name="connsiteX6142" fmla="*/ 7917155 w 11077460"/>
            <a:gd name="connsiteY6142" fmla="*/ 2012388 h 6110022"/>
            <a:gd name="connsiteX6143" fmla="*/ 7951967 w 11077460"/>
            <a:gd name="connsiteY6143" fmla="*/ 1977569 h 6110022"/>
            <a:gd name="connsiteX6144" fmla="*/ 7917155 w 11077460"/>
            <a:gd name="connsiteY6144" fmla="*/ 1942751 h 6110022"/>
            <a:gd name="connsiteX6145" fmla="*/ 8002047 w 11077460"/>
            <a:gd name="connsiteY6145" fmla="*/ 1942751 h 6110022"/>
            <a:gd name="connsiteX6146" fmla="*/ 7967222 w 11077460"/>
            <a:gd name="connsiteY6146" fmla="*/ 1977569 h 6110022"/>
            <a:gd name="connsiteX6147" fmla="*/ 8002047 w 11077460"/>
            <a:gd name="connsiteY6147" fmla="*/ 2012388 h 6110022"/>
            <a:gd name="connsiteX6148" fmla="*/ 8036859 w 11077460"/>
            <a:gd name="connsiteY6148" fmla="*/ 1977569 h 6110022"/>
            <a:gd name="connsiteX6149" fmla="*/ 8002047 w 11077460"/>
            <a:gd name="connsiteY6149" fmla="*/ 1942751 h 6110022"/>
            <a:gd name="connsiteX6150" fmla="*/ 8086939 w 11077460"/>
            <a:gd name="connsiteY6150" fmla="*/ 1942751 h 6110022"/>
            <a:gd name="connsiteX6151" fmla="*/ 8052114 w 11077460"/>
            <a:gd name="connsiteY6151" fmla="*/ 1977569 h 6110022"/>
            <a:gd name="connsiteX6152" fmla="*/ 8086939 w 11077460"/>
            <a:gd name="connsiteY6152" fmla="*/ 2012388 h 6110022"/>
            <a:gd name="connsiteX6153" fmla="*/ 8121752 w 11077460"/>
            <a:gd name="connsiteY6153" fmla="*/ 1977569 h 6110022"/>
            <a:gd name="connsiteX6154" fmla="*/ 8086939 w 11077460"/>
            <a:gd name="connsiteY6154" fmla="*/ 1942751 h 6110022"/>
            <a:gd name="connsiteX6155" fmla="*/ 8171832 w 11077460"/>
            <a:gd name="connsiteY6155" fmla="*/ 1942751 h 6110022"/>
            <a:gd name="connsiteX6156" fmla="*/ 8137006 w 11077460"/>
            <a:gd name="connsiteY6156" fmla="*/ 1977569 h 6110022"/>
            <a:gd name="connsiteX6157" fmla="*/ 8171832 w 11077460"/>
            <a:gd name="connsiteY6157" fmla="*/ 2012388 h 6110022"/>
            <a:gd name="connsiteX6158" fmla="*/ 8206644 w 11077460"/>
            <a:gd name="connsiteY6158" fmla="*/ 1977569 h 6110022"/>
            <a:gd name="connsiteX6159" fmla="*/ 8171832 w 11077460"/>
            <a:gd name="connsiteY6159" fmla="*/ 1942751 h 6110022"/>
            <a:gd name="connsiteX6160" fmla="*/ 8426509 w 11077460"/>
            <a:gd name="connsiteY6160" fmla="*/ 1942751 h 6110022"/>
            <a:gd name="connsiteX6161" fmla="*/ 8391684 w 11077460"/>
            <a:gd name="connsiteY6161" fmla="*/ 1977569 h 6110022"/>
            <a:gd name="connsiteX6162" fmla="*/ 8426509 w 11077460"/>
            <a:gd name="connsiteY6162" fmla="*/ 2012388 h 6110022"/>
            <a:gd name="connsiteX6163" fmla="*/ 8461322 w 11077460"/>
            <a:gd name="connsiteY6163" fmla="*/ 1977569 h 6110022"/>
            <a:gd name="connsiteX6164" fmla="*/ 8426509 w 11077460"/>
            <a:gd name="connsiteY6164" fmla="*/ 1942751 h 6110022"/>
            <a:gd name="connsiteX6165" fmla="*/ 8511402 w 11077460"/>
            <a:gd name="connsiteY6165" fmla="*/ 1942751 h 6110022"/>
            <a:gd name="connsiteX6166" fmla="*/ 8476576 w 11077460"/>
            <a:gd name="connsiteY6166" fmla="*/ 1977569 h 6110022"/>
            <a:gd name="connsiteX6167" fmla="*/ 8511402 w 11077460"/>
            <a:gd name="connsiteY6167" fmla="*/ 2012388 h 6110022"/>
            <a:gd name="connsiteX6168" fmla="*/ 8546214 w 11077460"/>
            <a:gd name="connsiteY6168" fmla="*/ 1977569 h 6110022"/>
            <a:gd name="connsiteX6169" fmla="*/ 8511402 w 11077460"/>
            <a:gd name="connsiteY6169" fmla="*/ 1942751 h 6110022"/>
            <a:gd name="connsiteX6170" fmla="*/ 8596295 w 11077460"/>
            <a:gd name="connsiteY6170" fmla="*/ 1942751 h 6110022"/>
            <a:gd name="connsiteX6171" fmla="*/ 8561470 w 11077460"/>
            <a:gd name="connsiteY6171" fmla="*/ 1977569 h 6110022"/>
            <a:gd name="connsiteX6172" fmla="*/ 8596295 w 11077460"/>
            <a:gd name="connsiteY6172" fmla="*/ 2012388 h 6110022"/>
            <a:gd name="connsiteX6173" fmla="*/ 8631107 w 11077460"/>
            <a:gd name="connsiteY6173" fmla="*/ 1977569 h 6110022"/>
            <a:gd name="connsiteX6174" fmla="*/ 8596295 w 11077460"/>
            <a:gd name="connsiteY6174" fmla="*/ 1942751 h 6110022"/>
            <a:gd name="connsiteX6175" fmla="*/ 8681187 w 11077460"/>
            <a:gd name="connsiteY6175" fmla="*/ 1942751 h 6110022"/>
            <a:gd name="connsiteX6176" fmla="*/ 8646362 w 11077460"/>
            <a:gd name="connsiteY6176" fmla="*/ 1977569 h 6110022"/>
            <a:gd name="connsiteX6177" fmla="*/ 8681187 w 11077460"/>
            <a:gd name="connsiteY6177" fmla="*/ 2012388 h 6110022"/>
            <a:gd name="connsiteX6178" fmla="*/ 8715999 w 11077460"/>
            <a:gd name="connsiteY6178" fmla="*/ 1977569 h 6110022"/>
            <a:gd name="connsiteX6179" fmla="*/ 8681187 w 11077460"/>
            <a:gd name="connsiteY6179" fmla="*/ 1942751 h 6110022"/>
            <a:gd name="connsiteX6180" fmla="*/ 8766079 w 11077460"/>
            <a:gd name="connsiteY6180" fmla="*/ 1942751 h 6110022"/>
            <a:gd name="connsiteX6181" fmla="*/ 8731254 w 11077460"/>
            <a:gd name="connsiteY6181" fmla="*/ 1977569 h 6110022"/>
            <a:gd name="connsiteX6182" fmla="*/ 8766079 w 11077460"/>
            <a:gd name="connsiteY6182" fmla="*/ 2012388 h 6110022"/>
            <a:gd name="connsiteX6183" fmla="*/ 8800892 w 11077460"/>
            <a:gd name="connsiteY6183" fmla="*/ 1977569 h 6110022"/>
            <a:gd name="connsiteX6184" fmla="*/ 8766079 w 11077460"/>
            <a:gd name="connsiteY6184" fmla="*/ 1942751 h 6110022"/>
            <a:gd name="connsiteX6185" fmla="*/ 8850972 w 11077460"/>
            <a:gd name="connsiteY6185" fmla="*/ 1942751 h 6110022"/>
            <a:gd name="connsiteX6186" fmla="*/ 8816146 w 11077460"/>
            <a:gd name="connsiteY6186" fmla="*/ 1977569 h 6110022"/>
            <a:gd name="connsiteX6187" fmla="*/ 8850972 w 11077460"/>
            <a:gd name="connsiteY6187" fmla="*/ 2012388 h 6110022"/>
            <a:gd name="connsiteX6188" fmla="*/ 8885784 w 11077460"/>
            <a:gd name="connsiteY6188" fmla="*/ 1977569 h 6110022"/>
            <a:gd name="connsiteX6189" fmla="*/ 8850972 w 11077460"/>
            <a:gd name="connsiteY6189" fmla="*/ 1942751 h 6110022"/>
            <a:gd name="connsiteX6190" fmla="*/ 8935865 w 11077460"/>
            <a:gd name="connsiteY6190" fmla="*/ 1942751 h 6110022"/>
            <a:gd name="connsiteX6191" fmla="*/ 8901040 w 11077460"/>
            <a:gd name="connsiteY6191" fmla="*/ 1977569 h 6110022"/>
            <a:gd name="connsiteX6192" fmla="*/ 8935865 w 11077460"/>
            <a:gd name="connsiteY6192" fmla="*/ 2012388 h 6110022"/>
            <a:gd name="connsiteX6193" fmla="*/ 8970677 w 11077460"/>
            <a:gd name="connsiteY6193" fmla="*/ 1977569 h 6110022"/>
            <a:gd name="connsiteX6194" fmla="*/ 8935865 w 11077460"/>
            <a:gd name="connsiteY6194" fmla="*/ 1942751 h 6110022"/>
            <a:gd name="connsiteX6195" fmla="*/ 9020757 w 11077460"/>
            <a:gd name="connsiteY6195" fmla="*/ 1942751 h 6110022"/>
            <a:gd name="connsiteX6196" fmla="*/ 8985932 w 11077460"/>
            <a:gd name="connsiteY6196" fmla="*/ 1977569 h 6110022"/>
            <a:gd name="connsiteX6197" fmla="*/ 9020757 w 11077460"/>
            <a:gd name="connsiteY6197" fmla="*/ 2012388 h 6110022"/>
            <a:gd name="connsiteX6198" fmla="*/ 9055569 w 11077460"/>
            <a:gd name="connsiteY6198" fmla="*/ 1977569 h 6110022"/>
            <a:gd name="connsiteX6199" fmla="*/ 9020757 w 11077460"/>
            <a:gd name="connsiteY6199" fmla="*/ 1942751 h 6110022"/>
            <a:gd name="connsiteX6200" fmla="*/ 9105649 w 11077460"/>
            <a:gd name="connsiteY6200" fmla="*/ 1942751 h 6110022"/>
            <a:gd name="connsiteX6201" fmla="*/ 9070824 w 11077460"/>
            <a:gd name="connsiteY6201" fmla="*/ 1977569 h 6110022"/>
            <a:gd name="connsiteX6202" fmla="*/ 9105649 w 11077460"/>
            <a:gd name="connsiteY6202" fmla="*/ 2012388 h 6110022"/>
            <a:gd name="connsiteX6203" fmla="*/ 9140462 w 11077460"/>
            <a:gd name="connsiteY6203" fmla="*/ 1977569 h 6110022"/>
            <a:gd name="connsiteX6204" fmla="*/ 9105649 w 11077460"/>
            <a:gd name="connsiteY6204" fmla="*/ 1942751 h 6110022"/>
            <a:gd name="connsiteX6205" fmla="*/ 9190542 w 11077460"/>
            <a:gd name="connsiteY6205" fmla="*/ 1942751 h 6110022"/>
            <a:gd name="connsiteX6206" fmla="*/ 9155716 w 11077460"/>
            <a:gd name="connsiteY6206" fmla="*/ 1977569 h 6110022"/>
            <a:gd name="connsiteX6207" fmla="*/ 9190542 w 11077460"/>
            <a:gd name="connsiteY6207" fmla="*/ 2012388 h 6110022"/>
            <a:gd name="connsiteX6208" fmla="*/ 9225354 w 11077460"/>
            <a:gd name="connsiteY6208" fmla="*/ 1977569 h 6110022"/>
            <a:gd name="connsiteX6209" fmla="*/ 9190542 w 11077460"/>
            <a:gd name="connsiteY6209" fmla="*/ 1942751 h 6110022"/>
            <a:gd name="connsiteX6210" fmla="*/ 9275435 w 11077460"/>
            <a:gd name="connsiteY6210" fmla="*/ 1942751 h 6110022"/>
            <a:gd name="connsiteX6211" fmla="*/ 9240610 w 11077460"/>
            <a:gd name="connsiteY6211" fmla="*/ 1977569 h 6110022"/>
            <a:gd name="connsiteX6212" fmla="*/ 9275435 w 11077460"/>
            <a:gd name="connsiteY6212" fmla="*/ 2012388 h 6110022"/>
            <a:gd name="connsiteX6213" fmla="*/ 9310247 w 11077460"/>
            <a:gd name="connsiteY6213" fmla="*/ 1977569 h 6110022"/>
            <a:gd name="connsiteX6214" fmla="*/ 9275435 w 11077460"/>
            <a:gd name="connsiteY6214" fmla="*/ 1942751 h 6110022"/>
            <a:gd name="connsiteX6215" fmla="*/ 9360327 w 11077460"/>
            <a:gd name="connsiteY6215" fmla="*/ 1942751 h 6110022"/>
            <a:gd name="connsiteX6216" fmla="*/ 9325502 w 11077460"/>
            <a:gd name="connsiteY6216" fmla="*/ 1977569 h 6110022"/>
            <a:gd name="connsiteX6217" fmla="*/ 9360327 w 11077460"/>
            <a:gd name="connsiteY6217" fmla="*/ 2012388 h 6110022"/>
            <a:gd name="connsiteX6218" fmla="*/ 9395139 w 11077460"/>
            <a:gd name="connsiteY6218" fmla="*/ 1977569 h 6110022"/>
            <a:gd name="connsiteX6219" fmla="*/ 9360327 w 11077460"/>
            <a:gd name="connsiteY6219" fmla="*/ 1942751 h 6110022"/>
            <a:gd name="connsiteX6220" fmla="*/ 9445219 w 11077460"/>
            <a:gd name="connsiteY6220" fmla="*/ 1942751 h 6110022"/>
            <a:gd name="connsiteX6221" fmla="*/ 9410394 w 11077460"/>
            <a:gd name="connsiteY6221" fmla="*/ 1977569 h 6110022"/>
            <a:gd name="connsiteX6222" fmla="*/ 9445219 w 11077460"/>
            <a:gd name="connsiteY6222" fmla="*/ 2012388 h 6110022"/>
            <a:gd name="connsiteX6223" fmla="*/ 9480032 w 11077460"/>
            <a:gd name="connsiteY6223" fmla="*/ 1977569 h 6110022"/>
            <a:gd name="connsiteX6224" fmla="*/ 9445219 w 11077460"/>
            <a:gd name="connsiteY6224" fmla="*/ 1942751 h 6110022"/>
            <a:gd name="connsiteX6225" fmla="*/ 9784789 w 11077460"/>
            <a:gd name="connsiteY6225" fmla="*/ 1942751 h 6110022"/>
            <a:gd name="connsiteX6226" fmla="*/ 9749964 w 11077460"/>
            <a:gd name="connsiteY6226" fmla="*/ 1977569 h 6110022"/>
            <a:gd name="connsiteX6227" fmla="*/ 9784789 w 11077460"/>
            <a:gd name="connsiteY6227" fmla="*/ 2012388 h 6110022"/>
            <a:gd name="connsiteX6228" fmla="*/ 9819602 w 11077460"/>
            <a:gd name="connsiteY6228" fmla="*/ 1977569 h 6110022"/>
            <a:gd name="connsiteX6229" fmla="*/ 9784789 w 11077460"/>
            <a:gd name="connsiteY6229" fmla="*/ 1942751 h 6110022"/>
            <a:gd name="connsiteX6230" fmla="*/ 1719971 w 11077460"/>
            <a:gd name="connsiteY6230" fmla="*/ 2027610 h 6110022"/>
            <a:gd name="connsiteX6231" fmla="*/ 1685152 w 11077460"/>
            <a:gd name="connsiteY6231" fmla="*/ 2062429 h 6110022"/>
            <a:gd name="connsiteX6232" fmla="*/ 1719971 w 11077460"/>
            <a:gd name="connsiteY6232" fmla="*/ 2097248 h 6110022"/>
            <a:gd name="connsiteX6233" fmla="*/ 1754790 w 11077460"/>
            <a:gd name="connsiteY6233" fmla="*/ 2062429 h 6110022"/>
            <a:gd name="connsiteX6234" fmla="*/ 1719971 w 11077460"/>
            <a:gd name="connsiteY6234" fmla="*/ 2027610 h 6110022"/>
            <a:gd name="connsiteX6235" fmla="*/ 1804863 w 11077460"/>
            <a:gd name="connsiteY6235" fmla="*/ 2027610 h 6110022"/>
            <a:gd name="connsiteX6236" fmla="*/ 1770044 w 11077460"/>
            <a:gd name="connsiteY6236" fmla="*/ 2062429 h 6110022"/>
            <a:gd name="connsiteX6237" fmla="*/ 1804863 w 11077460"/>
            <a:gd name="connsiteY6237" fmla="*/ 2097248 h 6110022"/>
            <a:gd name="connsiteX6238" fmla="*/ 1839682 w 11077460"/>
            <a:gd name="connsiteY6238" fmla="*/ 2062429 h 6110022"/>
            <a:gd name="connsiteX6239" fmla="*/ 1804863 w 11077460"/>
            <a:gd name="connsiteY6239" fmla="*/ 2027610 h 6110022"/>
            <a:gd name="connsiteX6240" fmla="*/ 1889756 w 11077460"/>
            <a:gd name="connsiteY6240" fmla="*/ 2027610 h 6110022"/>
            <a:gd name="connsiteX6241" fmla="*/ 1854937 w 11077460"/>
            <a:gd name="connsiteY6241" fmla="*/ 2062429 h 6110022"/>
            <a:gd name="connsiteX6242" fmla="*/ 1889756 w 11077460"/>
            <a:gd name="connsiteY6242" fmla="*/ 2097248 h 6110022"/>
            <a:gd name="connsiteX6243" fmla="*/ 1924574 w 11077460"/>
            <a:gd name="connsiteY6243" fmla="*/ 2062429 h 6110022"/>
            <a:gd name="connsiteX6244" fmla="*/ 1889756 w 11077460"/>
            <a:gd name="connsiteY6244" fmla="*/ 2027610 h 6110022"/>
            <a:gd name="connsiteX6245" fmla="*/ 1974648 w 11077460"/>
            <a:gd name="connsiteY6245" fmla="*/ 2027610 h 6110022"/>
            <a:gd name="connsiteX6246" fmla="*/ 1939829 w 11077460"/>
            <a:gd name="connsiteY6246" fmla="*/ 2062429 h 6110022"/>
            <a:gd name="connsiteX6247" fmla="*/ 1974648 w 11077460"/>
            <a:gd name="connsiteY6247" fmla="*/ 2097248 h 6110022"/>
            <a:gd name="connsiteX6248" fmla="*/ 2009467 w 11077460"/>
            <a:gd name="connsiteY6248" fmla="*/ 2062429 h 6110022"/>
            <a:gd name="connsiteX6249" fmla="*/ 1974648 w 11077460"/>
            <a:gd name="connsiteY6249" fmla="*/ 2027610 h 6110022"/>
            <a:gd name="connsiteX6250" fmla="*/ 2059541 w 11077460"/>
            <a:gd name="connsiteY6250" fmla="*/ 2027610 h 6110022"/>
            <a:gd name="connsiteX6251" fmla="*/ 2024722 w 11077460"/>
            <a:gd name="connsiteY6251" fmla="*/ 2062429 h 6110022"/>
            <a:gd name="connsiteX6252" fmla="*/ 2059541 w 11077460"/>
            <a:gd name="connsiteY6252" fmla="*/ 2097248 h 6110022"/>
            <a:gd name="connsiteX6253" fmla="*/ 2094360 w 11077460"/>
            <a:gd name="connsiteY6253" fmla="*/ 2062429 h 6110022"/>
            <a:gd name="connsiteX6254" fmla="*/ 2059541 w 11077460"/>
            <a:gd name="connsiteY6254" fmla="*/ 2027610 h 6110022"/>
            <a:gd name="connsiteX6255" fmla="*/ 2144433 w 11077460"/>
            <a:gd name="connsiteY6255" fmla="*/ 2027610 h 6110022"/>
            <a:gd name="connsiteX6256" fmla="*/ 2109614 w 11077460"/>
            <a:gd name="connsiteY6256" fmla="*/ 2062429 h 6110022"/>
            <a:gd name="connsiteX6257" fmla="*/ 2144433 w 11077460"/>
            <a:gd name="connsiteY6257" fmla="*/ 2097248 h 6110022"/>
            <a:gd name="connsiteX6258" fmla="*/ 2179252 w 11077460"/>
            <a:gd name="connsiteY6258" fmla="*/ 2062429 h 6110022"/>
            <a:gd name="connsiteX6259" fmla="*/ 2144433 w 11077460"/>
            <a:gd name="connsiteY6259" fmla="*/ 2027610 h 6110022"/>
            <a:gd name="connsiteX6260" fmla="*/ 2229326 w 11077460"/>
            <a:gd name="connsiteY6260" fmla="*/ 2027610 h 6110022"/>
            <a:gd name="connsiteX6261" fmla="*/ 2194507 w 11077460"/>
            <a:gd name="connsiteY6261" fmla="*/ 2062429 h 6110022"/>
            <a:gd name="connsiteX6262" fmla="*/ 2229326 w 11077460"/>
            <a:gd name="connsiteY6262" fmla="*/ 2097248 h 6110022"/>
            <a:gd name="connsiteX6263" fmla="*/ 2264144 w 11077460"/>
            <a:gd name="connsiteY6263" fmla="*/ 2062429 h 6110022"/>
            <a:gd name="connsiteX6264" fmla="*/ 2229326 w 11077460"/>
            <a:gd name="connsiteY6264" fmla="*/ 2027610 h 6110022"/>
            <a:gd name="connsiteX6265" fmla="*/ 2314218 w 11077460"/>
            <a:gd name="connsiteY6265" fmla="*/ 2027610 h 6110022"/>
            <a:gd name="connsiteX6266" fmla="*/ 2279399 w 11077460"/>
            <a:gd name="connsiteY6266" fmla="*/ 2062429 h 6110022"/>
            <a:gd name="connsiteX6267" fmla="*/ 2314218 w 11077460"/>
            <a:gd name="connsiteY6267" fmla="*/ 2097248 h 6110022"/>
            <a:gd name="connsiteX6268" fmla="*/ 2349037 w 11077460"/>
            <a:gd name="connsiteY6268" fmla="*/ 2062429 h 6110022"/>
            <a:gd name="connsiteX6269" fmla="*/ 2314218 w 11077460"/>
            <a:gd name="connsiteY6269" fmla="*/ 2027610 h 6110022"/>
            <a:gd name="connsiteX6270" fmla="*/ 2399110 w 11077460"/>
            <a:gd name="connsiteY6270" fmla="*/ 2027610 h 6110022"/>
            <a:gd name="connsiteX6271" fmla="*/ 2364291 w 11077460"/>
            <a:gd name="connsiteY6271" fmla="*/ 2062429 h 6110022"/>
            <a:gd name="connsiteX6272" fmla="*/ 2399110 w 11077460"/>
            <a:gd name="connsiteY6272" fmla="*/ 2097248 h 6110022"/>
            <a:gd name="connsiteX6273" fmla="*/ 2433929 w 11077460"/>
            <a:gd name="connsiteY6273" fmla="*/ 2062429 h 6110022"/>
            <a:gd name="connsiteX6274" fmla="*/ 2399110 w 11077460"/>
            <a:gd name="connsiteY6274" fmla="*/ 2027610 h 6110022"/>
            <a:gd name="connsiteX6275" fmla="*/ 2568896 w 11077460"/>
            <a:gd name="connsiteY6275" fmla="*/ 2027610 h 6110022"/>
            <a:gd name="connsiteX6276" fmla="*/ 2534077 w 11077460"/>
            <a:gd name="connsiteY6276" fmla="*/ 2062429 h 6110022"/>
            <a:gd name="connsiteX6277" fmla="*/ 2568896 w 11077460"/>
            <a:gd name="connsiteY6277" fmla="*/ 2097248 h 6110022"/>
            <a:gd name="connsiteX6278" fmla="*/ 2603714 w 11077460"/>
            <a:gd name="connsiteY6278" fmla="*/ 2062429 h 6110022"/>
            <a:gd name="connsiteX6279" fmla="*/ 2568896 w 11077460"/>
            <a:gd name="connsiteY6279" fmla="*/ 2027610 h 6110022"/>
            <a:gd name="connsiteX6280" fmla="*/ 2823573 w 11077460"/>
            <a:gd name="connsiteY6280" fmla="*/ 2027610 h 6110022"/>
            <a:gd name="connsiteX6281" fmla="*/ 2788754 w 11077460"/>
            <a:gd name="connsiteY6281" fmla="*/ 2062429 h 6110022"/>
            <a:gd name="connsiteX6282" fmla="*/ 2823573 w 11077460"/>
            <a:gd name="connsiteY6282" fmla="*/ 2097248 h 6110022"/>
            <a:gd name="connsiteX6283" fmla="*/ 2858392 w 11077460"/>
            <a:gd name="connsiteY6283" fmla="*/ 2062429 h 6110022"/>
            <a:gd name="connsiteX6284" fmla="*/ 2823573 w 11077460"/>
            <a:gd name="connsiteY6284" fmla="*/ 2027610 h 6110022"/>
            <a:gd name="connsiteX6285" fmla="*/ 2908466 w 11077460"/>
            <a:gd name="connsiteY6285" fmla="*/ 2027610 h 6110022"/>
            <a:gd name="connsiteX6286" fmla="*/ 2873647 w 11077460"/>
            <a:gd name="connsiteY6286" fmla="*/ 2062429 h 6110022"/>
            <a:gd name="connsiteX6287" fmla="*/ 2908466 w 11077460"/>
            <a:gd name="connsiteY6287" fmla="*/ 2097248 h 6110022"/>
            <a:gd name="connsiteX6288" fmla="*/ 2943284 w 11077460"/>
            <a:gd name="connsiteY6288" fmla="*/ 2062429 h 6110022"/>
            <a:gd name="connsiteX6289" fmla="*/ 2908466 w 11077460"/>
            <a:gd name="connsiteY6289" fmla="*/ 2027610 h 6110022"/>
            <a:gd name="connsiteX6290" fmla="*/ 3078250 w 11077460"/>
            <a:gd name="connsiteY6290" fmla="*/ 2027610 h 6110022"/>
            <a:gd name="connsiteX6291" fmla="*/ 3043431 w 11077460"/>
            <a:gd name="connsiteY6291" fmla="*/ 2062429 h 6110022"/>
            <a:gd name="connsiteX6292" fmla="*/ 3078250 w 11077460"/>
            <a:gd name="connsiteY6292" fmla="*/ 2097248 h 6110022"/>
            <a:gd name="connsiteX6293" fmla="*/ 3113069 w 11077460"/>
            <a:gd name="connsiteY6293" fmla="*/ 2062429 h 6110022"/>
            <a:gd name="connsiteX6294" fmla="*/ 3078250 w 11077460"/>
            <a:gd name="connsiteY6294" fmla="*/ 2027610 h 6110022"/>
            <a:gd name="connsiteX6295" fmla="*/ 3163143 w 11077460"/>
            <a:gd name="connsiteY6295" fmla="*/ 2027610 h 6110022"/>
            <a:gd name="connsiteX6296" fmla="*/ 3128324 w 11077460"/>
            <a:gd name="connsiteY6296" fmla="*/ 2062429 h 6110022"/>
            <a:gd name="connsiteX6297" fmla="*/ 3163143 w 11077460"/>
            <a:gd name="connsiteY6297" fmla="*/ 2097248 h 6110022"/>
            <a:gd name="connsiteX6298" fmla="*/ 3197962 w 11077460"/>
            <a:gd name="connsiteY6298" fmla="*/ 2062429 h 6110022"/>
            <a:gd name="connsiteX6299" fmla="*/ 3163143 w 11077460"/>
            <a:gd name="connsiteY6299" fmla="*/ 2027610 h 6110022"/>
            <a:gd name="connsiteX6300" fmla="*/ 3248036 w 11077460"/>
            <a:gd name="connsiteY6300" fmla="*/ 2027610 h 6110022"/>
            <a:gd name="connsiteX6301" fmla="*/ 3213217 w 11077460"/>
            <a:gd name="connsiteY6301" fmla="*/ 2062429 h 6110022"/>
            <a:gd name="connsiteX6302" fmla="*/ 3248036 w 11077460"/>
            <a:gd name="connsiteY6302" fmla="*/ 2097248 h 6110022"/>
            <a:gd name="connsiteX6303" fmla="*/ 3282854 w 11077460"/>
            <a:gd name="connsiteY6303" fmla="*/ 2062429 h 6110022"/>
            <a:gd name="connsiteX6304" fmla="*/ 3248036 w 11077460"/>
            <a:gd name="connsiteY6304" fmla="*/ 2027610 h 6110022"/>
            <a:gd name="connsiteX6305" fmla="*/ 3332928 w 11077460"/>
            <a:gd name="connsiteY6305" fmla="*/ 2027610 h 6110022"/>
            <a:gd name="connsiteX6306" fmla="*/ 3298109 w 11077460"/>
            <a:gd name="connsiteY6306" fmla="*/ 2062429 h 6110022"/>
            <a:gd name="connsiteX6307" fmla="*/ 3332928 w 11077460"/>
            <a:gd name="connsiteY6307" fmla="*/ 2097248 h 6110022"/>
            <a:gd name="connsiteX6308" fmla="*/ 3367747 w 11077460"/>
            <a:gd name="connsiteY6308" fmla="*/ 2062429 h 6110022"/>
            <a:gd name="connsiteX6309" fmla="*/ 3332928 w 11077460"/>
            <a:gd name="connsiteY6309" fmla="*/ 2027610 h 6110022"/>
            <a:gd name="connsiteX6310" fmla="*/ 3417827 w 11077460"/>
            <a:gd name="connsiteY6310" fmla="*/ 2027610 h 6110022"/>
            <a:gd name="connsiteX6311" fmla="*/ 3383008 w 11077460"/>
            <a:gd name="connsiteY6311" fmla="*/ 2062429 h 6110022"/>
            <a:gd name="connsiteX6312" fmla="*/ 3417827 w 11077460"/>
            <a:gd name="connsiteY6312" fmla="*/ 2097248 h 6110022"/>
            <a:gd name="connsiteX6313" fmla="*/ 3452646 w 11077460"/>
            <a:gd name="connsiteY6313" fmla="*/ 2062429 h 6110022"/>
            <a:gd name="connsiteX6314" fmla="*/ 3417827 w 11077460"/>
            <a:gd name="connsiteY6314" fmla="*/ 2027610 h 6110022"/>
            <a:gd name="connsiteX6315" fmla="*/ 3502719 w 11077460"/>
            <a:gd name="connsiteY6315" fmla="*/ 2027610 h 6110022"/>
            <a:gd name="connsiteX6316" fmla="*/ 3467901 w 11077460"/>
            <a:gd name="connsiteY6316" fmla="*/ 2062429 h 6110022"/>
            <a:gd name="connsiteX6317" fmla="*/ 3502719 w 11077460"/>
            <a:gd name="connsiteY6317" fmla="*/ 2097248 h 6110022"/>
            <a:gd name="connsiteX6318" fmla="*/ 3537538 w 11077460"/>
            <a:gd name="connsiteY6318" fmla="*/ 2062429 h 6110022"/>
            <a:gd name="connsiteX6319" fmla="*/ 3502719 w 11077460"/>
            <a:gd name="connsiteY6319" fmla="*/ 2027610 h 6110022"/>
            <a:gd name="connsiteX6320" fmla="*/ 3587612 w 11077460"/>
            <a:gd name="connsiteY6320" fmla="*/ 2027610 h 6110022"/>
            <a:gd name="connsiteX6321" fmla="*/ 3552793 w 11077460"/>
            <a:gd name="connsiteY6321" fmla="*/ 2062429 h 6110022"/>
            <a:gd name="connsiteX6322" fmla="*/ 3587612 w 11077460"/>
            <a:gd name="connsiteY6322" fmla="*/ 2097248 h 6110022"/>
            <a:gd name="connsiteX6323" fmla="*/ 3622430 w 11077460"/>
            <a:gd name="connsiteY6323" fmla="*/ 2062429 h 6110022"/>
            <a:gd name="connsiteX6324" fmla="*/ 3587612 w 11077460"/>
            <a:gd name="connsiteY6324" fmla="*/ 2027610 h 6110022"/>
            <a:gd name="connsiteX6325" fmla="*/ 3672504 w 11077460"/>
            <a:gd name="connsiteY6325" fmla="*/ 2027610 h 6110022"/>
            <a:gd name="connsiteX6326" fmla="*/ 3637685 w 11077460"/>
            <a:gd name="connsiteY6326" fmla="*/ 2062429 h 6110022"/>
            <a:gd name="connsiteX6327" fmla="*/ 3672504 w 11077460"/>
            <a:gd name="connsiteY6327" fmla="*/ 2097248 h 6110022"/>
            <a:gd name="connsiteX6328" fmla="*/ 3707323 w 11077460"/>
            <a:gd name="connsiteY6328" fmla="*/ 2062429 h 6110022"/>
            <a:gd name="connsiteX6329" fmla="*/ 3672504 w 11077460"/>
            <a:gd name="connsiteY6329" fmla="*/ 2027610 h 6110022"/>
            <a:gd name="connsiteX6330" fmla="*/ 5030784 w 11077460"/>
            <a:gd name="connsiteY6330" fmla="*/ 2027610 h 6110022"/>
            <a:gd name="connsiteX6331" fmla="*/ 4995965 w 11077460"/>
            <a:gd name="connsiteY6331" fmla="*/ 2062429 h 6110022"/>
            <a:gd name="connsiteX6332" fmla="*/ 5030784 w 11077460"/>
            <a:gd name="connsiteY6332" fmla="*/ 2097248 h 6110022"/>
            <a:gd name="connsiteX6333" fmla="*/ 5065603 w 11077460"/>
            <a:gd name="connsiteY6333" fmla="*/ 2062429 h 6110022"/>
            <a:gd name="connsiteX6334" fmla="*/ 5030784 w 11077460"/>
            <a:gd name="connsiteY6334" fmla="*/ 2027610 h 6110022"/>
            <a:gd name="connsiteX6335" fmla="*/ 5200569 w 11077460"/>
            <a:gd name="connsiteY6335" fmla="*/ 2027610 h 6110022"/>
            <a:gd name="connsiteX6336" fmla="*/ 5165751 w 11077460"/>
            <a:gd name="connsiteY6336" fmla="*/ 2062429 h 6110022"/>
            <a:gd name="connsiteX6337" fmla="*/ 5200569 w 11077460"/>
            <a:gd name="connsiteY6337" fmla="*/ 2097248 h 6110022"/>
            <a:gd name="connsiteX6338" fmla="*/ 5235388 w 11077460"/>
            <a:gd name="connsiteY6338" fmla="*/ 2062429 h 6110022"/>
            <a:gd name="connsiteX6339" fmla="*/ 5200569 w 11077460"/>
            <a:gd name="connsiteY6339" fmla="*/ 2027610 h 6110022"/>
            <a:gd name="connsiteX6340" fmla="*/ 5540139 w 11077460"/>
            <a:gd name="connsiteY6340" fmla="*/ 2027610 h 6110022"/>
            <a:gd name="connsiteX6341" fmla="*/ 5505313 w 11077460"/>
            <a:gd name="connsiteY6341" fmla="*/ 2062429 h 6110022"/>
            <a:gd name="connsiteX6342" fmla="*/ 5540139 w 11077460"/>
            <a:gd name="connsiteY6342" fmla="*/ 2097248 h 6110022"/>
            <a:gd name="connsiteX6343" fmla="*/ 5574951 w 11077460"/>
            <a:gd name="connsiteY6343" fmla="*/ 2062429 h 6110022"/>
            <a:gd name="connsiteX6344" fmla="*/ 5540139 w 11077460"/>
            <a:gd name="connsiteY6344" fmla="*/ 2027610 h 6110022"/>
            <a:gd name="connsiteX6345" fmla="*/ 5625031 w 11077460"/>
            <a:gd name="connsiteY6345" fmla="*/ 2027610 h 6110022"/>
            <a:gd name="connsiteX6346" fmla="*/ 5590206 w 11077460"/>
            <a:gd name="connsiteY6346" fmla="*/ 2062429 h 6110022"/>
            <a:gd name="connsiteX6347" fmla="*/ 5625031 w 11077460"/>
            <a:gd name="connsiteY6347" fmla="*/ 2097248 h 6110022"/>
            <a:gd name="connsiteX6348" fmla="*/ 5659843 w 11077460"/>
            <a:gd name="connsiteY6348" fmla="*/ 2062429 h 6110022"/>
            <a:gd name="connsiteX6349" fmla="*/ 5625031 w 11077460"/>
            <a:gd name="connsiteY6349" fmla="*/ 2027610 h 6110022"/>
            <a:gd name="connsiteX6350" fmla="*/ 5709924 w 11077460"/>
            <a:gd name="connsiteY6350" fmla="*/ 2027610 h 6110022"/>
            <a:gd name="connsiteX6351" fmla="*/ 5675099 w 11077460"/>
            <a:gd name="connsiteY6351" fmla="*/ 2062429 h 6110022"/>
            <a:gd name="connsiteX6352" fmla="*/ 5709924 w 11077460"/>
            <a:gd name="connsiteY6352" fmla="*/ 2097248 h 6110022"/>
            <a:gd name="connsiteX6353" fmla="*/ 5744737 w 11077460"/>
            <a:gd name="connsiteY6353" fmla="*/ 2062429 h 6110022"/>
            <a:gd name="connsiteX6354" fmla="*/ 5709924 w 11077460"/>
            <a:gd name="connsiteY6354" fmla="*/ 2027610 h 6110022"/>
            <a:gd name="connsiteX6355" fmla="*/ 5794817 w 11077460"/>
            <a:gd name="connsiteY6355" fmla="*/ 2027610 h 6110022"/>
            <a:gd name="connsiteX6356" fmla="*/ 5759991 w 11077460"/>
            <a:gd name="connsiteY6356" fmla="*/ 2062429 h 6110022"/>
            <a:gd name="connsiteX6357" fmla="*/ 5794817 w 11077460"/>
            <a:gd name="connsiteY6357" fmla="*/ 2097248 h 6110022"/>
            <a:gd name="connsiteX6358" fmla="*/ 5829629 w 11077460"/>
            <a:gd name="connsiteY6358" fmla="*/ 2062429 h 6110022"/>
            <a:gd name="connsiteX6359" fmla="*/ 5794817 w 11077460"/>
            <a:gd name="connsiteY6359" fmla="*/ 2027610 h 6110022"/>
            <a:gd name="connsiteX6360" fmla="*/ 5879709 w 11077460"/>
            <a:gd name="connsiteY6360" fmla="*/ 2027610 h 6110022"/>
            <a:gd name="connsiteX6361" fmla="*/ 5844883 w 11077460"/>
            <a:gd name="connsiteY6361" fmla="*/ 2062429 h 6110022"/>
            <a:gd name="connsiteX6362" fmla="*/ 5879709 w 11077460"/>
            <a:gd name="connsiteY6362" fmla="*/ 2097248 h 6110022"/>
            <a:gd name="connsiteX6363" fmla="*/ 5914521 w 11077460"/>
            <a:gd name="connsiteY6363" fmla="*/ 2062429 h 6110022"/>
            <a:gd name="connsiteX6364" fmla="*/ 5879709 w 11077460"/>
            <a:gd name="connsiteY6364" fmla="*/ 2027610 h 6110022"/>
            <a:gd name="connsiteX6365" fmla="*/ 5964601 w 11077460"/>
            <a:gd name="connsiteY6365" fmla="*/ 2027610 h 6110022"/>
            <a:gd name="connsiteX6366" fmla="*/ 5929776 w 11077460"/>
            <a:gd name="connsiteY6366" fmla="*/ 2062429 h 6110022"/>
            <a:gd name="connsiteX6367" fmla="*/ 5964601 w 11077460"/>
            <a:gd name="connsiteY6367" fmla="*/ 2097248 h 6110022"/>
            <a:gd name="connsiteX6368" fmla="*/ 5999413 w 11077460"/>
            <a:gd name="connsiteY6368" fmla="*/ 2062429 h 6110022"/>
            <a:gd name="connsiteX6369" fmla="*/ 5964601 w 11077460"/>
            <a:gd name="connsiteY6369" fmla="*/ 2027610 h 6110022"/>
            <a:gd name="connsiteX6370" fmla="*/ 6049494 w 11077460"/>
            <a:gd name="connsiteY6370" fmla="*/ 2027610 h 6110022"/>
            <a:gd name="connsiteX6371" fmla="*/ 6014669 w 11077460"/>
            <a:gd name="connsiteY6371" fmla="*/ 2062429 h 6110022"/>
            <a:gd name="connsiteX6372" fmla="*/ 6049494 w 11077460"/>
            <a:gd name="connsiteY6372" fmla="*/ 2097248 h 6110022"/>
            <a:gd name="connsiteX6373" fmla="*/ 6084307 w 11077460"/>
            <a:gd name="connsiteY6373" fmla="*/ 2062429 h 6110022"/>
            <a:gd name="connsiteX6374" fmla="*/ 6049494 w 11077460"/>
            <a:gd name="connsiteY6374" fmla="*/ 2027610 h 6110022"/>
            <a:gd name="connsiteX6375" fmla="*/ 6134387 w 11077460"/>
            <a:gd name="connsiteY6375" fmla="*/ 2027610 h 6110022"/>
            <a:gd name="connsiteX6376" fmla="*/ 6099561 w 11077460"/>
            <a:gd name="connsiteY6376" fmla="*/ 2062429 h 6110022"/>
            <a:gd name="connsiteX6377" fmla="*/ 6134387 w 11077460"/>
            <a:gd name="connsiteY6377" fmla="*/ 2097248 h 6110022"/>
            <a:gd name="connsiteX6378" fmla="*/ 6169199 w 11077460"/>
            <a:gd name="connsiteY6378" fmla="*/ 2062429 h 6110022"/>
            <a:gd name="connsiteX6379" fmla="*/ 6134387 w 11077460"/>
            <a:gd name="connsiteY6379" fmla="*/ 2027610 h 6110022"/>
            <a:gd name="connsiteX6380" fmla="*/ 6219279 w 11077460"/>
            <a:gd name="connsiteY6380" fmla="*/ 2027610 h 6110022"/>
            <a:gd name="connsiteX6381" fmla="*/ 6184453 w 11077460"/>
            <a:gd name="connsiteY6381" fmla="*/ 2062429 h 6110022"/>
            <a:gd name="connsiteX6382" fmla="*/ 6219279 w 11077460"/>
            <a:gd name="connsiteY6382" fmla="*/ 2097248 h 6110022"/>
            <a:gd name="connsiteX6383" fmla="*/ 6254091 w 11077460"/>
            <a:gd name="connsiteY6383" fmla="*/ 2062429 h 6110022"/>
            <a:gd name="connsiteX6384" fmla="*/ 6219279 w 11077460"/>
            <a:gd name="connsiteY6384" fmla="*/ 2027610 h 6110022"/>
            <a:gd name="connsiteX6385" fmla="*/ 6304171 w 11077460"/>
            <a:gd name="connsiteY6385" fmla="*/ 2027610 h 6110022"/>
            <a:gd name="connsiteX6386" fmla="*/ 6269346 w 11077460"/>
            <a:gd name="connsiteY6386" fmla="*/ 2062429 h 6110022"/>
            <a:gd name="connsiteX6387" fmla="*/ 6304171 w 11077460"/>
            <a:gd name="connsiteY6387" fmla="*/ 2097248 h 6110022"/>
            <a:gd name="connsiteX6388" fmla="*/ 6338983 w 11077460"/>
            <a:gd name="connsiteY6388" fmla="*/ 2062429 h 6110022"/>
            <a:gd name="connsiteX6389" fmla="*/ 6304171 w 11077460"/>
            <a:gd name="connsiteY6389" fmla="*/ 2027610 h 6110022"/>
            <a:gd name="connsiteX6390" fmla="*/ 6389063 w 11077460"/>
            <a:gd name="connsiteY6390" fmla="*/ 2027610 h 6110022"/>
            <a:gd name="connsiteX6391" fmla="*/ 6354238 w 11077460"/>
            <a:gd name="connsiteY6391" fmla="*/ 2062429 h 6110022"/>
            <a:gd name="connsiteX6392" fmla="*/ 6389063 w 11077460"/>
            <a:gd name="connsiteY6392" fmla="*/ 2097248 h 6110022"/>
            <a:gd name="connsiteX6393" fmla="*/ 6423876 w 11077460"/>
            <a:gd name="connsiteY6393" fmla="*/ 2062429 h 6110022"/>
            <a:gd name="connsiteX6394" fmla="*/ 6389063 w 11077460"/>
            <a:gd name="connsiteY6394" fmla="*/ 2027610 h 6110022"/>
            <a:gd name="connsiteX6395" fmla="*/ 6473957 w 11077460"/>
            <a:gd name="connsiteY6395" fmla="*/ 2027610 h 6110022"/>
            <a:gd name="connsiteX6396" fmla="*/ 6439131 w 11077460"/>
            <a:gd name="connsiteY6396" fmla="*/ 2062429 h 6110022"/>
            <a:gd name="connsiteX6397" fmla="*/ 6473957 w 11077460"/>
            <a:gd name="connsiteY6397" fmla="*/ 2097248 h 6110022"/>
            <a:gd name="connsiteX6398" fmla="*/ 6508769 w 11077460"/>
            <a:gd name="connsiteY6398" fmla="*/ 2062429 h 6110022"/>
            <a:gd name="connsiteX6399" fmla="*/ 6473957 w 11077460"/>
            <a:gd name="connsiteY6399" fmla="*/ 2027610 h 6110022"/>
            <a:gd name="connsiteX6400" fmla="*/ 6558875 w 11077460"/>
            <a:gd name="connsiteY6400" fmla="*/ 2027610 h 6110022"/>
            <a:gd name="connsiteX6401" fmla="*/ 6524050 w 11077460"/>
            <a:gd name="connsiteY6401" fmla="*/ 2062429 h 6110022"/>
            <a:gd name="connsiteX6402" fmla="*/ 6558875 w 11077460"/>
            <a:gd name="connsiteY6402" fmla="*/ 2097248 h 6110022"/>
            <a:gd name="connsiteX6403" fmla="*/ 6593687 w 11077460"/>
            <a:gd name="connsiteY6403" fmla="*/ 2062429 h 6110022"/>
            <a:gd name="connsiteX6404" fmla="*/ 6558875 w 11077460"/>
            <a:gd name="connsiteY6404" fmla="*/ 2027610 h 6110022"/>
            <a:gd name="connsiteX6405" fmla="*/ 6643767 w 11077460"/>
            <a:gd name="connsiteY6405" fmla="*/ 2027610 h 6110022"/>
            <a:gd name="connsiteX6406" fmla="*/ 6608942 w 11077460"/>
            <a:gd name="connsiteY6406" fmla="*/ 2062429 h 6110022"/>
            <a:gd name="connsiteX6407" fmla="*/ 6643767 w 11077460"/>
            <a:gd name="connsiteY6407" fmla="*/ 2097248 h 6110022"/>
            <a:gd name="connsiteX6408" fmla="*/ 6678579 w 11077460"/>
            <a:gd name="connsiteY6408" fmla="*/ 2062429 h 6110022"/>
            <a:gd name="connsiteX6409" fmla="*/ 6643767 w 11077460"/>
            <a:gd name="connsiteY6409" fmla="*/ 2027610 h 6110022"/>
            <a:gd name="connsiteX6410" fmla="*/ 6728660 w 11077460"/>
            <a:gd name="connsiteY6410" fmla="*/ 2027610 h 6110022"/>
            <a:gd name="connsiteX6411" fmla="*/ 6693835 w 11077460"/>
            <a:gd name="connsiteY6411" fmla="*/ 2062429 h 6110022"/>
            <a:gd name="connsiteX6412" fmla="*/ 6728660 w 11077460"/>
            <a:gd name="connsiteY6412" fmla="*/ 2097248 h 6110022"/>
            <a:gd name="connsiteX6413" fmla="*/ 6763473 w 11077460"/>
            <a:gd name="connsiteY6413" fmla="*/ 2062429 h 6110022"/>
            <a:gd name="connsiteX6414" fmla="*/ 6728660 w 11077460"/>
            <a:gd name="connsiteY6414" fmla="*/ 2027610 h 6110022"/>
            <a:gd name="connsiteX6415" fmla="*/ 6813553 w 11077460"/>
            <a:gd name="connsiteY6415" fmla="*/ 2027610 h 6110022"/>
            <a:gd name="connsiteX6416" fmla="*/ 6778727 w 11077460"/>
            <a:gd name="connsiteY6416" fmla="*/ 2062429 h 6110022"/>
            <a:gd name="connsiteX6417" fmla="*/ 6813553 w 11077460"/>
            <a:gd name="connsiteY6417" fmla="*/ 2097248 h 6110022"/>
            <a:gd name="connsiteX6418" fmla="*/ 6848365 w 11077460"/>
            <a:gd name="connsiteY6418" fmla="*/ 2062429 h 6110022"/>
            <a:gd name="connsiteX6419" fmla="*/ 6813553 w 11077460"/>
            <a:gd name="connsiteY6419" fmla="*/ 2027610 h 6110022"/>
            <a:gd name="connsiteX6420" fmla="*/ 6898445 w 11077460"/>
            <a:gd name="connsiteY6420" fmla="*/ 2027610 h 6110022"/>
            <a:gd name="connsiteX6421" fmla="*/ 6863620 w 11077460"/>
            <a:gd name="connsiteY6421" fmla="*/ 2062429 h 6110022"/>
            <a:gd name="connsiteX6422" fmla="*/ 6898445 w 11077460"/>
            <a:gd name="connsiteY6422" fmla="*/ 2097248 h 6110022"/>
            <a:gd name="connsiteX6423" fmla="*/ 6933257 w 11077460"/>
            <a:gd name="connsiteY6423" fmla="*/ 2062429 h 6110022"/>
            <a:gd name="connsiteX6424" fmla="*/ 6898445 w 11077460"/>
            <a:gd name="connsiteY6424" fmla="*/ 2027610 h 6110022"/>
            <a:gd name="connsiteX6425" fmla="*/ 6983337 w 11077460"/>
            <a:gd name="connsiteY6425" fmla="*/ 2027610 h 6110022"/>
            <a:gd name="connsiteX6426" fmla="*/ 6948512 w 11077460"/>
            <a:gd name="connsiteY6426" fmla="*/ 2062429 h 6110022"/>
            <a:gd name="connsiteX6427" fmla="*/ 6983337 w 11077460"/>
            <a:gd name="connsiteY6427" fmla="*/ 2097248 h 6110022"/>
            <a:gd name="connsiteX6428" fmla="*/ 7018149 w 11077460"/>
            <a:gd name="connsiteY6428" fmla="*/ 2062429 h 6110022"/>
            <a:gd name="connsiteX6429" fmla="*/ 6983337 w 11077460"/>
            <a:gd name="connsiteY6429" fmla="*/ 2027610 h 6110022"/>
            <a:gd name="connsiteX6430" fmla="*/ 7068229 w 11077460"/>
            <a:gd name="connsiteY6430" fmla="*/ 2027610 h 6110022"/>
            <a:gd name="connsiteX6431" fmla="*/ 7033404 w 11077460"/>
            <a:gd name="connsiteY6431" fmla="*/ 2062429 h 6110022"/>
            <a:gd name="connsiteX6432" fmla="*/ 7068229 w 11077460"/>
            <a:gd name="connsiteY6432" fmla="*/ 2097248 h 6110022"/>
            <a:gd name="connsiteX6433" fmla="*/ 7103042 w 11077460"/>
            <a:gd name="connsiteY6433" fmla="*/ 2062429 h 6110022"/>
            <a:gd name="connsiteX6434" fmla="*/ 7068229 w 11077460"/>
            <a:gd name="connsiteY6434" fmla="*/ 2027610 h 6110022"/>
            <a:gd name="connsiteX6435" fmla="*/ 7153123 w 11077460"/>
            <a:gd name="connsiteY6435" fmla="*/ 2027610 h 6110022"/>
            <a:gd name="connsiteX6436" fmla="*/ 7118297 w 11077460"/>
            <a:gd name="connsiteY6436" fmla="*/ 2062429 h 6110022"/>
            <a:gd name="connsiteX6437" fmla="*/ 7153123 w 11077460"/>
            <a:gd name="connsiteY6437" fmla="*/ 2097248 h 6110022"/>
            <a:gd name="connsiteX6438" fmla="*/ 7187935 w 11077460"/>
            <a:gd name="connsiteY6438" fmla="*/ 2062429 h 6110022"/>
            <a:gd name="connsiteX6439" fmla="*/ 7153123 w 11077460"/>
            <a:gd name="connsiteY6439" fmla="*/ 2027610 h 6110022"/>
            <a:gd name="connsiteX6440" fmla="*/ 7238015 w 11077460"/>
            <a:gd name="connsiteY6440" fmla="*/ 2027610 h 6110022"/>
            <a:gd name="connsiteX6441" fmla="*/ 7203190 w 11077460"/>
            <a:gd name="connsiteY6441" fmla="*/ 2062429 h 6110022"/>
            <a:gd name="connsiteX6442" fmla="*/ 7238015 w 11077460"/>
            <a:gd name="connsiteY6442" fmla="*/ 2097248 h 6110022"/>
            <a:gd name="connsiteX6443" fmla="*/ 7272827 w 11077460"/>
            <a:gd name="connsiteY6443" fmla="*/ 2062429 h 6110022"/>
            <a:gd name="connsiteX6444" fmla="*/ 7238015 w 11077460"/>
            <a:gd name="connsiteY6444" fmla="*/ 2027610 h 6110022"/>
            <a:gd name="connsiteX6445" fmla="*/ 7322907 w 11077460"/>
            <a:gd name="connsiteY6445" fmla="*/ 2027610 h 6110022"/>
            <a:gd name="connsiteX6446" fmla="*/ 7288082 w 11077460"/>
            <a:gd name="connsiteY6446" fmla="*/ 2062429 h 6110022"/>
            <a:gd name="connsiteX6447" fmla="*/ 7322907 w 11077460"/>
            <a:gd name="connsiteY6447" fmla="*/ 2097248 h 6110022"/>
            <a:gd name="connsiteX6448" fmla="*/ 7357719 w 11077460"/>
            <a:gd name="connsiteY6448" fmla="*/ 2062429 h 6110022"/>
            <a:gd name="connsiteX6449" fmla="*/ 7322907 w 11077460"/>
            <a:gd name="connsiteY6449" fmla="*/ 2027610 h 6110022"/>
            <a:gd name="connsiteX6450" fmla="*/ 7407799 w 11077460"/>
            <a:gd name="connsiteY6450" fmla="*/ 2027610 h 6110022"/>
            <a:gd name="connsiteX6451" fmla="*/ 7372974 w 11077460"/>
            <a:gd name="connsiteY6451" fmla="*/ 2062429 h 6110022"/>
            <a:gd name="connsiteX6452" fmla="*/ 7407799 w 11077460"/>
            <a:gd name="connsiteY6452" fmla="*/ 2097248 h 6110022"/>
            <a:gd name="connsiteX6453" fmla="*/ 7442612 w 11077460"/>
            <a:gd name="connsiteY6453" fmla="*/ 2062429 h 6110022"/>
            <a:gd name="connsiteX6454" fmla="*/ 7407799 w 11077460"/>
            <a:gd name="connsiteY6454" fmla="*/ 2027610 h 6110022"/>
            <a:gd name="connsiteX6455" fmla="*/ 7492693 w 11077460"/>
            <a:gd name="connsiteY6455" fmla="*/ 2027610 h 6110022"/>
            <a:gd name="connsiteX6456" fmla="*/ 7457867 w 11077460"/>
            <a:gd name="connsiteY6456" fmla="*/ 2062429 h 6110022"/>
            <a:gd name="connsiteX6457" fmla="*/ 7492693 w 11077460"/>
            <a:gd name="connsiteY6457" fmla="*/ 2097248 h 6110022"/>
            <a:gd name="connsiteX6458" fmla="*/ 7527505 w 11077460"/>
            <a:gd name="connsiteY6458" fmla="*/ 2062429 h 6110022"/>
            <a:gd name="connsiteX6459" fmla="*/ 7492693 w 11077460"/>
            <a:gd name="connsiteY6459" fmla="*/ 2027610 h 6110022"/>
            <a:gd name="connsiteX6460" fmla="*/ 7577585 w 11077460"/>
            <a:gd name="connsiteY6460" fmla="*/ 2027610 h 6110022"/>
            <a:gd name="connsiteX6461" fmla="*/ 7542760 w 11077460"/>
            <a:gd name="connsiteY6461" fmla="*/ 2062429 h 6110022"/>
            <a:gd name="connsiteX6462" fmla="*/ 7577585 w 11077460"/>
            <a:gd name="connsiteY6462" fmla="*/ 2097248 h 6110022"/>
            <a:gd name="connsiteX6463" fmla="*/ 7612397 w 11077460"/>
            <a:gd name="connsiteY6463" fmla="*/ 2062429 h 6110022"/>
            <a:gd name="connsiteX6464" fmla="*/ 7577585 w 11077460"/>
            <a:gd name="connsiteY6464" fmla="*/ 2027610 h 6110022"/>
            <a:gd name="connsiteX6465" fmla="*/ 7662477 w 11077460"/>
            <a:gd name="connsiteY6465" fmla="*/ 2027610 h 6110022"/>
            <a:gd name="connsiteX6466" fmla="*/ 7627652 w 11077460"/>
            <a:gd name="connsiteY6466" fmla="*/ 2062429 h 6110022"/>
            <a:gd name="connsiteX6467" fmla="*/ 7662477 w 11077460"/>
            <a:gd name="connsiteY6467" fmla="*/ 2097248 h 6110022"/>
            <a:gd name="connsiteX6468" fmla="*/ 7697289 w 11077460"/>
            <a:gd name="connsiteY6468" fmla="*/ 2062429 h 6110022"/>
            <a:gd name="connsiteX6469" fmla="*/ 7662477 w 11077460"/>
            <a:gd name="connsiteY6469" fmla="*/ 2027610 h 6110022"/>
            <a:gd name="connsiteX6470" fmla="*/ 7747369 w 11077460"/>
            <a:gd name="connsiteY6470" fmla="*/ 2027610 h 6110022"/>
            <a:gd name="connsiteX6471" fmla="*/ 7712544 w 11077460"/>
            <a:gd name="connsiteY6471" fmla="*/ 2062429 h 6110022"/>
            <a:gd name="connsiteX6472" fmla="*/ 7747369 w 11077460"/>
            <a:gd name="connsiteY6472" fmla="*/ 2097248 h 6110022"/>
            <a:gd name="connsiteX6473" fmla="*/ 7782182 w 11077460"/>
            <a:gd name="connsiteY6473" fmla="*/ 2062429 h 6110022"/>
            <a:gd name="connsiteX6474" fmla="*/ 7747369 w 11077460"/>
            <a:gd name="connsiteY6474" fmla="*/ 2027610 h 6110022"/>
            <a:gd name="connsiteX6475" fmla="*/ 7832263 w 11077460"/>
            <a:gd name="connsiteY6475" fmla="*/ 2027610 h 6110022"/>
            <a:gd name="connsiteX6476" fmla="*/ 7797437 w 11077460"/>
            <a:gd name="connsiteY6476" fmla="*/ 2062429 h 6110022"/>
            <a:gd name="connsiteX6477" fmla="*/ 7832263 w 11077460"/>
            <a:gd name="connsiteY6477" fmla="*/ 2097248 h 6110022"/>
            <a:gd name="connsiteX6478" fmla="*/ 7867075 w 11077460"/>
            <a:gd name="connsiteY6478" fmla="*/ 2062429 h 6110022"/>
            <a:gd name="connsiteX6479" fmla="*/ 7832263 w 11077460"/>
            <a:gd name="connsiteY6479" fmla="*/ 2027610 h 6110022"/>
            <a:gd name="connsiteX6480" fmla="*/ 7917155 w 11077460"/>
            <a:gd name="connsiteY6480" fmla="*/ 2027610 h 6110022"/>
            <a:gd name="connsiteX6481" fmla="*/ 7882330 w 11077460"/>
            <a:gd name="connsiteY6481" fmla="*/ 2062429 h 6110022"/>
            <a:gd name="connsiteX6482" fmla="*/ 7917155 w 11077460"/>
            <a:gd name="connsiteY6482" fmla="*/ 2097248 h 6110022"/>
            <a:gd name="connsiteX6483" fmla="*/ 7951967 w 11077460"/>
            <a:gd name="connsiteY6483" fmla="*/ 2062429 h 6110022"/>
            <a:gd name="connsiteX6484" fmla="*/ 7917155 w 11077460"/>
            <a:gd name="connsiteY6484" fmla="*/ 2027610 h 6110022"/>
            <a:gd name="connsiteX6485" fmla="*/ 8002047 w 11077460"/>
            <a:gd name="connsiteY6485" fmla="*/ 2027610 h 6110022"/>
            <a:gd name="connsiteX6486" fmla="*/ 7967222 w 11077460"/>
            <a:gd name="connsiteY6486" fmla="*/ 2062429 h 6110022"/>
            <a:gd name="connsiteX6487" fmla="*/ 8002047 w 11077460"/>
            <a:gd name="connsiteY6487" fmla="*/ 2097248 h 6110022"/>
            <a:gd name="connsiteX6488" fmla="*/ 8036859 w 11077460"/>
            <a:gd name="connsiteY6488" fmla="*/ 2062429 h 6110022"/>
            <a:gd name="connsiteX6489" fmla="*/ 8002047 w 11077460"/>
            <a:gd name="connsiteY6489" fmla="*/ 2027610 h 6110022"/>
            <a:gd name="connsiteX6490" fmla="*/ 8086939 w 11077460"/>
            <a:gd name="connsiteY6490" fmla="*/ 2027610 h 6110022"/>
            <a:gd name="connsiteX6491" fmla="*/ 8052114 w 11077460"/>
            <a:gd name="connsiteY6491" fmla="*/ 2062429 h 6110022"/>
            <a:gd name="connsiteX6492" fmla="*/ 8086939 w 11077460"/>
            <a:gd name="connsiteY6492" fmla="*/ 2097248 h 6110022"/>
            <a:gd name="connsiteX6493" fmla="*/ 8121752 w 11077460"/>
            <a:gd name="connsiteY6493" fmla="*/ 2062429 h 6110022"/>
            <a:gd name="connsiteX6494" fmla="*/ 8086939 w 11077460"/>
            <a:gd name="connsiteY6494" fmla="*/ 2027610 h 6110022"/>
            <a:gd name="connsiteX6495" fmla="*/ 8256725 w 11077460"/>
            <a:gd name="connsiteY6495" fmla="*/ 2027610 h 6110022"/>
            <a:gd name="connsiteX6496" fmla="*/ 8221900 w 11077460"/>
            <a:gd name="connsiteY6496" fmla="*/ 2062429 h 6110022"/>
            <a:gd name="connsiteX6497" fmla="*/ 8256725 w 11077460"/>
            <a:gd name="connsiteY6497" fmla="*/ 2097248 h 6110022"/>
            <a:gd name="connsiteX6498" fmla="*/ 8291537 w 11077460"/>
            <a:gd name="connsiteY6498" fmla="*/ 2062429 h 6110022"/>
            <a:gd name="connsiteX6499" fmla="*/ 8256725 w 11077460"/>
            <a:gd name="connsiteY6499" fmla="*/ 2027610 h 6110022"/>
            <a:gd name="connsiteX6500" fmla="*/ 8341617 w 11077460"/>
            <a:gd name="connsiteY6500" fmla="*/ 2027610 h 6110022"/>
            <a:gd name="connsiteX6501" fmla="*/ 8306792 w 11077460"/>
            <a:gd name="connsiteY6501" fmla="*/ 2062429 h 6110022"/>
            <a:gd name="connsiteX6502" fmla="*/ 8341617 w 11077460"/>
            <a:gd name="connsiteY6502" fmla="*/ 2097248 h 6110022"/>
            <a:gd name="connsiteX6503" fmla="*/ 8376429 w 11077460"/>
            <a:gd name="connsiteY6503" fmla="*/ 2062429 h 6110022"/>
            <a:gd name="connsiteX6504" fmla="*/ 8341617 w 11077460"/>
            <a:gd name="connsiteY6504" fmla="*/ 2027610 h 6110022"/>
            <a:gd name="connsiteX6505" fmla="*/ 8426509 w 11077460"/>
            <a:gd name="connsiteY6505" fmla="*/ 2027610 h 6110022"/>
            <a:gd name="connsiteX6506" fmla="*/ 8391684 w 11077460"/>
            <a:gd name="connsiteY6506" fmla="*/ 2062429 h 6110022"/>
            <a:gd name="connsiteX6507" fmla="*/ 8426509 w 11077460"/>
            <a:gd name="connsiteY6507" fmla="*/ 2097248 h 6110022"/>
            <a:gd name="connsiteX6508" fmla="*/ 8461322 w 11077460"/>
            <a:gd name="connsiteY6508" fmla="*/ 2062429 h 6110022"/>
            <a:gd name="connsiteX6509" fmla="*/ 8426509 w 11077460"/>
            <a:gd name="connsiteY6509" fmla="*/ 2027610 h 6110022"/>
            <a:gd name="connsiteX6510" fmla="*/ 8511402 w 11077460"/>
            <a:gd name="connsiteY6510" fmla="*/ 2027610 h 6110022"/>
            <a:gd name="connsiteX6511" fmla="*/ 8476576 w 11077460"/>
            <a:gd name="connsiteY6511" fmla="*/ 2062429 h 6110022"/>
            <a:gd name="connsiteX6512" fmla="*/ 8511402 w 11077460"/>
            <a:gd name="connsiteY6512" fmla="*/ 2097248 h 6110022"/>
            <a:gd name="connsiteX6513" fmla="*/ 8546214 w 11077460"/>
            <a:gd name="connsiteY6513" fmla="*/ 2062429 h 6110022"/>
            <a:gd name="connsiteX6514" fmla="*/ 8511402 w 11077460"/>
            <a:gd name="connsiteY6514" fmla="*/ 2027610 h 6110022"/>
            <a:gd name="connsiteX6515" fmla="*/ 8596295 w 11077460"/>
            <a:gd name="connsiteY6515" fmla="*/ 2027610 h 6110022"/>
            <a:gd name="connsiteX6516" fmla="*/ 8561470 w 11077460"/>
            <a:gd name="connsiteY6516" fmla="*/ 2062429 h 6110022"/>
            <a:gd name="connsiteX6517" fmla="*/ 8596295 w 11077460"/>
            <a:gd name="connsiteY6517" fmla="*/ 2097248 h 6110022"/>
            <a:gd name="connsiteX6518" fmla="*/ 8631107 w 11077460"/>
            <a:gd name="connsiteY6518" fmla="*/ 2062429 h 6110022"/>
            <a:gd name="connsiteX6519" fmla="*/ 8596295 w 11077460"/>
            <a:gd name="connsiteY6519" fmla="*/ 2027610 h 6110022"/>
            <a:gd name="connsiteX6520" fmla="*/ 8681187 w 11077460"/>
            <a:gd name="connsiteY6520" fmla="*/ 2027610 h 6110022"/>
            <a:gd name="connsiteX6521" fmla="*/ 8646362 w 11077460"/>
            <a:gd name="connsiteY6521" fmla="*/ 2062429 h 6110022"/>
            <a:gd name="connsiteX6522" fmla="*/ 8681187 w 11077460"/>
            <a:gd name="connsiteY6522" fmla="*/ 2097248 h 6110022"/>
            <a:gd name="connsiteX6523" fmla="*/ 8715999 w 11077460"/>
            <a:gd name="connsiteY6523" fmla="*/ 2062429 h 6110022"/>
            <a:gd name="connsiteX6524" fmla="*/ 8681187 w 11077460"/>
            <a:gd name="connsiteY6524" fmla="*/ 2027610 h 6110022"/>
            <a:gd name="connsiteX6525" fmla="*/ 8766079 w 11077460"/>
            <a:gd name="connsiteY6525" fmla="*/ 2027610 h 6110022"/>
            <a:gd name="connsiteX6526" fmla="*/ 8731254 w 11077460"/>
            <a:gd name="connsiteY6526" fmla="*/ 2062429 h 6110022"/>
            <a:gd name="connsiteX6527" fmla="*/ 8766079 w 11077460"/>
            <a:gd name="connsiteY6527" fmla="*/ 2097248 h 6110022"/>
            <a:gd name="connsiteX6528" fmla="*/ 8800892 w 11077460"/>
            <a:gd name="connsiteY6528" fmla="*/ 2062429 h 6110022"/>
            <a:gd name="connsiteX6529" fmla="*/ 8766079 w 11077460"/>
            <a:gd name="connsiteY6529" fmla="*/ 2027610 h 6110022"/>
            <a:gd name="connsiteX6530" fmla="*/ 8850972 w 11077460"/>
            <a:gd name="connsiteY6530" fmla="*/ 2027610 h 6110022"/>
            <a:gd name="connsiteX6531" fmla="*/ 8816146 w 11077460"/>
            <a:gd name="connsiteY6531" fmla="*/ 2062429 h 6110022"/>
            <a:gd name="connsiteX6532" fmla="*/ 8850972 w 11077460"/>
            <a:gd name="connsiteY6532" fmla="*/ 2097248 h 6110022"/>
            <a:gd name="connsiteX6533" fmla="*/ 8885784 w 11077460"/>
            <a:gd name="connsiteY6533" fmla="*/ 2062429 h 6110022"/>
            <a:gd name="connsiteX6534" fmla="*/ 8850972 w 11077460"/>
            <a:gd name="connsiteY6534" fmla="*/ 2027610 h 6110022"/>
            <a:gd name="connsiteX6535" fmla="*/ 8935865 w 11077460"/>
            <a:gd name="connsiteY6535" fmla="*/ 2027610 h 6110022"/>
            <a:gd name="connsiteX6536" fmla="*/ 8901040 w 11077460"/>
            <a:gd name="connsiteY6536" fmla="*/ 2062429 h 6110022"/>
            <a:gd name="connsiteX6537" fmla="*/ 8935865 w 11077460"/>
            <a:gd name="connsiteY6537" fmla="*/ 2097248 h 6110022"/>
            <a:gd name="connsiteX6538" fmla="*/ 8970677 w 11077460"/>
            <a:gd name="connsiteY6538" fmla="*/ 2062429 h 6110022"/>
            <a:gd name="connsiteX6539" fmla="*/ 8935865 w 11077460"/>
            <a:gd name="connsiteY6539" fmla="*/ 2027610 h 6110022"/>
            <a:gd name="connsiteX6540" fmla="*/ 9020757 w 11077460"/>
            <a:gd name="connsiteY6540" fmla="*/ 2027610 h 6110022"/>
            <a:gd name="connsiteX6541" fmla="*/ 8985932 w 11077460"/>
            <a:gd name="connsiteY6541" fmla="*/ 2062429 h 6110022"/>
            <a:gd name="connsiteX6542" fmla="*/ 9020757 w 11077460"/>
            <a:gd name="connsiteY6542" fmla="*/ 2097248 h 6110022"/>
            <a:gd name="connsiteX6543" fmla="*/ 9055569 w 11077460"/>
            <a:gd name="connsiteY6543" fmla="*/ 2062429 h 6110022"/>
            <a:gd name="connsiteX6544" fmla="*/ 9020757 w 11077460"/>
            <a:gd name="connsiteY6544" fmla="*/ 2027610 h 6110022"/>
            <a:gd name="connsiteX6545" fmla="*/ 9105649 w 11077460"/>
            <a:gd name="connsiteY6545" fmla="*/ 2027610 h 6110022"/>
            <a:gd name="connsiteX6546" fmla="*/ 9070824 w 11077460"/>
            <a:gd name="connsiteY6546" fmla="*/ 2062429 h 6110022"/>
            <a:gd name="connsiteX6547" fmla="*/ 9105649 w 11077460"/>
            <a:gd name="connsiteY6547" fmla="*/ 2097248 h 6110022"/>
            <a:gd name="connsiteX6548" fmla="*/ 9140462 w 11077460"/>
            <a:gd name="connsiteY6548" fmla="*/ 2062429 h 6110022"/>
            <a:gd name="connsiteX6549" fmla="*/ 9105649 w 11077460"/>
            <a:gd name="connsiteY6549" fmla="*/ 2027610 h 6110022"/>
            <a:gd name="connsiteX6550" fmla="*/ 9190542 w 11077460"/>
            <a:gd name="connsiteY6550" fmla="*/ 2027610 h 6110022"/>
            <a:gd name="connsiteX6551" fmla="*/ 9155716 w 11077460"/>
            <a:gd name="connsiteY6551" fmla="*/ 2062429 h 6110022"/>
            <a:gd name="connsiteX6552" fmla="*/ 9190542 w 11077460"/>
            <a:gd name="connsiteY6552" fmla="*/ 2097248 h 6110022"/>
            <a:gd name="connsiteX6553" fmla="*/ 9225354 w 11077460"/>
            <a:gd name="connsiteY6553" fmla="*/ 2062429 h 6110022"/>
            <a:gd name="connsiteX6554" fmla="*/ 9190542 w 11077460"/>
            <a:gd name="connsiteY6554" fmla="*/ 2027610 h 6110022"/>
            <a:gd name="connsiteX6555" fmla="*/ 9275435 w 11077460"/>
            <a:gd name="connsiteY6555" fmla="*/ 2027610 h 6110022"/>
            <a:gd name="connsiteX6556" fmla="*/ 9240610 w 11077460"/>
            <a:gd name="connsiteY6556" fmla="*/ 2062429 h 6110022"/>
            <a:gd name="connsiteX6557" fmla="*/ 9275435 w 11077460"/>
            <a:gd name="connsiteY6557" fmla="*/ 2097248 h 6110022"/>
            <a:gd name="connsiteX6558" fmla="*/ 9310247 w 11077460"/>
            <a:gd name="connsiteY6558" fmla="*/ 2062429 h 6110022"/>
            <a:gd name="connsiteX6559" fmla="*/ 9275435 w 11077460"/>
            <a:gd name="connsiteY6559" fmla="*/ 2027610 h 6110022"/>
            <a:gd name="connsiteX6560" fmla="*/ 9445219 w 11077460"/>
            <a:gd name="connsiteY6560" fmla="*/ 2027610 h 6110022"/>
            <a:gd name="connsiteX6561" fmla="*/ 9410394 w 11077460"/>
            <a:gd name="connsiteY6561" fmla="*/ 2062429 h 6110022"/>
            <a:gd name="connsiteX6562" fmla="*/ 9445219 w 11077460"/>
            <a:gd name="connsiteY6562" fmla="*/ 2097248 h 6110022"/>
            <a:gd name="connsiteX6563" fmla="*/ 9480032 w 11077460"/>
            <a:gd name="connsiteY6563" fmla="*/ 2062429 h 6110022"/>
            <a:gd name="connsiteX6564" fmla="*/ 9445219 w 11077460"/>
            <a:gd name="connsiteY6564" fmla="*/ 2027610 h 6110022"/>
            <a:gd name="connsiteX6565" fmla="*/ 1719971 w 11077460"/>
            <a:gd name="connsiteY6565" fmla="*/ 2112470 h 6110022"/>
            <a:gd name="connsiteX6566" fmla="*/ 1685152 w 11077460"/>
            <a:gd name="connsiteY6566" fmla="*/ 2147289 h 6110022"/>
            <a:gd name="connsiteX6567" fmla="*/ 1719971 w 11077460"/>
            <a:gd name="connsiteY6567" fmla="*/ 2182108 h 6110022"/>
            <a:gd name="connsiteX6568" fmla="*/ 1754790 w 11077460"/>
            <a:gd name="connsiteY6568" fmla="*/ 2147289 h 6110022"/>
            <a:gd name="connsiteX6569" fmla="*/ 1719971 w 11077460"/>
            <a:gd name="connsiteY6569" fmla="*/ 2112470 h 6110022"/>
            <a:gd name="connsiteX6570" fmla="*/ 1804863 w 11077460"/>
            <a:gd name="connsiteY6570" fmla="*/ 2112470 h 6110022"/>
            <a:gd name="connsiteX6571" fmla="*/ 1770044 w 11077460"/>
            <a:gd name="connsiteY6571" fmla="*/ 2147289 h 6110022"/>
            <a:gd name="connsiteX6572" fmla="*/ 1804863 w 11077460"/>
            <a:gd name="connsiteY6572" fmla="*/ 2182108 h 6110022"/>
            <a:gd name="connsiteX6573" fmla="*/ 1839682 w 11077460"/>
            <a:gd name="connsiteY6573" fmla="*/ 2147289 h 6110022"/>
            <a:gd name="connsiteX6574" fmla="*/ 1804863 w 11077460"/>
            <a:gd name="connsiteY6574" fmla="*/ 2112470 h 6110022"/>
            <a:gd name="connsiteX6575" fmla="*/ 1889756 w 11077460"/>
            <a:gd name="connsiteY6575" fmla="*/ 2112470 h 6110022"/>
            <a:gd name="connsiteX6576" fmla="*/ 1854937 w 11077460"/>
            <a:gd name="connsiteY6576" fmla="*/ 2147289 h 6110022"/>
            <a:gd name="connsiteX6577" fmla="*/ 1889756 w 11077460"/>
            <a:gd name="connsiteY6577" fmla="*/ 2182108 h 6110022"/>
            <a:gd name="connsiteX6578" fmla="*/ 1924574 w 11077460"/>
            <a:gd name="connsiteY6578" fmla="*/ 2147289 h 6110022"/>
            <a:gd name="connsiteX6579" fmla="*/ 1889756 w 11077460"/>
            <a:gd name="connsiteY6579" fmla="*/ 2112470 h 6110022"/>
            <a:gd name="connsiteX6580" fmla="*/ 1974648 w 11077460"/>
            <a:gd name="connsiteY6580" fmla="*/ 2112470 h 6110022"/>
            <a:gd name="connsiteX6581" fmla="*/ 1939829 w 11077460"/>
            <a:gd name="connsiteY6581" fmla="*/ 2147289 h 6110022"/>
            <a:gd name="connsiteX6582" fmla="*/ 1974648 w 11077460"/>
            <a:gd name="connsiteY6582" fmla="*/ 2182108 h 6110022"/>
            <a:gd name="connsiteX6583" fmla="*/ 2009467 w 11077460"/>
            <a:gd name="connsiteY6583" fmla="*/ 2147289 h 6110022"/>
            <a:gd name="connsiteX6584" fmla="*/ 1974648 w 11077460"/>
            <a:gd name="connsiteY6584" fmla="*/ 2112470 h 6110022"/>
            <a:gd name="connsiteX6585" fmla="*/ 2059541 w 11077460"/>
            <a:gd name="connsiteY6585" fmla="*/ 2112470 h 6110022"/>
            <a:gd name="connsiteX6586" fmla="*/ 2024722 w 11077460"/>
            <a:gd name="connsiteY6586" fmla="*/ 2147289 h 6110022"/>
            <a:gd name="connsiteX6587" fmla="*/ 2059541 w 11077460"/>
            <a:gd name="connsiteY6587" fmla="*/ 2182108 h 6110022"/>
            <a:gd name="connsiteX6588" fmla="*/ 2094360 w 11077460"/>
            <a:gd name="connsiteY6588" fmla="*/ 2147289 h 6110022"/>
            <a:gd name="connsiteX6589" fmla="*/ 2059541 w 11077460"/>
            <a:gd name="connsiteY6589" fmla="*/ 2112470 h 6110022"/>
            <a:gd name="connsiteX6590" fmla="*/ 2144433 w 11077460"/>
            <a:gd name="connsiteY6590" fmla="*/ 2112470 h 6110022"/>
            <a:gd name="connsiteX6591" fmla="*/ 2109614 w 11077460"/>
            <a:gd name="connsiteY6591" fmla="*/ 2147289 h 6110022"/>
            <a:gd name="connsiteX6592" fmla="*/ 2144433 w 11077460"/>
            <a:gd name="connsiteY6592" fmla="*/ 2182108 h 6110022"/>
            <a:gd name="connsiteX6593" fmla="*/ 2179252 w 11077460"/>
            <a:gd name="connsiteY6593" fmla="*/ 2147289 h 6110022"/>
            <a:gd name="connsiteX6594" fmla="*/ 2144433 w 11077460"/>
            <a:gd name="connsiteY6594" fmla="*/ 2112470 h 6110022"/>
            <a:gd name="connsiteX6595" fmla="*/ 2229326 w 11077460"/>
            <a:gd name="connsiteY6595" fmla="*/ 2112470 h 6110022"/>
            <a:gd name="connsiteX6596" fmla="*/ 2194507 w 11077460"/>
            <a:gd name="connsiteY6596" fmla="*/ 2147289 h 6110022"/>
            <a:gd name="connsiteX6597" fmla="*/ 2229326 w 11077460"/>
            <a:gd name="connsiteY6597" fmla="*/ 2182108 h 6110022"/>
            <a:gd name="connsiteX6598" fmla="*/ 2264144 w 11077460"/>
            <a:gd name="connsiteY6598" fmla="*/ 2147289 h 6110022"/>
            <a:gd name="connsiteX6599" fmla="*/ 2229326 w 11077460"/>
            <a:gd name="connsiteY6599" fmla="*/ 2112470 h 6110022"/>
            <a:gd name="connsiteX6600" fmla="*/ 2314218 w 11077460"/>
            <a:gd name="connsiteY6600" fmla="*/ 2112470 h 6110022"/>
            <a:gd name="connsiteX6601" fmla="*/ 2279399 w 11077460"/>
            <a:gd name="connsiteY6601" fmla="*/ 2147289 h 6110022"/>
            <a:gd name="connsiteX6602" fmla="*/ 2314218 w 11077460"/>
            <a:gd name="connsiteY6602" fmla="*/ 2182108 h 6110022"/>
            <a:gd name="connsiteX6603" fmla="*/ 2349037 w 11077460"/>
            <a:gd name="connsiteY6603" fmla="*/ 2147289 h 6110022"/>
            <a:gd name="connsiteX6604" fmla="*/ 2314218 w 11077460"/>
            <a:gd name="connsiteY6604" fmla="*/ 2112470 h 6110022"/>
            <a:gd name="connsiteX6605" fmla="*/ 2399110 w 11077460"/>
            <a:gd name="connsiteY6605" fmla="*/ 2112470 h 6110022"/>
            <a:gd name="connsiteX6606" fmla="*/ 2364291 w 11077460"/>
            <a:gd name="connsiteY6606" fmla="*/ 2147289 h 6110022"/>
            <a:gd name="connsiteX6607" fmla="*/ 2399110 w 11077460"/>
            <a:gd name="connsiteY6607" fmla="*/ 2182108 h 6110022"/>
            <a:gd name="connsiteX6608" fmla="*/ 2433929 w 11077460"/>
            <a:gd name="connsiteY6608" fmla="*/ 2147289 h 6110022"/>
            <a:gd name="connsiteX6609" fmla="*/ 2399110 w 11077460"/>
            <a:gd name="connsiteY6609" fmla="*/ 2112470 h 6110022"/>
            <a:gd name="connsiteX6610" fmla="*/ 2484003 w 11077460"/>
            <a:gd name="connsiteY6610" fmla="*/ 2112470 h 6110022"/>
            <a:gd name="connsiteX6611" fmla="*/ 2449184 w 11077460"/>
            <a:gd name="connsiteY6611" fmla="*/ 2147289 h 6110022"/>
            <a:gd name="connsiteX6612" fmla="*/ 2484003 w 11077460"/>
            <a:gd name="connsiteY6612" fmla="*/ 2182108 h 6110022"/>
            <a:gd name="connsiteX6613" fmla="*/ 2518822 w 11077460"/>
            <a:gd name="connsiteY6613" fmla="*/ 2147289 h 6110022"/>
            <a:gd name="connsiteX6614" fmla="*/ 2484003 w 11077460"/>
            <a:gd name="connsiteY6614" fmla="*/ 2112470 h 6110022"/>
            <a:gd name="connsiteX6615" fmla="*/ 2568896 w 11077460"/>
            <a:gd name="connsiteY6615" fmla="*/ 2112470 h 6110022"/>
            <a:gd name="connsiteX6616" fmla="*/ 2534077 w 11077460"/>
            <a:gd name="connsiteY6616" fmla="*/ 2147289 h 6110022"/>
            <a:gd name="connsiteX6617" fmla="*/ 2568896 w 11077460"/>
            <a:gd name="connsiteY6617" fmla="*/ 2182108 h 6110022"/>
            <a:gd name="connsiteX6618" fmla="*/ 2603714 w 11077460"/>
            <a:gd name="connsiteY6618" fmla="*/ 2147289 h 6110022"/>
            <a:gd name="connsiteX6619" fmla="*/ 2568896 w 11077460"/>
            <a:gd name="connsiteY6619" fmla="*/ 2112470 h 6110022"/>
            <a:gd name="connsiteX6620" fmla="*/ 2653788 w 11077460"/>
            <a:gd name="connsiteY6620" fmla="*/ 2112470 h 6110022"/>
            <a:gd name="connsiteX6621" fmla="*/ 2618969 w 11077460"/>
            <a:gd name="connsiteY6621" fmla="*/ 2147289 h 6110022"/>
            <a:gd name="connsiteX6622" fmla="*/ 2653788 w 11077460"/>
            <a:gd name="connsiteY6622" fmla="*/ 2182108 h 6110022"/>
            <a:gd name="connsiteX6623" fmla="*/ 2688607 w 11077460"/>
            <a:gd name="connsiteY6623" fmla="*/ 2147289 h 6110022"/>
            <a:gd name="connsiteX6624" fmla="*/ 2653788 w 11077460"/>
            <a:gd name="connsiteY6624" fmla="*/ 2112470 h 6110022"/>
            <a:gd name="connsiteX6625" fmla="*/ 2738680 w 11077460"/>
            <a:gd name="connsiteY6625" fmla="*/ 2112470 h 6110022"/>
            <a:gd name="connsiteX6626" fmla="*/ 2703861 w 11077460"/>
            <a:gd name="connsiteY6626" fmla="*/ 2147289 h 6110022"/>
            <a:gd name="connsiteX6627" fmla="*/ 2738680 w 11077460"/>
            <a:gd name="connsiteY6627" fmla="*/ 2182108 h 6110022"/>
            <a:gd name="connsiteX6628" fmla="*/ 2773499 w 11077460"/>
            <a:gd name="connsiteY6628" fmla="*/ 2147289 h 6110022"/>
            <a:gd name="connsiteX6629" fmla="*/ 2738680 w 11077460"/>
            <a:gd name="connsiteY6629" fmla="*/ 2112470 h 6110022"/>
            <a:gd name="connsiteX6630" fmla="*/ 2823573 w 11077460"/>
            <a:gd name="connsiteY6630" fmla="*/ 2112470 h 6110022"/>
            <a:gd name="connsiteX6631" fmla="*/ 2788754 w 11077460"/>
            <a:gd name="connsiteY6631" fmla="*/ 2147289 h 6110022"/>
            <a:gd name="connsiteX6632" fmla="*/ 2823573 w 11077460"/>
            <a:gd name="connsiteY6632" fmla="*/ 2182108 h 6110022"/>
            <a:gd name="connsiteX6633" fmla="*/ 2858392 w 11077460"/>
            <a:gd name="connsiteY6633" fmla="*/ 2147289 h 6110022"/>
            <a:gd name="connsiteX6634" fmla="*/ 2823573 w 11077460"/>
            <a:gd name="connsiteY6634" fmla="*/ 2112470 h 6110022"/>
            <a:gd name="connsiteX6635" fmla="*/ 2908466 w 11077460"/>
            <a:gd name="connsiteY6635" fmla="*/ 2112470 h 6110022"/>
            <a:gd name="connsiteX6636" fmla="*/ 2873647 w 11077460"/>
            <a:gd name="connsiteY6636" fmla="*/ 2147289 h 6110022"/>
            <a:gd name="connsiteX6637" fmla="*/ 2908466 w 11077460"/>
            <a:gd name="connsiteY6637" fmla="*/ 2182108 h 6110022"/>
            <a:gd name="connsiteX6638" fmla="*/ 2943284 w 11077460"/>
            <a:gd name="connsiteY6638" fmla="*/ 2147289 h 6110022"/>
            <a:gd name="connsiteX6639" fmla="*/ 2908466 w 11077460"/>
            <a:gd name="connsiteY6639" fmla="*/ 2112470 h 6110022"/>
            <a:gd name="connsiteX6640" fmla="*/ 2993358 w 11077460"/>
            <a:gd name="connsiteY6640" fmla="*/ 2112470 h 6110022"/>
            <a:gd name="connsiteX6641" fmla="*/ 2958539 w 11077460"/>
            <a:gd name="connsiteY6641" fmla="*/ 2147289 h 6110022"/>
            <a:gd name="connsiteX6642" fmla="*/ 2993358 w 11077460"/>
            <a:gd name="connsiteY6642" fmla="*/ 2182108 h 6110022"/>
            <a:gd name="connsiteX6643" fmla="*/ 3028177 w 11077460"/>
            <a:gd name="connsiteY6643" fmla="*/ 2147289 h 6110022"/>
            <a:gd name="connsiteX6644" fmla="*/ 2993358 w 11077460"/>
            <a:gd name="connsiteY6644" fmla="*/ 2112470 h 6110022"/>
            <a:gd name="connsiteX6645" fmla="*/ 3078250 w 11077460"/>
            <a:gd name="connsiteY6645" fmla="*/ 2112470 h 6110022"/>
            <a:gd name="connsiteX6646" fmla="*/ 3043431 w 11077460"/>
            <a:gd name="connsiteY6646" fmla="*/ 2147289 h 6110022"/>
            <a:gd name="connsiteX6647" fmla="*/ 3078250 w 11077460"/>
            <a:gd name="connsiteY6647" fmla="*/ 2182108 h 6110022"/>
            <a:gd name="connsiteX6648" fmla="*/ 3113069 w 11077460"/>
            <a:gd name="connsiteY6648" fmla="*/ 2147289 h 6110022"/>
            <a:gd name="connsiteX6649" fmla="*/ 3078250 w 11077460"/>
            <a:gd name="connsiteY6649" fmla="*/ 2112470 h 6110022"/>
            <a:gd name="connsiteX6650" fmla="*/ 3163143 w 11077460"/>
            <a:gd name="connsiteY6650" fmla="*/ 2112470 h 6110022"/>
            <a:gd name="connsiteX6651" fmla="*/ 3128324 w 11077460"/>
            <a:gd name="connsiteY6651" fmla="*/ 2147289 h 6110022"/>
            <a:gd name="connsiteX6652" fmla="*/ 3163143 w 11077460"/>
            <a:gd name="connsiteY6652" fmla="*/ 2182108 h 6110022"/>
            <a:gd name="connsiteX6653" fmla="*/ 3197962 w 11077460"/>
            <a:gd name="connsiteY6653" fmla="*/ 2147289 h 6110022"/>
            <a:gd name="connsiteX6654" fmla="*/ 3163143 w 11077460"/>
            <a:gd name="connsiteY6654" fmla="*/ 2112470 h 6110022"/>
            <a:gd name="connsiteX6655" fmla="*/ 3248036 w 11077460"/>
            <a:gd name="connsiteY6655" fmla="*/ 2112470 h 6110022"/>
            <a:gd name="connsiteX6656" fmla="*/ 3213217 w 11077460"/>
            <a:gd name="connsiteY6656" fmla="*/ 2147289 h 6110022"/>
            <a:gd name="connsiteX6657" fmla="*/ 3248036 w 11077460"/>
            <a:gd name="connsiteY6657" fmla="*/ 2182108 h 6110022"/>
            <a:gd name="connsiteX6658" fmla="*/ 3282854 w 11077460"/>
            <a:gd name="connsiteY6658" fmla="*/ 2147289 h 6110022"/>
            <a:gd name="connsiteX6659" fmla="*/ 3248036 w 11077460"/>
            <a:gd name="connsiteY6659" fmla="*/ 2112470 h 6110022"/>
            <a:gd name="connsiteX6660" fmla="*/ 3332928 w 11077460"/>
            <a:gd name="connsiteY6660" fmla="*/ 2112470 h 6110022"/>
            <a:gd name="connsiteX6661" fmla="*/ 3298109 w 11077460"/>
            <a:gd name="connsiteY6661" fmla="*/ 2147289 h 6110022"/>
            <a:gd name="connsiteX6662" fmla="*/ 3332928 w 11077460"/>
            <a:gd name="connsiteY6662" fmla="*/ 2182108 h 6110022"/>
            <a:gd name="connsiteX6663" fmla="*/ 3367747 w 11077460"/>
            <a:gd name="connsiteY6663" fmla="*/ 2147289 h 6110022"/>
            <a:gd name="connsiteX6664" fmla="*/ 3332928 w 11077460"/>
            <a:gd name="connsiteY6664" fmla="*/ 2112470 h 6110022"/>
            <a:gd name="connsiteX6665" fmla="*/ 5200569 w 11077460"/>
            <a:gd name="connsiteY6665" fmla="*/ 2112470 h 6110022"/>
            <a:gd name="connsiteX6666" fmla="*/ 5165751 w 11077460"/>
            <a:gd name="connsiteY6666" fmla="*/ 2147289 h 6110022"/>
            <a:gd name="connsiteX6667" fmla="*/ 5200569 w 11077460"/>
            <a:gd name="connsiteY6667" fmla="*/ 2182108 h 6110022"/>
            <a:gd name="connsiteX6668" fmla="*/ 5235388 w 11077460"/>
            <a:gd name="connsiteY6668" fmla="*/ 2147289 h 6110022"/>
            <a:gd name="connsiteX6669" fmla="*/ 5200569 w 11077460"/>
            <a:gd name="connsiteY6669" fmla="*/ 2112470 h 6110022"/>
            <a:gd name="connsiteX6670" fmla="*/ 5285462 w 11077460"/>
            <a:gd name="connsiteY6670" fmla="*/ 2112470 h 6110022"/>
            <a:gd name="connsiteX6671" fmla="*/ 5250643 w 11077460"/>
            <a:gd name="connsiteY6671" fmla="*/ 2147289 h 6110022"/>
            <a:gd name="connsiteX6672" fmla="*/ 5285462 w 11077460"/>
            <a:gd name="connsiteY6672" fmla="*/ 2182108 h 6110022"/>
            <a:gd name="connsiteX6673" fmla="*/ 5320280 w 11077460"/>
            <a:gd name="connsiteY6673" fmla="*/ 2147289 h 6110022"/>
            <a:gd name="connsiteX6674" fmla="*/ 5285462 w 11077460"/>
            <a:gd name="connsiteY6674" fmla="*/ 2112470 h 6110022"/>
            <a:gd name="connsiteX6675" fmla="*/ 5455246 w 11077460"/>
            <a:gd name="connsiteY6675" fmla="*/ 2112470 h 6110022"/>
            <a:gd name="connsiteX6676" fmla="*/ 5420427 w 11077460"/>
            <a:gd name="connsiteY6676" fmla="*/ 2147289 h 6110022"/>
            <a:gd name="connsiteX6677" fmla="*/ 5455246 w 11077460"/>
            <a:gd name="connsiteY6677" fmla="*/ 2182108 h 6110022"/>
            <a:gd name="connsiteX6678" fmla="*/ 5490065 w 11077460"/>
            <a:gd name="connsiteY6678" fmla="*/ 2147289 h 6110022"/>
            <a:gd name="connsiteX6679" fmla="*/ 5455246 w 11077460"/>
            <a:gd name="connsiteY6679" fmla="*/ 2112470 h 6110022"/>
            <a:gd name="connsiteX6680" fmla="*/ 5540139 w 11077460"/>
            <a:gd name="connsiteY6680" fmla="*/ 2112470 h 6110022"/>
            <a:gd name="connsiteX6681" fmla="*/ 5505313 w 11077460"/>
            <a:gd name="connsiteY6681" fmla="*/ 2147289 h 6110022"/>
            <a:gd name="connsiteX6682" fmla="*/ 5540139 w 11077460"/>
            <a:gd name="connsiteY6682" fmla="*/ 2182108 h 6110022"/>
            <a:gd name="connsiteX6683" fmla="*/ 5574951 w 11077460"/>
            <a:gd name="connsiteY6683" fmla="*/ 2147289 h 6110022"/>
            <a:gd name="connsiteX6684" fmla="*/ 5540139 w 11077460"/>
            <a:gd name="connsiteY6684" fmla="*/ 2112470 h 6110022"/>
            <a:gd name="connsiteX6685" fmla="*/ 5625031 w 11077460"/>
            <a:gd name="connsiteY6685" fmla="*/ 2112470 h 6110022"/>
            <a:gd name="connsiteX6686" fmla="*/ 5590206 w 11077460"/>
            <a:gd name="connsiteY6686" fmla="*/ 2147289 h 6110022"/>
            <a:gd name="connsiteX6687" fmla="*/ 5625031 w 11077460"/>
            <a:gd name="connsiteY6687" fmla="*/ 2182108 h 6110022"/>
            <a:gd name="connsiteX6688" fmla="*/ 5659843 w 11077460"/>
            <a:gd name="connsiteY6688" fmla="*/ 2147289 h 6110022"/>
            <a:gd name="connsiteX6689" fmla="*/ 5625031 w 11077460"/>
            <a:gd name="connsiteY6689" fmla="*/ 2112470 h 6110022"/>
            <a:gd name="connsiteX6690" fmla="*/ 5709924 w 11077460"/>
            <a:gd name="connsiteY6690" fmla="*/ 2112470 h 6110022"/>
            <a:gd name="connsiteX6691" fmla="*/ 5675099 w 11077460"/>
            <a:gd name="connsiteY6691" fmla="*/ 2147289 h 6110022"/>
            <a:gd name="connsiteX6692" fmla="*/ 5709924 w 11077460"/>
            <a:gd name="connsiteY6692" fmla="*/ 2182108 h 6110022"/>
            <a:gd name="connsiteX6693" fmla="*/ 5744737 w 11077460"/>
            <a:gd name="connsiteY6693" fmla="*/ 2147289 h 6110022"/>
            <a:gd name="connsiteX6694" fmla="*/ 5709924 w 11077460"/>
            <a:gd name="connsiteY6694" fmla="*/ 2112470 h 6110022"/>
            <a:gd name="connsiteX6695" fmla="*/ 5794817 w 11077460"/>
            <a:gd name="connsiteY6695" fmla="*/ 2112470 h 6110022"/>
            <a:gd name="connsiteX6696" fmla="*/ 5759991 w 11077460"/>
            <a:gd name="connsiteY6696" fmla="*/ 2147289 h 6110022"/>
            <a:gd name="connsiteX6697" fmla="*/ 5794817 w 11077460"/>
            <a:gd name="connsiteY6697" fmla="*/ 2182108 h 6110022"/>
            <a:gd name="connsiteX6698" fmla="*/ 5829629 w 11077460"/>
            <a:gd name="connsiteY6698" fmla="*/ 2147289 h 6110022"/>
            <a:gd name="connsiteX6699" fmla="*/ 5794817 w 11077460"/>
            <a:gd name="connsiteY6699" fmla="*/ 2112470 h 6110022"/>
            <a:gd name="connsiteX6700" fmla="*/ 5879709 w 11077460"/>
            <a:gd name="connsiteY6700" fmla="*/ 2112470 h 6110022"/>
            <a:gd name="connsiteX6701" fmla="*/ 5844883 w 11077460"/>
            <a:gd name="connsiteY6701" fmla="*/ 2147289 h 6110022"/>
            <a:gd name="connsiteX6702" fmla="*/ 5879709 w 11077460"/>
            <a:gd name="connsiteY6702" fmla="*/ 2182108 h 6110022"/>
            <a:gd name="connsiteX6703" fmla="*/ 5914521 w 11077460"/>
            <a:gd name="connsiteY6703" fmla="*/ 2147289 h 6110022"/>
            <a:gd name="connsiteX6704" fmla="*/ 5879709 w 11077460"/>
            <a:gd name="connsiteY6704" fmla="*/ 2112470 h 6110022"/>
            <a:gd name="connsiteX6705" fmla="*/ 5964601 w 11077460"/>
            <a:gd name="connsiteY6705" fmla="*/ 2112470 h 6110022"/>
            <a:gd name="connsiteX6706" fmla="*/ 5929776 w 11077460"/>
            <a:gd name="connsiteY6706" fmla="*/ 2147289 h 6110022"/>
            <a:gd name="connsiteX6707" fmla="*/ 5964601 w 11077460"/>
            <a:gd name="connsiteY6707" fmla="*/ 2182108 h 6110022"/>
            <a:gd name="connsiteX6708" fmla="*/ 5999413 w 11077460"/>
            <a:gd name="connsiteY6708" fmla="*/ 2147289 h 6110022"/>
            <a:gd name="connsiteX6709" fmla="*/ 5964601 w 11077460"/>
            <a:gd name="connsiteY6709" fmla="*/ 2112470 h 6110022"/>
            <a:gd name="connsiteX6710" fmla="*/ 6049494 w 11077460"/>
            <a:gd name="connsiteY6710" fmla="*/ 2112470 h 6110022"/>
            <a:gd name="connsiteX6711" fmla="*/ 6014669 w 11077460"/>
            <a:gd name="connsiteY6711" fmla="*/ 2147289 h 6110022"/>
            <a:gd name="connsiteX6712" fmla="*/ 6049494 w 11077460"/>
            <a:gd name="connsiteY6712" fmla="*/ 2182108 h 6110022"/>
            <a:gd name="connsiteX6713" fmla="*/ 6084307 w 11077460"/>
            <a:gd name="connsiteY6713" fmla="*/ 2147289 h 6110022"/>
            <a:gd name="connsiteX6714" fmla="*/ 6049494 w 11077460"/>
            <a:gd name="connsiteY6714" fmla="*/ 2112470 h 6110022"/>
            <a:gd name="connsiteX6715" fmla="*/ 6134387 w 11077460"/>
            <a:gd name="connsiteY6715" fmla="*/ 2112470 h 6110022"/>
            <a:gd name="connsiteX6716" fmla="*/ 6099561 w 11077460"/>
            <a:gd name="connsiteY6716" fmla="*/ 2147289 h 6110022"/>
            <a:gd name="connsiteX6717" fmla="*/ 6134387 w 11077460"/>
            <a:gd name="connsiteY6717" fmla="*/ 2182108 h 6110022"/>
            <a:gd name="connsiteX6718" fmla="*/ 6169199 w 11077460"/>
            <a:gd name="connsiteY6718" fmla="*/ 2147289 h 6110022"/>
            <a:gd name="connsiteX6719" fmla="*/ 6134387 w 11077460"/>
            <a:gd name="connsiteY6719" fmla="*/ 2112470 h 6110022"/>
            <a:gd name="connsiteX6720" fmla="*/ 6219279 w 11077460"/>
            <a:gd name="connsiteY6720" fmla="*/ 2112470 h 6110022"/>
            <a:gd name="connsiteX6721" fmla="*/ 6184453 w 11077460"/>
            <a:gd name="connsiteY6721" fmla="*/ 2147289 h 6110022"/>
            <a:gd name="connsiteX6722" fmla="*/ 6219279 w 11077460"/>
            <a:gd name="connsiteY6722" fmla="*/ 2182108 h 6110022"/>
            <a:gd name="connsiteX6723" fmla="*/ 6254091 w 11077460"/>
            <a:gd name="connsiteY6723" fmla="*/ 2147289 h 6110022"/>
            <a:gd name="connsiteX6724" fmla="*/ 6219279 w 11077460"/>
            <a:gd name="connsiteY6724" fmla="*/ 2112470 h 6110022"/>
            <a:gd name="connsiteX6725" fmla="*/ 6304171 w 11077460"/>
            <a:gd name="connsiteY6725" fmla="*/ 2112470 h 6110022"/>
            <a:gd name="connsiteX6726" fmla="*/ 6269346 w 11077460"/>
            <a:gd name="connsiteY6726" fmla="*/ 2147289 h 6110022"/>
            <a:gd name="connsiteX6727" fmla="*/ 6304171 w 11077460"/>
            <a:gd name="connsiteY6727" fmla="*/ 2182108 h 6110022"/>
            <a:gd name="connsiteX6728" fmla="*/ 6338983 w 11077460"/>
            <a:gd name="connsiteY6728" fmla="*/ 2147289 h 6110022"/>
            <a:gd name="connsiteX6729" fmla="*/ 6304171 w 11077460"/>
            <a:gd name="connsiteY6729" fmla="*/ 2112470 h 6110022"/>
            <a:gd name="connsiteX6730" fmla="*/ 6389063 w 11077460"/>
            <a:gd name="connsiteY6730" fmla="*/ 2112470 h 6110022"/>
            <a:gd name="connsiteX6731" fmla="*/ 6354238 w 11077460"/>
            <a:gd name="connsiteY6731" fmla="*/ 2147289 h 6110022"/>
            <a:gd name="connsiteX6732" fmla="*/ 6389063 w 11077460"/>
            <a:gd name="connsiteY6732" fmla="*/ 2182108 h 6110022"/>
            <a:gd name="connsiteX6733" fmla="*/ 6423876 w 11077460"/>
            <a:gd name="connsiteY6733" fmla="*/ 2147289 h 6110022"/>
            <a:gd name="connsiteX6734" fmla="*/ 6389063 w 11077460"/>
            <a:gd name="connsiteY6734" fmla="*/ 2112470 h 6110022"/>
            <a:gd name="connsiteX6735" fmla="*/ 6473957 w 11077460"/>
            <a:gd name="connsiteY6735" fmla="*/ 2112470 h 6110022"/>
            <a:gd name="connsiteX6736" fmla="*/ 6439131 w 11077460"/>
            <a:gd name="connsiteY6736" fmla="*/ 2147289 h 6110022"/>
            <a:gd name="connsiteX6737" fmla="*/ 6473957 w 11077460"/>
            <a:gd name="connsiteY6737" fmla="*/ 2182108 h 6110022"/>
            <a:gd name="connsiteX6738" fmla="*/ 6508769 w 11077460"/>
            <a:gd name="connsiteY6738" fmla="*/ 2147289 h 6110022"/>
            <a:gd name="connsiteX6739" fmla="*/ 6473957 w 11077460"/>
            <a:gd name="connsiteY6739" fmla="*/ 2112470 h 6110022"/>
            <a:gd name="connsiteX6740" fmla="*/ 6558875 w 11077460"/>
            <a:gd name="connsiteY6740" fmla="*/ 2112470 h 6110022"/>
            <a:gd name="connsiteX6741" fmla="*/ 6524050 w 11077460"/>
            <a:gd name="connsiteY6741" fmla="*/ 2147289 h 6110022"/>
            <a:gd name="connsiteX6742" fmla="*/ 6558875 w 11077460"/>
            <a:gd name="connsiteY6742" fmla="*/ 2182108 h 6110022"/>
            <a:gd name="connsiteX6743" fmla="*/ 6593687 w 11077460"/>
            <a:gd name="connsiteY6743" fmla="*/ 2147289 h 6110022"/>
            <a:gd name="connsiteX6744" fmla="*/ 6558875 w 11077460"/>
            <a:gd name="connsiteY6744" fmla="*/ 2112470 h 6110022"/>
            <a:gd name="connsiteX6745" fmla="*/ 6643767 w 11077460"/>
            <a:gd name="connsiteY6745" fmla="*/ 2112470 h 6110022"/>
            <a:gd name="connsiteX6746" fmla="*/ 6608942 w 11077460"/>
            <a:gd name="connsiteY6746" fmla="*/ 2147289 h 6110022"/>
            <a:gd name="connsiteX6747" fmla="*/ 6643767 w 11077460"/>
            <a:gd name="connsiteY6747" fmla="*/ 2182108 h 6110022"/>
            <a:gd name="connsiteX6748" fmla="*/ 6678579 w 11077460"/>
            <a:gd name="connsiteY6748" fmla="*/ 2147289 h 6110022"/>
            <a:gd name="connsiteX6749" fmla="*/ 6643767 w 11077460"/>
            <a:gd name="connsiteY6749" fmla="*/ 2112470 h 6110022"/>
            <a:gd name="connsiteX6750" fmla="*/ 6728660 w 11077460"/>
            <a:gd name="connsiteY6750" fmla="*/ 2112470 h 6110022"/>
            <a:gd name="connsiteX6751" fmla="*/ 6693835 w 11077460"/>
            <a:gd name="connsiteY6751" fmla="*/ 2147289 h 6110022"/>
            <a:gd name="connsiteX6752" fmla="*/ 6728660 w 11077460"/>
            <a:gd name="connsiteY6752" fmla="*/ 2182108 h 6110022"/>
            <a:gd name="connsiteX6753" fmla="*/ 6763473 w 11077460"/>
            <a:gd name="connsiteY6753" fmla="*/ 2147289 h 6110022"/>
            <a:gd name="connsiteX6754" fmla="*/ 6728660 w 11077460"/>
            <a:gd name="connsiteY6754" fmla="*/ 2112470 h 6110022"/>
            <a:gd name="connsiteX6755" fmla="*/ 6813553 w 11077460"/>
            <a:gd name="connsiteY6755" fmla="*/ 2112470 h 6110022"/>
            <a:gd name="connsiteX6756" fmla="*/ 6778727 w 11077460"/>
            <a:gd name="connsiteY6756" fmla="*/ 2147289 h 6110022"/>
            <a:gd name="connsiteX6757" fmla="*/ 6813553 w 11077460"/>
            <a:gd name="connsiteY6757" fmla="*/ 2182108 h 6110022"/>
            <a:gd name="connsiteX6758" fmla="*/ 6848365 w 11077460"/>
            <a:gd name="connsiteY6758" fmla="*/ 2147289 h 6110022"/>
            <a:gd name="connsiteX6759" fmla="*/ 6813553 w 11077460"/>
            <a:gd name="connsiteY6759" fmla="*/ 2112470 h 6110022"/>
            <a:gd name="connsiteX6760" fmla="*/ 6898445 w 11077460"/>
            <a:gd name="connsiteY6760" fmla="*/ 2112470 h 6110022"/>
            <a:gd name="connsiteX6761" fmla="*/ 6863620 w 11077460"/>
            <a:gd name="connsiteY6761" fmla="*/ 2147289 h 6110022"/>
            <a:gd name="connsiteX6762" fmla="*/ 6898445 w 11077460"/>
            <a:gd name="connsiteY6762" fmla="*/ 2182108 h 6110022"/>
            <a:gd name="connsiteX6763" fmla="*/ 6933257 w 11077460"/>
            <a:gd name="connsiteY6763" fmla="*/ 2147289 h 6110022"/>
            <a:gd name="connsiteX6764" fmla="*/ 6898445 w 11077460"/>
            <a:gd name="connsiteY6764" fmla="*/ 2112470 h 6110022"/>
            <a:gd name="connsiteX6765" fmla="*/ 6983337 w 11077460"/>
            <a:gd name="connsiteY6765" fmla="*/ 2112470 h 6110022"/>
            <a:gd name="connsiteX6766" fmla="*/ 6948512 w 11077460"/>
            <a:gd name="connsiteY6766" fmla="*/ 2147289 h 6110022"/>
            <a:gd name="connsiteX6767" fmla="*/ 6983337 w 11077460"/>
            <a:gd name="connsiteY6767" fmla="*/ 2182108 h 6110022"/>
            <a:gd name="connsiteX6768" fmla="*/ 7018149 w 11077460"/>
            <a:gd name="connsiteY6768" fmla="*/ 2147289 h 6110022"/>
            <a:gd name="connsiteX6769" fmla="*/ 6983337 w 11077460"/>
            <a:gd name="connsiteY6769" fmla="*/ 2112470 h 6110022"/>
            <a:gd name="connsiteX6770" fmla="*/ 7068229 w 11077460"/>
            <a:gd name="connsiteY6770" fmla="*/ 2112470 h 6110022"/>
            <a:gd name="connsiteX6771" fmla="*/ 7033404 w 11077460"/>
            <a:gd name="connsiteY6771" fmla="*/ 2147289 h 6110022"/>
            <a:gd name="connsiteX6772" fmla="*/ 7068229 w 11077460"/>
            <a:gd name="connsiteY6772" fmla="*/ 2182108 h 6110022"/>
            <a:gd name="connsiteX6773" fmla="*/ 7103042 w 11077460"/>
            <a:gd name="connsiteY6773" fmla="*/ 2147289 h 6110022"/>
            <a:gd name="connsiteX6774" fmla="*/ 7068229 w 11077460"/>
            <a:gd name="connsiteY6774" fmla="*/ 2112470 h 6110022"/>
            <a:gd name="connsiteX6775" fmla="*/ 7153123 w 11077460"/>
            <a:gd name="connsiteY6775" fmla="*/ 2112470 h 6110022"/>
            <a:gd name="connsiteX6776" fmla="*/ 7118297 w 11077460"/>
            <a:gd name="connsiteY6776" fmla="*/ 2147289 h 6110022"/>
            <a:gd name="connsiteX6777" fmla="*/ 7153123 w 11077460"/>
            <a:gd name="connsiteY6777" fmla="*/ 2182108 h 6110022"/>
            <a:gd name="connsiteX6778" fmla="*/ 7187935 w 11077460"/>
            <a:gd name="connsiteY6778" fmla="*/ 2147289 h 6110022"/>
            <a:gd name="connsiteX6779" fmla="*/ 7153123 w 11077460"/>
            <a:gd name="connsiteY6779" fmla="*/ 2112470 h 6110022"/>
            <a:gd name="connsiteX6780" fmla="*/ 7238015 w 11077460"/>
            <a:gd name="connsiteY6780" fmla="*/ 2112470 h 6110022"/>
            <a:gd name="connsiteX6781" fmla="*/ 7203190 w 11077460"/>
            <a:gd name="connsiteY6781" fmla="*/ 2147289 h 6110022"/>
            <a:gd name="connsiteX6782" fmla="*/ 7238015 w 11077460"/>
            <a:gd name="connsiteY6782" fmla="*/ 2182108 h 6110022"/>
            <a:gd name="connsiteX6783" fmla="*/ 7272827 w 11077460"/>
            <a:gd name="connsiteY6783" fmla="*/ 2147289 h 6110022"/>
            <a:gd name="connsiteX6784" fmla="*/ 7238015 w 11077460"/>
            <a:gd name="connsiteY6784" fmla="*/ 2112470 h 6110022"/>
            <a:gd name="connsiteX6785" fmla="*/ 7322907 w 11077460"/>
            <a:gd name="connsiteY6785" fmla="*/ 2112470 h 6110022"/>
            <a:gd name="connsiteX6786" fmla="*/ 7288082 w 11077460"/>
            <a:gd name="connsiteY6786" fmla="*/ 2147289 h 6110022"/>
            <a:gd name="connsiteX6787" fmla="*/ 7322907 w 11077460"/>
            <a:gd name="connsiteY6787" fmla="*/ 2182108 h 6110022"/>
            <a:gd name="connsiteX6788" fmla="*/ 7357719 w 11077460"/>
            <a:gd name="connsiteY6788" fmla="*/ 2147289 h 6110022"/>
            <a:gd name="connsiteX6789" fmla="*/ 7322907 w 11077460"/>
            <a:gd name="connsiteY6789" fmla="*/ 2112470 h 6110022"/>
            <a:gd name="connsiteX6790" fmla="*/ 7407799 w 11077460"/>
            <a:gd name="connsiteY6790" fmla="*/ 2112470 h 6110022"/>
            <a:gd name="connsiteX6791" fmla="*/ 7372974 w 11077460"/>
            <a:gd name="connsiteY6791" fmla="*/ 2147289 h 6110022"/>
            <a:gd name="connsiteX6792" fmla="*/ 7407799 w 11077460"/>
            <a:gd name="connsiteY6792" fmla="*/ 2182108 h 6110022"/>
            <a:gd name="connsiteX6793" fmla="*/ 7442612 w 11077460"/>
            <a:gd name="connsiteY6793" fmla="*/ 2147289 h 6110022"/>
            <a:gd name="connsiteX6794" fmla="*/ 7407799 w 11077460"/>
            <a:gd name="connsiteY6794" fmla="*/ 2112470 h 6110022"/>
            <a:gd name="connsiteX6795" fmla="*/ 7492693 w 11077460"/>
            <a:gd name="connsiteY6795" fmla="*/ 2112470 h 6110022"/>
            <a:gd name="connsiteX6796" fmla="*/ 7457867 w 11077460"/>
            <a:gd name="connsiteY6796" fmla="*/ 2147289 h 6110022"/>
            <a:gd name="connsiteX6797" fmla="*/ 7492693 w 11077460"/>
            <a:gd name="connsiteY6797" fmla="*/ 2182108 h 6110022"/>
            <a:gd name="connsiteX6798" fmla="*/ 7527505 w 11077460"/>
            <a:gd name="connsiteY6798" fmla="*/ 2147289 h 6110022"/>
            <a:gd name="connsiteX6799" fmla="*/ 7492693 w 11077460"/>
            <a:gd name="connsiteY6799" fmla="*/ 2112470 h 6110022"/>
            <a:gd name="connsiteX6800" fmla="*/ 7577585 w 11077460"/>
            <a:gd name="connsiteY6800" fmla="*/ 2112470 h 6110022"/>
            <a:gd name="connsiteX6801" fmla="*/ 7542760 w 11077460"/>
            <a:gd name="connsiteY6801" fmla="*/ 2147289 h 6110022"/>
            <a:gd name="connsiteX6802" fmla="*/ 7577585 w 11077460"/>
            <a:gd name="connsiteY6802" fmla="*/ 2182108 h 6110022"/>
            <a:gd name="connsiteX6803" fmla="*/ 7612397 w 11077460"/>
            <a:gd name="connsiteY6803" fmla="*/ 2147289 h 6110022"/>
            <a:gd name="connsiteX6804" fmla="*/ 7577585 w 11077460"/>
            <a:gd name="connsiteY6804" fmla="*/ 2112470 h 6110022"/>
            <a:gd name="connsiteX6805" fmla="*/ 7662477 w 11077460"/>
            <a:gd name="connsiteY6805" fmla="*/ 2112470 h 6110022"/>
            <a:gd name="connsiteX6806" fmla="*/ 7627652 w 11077460"/>
            <a:gd name="connsiteY6806" fmla="*/ 2147289 h 6110022"/>
            <a:gd name="connsiteX6807" fmla="*/ 7662477 w 11077460"/>
            <a:gd name="connsiteY6807" fmla="*/ 2182108 h 6110022"/>
            <a:gd name="connsiteX6808" fmla="*/ 7697289 w 11077460"/>
            <a:gd name="connsiteY6808" fmla="*/ 2147289 h 6110022"/>
            <a:gd name="connsiteX6809" fmla="*/ 7662477 w 11077460"/>
            <a:gd name="connsiteY6809" fmla="*/ 2112470 h 6110022"/>
            <a:gd name="connsiteX6810" fmla="*/ 7747369 w 11077460"/>
            <a:gd name="connsiteY6810" fmla="*/ 2112470 h 6110022"/>
            <a:gd name="connsiteX6811" fmla="*/ 7712544 w 11077460"/>
            <a:gd name="connsiteY6811" fmla="*/ 2147289 h 6110022"/>
            <a:gd name="connsiteX6812" fmla="*/ 7747369 w 11077460"/>
            <a:gd name="connsiteY6812" fmla="*/ 2182108 h 6110022"/>
            <a:gd name="connsiteX6813" fmla="*/ 7782182 w 11077460"/>
            <a:gd name="connsiteY6813" fmla="*/ 2147289 h 6110022"/>
            <a:gd name="connsiteX6814" fmla="*/ 7747369 w 11077460"/>
            <a:gd name="connsiteY6814" fmla="*/ 2112470 h 6110022"/>
            <a:gd name="connsiteX6815" fmla="*/ 7832263 w 11077460"/>
            <a:gd name="connsiteY6815" fmla="*/ 2112470 h 6110022"/>
            <a:gd name="connsiteX6816" fmla="*/ 7797437 w 11077460"/>
            <a:gd name="connsiteY6816" fmla="*/ 2147289 h 6110022"/>
            <a:gd name="connsiteX6817" fmla="*/ 7832263 w 11077460"/>
            <a:gd name="connsiteY6817" fmla="*/ 2182108 h 6110022"/>
            <a:gd name="connsiteX6818" fmla="*/ 7867075 w 11077460"/>
            <a:gd name="connsiteY6818" fmla="*/ 2147289 h 6110022"/>
            <a:gd name="connsiteX6819" fmla="*/ 7832263 w 11077460"/>
            <a:gd name="connsiteY6819" fmla="*/ 2112470 h 6110022"/>
            <a:gd name="connsiteX6820" fmla="*/ 7917155 w 11077460"/>
            <a:gd name="connsiteY6820" fmla="*/ 2112470 h 6110022"/>
            <a:gd name="connsiteX6821" fmla="*/ 7882330 w 11077460"/>
            <a:gd name="connsiteY6821" fmla="*/ 2147289 h 6110022"/>
            <a:gd name="connsiteX6822" fmla="*/ 7917155 w 11077460"/>
            <a:gd name="connsiteY6822" fmla="*/ 2182108 h 6110022"/>
            <a:gd name="connsiteX6823" fmla="*/ 7951967 w 11077460"/>
            <a:gd name="connsiteY6823" fmla="*/ 2147289 h 6110022"/>
            <a:gd name="connsiteX6824" fmla="*/ 7917155 w 11077460"/>
            <a:gd name="connsiteY6824" fmla="*/ 2112470 h 6110022"/>
            <a:gd name="connsiteX6825" fmla="*/ 8002047 w 11077460"/>
            <a:gd name="connsiteY6825" fmla="*/ 2112470 h 6110022"/>
            <a:gd name="connsiteX6826" fmla="*/ 7967222 w 11077460"/>
            <a:gd name="connsiteY6826" fmla="*/ 2147289 h 6110022"/>
            <a:gd name="connsiteX6827" fmla="*/ 8002047 w 11077460"/>
            <a:gd name="connsiteY6827" fmla="*/ 2182108 h 6110022"/>
            <a:gd name="connsiteX6828" fmla="*/ 8036859 w 11077460"/>
            <a:gd name="connsiteY6828" fmla="*/ 2147289 h 6110022"/>
            <a:gd name="connsiteX6829" fmla="*/ 8002047 w 11077460"/>
            <a:gd name="connsiteY6829" fmla="*/ 2112470 h 6110022"/>
            <a:gd name="connsiteX6830" fmla="*/ 8086939 w 11077460"/>
            <a:gd name="connsiteY6830" fmla="*/ 2112470 h 6110022"/>
            <a:gd name="connsiteX6831" fmla="*/ 8052114 w 11077460"/>
            <a:gd name="connsiteY6831" fmla="*/ 2147289 h 6110022"/>
            <a:gd name="connsiteX6832" fmla="*/ 8086939 w 11077460"/>
            <a:gd name="connsiteY6832" fmla="*/ 2182108 h 6110022"/>
            <a:gd name="connsiteX6833" fmla="*/ 8121752 w 11077460"/>
            <a:gd name="connsiteY6833" fmla="*/ 2147289 h 6110022"/>
            <a:gd name="connsiteX6834" fmla="*/ 8086939 w 11077460"/>
            <a:gd name="connsiteY6834" fmla="*/ 2112470 h 6110022"/>
            <a:gd name="connsiteX6835" fmla="*/ 8171832 w 11077460"/>
            <a:gd name="connsiteY6835" fmla="*/ 2112470 h 6110022"/>
            <a:gd name="connsiteX6836" fmla="*/ 8137006 w 11077460"/>
            <a:gd name="connsiteY6836" fmla="*/ 2147289 h 6110022"/>
            <a:gd name="connsiteX6837" fmla="*/ 8171832 w 11077460"/>
            <a:gd name="connsiteY6837" fmla="*/ 2182108 h 6110022"/>
            <a:gd name="connsiteX6838" fmla="*/ 8206644 w 11077460"/>
            <a:gd name="connsiteY6838" fmla="*/ 2147289 h 6110022"/>
            <a:gd name="connsiteX6839" fmla="*/ 8171832 w 11077460"/>
            <a:gd name="connsiteY6839" fmla="*/ 2112470 h 6110022"/>
            <a:gd name="connsiteX6840" fmla="*/ 8256725 w 11077460"/>
            <a:gd name="connsiteY6840" fmla="*/ 2112470 h 6110022"/>
            <a:gd name="connsiteX6841" fmla="*/ 8221900 w 11077460"/>
            <a:gd name="connsiteY6841" fmla="*/ 2147289 h 6110022"/>
            <a:gd name="connsiteX6842" fmla="*/ 8256725 w 11077460"/>
            <a:gd name="connsiteY6842" fmla="*/ 2182108 h 6110022"/>
            <a:gd name="connsiteX6843" fmla="*/ 8291537 w 11077460"/>
            <a:gd name="connsiteY6843" fmla="*/ 2147289 h 6110022"/>
            <a:gd name="connsiteX6844" fmla="*/ 8256725 w 11077460"/>
            <a:gd name="connsiteY6844" fmla="*/ 2112470 h 6110022"/>
            <a:gd name="connsiteX6845" fmla="*/ 8341617 w 11077460"/>
            <a:gd name="connsiteY6845" fmla="*/ 2112470 h 6110022"/>
            <a:gd name="connsiteX6846" fmla="*/ 8306792 w 11077460"/>
            <a:gd name="connsiteY6846" fmla="*/ 2147289 h 6110022"/>
            <a:gd name="connsiteX6847" fmla="*/ 8341617 w 11077460"/>
            <a:gd name="connsiteY6847" fmla="*/ 2182108 h 6110022"/>
            <a:gd name="connsiteX6848" fmla="*/ 8376429 w 11077460"/>
            <a:gd name="connsiteY6848" fmla="*/ 2147289 h 6110022"/>
            <a:gd name="connsiteX6849" fmla="*/ 8341617 w 11077460"/>
            <a:gd name="connsiteY6849" fmla="*/ 2112470 h 6110022"/>
            <a:gd name="connsiteX6850" fmla="*/ 8426509 w 11077460"/>
            <a:gd name="connsiteY6850" fmla="*/ 2112470 h 6110022"/>
            <a:gd name="connsiteX6851" fmla="*/ 8391684 w 11077460"/>
            <a:gd name="connsiteY6851" fmla="*/ 2147289 h 6110022"/>
            <a:gd name="connsiteX6852" fmla="*/ 8426509 w 11077460"/>
            <a:gd name="connsiteY6852" fmla="*/ 2182108 h 6110022"/>
            <a:gd name="connsiteX6853" fmla="*/ 8461322 w 11077460"/>
            <a:gd name="connsiteY6853" fmla="*/ 2147289 h 6110022"/>
            <a:gd name="connsiteX6854" fmla="*/ 8426509 w 11077460"/>
            <a:gd name="connsiteY6854" fmla="*/ 2112470 h 6110022"/>
            <a:gd name="connsiteX6855" fmla="*/ 8511402 w 11077460"/>
            <a:gd name="connsiteY6855" fmla="*/ 2112470 h 6110022"/>
            <a:gd name="connsiteX6856" fmla="*/ 8476576 w 11077460"/>
            <a:gd name="connsiteY6856" fmla="*/ 2147289 h 6110022"/>
            <a:gd name="connsiteX6857" fmla="*/ 8511402 w 11077460"/>
            <a:gd name="connsiteY6857" fmla="*/ 2182108 h 6110022"/>
            <a:gd name="connsiteX6858" fmla="*/ 8546214 w 11077460"/>
            <a:gd name="connsiteY6858" fmla="*/ 2147289 h 6110022"/>
            <a:gd name="connsiteX6859" fmla="*/ 8511402 w 11077460"/>
            <a:gd name="connsiteY6859" fmla="*/ 2112470 h 6110022"/>
            <a:gd name="connsiteX6860" fmla="*/ 8596295 w 11077460"/>
            <a:gd name="connsiteY6860" fmla="*/ 2112470 h 6110022"/>
            <a:gd name="connsiteX6861" fmla="*/ 8561470 w 11077460"/>
            <a:gd name="connsiteY6861" fmla="*/ 2147289 h 6110022"/>
            <a:gd name="connsiteX6862" fmla="*/ 8596295 w 11077460"/>
            <a:gd name="connsiteY6862" fmla="*/ 2182108 h 6110022"/>
            <a:gd name="connsiteX6863" fmla="*/ 8631107 w 11077460"/>
            <a:gd name="connsiteY6863" fmla="*/ 2147289 h 6110022"/>
            <a:gd name="connsiteX6864" fmla="*/ 8596295 w 11077460"/>
            <a:gd name="connsiteY6864" fmla="*/ 2112470 h 6110022"/>
            <a:gd name="connsiteX6865" fmla="*/ 8681187 w 11077460"/>
            <a:gd name="connsiteY6865" fmla="*/ 2112470 h 6110022"/>
            <a:gd name="connsiteX6866" fmla="*/ 8646362 w 11077460"/>
            <a:gd name="connsiteY6866" fmla="*/ 2147289 h 6110022"/>
            <a:gd name="connsiteX6867" fmla="*/ 8681187 w 11077460"/>
            <a:gd name="connsiteY6867" fmla="*/ 2182108 h 6110022"/>
            <a:gd name="connsiteX6868" fmla="*/ 8715999 w 11077460"/>
            <a:gd name="connsiteY6868" fmla="*/ 2147289 h 6110022"/>
            <a:gd name="connsiteX6869" fmla="*/ 8681187 w 11077460"/>
            <a:gd name="connsiteY6869" fmla="*/ 2112470 h 6110022"/>
            <a:gd name="connsiteX6870" fmla="*/ 8766079 w 11077460"/>
            <a:gd name="connsiteY6870" fmla="*/ 2112470 h 6110022"/>
            <a:gd name="connsiteX6871" fmla="*/ 8731254 w 11077460"/>
            <a:gd name="connsiteY6871" fmla="*/ 2147289 h 6110022"/>
            <a:gd name="connsiteX6872" fmla="*/ 8766079 w 11077460"/>
            <a:gd name="connsiteY6872" fmla="*/ 2182108 h 6110022"/>
            <a:gd name="connsiteX6873" fmla="*/ 8800892 w 11077460"/>
            <a:gd name="connsiteY6873" fmla="*/ 2147289 h 6110022"/>
            <a:gd name="connsiteX6874" fmla="*/ 8766079 w 11077460"/>
            <a:gd name="connsiteY6874" fmla="*/ 2112470 h 6110022"/>
            <a:gd name="connsiteX6875" fmla="*/ 8850972 w 11077460"/>
            <a:gd name="connsiteY6875" fmla="*/ 2112470 h 6110022"/>
            <a:gd name="connsiteX6876" fmla="*/ 8816146 w 11077460"/>
            <a:gd name="connsiteY6876" fmla="*/ 2147289 h 6110022"/>
            <a:gd name="connsiteX6877" fmla="*/ 8850972 w 11077460"/>
            <a:gd name="connsiteY6877" fmla="*/ 2182108 h 6110022"/>
            <a:gd name="connsiteX6878" fmla="*/ 8885784 w 11077460"/>
            <a:gd name="connsiteY6878" fmla="*/ 2147289 h 6110022"/>
            <a:gd name="connsiteX6879" fmla="*/ 8850972 w 11077460"/>
            <a:gd name="connsiteY6879" fmla="*/ 2112470 h 6110022"/>
            <a:gd name="connsiteX6880" fmla="*/ 8935865 w 11077460"/>
            <a:gd name="connsiteY6880" fmla="*/ 2112470 h 6110022"/>
            <a:gd name="connsiteX6881" fmla="*/ 8901040 w 11077460"/>
            <a:gd name="connsiteY6881" fmla="*/ 2147289 h 6110022"/>
            <a:gd name="connsiteX6882" fmla="*/ 8935865 w 11077460"/>
            <a:gd name="connsiteY6882" fmla="*/ 2182108 h 6110022"/>
            <a:gd name="connsiteX6883" fmla="*/ 8970677 w 11077460"/>
            <a:gd name="connsiteY6883" fmla="*/ 2147289 h 6110022"/>
            <a:gd name="connsiteX6884" fmla="*/ 8935865 w 11077460"/>
            <a:gd name="connsiteY6884" fmla="*/ 2112470 h 6110022"/>
            <a:gd name="connsiteX6885" fmla="*/ 9020757 w 11077460"/>
            <a:gd name="connsiteY6885" fmla="*/ 2112470 h 6110022"/>
            <a:gd name="connsiteX6886" fmla="*/ 8985932 w 11077460"/>
            <a:gd name="connsiteY6886" fmla="*/ 2147289 h 6110022"/>
            <a:gd name="connsiteX6887" fmla="*/ 9020757 w 11077460"/>
            <a:gd name="connsiteY6887" fmla="*/ 2182108 h 6110022"/>
            <a:gd name="connsiteX6888" fmla="*/ 9055569 w 11077460"/>
            <a:gd name="connsiteY6888" fmla="*/ 2147289 h 6110022"/>
            <a:gd name="connsiteX6889" fmla="*/ 9020757 w 11077460"/>
            <a:gd name="connsiteY6889" fmla="*/ 2112470 h 6110022"/>
            <a:gd name="connsiteX6890" fmla="*/ 9105649 w 11077460"/>
            <a:gd name="connsiteY6890" fmla="*/ 2112470 h 6110022"/>
            <a:gd name="connsiteX6891" fmla="*/ 9070824 w 11077460"/>
            <a:gd name="connsiteY6891" fmla="*/ 2147289 h 6110022"/>
            <a:gd name="connsiteX6892" fmla="*/ 9105649 w 11077460"/>
            <a:gd name="connsiteY6892" fmla="*/ 2182108 h 6110022"/>
            <a:gd name="connsiteX6893" fmla="*/ 9140462 w 11077460"/>
            <a:gd name="connsiteY6893" fmla="*/ 2147289 h 6110022"/>
            <a:gd name="connsiteX6894" fmla="*/ 9105649 w 11077460"/>
            <a:gd name="connsiteY6894" fmla="*/ 2112470 h 6110022"/>
            <a:gd name="connsiteX6895" fmla="*/ 9190542 w 11077460"/>
            <a:gd name="connsiteY6895" fmla="*/ 2112470 h 6110022"/>
            <a:gd name="connsiteX6896" fmla="*/ 9155716 w 11077460"/>
            <a:gd name="connsiteY6896" fmla="*/ 2147289 h 6110022"/>
            <a:gd name="connsiteX6897" fmla="*/ 9190542 w 11077460"/>
            <a:gd name="connsiteY6897" fmla="*/ 2182108 h 6110022"/>
            <a:gd name="connsiteX6898" fmla="*/ 9225354 w 11077460"/>
            <a:gd name="connsiteY6898" fmla="*/ 2147289 h 6110022"/>
            <a:gd name="connsiteX6899" fmla="*/ 9190542 w 11077460"/>
            <a:gd name="connsiteY6899" fmla="*/ 2112470 h 6110022"/>
            <a:gd name="connsiteX6900" fmla="*/ 9275435 w 11077460"/>
            <a:gd name="connsiteY6900" fmla="*/ 2112470 h 6110022"/>
            <a:gd name="connsiteX6901" fmla="*/ 9240610 w 11077460"/>
            <a:gd name="connsiteY6901" fmla="*/ 2147289 h 6110022"/>
            <a:gd name="connsiteX6902" fmla="*/ 9275435 w 11077460"/>
            <a:gd name="connsiteY6902" fmla="*/ 2182108 h 6110022"/>
            <a:gd name="connsiteX6903" fmla="*/ 9310247 w 11077460"/>
            <a:gd name="connsiteY6903" fmla="*/ 2147289 h 6110022"/>
            <a:gd name="connsiteX6904" fmla="*/ 9275435 w 11077460"/>
            <a:gd name="connsiteY6904" fmla="*/ 2112470 h 6110022"/>
            <a:gd name="connsiteX6905" fmla="*/ 9699897 w 11077460"/>
            <a:gd name="connsiteY6905" fmla="*/ 2112470 h 6110022"/>
            <a:gd name="connsiteX6906" fmla="*/ 9665072 w 11077460"/>
            <a:gd name="connsiteY6906" fmla="*/ 2147289 h 6110022"/>
            <a:gd name="connsiteX6907" fmla="*/ 9699897 w 11077460"/>
            <a:gd name="connsiteY6907" fmla="*/ 2182108 h 6110022"/>
            <a:gd name="connsiteX6908" fmla="*/ 9734709 w 11077460"/>
            <a:gd name="connsiteY6908" fmla="*/ 2147289 h 6110022"/>
            <a:gd name="connsiteX6909" fmla="*/ 9699897 w 11077460"/>
            <a:gd name="connsiteY6909" fmla="*/ 2112470 h 6110022"/>
            <a:gd name="connsiteX6910" fmla="*/ 1635085 w 11077460"/>
            <a:gd name="connsiteY6910" fmla="*/ 2197330 h 6110022"/>
            <a:gd name="connsiteX6911" fmla="*/ 1600266 w 11077460"/>
            <a:gd name="connsiteY6911" fmla="*/ 2232149 h 6110022"/>
            <a:gd name="connsiteX6912" fmla="*/ 1635085 w 11077460"/>
            <a:gd name="connsiteY6912" fmla="*/ 2266967 h 6110022"/>
            <a:gd name="connsiteX6913" fmla="*/ 1669904 w 11077460"/>
            <a:gd name="connsiteY6913" fmla="*/ 2232149 h 6110022"/>
            <a:gd name="connsiteX6914" fmla="*/ 1635085 w 11077460"/>
            <a:gd name="connsiteY6914" fmla="*/ 2197330 h 6110022"/>
            <a:gd name="connsiteX6915" fmla="*/ 1719971 w 11077460"/>
            <a:gd name="connsiteY6915" fmla="*/ 2197330 h 6110022"/>
            <a:gd name="connsiteX6916" fmla="*/ 1685152 w 11077460"/>
            <a:gd name="connsiteY6916" fmla="*/ 2232149 h 6110022"/>
            <a:gd name="connsiteX6917" fmla="*/ 1719971 w 11077460"/>
            <a:gd name="connsiteY6917" fmla="*/ 2266967 h 6110022"/>
            <a:gd name="connsiteX6918" fmla="*/ 1754790 w 11077460"/>
            <a:gd name="connsiteY6918" fmla="*/ 2232149 h 6110022"/>
            <a:gd name="connsiteX6919" fmla="*/ 1719971 w 11077460"/>
            <a:gd name="connsiteY6919" fmla="*/ 2197330 h 6110022"/>
            <a:gd name="connsiteX6920" fmla="*/ 1804863 w 11077460"/>
            <a:gd name="connsiteY6920" fmla="*/ 2197330 h 6110022"/>
            <a:gd name="connsiteX6921" fmla="*/ 1770044 w 11077460"/>
            <a:gd name="connsiteY6921" fmla="*/ 2232149 h 6110022"/>
            <a:gd name="connsiteX6922" fmla="*/ 1804863 w 11077460"/>
            <a:gd name="connsiteY6922" fmla="*/ 2266967 h 6110022"/>
            <a:gd name="connsiteX6923" fmla="*/ 1839682 w 11077460"/>
            <a:gd name="connsiteY6923" fmla="*/ 2232149 h 6110022"/>
            <a:gd name="connsiteX6924" fmla="*/ 1804863 w 11077460"/>
            <a:gd name="connsiteY6924" fmla="*/ 2197330 h 6110022"/>
            <a:gd name="connsiteX6925" fmla="*/ 1889756 w 11077460"/>
            <a:gd name="connsiteY6925" fmla="*/ 2197330 h 6110022"/>
            <a:gd name="connsiteX6926" fmla="*/ 1854937 w 11077460"/>
            <a:gd name="connsiteY6926" fmla="*/ 2232149 h 6110022"/>
            <a:gd name="connsiteX6927" fmla="*/ 1889756 w 11077460"/>
            <a:gd name="connsiteY6927" fmla="*/ 2266967 h 6110022"/>
            <a:gd name="connsiteX6928" fmla="*/ 1924574 w 11077460"/>
            <a:gd name="connsiteY6928" fmla="*/ 2232149 h 6110022"/>
            <a:gd name="connsiteX6929" fmla="*/ 1889756 w 11077460"/>
            <a:gd name="connsiteY6929" fmla="*/ 2197330 h 6110022"/>
            <a:gd name="connsiteX6930" fmla="*/ 1974648 w 11077460"/>
            <a:gd name="connsiteY6930" fmla="*/ 2197330 h 6110022"/>
            <a:gd name="connsiteX6931" fmla="*/ 1939829 w 11077460"/>
            <a:gd name="connsiteY6931" fmla="*/ 2232149 h 6110022"/>
            <a:gd name="connsiteX6932" fmla="*/ 1974648 w 11077460"/>
            <a:gd name="connsiteY6932" fmla="*/ 2266967 h 6110022"/>
            <a:gd name="connsiteX6933" fmla="*/ 2009467 w 11077460"/>
            <a:gd name="connsiteY6933" fmla="*/ 2232149 h 6110022"/>
            <a:gd name="connsiteX6934" fmla="*/ 1974648 w 11077460"/>
            <a:gd name="connsiteY6934" fmla="*/ 2197330 h 6110022"/>
            <a:gd name="connsiteX6935" fmla="*/ 2059541 w 11077460"/>
            <a:gd name="connsiteY6935" fmla="*/ 2197330 h 6110022"/>
            <a:gd name="connsiteX6936" fmla="*/ 2024722 w 11077460"/>
            <a:gd name="connsiteY6936" fmla="*/ 2232149 h 6110022"/>
            <a:gd name="connsiteX6937" fmla="*/ 2059541 w 11077460"/>
            <a:gd name="connsiteY6937" fmla="*/ 2266967 h 6110022"/>
            <a:gd name="connsiteX6938" fmla="*/ 2094360 w 11077460"/>
            <a:gd name="connsiteY6938" fmla="*/ 2232149 h 6110022"/>
            <a:gd name="connsiteX6939" fmla="*/ 2059541 w 11077460"/>
            <a:gd name="connsiteY6939" fmla="*/ 2197330 h 6110022"/>
            <a:gd name="connsiteX6940" fmla="*/ 2144433 w 11077460"/>
            <a:gd name="connsiteY6940" fmla="*/ 2197330 h 6110022"/>
            <a:gd name="connsiteX6941" fmla="*/ 2109614 w 11077460"/>
            <a:gd name="connsiteY6941" fmla="*/ 2232149 h 6110022"/>
            <a:gd name="connsiteX6942" fmla="*/ 2144433 w 11077460"/>
            <a:gd name="connsiteY6942" fmla="*/ 2266967 h 6110022"/>
            <a:gd name="connsiteX6943" fmla="*/ 2179252 w 11077460"/>
            <a:gd name="connsiteY6943" fmla="*/ 2232149 h 6110022"/>
            <a:gd name="connsiteX6944" fmla="*/ 2144433 w 11077460"/>
            <a:gd name="connsiteY6944" fmla="*/ 2197330 h 6110022"/>
            <a:gd name="connsiteX6945" fmla="*/ 2229326 w 11077460"/>
            <a:gd name="connsiteY6945" fmla="*/ 2197330 h 6110022"/>
            <a:gd name="connsiteX6946" fmla="*/ 2194507 w 11077460"/>
            <a:gd name="connsiteY6946" fmla="*/ 2232149 h 6110022"/>
            <a:gd name="connsiteX6947" fmla="*/ 2229326 w 11077460"/>
            <a:gd name="connsiteY6947" fmla="*/ 2266967 h 6110022"/>
            <a:gd name="connsiteX6948" fmla="*/ 2264144 w 11077460"/>
            <a:gd name="connsiteY6948" fmla="*/ 2232149 h 6110022"/>
            <a:gd name="connsiteX6949" fmla="*/ 2229326 w 11077460"/>
            <a:gd name="connsiteY6949" fmla="*/ 2197330 h 6110022"/>
            <a:gd name="connsiteX6950" fmla="*/ 2314218 w 11077460"/>
            <a:gd name="connsiteY6950" fmla="*/ 2197330 h 6110022"/>
            <a:gd name="connsiteX6951" fmla="*/ 2279399 w 11077460"/>
            <a:gd name="connsiteY6951" fmla="*/ 2232149 h 6110022"/>
            <a:gd name="connsiteX6952" fmla="*/ 2314218 w 11077460"/>
            <a:gd name="connsiteY6952" fmla="*/ 2266967 h 6110022"/>
            <a:gd name="connsiteX6953" fmla="*/ 2349037 w 11077460"/>
            <a:gd name="connsiteY6953" fmla="*/ 2232149 h 6110022"/>
            <a:gd name="connsiteX6954" fmla="*/ 2314218 w 11077460"/>
            <a:gd name="connsiteY6954" fmla="*/ 2197330 h 6110022"/>
            <a:gd name="connsiteX6955" fmla="*/ 2399110 w 11077460"/>
            <a:gd name="connsiteY6955" fmla="*/ 2197330 h 6110022"/>
            <a:gd name="connsiteX6956" fmla="*/ 2364291 w 11077460"/>
            <a:gd name="connsiteY6956" fmla="*/ 2232149 h 6110022"/>
            <a:gd name="connsiteX6957" fmla="*/ 2399110 w 11077460"/>
            <a:gd name="connsiteY6957" fmla="*/ 2266967 h 6110022"/>
            <a:gd name="connsiteX6958" fmla="*/ 2433929 w 11077460"/>
            <a:gd name="connsiteY6958" fmla="*/ 2232149 h 6110022"/>
            <a:gd name="connsiteX6959" fmla="*/ 2399110 w 11077460"/>
            <a:gd name="connsiteY6959" fmla="*/ 2197330 h 6110022"/>
            <a:gd name="connsiteX6960" fmla="*/ 2484003 w 11077460"/>
            <a:gd name="connsiteY6960" fmla="*/ 2197330 h 6110022"/>
            <a:gd name="connsiteX6961" fmla="*/ 2449184 w 11077460"/>
            <a:gd name="connsiteY6961" fmla="*/ 2232149 h 6110022"/>
            <a:gd name="connsiteX6962" fmla="*/ 2484003 w 11077460"/>
            <a:gd name="connsiteY6962" fmla="*/ 2266967 h 6110022"/>
            <a:gd name="connsiteX6963" fmla="*/ 2518822 w 11077460"/>
            <a:gd name="connsiteY6963" fmla="*/ 2232149 h 6110022"/>
            <a:gd name="connsiteX6964" fmla="*/ 2484003 w 11077460"/>
            <a:gd name="connsiteY6964" fmla="*/ 2197330 h 6110022"/>
            <a:gd name="connsiteX6965" fmla="*/ 2568896 w 11077460"/>
            <a:gd name="connsiteY6965" fmla="*/ 2197330 h 6110022"/>
            <a:gd name="connsiteX6966" fmla="*/ 2534077 w 11077460"/>
            <a:gd name="connsiteY6966" fmla="*/ 2232149 h 6110022"/>
            <a:gd name="connsiteX6967" fmla="*/ 2568896 w 11077460"/>
            <a:gd name="connsiteY6967" fmla="*/ 2266967 h 6110022"/>
            <a:gd name="connsiteX6968" fmla="*/ 2603714 w 11077460"/>
            <a:gd name="connsiteY6968" fmla="*/ 2232149 h 6110022"/>
            <a:gd name="connsiteX6969" fmla="*/ 2568896 w 11077460"/>
            <a:gd name="connsiteY6969" fmla="*/ 2197330 h 6110022"/>
            <a:gd name="connsiteX6970" fmla="*/ 2823573 w 11077460"/>
            <a:gd name="connsiteY6970" fmla="*/ 2197330 h 6110022"/>
            <a:gd name="connsiteX6971" fmla="*/ 2788754 w 11077460"/>
            <a:gd name="connsiteY6971" fmla="*/ 2232149 h 6110022"/>
            <a:gd name="connsiteX6972" fmla="*/ 2823573 w 11077460"/>
            <a:gd name="connsiteY6972" fmla="*/ 2266967 h 6110022"/>
            <a:gd name="connsiteX6973" fmla="*/ 2858392 w 11077460"/>
            <a:gd name="connsiteY6973" fmla="*/ 2232149 h 6110022"/>
            <a:gd name="connsiteX6974" fmla="*/ 2823573 w 11077460"/>
            <a:gd name="connsiteY6974" fmla="*/ 2197330 h 6110022"/>
            <a:gd name="connsiteX6975" fmla="*/ 2908466 w 11077460"/>
            <a:gd name="connsiteY6975" fmla="*/ 2197330 h 6110022"/>
            <a:gd name="connsiteX6976" fmla="*/ 2873647 w 11077460"/>
            <a:gd name="connsiteY6976" fmla="*/ 2232149 h 6110022"/>
            <a:gd name="connsiteX6977" fmla="*/ 2908466 w 11077460"/>
            <a:gd name="connsiteY6977" fmla="*/ 2266967 h 6110022"/>
            <a:gd name="connsiteX6978" fmla="*/ 2943284 w 11077460"/>
            <a:gd name="connsiteY6978" fmla="*/ 2232149 h 6110022"/>
            <a:gd name="connsiteX6979" fmla="*/ 2908466 w 11077460"/>
            <a:gd name="connsiteY6979" fmla="*/ 2197330 h 6110022"/>
            <a:gd name="connsiteX6980" fmla="*/ 2993358 w 11077460"/>
            <a:gd name="connsiteY6980" fmla="*/ 2197330 h 6110022"/>
            <a:gd name="connsiteX6981" fmla="*/ 2958539 w 11077460"/>
            <a:gd name="connsiteY6981" fmla="*/ 2232149 h 6110022"/>
            <a:gd name="connsiteX6982" fmla="*/ 2993358 w 11077460"/>
            <a:gd name="connsiteY6982" fmla="*/ 2266967 h 6110022"/>
            <a:gd name="connsiteX6983" fmla="*/ 3028177 w 11077460"/>
            <a:gd name="connsiteY6983" fmla="*/ 2232149 h 6110022"/>
            <a:gd name="connsiteX6984" fmla="*/ 2993358 w 11077460"/>
            <a:gd name="connsiteY6984" fmla="*/ 2197330 h 6110022"/>
            <a:gd name="connsiteX6985" fmla="*/ 3078250 w 11077460"/>
            <a:gd name="connsiteY6985" fmla="*/ 2197330 h 6110022"/>
            <a:gd name="connsiteX6986" fmla="*/ 3043431 w 11077460"/>
            <a:gd name="connsiteY6986" fmla="*/ 2232149 h 6110022"/>
            <a:gd name="connsiteX6987" fmla="*/ 3078250 w 11077460"/>
            <a:gd name="connsiteY6987" fmla="*/ 2266967 h 6110022"/>
            <a:gd name="connsiteX6988" fmla="*/ 3113069 w 11077460"/>
            <a:gd name="connsiteY6988" fmla="*/ 2232149 h 6110022"/>
            <a:gd name="connsiteX6989" fmla="*/ 3078250 w 11077460"/>
            <a:gd name="connsiteY6989" fmla="*/ 2197330 h 6110022"/>
            <a:gd name="connsiteX6990" fmla="*/ 3163143 w 11077460"/>
            <a:gd name="connsiteY6990" fmla="*/ 2197330 h 6110022"/>
            <a:gd name="connsiteX6991" fmla="*/ 3128324 w 11077460"/>
            <a:gd name="connsiteY6991" fmla="*/ 2232149 h 6110022"/>
            <a:gd name="connsiteX6992" fmla="*/ 3163143 w 11077460"/>
            <a:gd name="connsiteY6992" fmla="*/ 2266967 h 6110022"/>
            <a:gd name="connsiteX6993" fmla="*/ 3197962 w 11077460"/>
            <a:gd name="connsiteY6993" fmla="*/ 2232149 h 6110022"/>
            <a:gd name="connsiteX6994" fmla="*/ 3163143 w 11077460"/>
            <a:gd name="connsiteY6994" fmla="*/ 2197330 h 6110022"/>
            <a:gd name="connsiteX6995" fmla="*/ 3332928 w 11077460"/>
            <a:gd name="connsiteY6995" fmla="*/ 2197330 h 6110022"/>
            <a:gd name="connsiteX6996" fmla="*/ 3298109 w 11077460"/>
            <a:gd name="connsiteY6996" fmla="*/ 2232149 h 6110022"/>
            <a:gd name="connsiteX6997" fmla="*/ 3332928 w 11077460"/>
            <a:gd name="connsiteY6997" fmla="*/ 2266967 h 6110022"/>
            <a:gd name="connsiteX6998" fmla="*/ 3367747 w 11077460"/>
            <a:gd name="connsiteY6998" fmla="*/ 2232149 h 6110022"/>
            <a:gd name="connsiteX6999" fmla="*/ 3332928 w 11077460"/>
            <a:gd name="connsiteY6999" fmla="*/ 2197330 h 6110022"/>
            <a:gd name="connsiteX7000" fmla="*/ 3587612 w 11077460"/>
            <a:gd name="connsiteY7000" fmla="*/ 2197330 h 6110022"/>
            <a:gd name="connsiteX7001" fmla="*/ 3552793 w 11077460"/>
            <a:gd name="connsiteY7001" fmla="*/ 2232149 h 6110022"/>
            <a:gd name="connsiteX7002" fmla="*/ 3587612 w 11077460"/>
            <a:gd name="connsiteY7002" fmla="*/ 2266967 h 6110022"/>
            <a:gd name="connsiteX7003" fmla="*/ 3622430 w 11077460"/>
            <a:gd name="connsiteY7003" fmla="*/ 2232149 h 6110022"/>
            <a:gd name="connsiteX7004" fmla="*/ 3587612 w 11077460"/>
            <a:gd name="connsiteY7004" fmla="*/ 2197330 h 6110022"/>
            <a:gd name="connsiteX7005" fmla="*/ 3672504 w 11077460"/>
            <a:gd name="connsiteY7005" fmla="*/ 2197330 h 6110022"/>
            <a:gd name="connsiteX7006" fmla="*/ 3637685 w 11077460"/>
            <a:gd name="connsiteY7006" fmla="*/ 2232149 h 6110022"/>
            <a:gd name="connsiteX7007" fmla="*/ 3672504 w 11077460"/>
            <a:gd name="connsiteY7007" fmla="*/ 2266967 h 6110022"/>
            <a:gd name="connsiteX7008" fmla="*/ 3707323 w 11077460"/>
            <a:gd name="connsiteY7008" fmla="*/ 2232149 h 6110022"/>
            <a:gd name="connsiteX7009" fmla="*/ 3672504 w 11077460"/>
            <a:gd name="connsiteY7009" fmla="*/ 2197330 h 6110022"/>
            <a:gd name="connsiteX7010" fmla="*/ 5370354 w 11077460"/>
            <a:gd name="connsiteY7010" fmla="*/ 2197330 h 6110022"/>
            <a:gd name="connsiteX7011" fmla="*/ 5335535 w 11077460"/>
            <a:gd name="connsiteY7011" fmla="*/ 2232149 h 6110022"/>
            <a:gd name="connsiteX7012" fmla="*/ 5370354 w 11077460"/>
            <a:gd name="connsiteY7012" fmla="*/ 2266967 h 6110022"/>
            <a:gd name="connsiteX7013" fmla="*/ 5405173 w 11077460"/>
            <a:gd name="connsiteY7013" fmla="*/ 2232149 h 6110022"/>
            <a:gd name="connsiteX7014" fmla="*/ 5370354 w 11077460"/>
            <a:gd name="connsiteY7014" fmla="*/ 2197330 h 6110022"/>
            <a:gd name="connsiteX7015" fmla="*/ 5455246 w 11077460"/>
            <a:gd name="connsiteY7015" fmla="*/ 2197330 h 6110022"/>
            <a:gd name="connsiteX7016" fmla="*/ 5420427 w 11077460"/>
            <a:gd name="connsiteY7016" fmla="*/ 2232149 h 6110022"/>
            <a:gd name="connsiteX7017" fmla="*/ 5455246 w 11077460"/>
            <a:gd name="connsiteY7017" fmla="*/ 2266967 h 6110022"/>
            <a:gd name="connsiteX7018" fmla="*/ 5490065 w 11077460"/>
            <a:gd name="connsiteY7018" fmla="*/ 2232149 h 6110022"/>
            <a:gd name="connsiteX7019" fmla="*/ 5455246 w 11077460"/>
            <a:gd name="connsiteY7019" fmla="*/ 2197330 h 6110022"/>
            <a:gd name="connsiteX7020" fmla="*/ 5540139 w 11077460"/>
            <a:gd name="connsiteY7020" fmla="*/ 2197330 h 6110022"/>
            <a:gd name="connsiteX7021" fmla="*/ 5505313 w 11077460"/>
            <a:gd name="connsiteY7021" fmla="*/ 2232149 h 6110022"/>
            <a:gd name="connsiteX7022" fmla="*/ 5540139 w 11077460"/>
            <a:gd name="connsiteY7022" fmla="*/ 2266967 h 6110022"/>
            <a:gd name="connsiteX7023" fmla="*/ 5574951 w 11077460"/>
            <a:gd name="connsiteY7023" fmla="*/ 2232149 h 6110022"/>
            <a:gd name="connsiteX7024" fmla="*/ 5540139 w 11077460"/>
            <a:gd name="connsiteY7024" fmla="*/ 2197330 h 6110022"/>
            <a:gd name="connsiteX7025" fmla="*/ 5625031 w 11077460"/>
            <a:gd name="connsiteY7025" fmla="*/ 2197330 h 6110022"/>
            <a:gd name="connsiteX7026" fmla="*/ 5590206 w 11077460"/>
            <a:gd name="connsiteY7026" fmla="*/ 2232149 h 6110022"/>
            <a:gd name="connsiteX7027" fmla="*/ 5625031 w 11077460"/>
            <a:gd name="connsiteY7027" fmla="*/ 2266967 h 6110022"/>
            <a:gd name="connsiteX7028" fmla="*/ 5659843 w 11077460"/>
            <a:gd name="connsiteY7028" fmla="*/ 2232149 h 6110022"/>
            <a:gd name="connsiteX7029" fmla="*/ 5625031 w 11077460"/>
            <a:gd name="connsiteY7029" fmla="*/ 2197330 h 6110022"/>
            <a:gd name="connsiteX7030" fmla="*/ 5709924 w 11077460"/>
            <a:gd name="connsiteY7030" fmla="*/ 2197330 h 6110022"/>
            <a:gd name="connsiteX7031" fmla="*/ 5675099 w 11077460"/>
            <a:gd name="connsiteY7031" fmla="*/ 2232149 h 6110022"/>
            <a:gd name="connsiteX7032" fmla="*/ 5709924 w 11077460"/>
            <a:gd name="connsiteY7032" fmla="*/ 2266967 h 6110022"/>
            <a:gd name="connsiteX7033" fmla="*/ 5744737 w 11077460"/>
            <a:gd name="connsiteY7033" fmla="*/ 2232149 h 6110022"/>
            <a:gd name="connsiteX7034" fmla="*/ 5709924 w 11077460"/>
            <a:gd name="connsiteY7034" fmla="*/ 2197330 h 6110022"/>
            <a:gd name="connsiteX7035" fmla="*/ 5794817 w 11077460"/>
            <a:gd name="connsiteY7035" fmla="*/ 2197330 h 6110022"/>
            <a:gd name="connsiteX7036" fmla="*/ 5759991 w 11077460"/>
            <a:gd name="connsiteY7036" fmla="*/ 2232149 h 6110022"/>
            <a:gd name="connsiteX7037" fmla="*/ 5794817 w 11077460"/>
            <a:gd name="connsiteY7037" fmla="*/ 2266967 h 6110022"/>
            <a:gd name="connsiteX7038" fmla="*/ 5829629 w 11077460"/>
            <a:gd name="connsiteY7038" fmla="*/ 2232149 h 6110022"/>
            <a:gd name="connsiteX7039" fmla="*/ 5794817 w 11077460"/>
            <a:gd name="connsiteY7039" fmla="*/ 2197330 h 6110022"/>
            <a:gd name="connsiteX7040" fmla="*/ 5879709 w 11077460"/>
            <a:gd name="connsiteY7040" fmla="*/ 2197330 h 6110022"/>
            <a:gd name="connsiteX7041" fmla="*/ 5844883 w 11077460"/>
            <a:gd name="connsiteY7041" fmla="*/ 2232149 h 6110022"/>
            <a:gd name="connsiteX7042" fmla="*/ 5879709 w 11077460"/>
            <a:gd name="connsiteY7042" fmla="*/ 2266967 h 6110022"/>
            <a:gd name="connsiteX7043" fmla="*/ 5914521 w 11077460"/>
            <a:gd name="connsiteY7043" fmla="*/ 2232149 h 6110022"/>
            <a:gd name="connsiteX7044" fmla="*/ 5879709 w 11077460"/>
            <a:gd name="connsiteY7044" fmla="*/ 2197330 h 6110022"/>
            <a:gd name="connsiteX7045" fmla="*/ 5964601 w 11077460"/>
            <a:gd name="connsiteY7045" fmla="*/ 2197330 h 6110022"/>
            <a:gd name="connsiteX7046" fmla="*/ 5929776 w 11077460"/>
            <a:gd name="connsiteY7046" fmla="*/ 2232149 h 6110022"/>
            <a:gd name="connsiteX7047" fmla="*/ 5964601 w 11077460"/>
            <a:gd name="connsiteY7047" fmla="*/ 2266967 h 6110022"/>
            <a:gd name="connsiteX7048" fmla="*/ 5999413 w 11077460"/>
            <a:gd name="connsiteY7048" fmla="*/ 2232149 h 6110022"/>
            <a:gd name="connsiteX7049" fmla="*/ 5964601 w 11077460"/>
            <a:gd name="connsiteY7049" fmla="*/ 2197330 h 6110022"/>
            <a:gd name="connsiteX7050" fmla="*/ 6049494 w 11077460"/>
            <a:gd name="connsiteY7050" fmla="*/ 2197330 h 6110022"/>
            <a:gd name="connsiteX7051" fmla="*/ 6014669 w 11077460"/>
            <a:gd name="connsiteY7051" fmla="*/ 2232149 h 6110022"/>
            <a:gd name="connsiteX7052" fmla="*/ 6049494 w 11077460"/>
            <a:gd name="connsiteY7052" fmla="*/ 2266967 h 6110022"/>
            <a:gd name="connsiteX7053" fmla="*/ 6084307 w 11077460"/>
            <a:gd name="connsiteY7053" fmla="*/ 2232149 h 6110022"/>
            <a:gd name="connsiteX7054" fmla="*/ 6049494 w 11077460"/>
            <a:gd name="connsiteY7054" fmla="*/ 2197330 h 6110022"/>
            <a:gd name="connsiteX7055" fmla="*/ 6134387 w 11077460"/>
            <a:gd name="connsiteY7055" fmla="*/ 2197330 h 6110022"/>
            <a:gd name="connsiteX7056" fmla="*/ 6099561 w 11077460"/>
            <a:gd name="connsiteY7056" fmla="*/ 2232149 h 6110022"/>
            <a:gd name="connsiteX7057" fmla="*/ 6134387 w 11077460"/>
            <a:gd name="connsiteY7057" fmla="*/ 2266967 h 6110022"/>
            <a:gd name="connsiteX7058" fmla="*/ 6169199 w 11077460"/>
            <a:gd name="connsiteY7058" fmla="*/ 2232149 h 6110022"/>
            <a:gd name="connsiteX7059" fmla="*/ 6134387 w 11077460"/>
            <a:gd name="connsiteY7059" fmla="*/ 2197330 h 6110022"/>
            <a:gd name="connsiteX7060" fmla="*/ 6219279 w 11077460"/>
            <a:gd name="connsiteY7060" fmla="*/ 2197330 h 6110022"/>
            <a:gd name="connsiteX7061" fmla="*/ 6184453 w 11077460"/>
            <a:gd name="connsiteY7061" fmla="*/ 2232149 h 6110022"/>
            <a:gd name="connsiteX7062" fmla="*/ 6219279 w 11077460"/>
            <a:gd name="connsiteY7062" fmla="*/ 2266967 h 6110022"/>
            <a:gd name="connsiteX7063" fmla="*/ 6254091 w 11077460"/>
            <a:gd name="connsiteY7063" fmla="*/ 2232149 h 6110022"/>
            <a:gd name="connsiteX7064" fmla="*/ 6219279 w 11077460"/>
            <a:gd name="connsiteY7064" fmla="*/ 2197330 h 6110022"/>
            <a:gd name="connsiteX7065" fmla="*/ 6304171 w 11077460"/>
            <a:gd name="connsiteY7065" fmla="*/ 2197330 h 6110022"/>
            <a:gd name="connsiteX7066" fmla="*/ 6269346 w 11077460"/>
            <a:gd name="connsiteY7066" fmla="*/ 2232149 h 6110022"/>
            <a:gd name="connsiteX7067" fmla="*/ 6304171 w 11077460"/>
            <a:gd name="connsiteY7067" fmla="*/ 2266967 h 6110022"/>
            <a:gd name="connsiteX7068" fmla="*/ 6338983 w 11077460"/>
            <a:gd name="connsiteY7068" fmla="*/ 2232149 h 6110022"/>
            <a:gd name="connsiteX7069" fmla="*/ 6304171 w 11077460"/>
            <a:gd name="connsiteY7069" fmla="*/ 2197330 h 6110022"/>
            <a:gd name="connsiteX7070" fmla="*/ 6389063 w 11077460"/>
            <a:gd name="connsiteY7070" fmla="*/ 2197330 h 6110022"/>
            <a:gd name="connsiteX7071" fmla="*/ 6354238 w 11077460"/>
            <a:gd name="connsiteY7071" fmla="*/ 2232149 h 6110022"/>
            <a:gd name="connsiteX7072" fmla="*/ 6389063 w 11077460"/>
            <a:gd name="connsiteY7072" fmla="*/ 2266967 h 6110022"/>
            <a:gd name="connsiteX7073" fmla="*/ 6423876 w 11077460"/>
            <a:gd name="connsiteY7073" fmla="*/ 2232149 h 6110022"/>
            <a:gd name="connsiteX7074" fmla="*/ 6389063 w 11077460"/>
            <a:gd name="connsiteY7074" fmla="*/ 2197330 h 6110022"/>
            <a:gd name="connsiteX7075" fmla="*/ 6473957 w 11077460"/>
            <a:gd name="connsiteY7075" fmla="*/ 2197330 h 6110022"/>
            <a:gd name="connsiteX7076" fmla="*/ 6439131 w 11077460"/>
            <a:gd name="connsiteY7076" fmla="*/ 2232149 h 6110022"/>
            <a:gd name="connsiteX7077" fmla="*/ 6473957 w 11077460"/>
            <a:gd name="connsiteY7077" fmla="*/ 2266967 h 6110022"/>
            <a:gd name="connsiteX7078" fmla="*/ 6508769 w 11077460"/>
            <a:gd name="connsiteY7078" fmla="*/ 2232149 h 6110022"/>
            <a:gd name="connsiteX7079" fmla="*/ 6473957 w 11077460"/>
            <a:gd name="connsiteY7079" fmla="*/ 2197330 h 6110022"/>
            <a:gd name="connsiteX7080" fmla="*/ 6558875 w 11077460"/>
            <a:gd name="connsiteY7080" fmla="*/ 2197330 h 6110022"/>
            <a:gd name="connsiteX7081" fmla="*/ 6524050 w 11077460"/>
            <a:gd name="connsiteY7081" fmla="*/ 2232149 h 6110022"/>
            <a:gd name="connsiteX7082" fmla="*/ 6558875 w 11077460"/>
            <a:gd name="connsiteY7082" fmla="*/ 2266967 h 6110022"/>
            <a:gd name="connsiteX7083" fmla="*/ 6593687 w 11077460"/>
            <a:gd name="connsiteY7083" fmla="*/ 2232149 h 6110022"/>
            <a:gd name="connsiteX7084" fmla="*/ 6558875 w 11077460"/>
            <a:gd name="connsiteY7084" fmla="*/ 2197330 h 6110022"/>
            <a:gd name="connsiteX7085" fmla="*/ 6643767 w 11077460"/>
            <a:gd name="connsiteY7085" fmla="*/ 2197330 h 6110022"/>
            <a:gd name="connsiteX7086" fmla="*/ 6608942 w 11077460"/>
            <a:gd name="connsiteY7086" fmla="*/ 2232149 h 6110022"/>
            <a:gd name="connsiteX7087" fmla="*/ 6643767 w 11077460"/>
            <a:gd name="connsiteY7087" fmla="*/ 2266967 h 6110022"/>
            <a:gd name="connsiteX7088" fmla="*/ 6678579 w 11077460"/>
            <a:gd name="connsiteY7088" fmla="*/ 2232149 h 6110022"/>
            <a:gd name="connsiteX7089" fmla="*/ 6643767 w 11077460"/>
            <a:gd name="connsiteY7089" fmla="*/ 2197330 h 6110022"/>
            <a:gd name="connsiteX7090" fmla="*/ 6728660 w 11077460"/>
            <a:gd name="connsiteY7090" fmla="*/ 2197330 h 6110022"/>
            <a:gd name="connsiteX7091" fmla="*/ 6693835 w 11077460"/>
            <a:gd name="connsiteY7091" fmla="*/ 2232149 h 6110022"/>
            <a:gd name="connsiteX7092" fmla="*/ 6728660 w 11077460"/>
            <a:gd name="connsiteY7092" fmla="*/ 2266967 h 6110022"/>
            <a:gd name="connsiteX7093" fmla="*/ 6763473 w 11077460"/>
            <a:gd name="connsiteY7093" fmla="*/ 2232149 h 6110022"/>
            <a:gd name="connsiteX7094" fmla="*/ 6728660 w 11077460"/>
            <a:gd name="connsiteY7094" fmla="*/ 2197330 h 6110022"/>
            <a:gd name="connsiteX7095" fmla="*/ 6813553 w 11077460"/>
            <a:gd name="connsiteY7095" fmla="*/ 2197330 h 6110022"/>
            <a:gd name="connsiteX7096" fmla="*/ 6778727 w 11077460"/>
            <a:gd name="connsiteY7096" fmla="*/ 2232149 h 6110022"/>
            <a:gd name="connsiteX7097" fmla="*/ 6813553 w 11077460"/>
            <a:gd name="connsiteY7097" fmla="*/ 2266967 h 6110022"/>
            <a:gd name="connsiteX7098" fmla="*/ 6848365 w 11077460"/>
            <a:gd name="connsiteY7098" fmla="*/ 2232149 h 6110022"/>
            <a:gd name="connsiteX7099" fmla="*/ 6813553 w 11077460"/>
            <a:gd name="connsiteY7099" fmla="*/ 2197330 h 6110022"/>
            <a:gd name="connsiteX7100" fmla="*/ 6898445 w 11077460"/>
            <a:gd name="connsiteY7100" fmla="*/ 2197330 h 6110022"/>
            <a:gd name="connsiteX7101" fmla="*/ 6863620 w 11077460"/>
            <a:gd name="connsiteY7101" fmla="*/ 2232149 h 6110022"/>
            <a:gd name="connsiteX7102" fmla="*/ 6898445 w 11077460"/>
            <a:gd name="connsiteY7102" fmla="*/ 2266967 h 6110022"/>
            <a:gd name="connsiteX7103" fmla="*/ 6933257 w 11077460"/>
            <a:gd name="connsiteY7103" fmla="*/ 2232149 h 6110022"/>
            <a:gd name="connsiteX7104" fmla="*/ 6898445 w 11077460"/>
            <a:gd name="connsiteY7104" fmla="*/ 2197330 h 6110022"/>
            <a:gd name="connsiteX7105" fmla="*/ 6983337 w 11077460"/>
            <a:gd name="connsiteY7105" fmla="*/ 2197330 h 6110022"/>
            <a:gd name="connsiteX7106" fmla="*/ 6948512 w 11077460"/>
            <a:gd name="connsiteY7106" fmla="*/ 2232149 h 6110022"/>
            <a:gd name="connsiteX7107" fmla="*/ 6983337 w 11077460"/>
            <a:gd name="connsiteY7107" fmla="*/ 2266967 h 6110022"/>
            <a:gd name="connsiteX7108" fmla="*/ 7018149 w 11077460"/>
            <a:gd name="connsiteY7108" fmla="*/ 2232149 h 6110022"/>
            <a:gd name="connsiteX7109" fmla="*/ 6983337 w 11077460"/>
            <a:gd name="connsiteY7109" fmla="*/ 2197330 h 6110022"/>
            <a:gd name="connsiteX7110" fmla="*/ 7068229 w 11077460"/>
            <a:gd name="connsiteY7110" fmla="*/ 2197330 h 6110022"/>
            <a:gd name="connsiteX7111" fmla="*/ 7033404 w 11077460"/>
            <a:gd name="connsiteY7111" fmla="*/ 2232149 h 6110022"/>
            <a:gd name="connsiteX7112" fmla="*/ 7068229 w 11077460"/>
            <a:gd name="connsiteY7112" fmla="*/ 2266967 h 6110022"/>
            <a:gd name="connsiteX7113" fmla="*/ 7103042 w 11077460"/>
            <a:gd name="connsiteY7113" fmla="*/ 2232149 h 6110022"/>
            <a:gd name="connsiteX7114" fmla="*/ 7068229 w 11077460"/>
            <a:gd name="connsiteY7114" fmla="*/ 2197330 h 6110022"/>
            <a:gd name="connsiteX7115" fmla="*/ 7153123 w 11077460"/>
            <a:gd name="connsiteY7115" fmla="*/ 2197330 h 6110022"/>
            <a:gd name="connsiteX7116" fmla="*/ 7118297 w 11077460"/>
            <a:gd name="connsiteY7116" fmla="*/ 2232149 h 6110022"/>
            <a:gd name="connsiteX7117" fmla="*/ 7153123 w 11077460"/>
            <a:gd name="connsiteY7117" fmla="*/ 2266967 h 6110022"/>
            <a:gd name="connsiteX7118" fmla="*/ 7187935 w 11077460"/>
            <a:gd name="connsiteY7118" fmla="*/ 2232149 h 6110022"/>
            <a:gd name="connsiteX7119" fmla="*/ 7153123 w 11077460"/>
            <a:gd name="connsiteY7119" fmla="*/ 2197330 h 6110022"/>
            <a:gd name="connsiteX7120" fmla="*/ 7238015 w 11077460"/>
            <a:gd name="connsiteY7120" fmla="*/ 2197330 h 6110022"/>
            <a:gd name="connsiteX7121" fmla="*/ 7203190 w 11077460"/>
            <a:gd name="connsiteY7121" fmla="*/ 2232149 h 6110022"/>
            <a:gd name="connsiteX7122" fmla="*/ 7238015 w 11077460"/>
            <a:gd name="connsiteY7122" fmla="*/ 2266967 h 6110022"/>
            <a:gd name="connsiteX7123" fmla="*/ 7272827 w 11077460"/>
            <a:gd name="connsiteY7123" fmla="*/ 2232149 h 6110022"/>
            <a:gd name="connsiteX7124" fmla="*/ 7238015 w 11077460"/>
            <a:gd name="connsiteY7124" fmla="*/ 2197330 h 6110022"/>
            <a:gd name="connsiteX7125" fmla="*/ 7322907 w 11077460"/>
            <a:gd name="connsiteY7125" fmla="*/ 2197330 h 6110022"/>
            <a:gd name="connsiteX7126" fmla="*/ 7288082 w 11077460"/>
            <a:gd name="connsiteY7126" fmla="*/ 2232149 h 6110022"/>
            <a:gd name="connsiteX7127" fmla="*/ 7322907 w 11077460"/>
            <a:gd name="connsiteY7127" fmla="*/ 2266967 h 6110022"/>
            <a:gd name="connsiteX7128" fmla="*/ 7357719 w 11077460"/>
            <a:gd name="connsiteY7128" fmla="*/ 2232149 h 6110022"/>
            <a:gd name="connsiteX7129" fmla="*/ 7322907 w 11077460"/>
            <a:gd name="connsiteY7129" fmla="*/ 2197330 h 6110022"/>
            <a:gd name="connsiteX7130" fmla="*/ 7407799 w 11077460"/>
            <a:gd name="connsiteY7130" fmla="*/ 2197330 h 6110022"/>
            <a:gd name="connsiteX7131" fmla="*/ 7372974 w 11077460"/>
            <a:gd name="connsiteY7131" fmla="*/ 2232149 h 6110022"/>
            <a:gd name="connsiteX7132" fmla="*/ 7407799 w 11077460"/>
            <a:gd name="connsiteY7132" fmla="*/ 2266967 h 6110022"/>
            <a:gd name="connsiteX7133" fmla="*/ 7442612 w 11077460"/>
            <a:gd name="connsiteY7133" fmla="*/ 2232149 h 6110022"/>
            <a:gd name="connsiteX7134" fmla="*/ 7407799 w 11077460"/>
            <a:gd name="connsiteY7134" fmla="*/ 2197330 h 6110022"/>
            <a:gd name="connsiteX7135" fmla="*/ 7492693 w 11077460"/>
            <a:gd name="connsiteY7135" fmla="*/ 2197330 h 6110022"/>
            <a:gd name="connsiteX7136" fmla="*/ 7457867 w 11077460"/>
            <a:gd name="connsiteY7136" fmla="*/ 2232149 h 6110022"/>
            <a:gd name="connsiteX7137" fmla="*/ 7492693 w 11077460"/>
            <a:gd name="connsiteY7137" fmla="*/ 2266967 h 6110022"/>
            <a:gd name="connsiteX7138" fmla="*/ 7527505 w 11077460"/>
            <a:gd name="connsiteY7138" fmla="*/ 2232149 h 6110022"/>
            <a:gd name="connsiteX7139" fmla="*/ 7492693 w 11077460"/>
            <a:gd name="connsiteY7139" fmla="*/ 2197330 h 6110022"/>
            <a:gd name="connsiteX7140" fmla="*/ 7577585 w 11077460"/>
            <a:gd name="connsiteY7140" fmla="*/ 2197330 h 6110022"/>
            <a:gd name="connsiteX7141" fmla="*/ 7542760 w 11077460"/>
            <a:gd name="connsiteY7141" fmla="*/ 2232149 h 6110022"/>
            <a:gd name="connsiteX7142" fmla="*/ 7577585 w 11077460"/>
            <a:gd name="connsiteY7142" fmla="*/ 2266967 h 6110022"/>
            <a:gd name="connsiteX7143" fmla="*/ 7612397 w 11077460"/>
            <a:gd name="connsiteY7143" fmla="*/ 2232149 h 6110022"/>
            <a:gd name="connsiteX7144" fmla="*/ 7577585 w 11077460"/>
            <a:gd name="connsiteY7144" fmla="*/ 2197330 h 6110022"/>
            <a:gd name="connsiteX7145" fmla="*/ 7662477 w 11077460"/>
            <a:gd name="connsiteY7145" fmla="*/ 2197330 h 6110022"/>
            <a:gd name="connsiteX7146" fmla="*/ 7627652 w 11077460"/>
            <a:gd name="connsiteY7146" fmla="*/ 2232149 h 6110022"/>
            <a:gd name="connsiteX7147" fmla="*/ 7662477 w 11077460"/>
            <a:gd name="connsiteY7147" fmla="*/ 2266967 h 6110022"/>
            <a:gd name="connsiteX7148" fmla="*/ 7697289 w 11077460"/>
            <a:gd name="connsiteY7148" fmla="*/ 2232149 h 6110022"/>
            <a:gd name="connsiteX7149" fmla="*/ 7662477 w 11077460"/>
            <a:gd name="connsiteY7149" fmla="*/ 2197330 h 6110022"/>
            <a:gd name="connsiteX7150" fmla="*/ 7747369 w 11077460"/>
            <a:gd name="connsiteY7150" fmla="*/ 2197330 h 6110022"/>
            <a:gd name="connsiteX7151" fmla="*/ 7712544 w 11077460"/>
            <a:gd name="connsiteY7151" fmla="*/ 2232149 h 6110022"/>
            <a:gd name="connsiteX7152" fmla="*/ 7747369 w 11077460"/>
            <a:gd name="connsiteY7152" fmla="*/ 2266967 h 6110022"/>
            <a:gd name="connsiteX7153" fmla="*/ 7782182 w 11077460"/>
            <a:gd name="connsiteY7153" fmla="*/ 2232149 h 6110022"/>
            <a:gd name="connsiteX7154" fmla="*/ 7747369 w 11077460"/>
            <a:gd name="connsiteY7154" fmla="*/ 2197330 h 6110022"/>
            <a:gd name="connsiteX7155" fmla="*/ 7832263 w 11077460"/>
            <a:gd name="connsiteY7155" fmla="*/ 2197330 h 6110022"/>
            <a:gd name="connsiteX7156" fmla="*/ 7797437 w 11077460"/>
            <a:gd name="connsiteY7156" fmla="*/ 2232149 h 6110022"/>
            <a:gd name="connsiteX7157" fmla="*/ 7832263 w 11077460"/>
            <a:gd name="connsiteY7157" fmla="*/ 2266967 h 6110022"/>
            <a:gd name="connsiteX7158" fmla="*/ 7867075 w 11077460"/>
            <a:gd name="connsiteY7158" fmla="*/ 2232149 h 6110022"/>
            <a:gd name="connsiteX7159" fmla="*/ 7832263 w 11077460"/>
            <a:gd name="connsiteY7159" fmla="*/ 2197330 h 6110022"/>
            <a:gd name="connsiteX7160" fmla="*/ 7917155 w 11077460"/>
            <a:gd name="connsiteY7160" fmla="*/ 2197330 h 6110022"/>
            <a:gd name="connsiteX7161" fmla="*/ 7882330 w 11077460"/>
            <a:gd name="connsiteY7161" fmla="*/ 2232149 h 6110022"/>
            <a:gd name="connsiteX7162" fmla="*/ 7917155 w 11077460"/>
            <a:gd name="connsiteY7162" fmla="*/ 2266967 h 6110022"/>
            <a:gd name="connsiteX7163" fmla="*/ 7951967 w 11077460"/>
            <a:gd name="connsiteY7163" fmla="*/ 2232149 h 6110022"/>
            <a:gd name="connsiteX7164" fmla="*/ 7917155 w 11077460"/>
            <a:gd name="connsiteY7164" fmla="*/ 2197330 h 6110022"/>
            <a:gd name="connsiteX7165" fmla="*/ 8002047 w 11077460"/>
            <a:gd name="connsiteY7165" fmla="*/ 2197330 h 6110022"/>
            <a:gd name="connsiteX7166" fmla="*/ 7967222 w 11077460"/>
            <a:gd name="connsiteY7166" fmla="*/ 2232149 h 6110022"/>
            <a:gd name="connsiteX7167" fmla="*/ 8002047 w 11077460"/>
            <a:gd name="connsiteY7167" fmla="*/ 2266967 h 6110022"/>
            <a:gd name="connsiteX7168" fmla="*/ 8036859 w 11077460"/>
            <a:gd name="connsiteY7168" fmla="*/ 2232149 h 6110022"/>
            <a:gd name="connsiteX7169" fmla="*/ 8002047 w 11077460"/>
            <a:gd name="connsiteY7169" fmla="*/ 2197330 h 6110022"/>
            <a:gd name="connsiteX7170" fmla="*/ 8086939 w 11077460"/>
            <a:gd name="connsiteY7170" fmla="*/ 2197330 h 6110022"/>
            <a:gd name="connsiteX7171" fmla="*/ 8052114 w 11077460"/>
            <a:gd name="connsiteY7171" fmla="*/ 2232149 h 6110022"/>
            <a:gd name="connsiteX7172" fmla="*/ 8086939 w 11077460"/>
            <a:gd name="connsiteY7172" fmla="*/ 2266967 h 6110022"/>
            <a:gd name="connsiteX7173" fmla="*/ 8121752 w 11077460"/>
            <a:gd name="connsiteY7173" fmla="*/ 2232149 h 6110022"/>
            <a:gd name="connsiteX7174" fmla="*/ 8086939 w 11077460"/>
            <a:gd name="connsiteY7174" fmla="*/ 2197330 h 6110022"/>
            <a:gd name="connsiteX7175" fmla="*/ 8171832 w 11077460"/>
            <a:gd name="connsiteY7175" fmla="*/ 2197330 h 6110022"/>
            <a:gd name="connsiteX7176" fmla="*/ 8137006 w 11077460"/>
            <a:gd name="connsiteY7176" fmla="*/ 2232149 h 6110022"/>
            <a:gd name="connsiteX7177" fmla="*/ 8171832 w 11077460"/>
            <a:gd name="connsiteY7177" fmla="*/ 2266967 h 6110022"/>
            <a:gd name="connsiteX7178" fmla="*/ 8206644 w 11077460"/>
            <a:gd name="connsiteY7178" fmla="*/ 2232149 h 6110022"/>
            <a:gd name="connsiteX7179" fmla="*/ 8171832 w 11077460"/>
            <a:gd name="connsiteY7179" fmla="*/ 2197330 h 6110022"/>
            <a:gd name="connsiteX7180" fmla="*/ 8256725 w 11077460"/>
            <a:gd name="connsiteY7180" fmla="*/ 2197330 h 6110022"/>
            <a:gd name="connsiteX7181" fmla="*/ 8221900 w 11077460"/>
            <a:gd name="connsiteY7181" fmla="*/ 2232149 h 6110022"/>
            <a:gd name="connsiteX7182" fmla="*/ 8256725 w 11077460"/>
            <a:gd name="connsiteY7182" fmla="*/ 2266967 h 6110022"/>
            <a:gd name="connsiteX7183" fmla="*/ 8291537 w 11077460"/>
            <a:gd name="connsiteY7183" fmla="*/ 2232149 h 6110022"/>
            <a:gd name="connsiteX7184" fmla="*/ 8256725 w 11077460"/>
            <a:gd name="connsiteY7184" fmla="*/ 2197330 h 6110022"/>
            <a:gd name="connsiteX7185" fmla="*/ 8341617 w 11077460"/>
            <a:gd name="connsiteY7185" fmla="*/ 2197330 h 6110022"/>
            <a:gd name="connsiteX7186" fmla="*/ 8306792 w 11077460"/>
            <a:gd name="connsiteY7186" fmla="*/ 2232149 h 6110022"/>
            <a:gd name="connsiteX7187" fmla="*/ 8341617 w 11077460"/>
            <a:gd name="connsiteY7187" fmla="*/ 2266967 h 6110022"/>
            <a:gd name="connsiteX7188" fmla="*/ 8376429 w 11077460"/>
            <a:gd name="connsiteY7188" fmla="*/ 2232149 h 6110022"/>
            <a:gd name="connsiteX7189" fmla="*/ 8341617 w 11077460"/>
            <a:gd name="connsiteY7189" fmla="*/ 2197330 h 6110022"/>
            <a:gd name="connsiteX7190" fmla="*/ 8426509 w 11077460"/>
            <a:gd name="connsiteY7190" fmla="*/ 2197330 h 6110022"/>
            <a:gd name="connsiteX7191" fmla="*/ 8391684 w 11077460"/>
            <a:gd name="connsiteY7191" fmla="*/ 2232149 h 6110022"/>
            <a:gd name="connsiteX7192" fmla="*/ 8426509 w 11077460"/>
            <a:gd name="connsiteY7192" fmla="*/ 2266967 h 6110022"/>
            <a:gd name="connsiteX7193" fmla="*/ 8461322 w 11077460"/>
            <a:gd name="connsiteY7193" fmla="*/ 2232149 h 6110022"/>
            <a:gd name="connsiteX7194" fmla="*/ 8426509 w 11077460"/>
            <a:gd name="connsiteY7194" fmla="*/ 2197330 h 6110022"/>
            <a:gd name="connsiteX7195" fmla="*/ 8511402 w 11077460"/>
            <a:gd name="connsiteY7195" fmla="*/ 2197330 h 6110022"/>
            <a:gd name="connsiteX7196" fmla="*/ 8476576 w 11077460"/>
            <a:gd name="connsiteY7196" fmla="*/ 2232149 h 6110022"/>
            <a:gd name="connsiteX7197" fmla="*/ 8511402 w 11077460"/>
            <a:gd name="connsiteY7197" fmla="*/ 2266967 h 6110022"/>
            <a:gd name="connsiteX7198" fmla="*/ 8546214 w 11077460"/>
            <a:gd name="connsiteY7198" fmla="*/ 2232149 h 6110022"/>
            <a:gd name="connsiteX7199" fmla="*/ 8511402 w 11077460"/>
            <a:gd name="connsiteY7199" fmla="*/ 2197330 h 6110022"/>
            <a:gd name="connsiteX7200" fmla="*/ 8596295 w 11077460"/>
            <a:gd name="connsiteY7200" fmla="*/ 2197330 h 6110022"/>
            <a:gd name="connsiteX7201" fmla="*/ 8561470 w 11077460"/>
            <a:gd name="connsiteY7201" fmla="*/ 2232149 h 6110022"/>
            <a:gd name="connsiteX7202" fmla="*/ 8596295 w 11077460"/>
            <a:gd name="connsiteY7202" fmla="*/ 2266967 h 6110022"/>
            <a:gd name="connsiteX7203" fmla="*/ 8631107 w 11077460"/>
            <a:gd name="connsiteY7203" fmla="*/ 2232149 h 6110022"/>
            <a:gd name="connsiteX7204" fmla="*/ 8596295 w 11077460"/>
            <a:gd name="connsiteY7204" fmla="*/ 2197330 h 6110022"/>
            <a:gd name="connsiteX7205" fmla="*/ 8681187 w 11077460"/>
            <a:gd name="connsiteY7205" fmla="*/ 2197330 h 6110022"/>
            <a:gd name="connsiteX7206" fmla="*/ 8646362 w 11077460"/>
            <a:gd name="connsiteY7206" fmla="*/ 2232149 h 6110022"/>
            <a:gd name="connsiteX7207" fmla="*/ 8681187 w 11077460"/>
            <a:gd name="connsiteY7207" fmla="*/ 2266967 h 6110022"/>
            <a:gd name="connsiteX7208" fmla="*/ 8715999 w 11077460"/>
            <a:gd name="connsiteY7208" fmla="*/ 2232149 h 6110022"/>
            <a:gd name="connsiteX7209" fmla="*/ 8681187 w 11077460"/>
            <a:gd name="connsiteY7209" fmla="*/ 2197330 h 6110022"/>
            <a:gd name="connsiteX7210" fmla="*/ 8766079 w 11077460"/>
            <a:gd name="connsiteY7210" fmla="*/ 2197330 h 6110022"/>
            <a:gd name="connsiteX7211" fmla="*/ 8731254 w 11077460"/>
            <a:gd name="connsiteY7211" fmla="*/ 2232149 h 6110022"/>
            <a:gd name="connsiteX7212" fmla="*/ 8766079 w 11077460"/>
            <a:gd name="connsiteY7212" fmla="*/ 2266967 h 6110022"/>
            <a:gd name="connsiteX7213" fmla="*/ 8800892 w 11077460"/>
            <a:gd name="connsiteY7213" fmla="*/ 2232149 h 6110022"/>
            <a:gd name="connsiteX7214" fmla="*/ 8766079 w 11077460"/>
            <a:gd name="connsiteY7214" fmla="*/ 2197330 h 6110022"/>
            <a:gd name="connsiteX7215" fmla="*/ 8850972 w 11077460"/>
            <a:gd name="connsiteY7215" fmla="*/ 2197330 h 6110022"/>
            <a:gd name="connsiteX7216" fmla="*/ 8816146 w 11077460"/>
            <a:gd name="connsiteY7216" fmla="*/ 2232149 h 6110022"/>
            <a:gd name="connsiteX7217" fmla="*/ 8850972 w 11077460"/>
            <a:gd name="connsiteY7217" fmla="*/ 2266967 h 6110022"/>
            <a:gd name="connsiteX7218" fmla="*/ 8885784 w 11077460"/>
            <a:gd name="connsiteY7218" fmla="*/ 2232149 h 6110022"/>
            <a:gd name="connsiteX7219" fmla="*/ 8850972 w 11077460"/>
            <a:gd name="connsiteY7219" fmla="*/ 2197330 h 6110022"/>
            <a:gd name="connsiteX7220" fmla="*/ 8935865 w 11077460"/>
            <a:gd name="connsiteY7220" fmla="*/ 2197330 h 6110022"/>
            <a:gd name="connsiteX7221" fmla="*/ 8901040 w 11077460"/>
            <a:gd name="connsiteY7221" fmla="*/ 2232149 h 6110022"/>
            <a:gd name="connsiteX7222" fmla="*/ 8935865 w 11077460"/>
            <a:gd name="connsiteY7222" fmla="*/ 2266967 h 6110022"/>
            <a:gd name="connsiteX7223" fmla="*/ 8970677 w 11077460"/>
            <a:gd name="connsiteY7223" fmla="*/ 2232149 h 6110022"/>
            <a:gd name="connsiteX7224" fmla="*/ 8935865 w 11077460"/>
            <a:gd name="connsiteY7224" fmla="*/ 2197330 h 6110022"/>
            <a:gd name="connsiteX7225" fmla="*/ 9020757 w 11077460"/>
            <a:gd name="connsiteY7225" fmla="*/ 2197330 h 6110022"/>
            <a:gd name="connsiteX7226" fmla="*/ 8985932 w 11077460"/>
            <a:gd name="connsiteY7226" fmla="*/ 2232149 h 6110022"/>
            <a:gd name="connsiteX7227" fmla="*/ 9020757 w 11077460"/>
            <a:gd name="connsiteY7227" fmla="*/ 2266967 h 6110022"/>
            <a:gd name="connsiteX7228" fmla="*/ 9055569 w 11077460"/>
            <a:gd name="connsiteY7228" fmla="*/ 2232149 h 6110022"/>
            <a:gd name="connsiteX7229" fmla="*/ 9020757 w 11077460"/>
            <a:gd name="connsiteY7229" fmla="*/ 2197330 h 6110022"/>
            <a:gd name="connsiteX7230" fmla="*/ 9105649 w 11077460"/>
            <a:gd name="connsiteY7230" fmla="*/ 2197330 h 6110022"/>
            <a:gd name="connsiteX7231" fmla="*/ 9070824 w 11077460"/>
            <a:gd name="connsiteY7231" fmla="*/ 2232149 h 6110022"/>
            <a:gd name="connsiteX7232" fmla="*/ 9105649 w 11077460"/>
            <a:gd name="connsiteY7232" fmla="*/ 2266967 h 6110022"/>
            <a:gd name="connsiteX7233" fmla="*/ 9140462 w 11077460"/>
            <a:gd name="connsiteY7233" fmla="*/ 2232149 h 6110022"/>
            <a:gd name="connsiteX7234" fmla="*/ 9105649 w 11077460"/>
            <a:gd name="connsiteY7234" fmla="*/ 2197330 h 6110022"/>
            <a:gd name="connsiteX7235" fmla="*/ 9190542 w 11077460"/>
            <a:gd name="connsiteY7235" fmla="*/ 2197330 h 6110022"/>
            <a:gd name="connsiteX7236" fmla="*/ 9155716 w 11077460"/>
            <a:gd name="connsiteY7236" fmla="*/ 2232149 h 6110022"/>
            <a:gd name="connsiteX7237" fmla="*/ 9190542 w 11077460"/>
            <a:gd name="connsiteY7237" fmla="*/ 2266967 h 6110022"/>
            <a:gd name="connsiteX7238" fmla="*/ 9225354 w 11077460"/>
            <a:gd name="connsiteY7238" fmla="*/ 2232149 h 6110022"/>
            <a:gd name="connsiteX7239" fmla="*/ 9190542 w 11077460"/>
            <a:gd name="connsiteY7239" fmla="*/ 2197330 h 6110022"/>
            <a:gd name="connsiteX7240" fmla="*/ 9275435 w 11077460"/>
            <a:gd name="connsiteY7240" fmla="*/ 2197330 h 6110022"/>
            <a:gd name="connsiteX7241" fmla="*/ 9240610 w 11077460"/>
            <a:gd name="connsiteY7241" fmla="*/ 2232149 h 6110022"/>
            <a:gd name="connsiteX7242" fmla="*/ 9275435 w 11077460"/>
            <a:gd name="connsiteY7242" fmla="*/ 2266967 h 6110022"/>
            <a:gd name="connsiteX7243" fmla="*/ 9310247 w 11077460"/>
            <a:gd name="connsiteY7243" fmla="*/ 2232149 h 6110022"/>
            <a:gd name="connsiteX7244" fmla="*/ 9275435 w 11077460"/>
            <a:gd name="connsiteY7244" fmla="*/ 2197330 h 6110022"/>
            <a:gd name="connsiteX7245" fmla="*/ 9530112 w 11077460"/>
            <a:gd name="connsiteY7245" fmla="*/ 2197330 h 6110022"/>
            <a:gd name="connsiteX7246" fmla="*/ 9495286 w 11077460"/>
            <a:gd name="connsiteY7246" fmla="*/ 2232149 h 6110022"/>
            <a:gd name="connsiteX7247" fmla="*/ 9530112 w 11077460"/>
            <a:gd name="connsiteY7247" fmla="*/ 2266967 h 6110022"/>
            <a:gd name="connsiteX7248" fmla="*/ 9564924 w 11077460"/>
            <a:gd name="connsiteY7248" fmla="*/ 2232149 h 6110022"/>
            <a:gd name="connsiteX7249" fmla="*/ 9530112 w 11077460"/>
            <a:gd name="connsiteY7249" fmla="*/ 2197330 h 6110022"/>
            <a:gd name="connsiteX7250" fmla="*/ 9615004 w 11077460"/>
            <a:gd name="connsiteY7250" fmla="*/ 2197330 h 6110022"/>
            <a:gd name="connsiteX7251" fmla="*/ 9580179 w 11077460"/>
            <a:gd name="connsiteY7251" fmla="*/ 2232149 h 6110022"/>
            <a:gd name="connsiteX7252" fmla="*/ 9615004 w 11077460"/>
            <a:gd name="connsiteY7252" fmla="*/ 2266967 h 6110022"/>
            <a:gd name="connsiteX7253" fmla="*/ 9649816 w 11077460"/>
            <a:gd name="connsiteY7253" fmla="*/ 2232149 h 6110022"/>
            <a:gd name="connsiteX7254" fmla="*/ 9615004 w 11077460"/>
            <a:gd name="connsiteY7254" fmla="*/ 2197330 h 6110022"/>
            <a:gd name="connsiteX7255" fmla="*/ 1635085 w 11077460"/>
            <a:gd name="connsiteY7255" fmla="*/ 2282191 h 6110022"/>
            <a:gd name="connsiteX7256" fmla="*/ 1600266 w 11077460"/>
            <a:gd name="connsiteY7256" fmla="*/ 2317009 h 6110022"/>
            <a:gd name="connsiteX7257" fmla="*/ 1635085 w 11077460"/>
            <a:gd name="connsiteY7257" fmla="*/ 2351828 h 6110022"/>
            <a:gd name="connsiteX7258" fmla="*/ 1669904 w 11077460"/>
            <a:gd name="connsiteY7258" fmla="*/ 2317009 h 6110022"/>
            <a:gd name="connsiteX7259" fmla="*/ 1635085 w 11077460"/>
            <a:gd name="connsiteY7259" fmla="*/ 2282191 h 6110022"/>
            <a:gd name="connsiteX7260" fmla="*/ 1719971 w 11077460"/>
            <a:gd name="connsiteY7260" fmla="*/ 2282191 h 6110022"/>
            <a:gd name="connsiteX7261" fmla="*/ 1685152 w 11077460"/>
            <a:gd name="connsiteY7261" fmla="*/ 2317009 h 6110022"/>
            <a:gd name="connsiteX7262" fmla="*/ 1719971 w 11077460"/>
            <a:gd name="connsiteY7262" fmla="*/ 2351828 h 6110022"/>
            <a:gd name="connsiteX7263" fmla="*/ 1754790 w 11077460"/>
            <a:gd name="connsiteY7263" fmla="*/ 2317009 h 6110022"/>
            <a:gd name="connsiteX7264" fmla="*/ 1719971 w 11077460"/>
            <a:gd name="connsiteY7264" fmla="*/ 2282191 h 6110022"/>
            <a:gd name="connsiteX7265" fmla="*/ 1804863 w 11077460"/>
            <a:gd name="connsiteY7265" fmla="*/ 2282191 h 6110022"/>
            <a:gd name="connsiteX7266" fmla="*/ 1770044 w 11077460"/>
            <a:gd name="connsiteY7266" fmla="*/ 2317009 h 6110022"/>
            <a:gd name="connsiteX7267" fmla="*/ 1804863 w 11077460"/>
            <a:gd name="connsiteY7267" fmla="*/ 2351828 h 6110022"/>
            <a:gd name="connsiteX7268" fmla="*/ 1839682 w 11077460"/>
            <a:gd name="connsiteY7268" fmla="*/ 2317009 h 6110022"/>
            <a:gd name="connsiteX7269" fmla="*/ 1804863 w 11077460"/>
            <a:gd name="connsiteY7269" fmla="*/ 2282191 h 6110022"/>
            <a:gd name="connsiteX7270" fmla="*/ 1889756 w 11077460"/>
            <a:gd name="connsiteY7270" fmla="*/ 2282191 h 6110022"/>
            <a:gd name="connsiteX7271" fmla="*/ 1854937 w 11077460"/>
            <a:gd name="connsiteY7271" fmla="*/ 2317009 h 6110022"/>
            <a:gd name="connsiteX7272" fmla="*/ 1889756 w 11077460"/>
            <a:gd name="connsiteY7272" fmla="*/ 2351828 h 6110022"/>
            <a:gd name="connsiteX7273" fmla="*/ 1924574 w 11077460"/>
            <a:gd name="connsiteY7273" fmla="*/ 2317009 h 6110022"/>
            <a:gd name="connsiteX7274" fmla="*/ 1889756 w 11077460"/>
            <a:gd name="connsiteY7274" fmla="*/ 2282191 h 6110022"/>
            <a:gd name="connsiteX7275" fmla="*/ 1974648 w 11077460"/>
            <a:gd name="connsiteY7275" fmla="*/ 2282191 h 6110022"/>
            <a:gd name="connsiteX7276" fmla="*/ 1939829 w 11077460"/>
            <a:gd name="connsiteY7276" fmla="*/ 2317009 h 6110022"/>
            <a:gd name="connsiteX7277" fmla="*/ 1974648 w 11077460"/>
            <a:gd name="connsiteY7277" fmla="*/ 2351828 h 6110022"/>
            <a:gd name="connsiteX7278" fmla="*/ 2009467 w 11077460"/>
            <a:gd name="connsiteY7278" fmla="*/ 2317009 h 6110022"/>
            <a:gd name="connsiteX7279" fmla="*/ 1974648 w 11077460"/>
            <a:gd name="connsiteY7279" fmla="*/ 2282191 h 6110022"/>
            <a:gd name="connsiteX7280" fmla="*/ 2059541 w 11077460"/>
            <a:gd name="connsiteY7280" fmla="*/ 2282191 h 6110022"/>
            <a:gd name="connsiteX7281" fmla="*/ 2024722 w 11077460"/>
            <a:gd name="connsiteY7281" fmla="*/ 2317009 h 6110022"/>
            <a:gd name="connsiteX7282" fmla="*/ 2059541 w 11077460"/>
            <a:gd name="connsiteY7282" fmla="*/ 2351828 h 6110022"/>
            <a:gd name="connsiteX7283" fmla="*/ 2094360 w 11077460"/>
            <a:gd name="connsiteY7283" fmla="*/ 2317009 h 6110022"/>
            <a:gd name="connsiteX7284" fmla="*/ 2059541 w 11077460"/>
            <a:gd name="connsiteY7284" fmla="*/ 2282191 h 6110022"/>
            <a:gd name="connsiteX7285" fmla="*/ 2144433 w 11077460"/>
            <a:gd name="connsiteY7285" fmla="*/ 2282191 h 6110022"/>
            <a:gd name="connsiteX7286" fmla="*/ 2109614 w 11077460"/>
            <a:gd name="connsiteY7286" fmla="*/ 2317009 h 6110022"/>
            <a:gd name="connsiteX7287" fmla="*/ 2144433 w 11077460"/>
            <a:gd name="connsiteY7287" fmla="*/ 2351828 h 6110022"/>
            <a:gd name="connsiteX7288" fmla="*/ 2179252 w 11077460"/>
            <a:gd name="connsiteY7288" fmla="*/ 2317009 h 6110022"/>
            <a:gd name="connsiteX7289" fmla="*/ 2144433 w 11077460"/>
            <a:gd name="connsiteY7289" fmla="*/ 2282191 h 6110022"/>
            <a:gd name="connsiteX7290" fmla="*/ 2229326 w 11077460"/>
            <a:gd name="connsiteY7290" fmla="*/ 2282191 h 6110022"/>
            <a:gd name="connsiteX7291" fmla="*/ 2194507 w 11077460"/>
            <a:gd name="connsiteY7291" fmla="*/ 2317009 h 6110022"/>
            <a:gd name="connsiteX7292" fmla="*/ 2229326 w 11077460"/>
            <a:gd name="connsiteY7292" fmla="*/ 2351828 h 6110022"/>
            <a:gd name="connsiteX7293" fmla="*/ 2264144 w 11077460"/>
            <a:gd name="connsiteY7293" fmla="*/ 2317009 h 6110022"/>
            <a:gd name="connsiteX7294" fmla="*/ 2229326 w 11077460"/>
            <a:gd name="connsiteY7294" fmla="*/ 2282191 h 6110022"/>
            <a:gd name="connsiteX7295" fmla="*/ 2314218 w 11077460"/>
            <a:gd name="connsiteY7295" fmla="*/ 2282191 h 6110022"/>
            <a:gd name="connsiteX7296" fmla="*/ 2279399 w 11077460"/>
            <a:gd name="connsiteY7296" fmla="*/ 2317009 h 6110022"/>
            <a:gd name="connsiteX7297" fmla="*/ 2314218 w 11077460"/>
            <a:gd name="connsiteY7297" fmla="*/ 2351828 h 6110022"/>
            <a:gd name="connsiteX7298" fmla="*/ 2349037 w 11077460"/>
            <a:gd name="connsiteY7298" fmla="*/ 2317009 h 6110022"/>
            <a:gd name="connsiteX7299" fmla="*/ 2314218 w 11077460"/>
            <a:gd name="connsiteY7299" fmla="*/ 2282191 h 6110022"/>
            <a:gd name="connsiteX7300" fmla="*/ 2399110 w 11077460"/>
            <a:gd name="connsiteY7300" fmla="*/ 2282191 h 6110022"/>
            <a:gd name="connsiteX7301" fmla="*/ 2364291 w 11077460"/>
            <a:gd name="connsiteY7301" fmla="*/ 2317009 h 6110022"/>
            <a:gd name="connsiteX7302" fmla="*/ 2399110 w 11077460"/>
            <a:gd name="connsiteY7302" fmla="*/ 2351828 h 6110022"/>
            <a:gd name="connsiteX7303" fmla="*/ 2433929 w 11077460"/>
            <a:gd name="connsiteY7303" fmla="*/ 2317009 h 6110022"/>
            <a:gd name="connsiteX7304" fmla="*/ 2399110 w 11077460"/>
            <a:gd name="connsiteY7304" fmla="*/ 2282191 h 6110022"/>
            <a:gd name="connsiteX7305" fmla="*/ 2484003 w 11077460"/>
            <a:gd name="connsiteY7305" fmla="*/ 2282191 h 6110022"/>
            <a:gd name="connsiteX7306" fmla="*/ 2449184 w 11077460"/>
            <a:gd name="connsiteY7306" fmla="*/ 2317009 h 6110022"/>
            <a:gd name="connsiteX7307" fmla="*/ 2484003 w 11077460"/>
            <a:gd name="connsiteY7307" fmla="*/ 2351828 h 6110022"/>
            <a:gd name="connsiteX7308" fmla="*/ 2518822 w 11077460"/>
            <a:gd name="connsiteY7308" fmla="*/ 2317009 h 6110022"/>
            <a:gd name="connsiteX7309" fmla="*/ 2484003 w 11077460"/>
            <a:gd name="connsiteY7309" fmla="*/ 2282191 h 6110022"/>
            <a:gd name="connsiteX7310" fmla="*/ 2568896 w 11077460"/>
            <a:gd name="connsiteY7310" fmla="*/ 2282191 h 6110022"/>
            <a:gd name="connsiteX7311" fmla="*/ 2534077 w 11077460"/>
            <a:gd name="connsiteY7311" fmla="*/ 2317009 h 6110022"/>
            <a:gd name="connsiteX7312" fmla="*/ 2568896 w 11077460"/>
            <a:gd name="connsiteY7312" fmla="*/ 2351828 h 6110022"/>
            <a:gd name="connsiteX7313" fmla="*/ 2603714 w 11077460"/>
            <a:gd name="connsiteY7313" fmla="*/ 2317009 h 6110022"/>
            <a:gd name="connsiteX7314" fmla="*/ 2568896 w 11077460"/>
            <a:gd name="connsiteY7314" fmla="*/ 2282191 h 6110022"/>
            <a:gd name="connsiteX7315" fmla="*/ 2653788 w 11077460"/>
            <a:gd name="connsiteY7315" fmla="*/ 2282191 h 6110022"/>
            <a:gd name="connsiteX7316" fmla="*/ 2618969 w 11077460"/>
            <a:gd name="connsiteY7316" fmla="*/ 2317009 h 6110022"/>
            <a:gd name="connsiteX7317" fmla="*/ 2653788 w 11077460"/>
            <a:gd name="connsiteY7317" fmla="*/ 2351828 h 6110022"/>
            <a:gd name="connsiteX7318" fmla="*/ 2688607 w 11077460"/>
            <a:gd name="connsiteY7318" fmla="*/ 2317009 h 6110022"/>
            <a:gd name="connsiteX7319" fmla="*/ 2653788 w 11077460"/>
            <a:gd name="connsiteY7319" fmla="*/ 2282191 h 6110022"/>
            <a:gd name="connsiteX7320" fmla="*/ 2823573 w 11077460"/>
            <a:gd name="connsiteY7320" fmla="*/ 2282191 h 6110022"/>
            <a:gd name="connsiteX7321" fmla="*/ 2788754 w 11077460"/>
            <a:gd name="connsiteY7321" fmla="*/ 2317009 h 6110022"/>
            <a:gd name="connsiteX7322" fmla="*/ 2823573 w 11077460"/>
            <a:gd name="connsiteY7322" fmla="*/ 2351828 h 6110022"/>
            <a:gd name="connsiteX7323" fmla="*/ 2858392 w 11077460"/>
            <a:gd name="connsiteY7323" fmla="*/ 2317009 h 6110022"/>
            <a:gd name="connsiteX7324" fmla="*/ 2823573 w 11077460"/>
            <a:gd name="connsiteY7324" fmla="*/ 2282191 h 6110022"/>
            <a:gd name="connsiteX7325" fmla="*/ 2993358 w 11077460"/>
            <a:gd name="connsiteY7325" fmla="*/ 2282191 h 6110022"/>
            <a:gd name="connsiteX7326" fmla="*/ 2958539 w 11077460"/>
            <a:gd name="connsiteY7326" fmla="*/ 2317009 h 6110022"/>
            <a:gd name="connsiteX7327" fmla="*/ 2993358 w 11077460"/>
            <a:gd name="connsiteY7327" fmla="*/ 2351828 h 6110022"/>
            <a:gd name="connsiteX7328" fmla="*/ 3028177 w 11077460"/>
            <a:gd name="connsiteY7328" fmla="*/ 2317009 h 6110022"/>
            <a:gd name="connsiteX7329" fmla="*/ 2993358 w 11077460"/>
            <a:gd name="connsiteY7329" fmla="*/ 2282191 h 6110022"/>
            <a:gd name="connsiteX7330" fmla="*/ 3078250 w 11077460"/>
            <a:gd name="connsiteY7330" fmla="*/ 2282191 h 6110022"/>
            <a:gd name="connsiteX7331" fmla="*/ 3043431 w 11077460"/>
            <a:gd name="connsiteY7331" fmla="*/ 2317009 h 6110022"/>
            <a:gd name="connsiteX7332" fmla="*/ 3078250 w 11077460"/>
            <a:gd name="connsiteY7332" fmla="*/ 2351828 h 6110022"/>
            <a:gd name="connsiteX7333" fmla="*/ 3113069 w 11077460"/>
            <a:gd name="connsiteY7333" fmla="*/ 2317009 h 6110022"/>
            <a:gd name="connsiteX7334" fmla="*/ 3078250 w 11077460"/>
            <a:gd name="connsiteY7334" fmla="*/ 2282191 h 6110022"/>
            <a:gd name="connsiteX7335" fmla="*/ 3163143 w 11077460"/>
            <a:gd name="connsiteY7335" fmla="*/ 2282191 h 6110022"/>
            <a:gd name="connsiteX7336" fmla="*/ 3128324 w 11077460"/>
            <a:gd name="connsiteY7336" fmla="*/ 2317009 h 6110022"/>
            <a:gd name="connsiteX7337" fmla="*/ 3163143 w 11077460"/>
            <a:gd name="connsiteY7337" fmla="*/ 2351828 h 6110022"/>
            <a:gd name="connsiteX7338" fmla="*/ 3197962 w 11077460"/>
            <a:gd name="connsiteY7338" fmla="*/ 2317009 h 6110022"/>
            <a:gd name="connsiteX7339" fmla="*/ 3163143 w 11077460"/>
            <a:gd name="connsiteY7339" fmla="*/ 2282191 h 6110022"/>
            <a:gd name="connsiteX7340" fmla="*/ 3248036 w 11077460"/>
            <a:gd name="connsiteY7340" fmla="*/ 2282191 h 6110022"/>
            <a:gd name="connsiteX7341" fmla="*/ 3213217 w 11077460"/>
            <a:gd name="connsiteY7341" fmla="*/ 2317009 h 6110022"/>
            <a:gd name="connsiteX7342" fmla="*/ 3248036 w 11077460"/>
            <a:gd name="connsiteY7342" fmla="*/ 2351828 h 6110022"/>
            <a:gd name="connsiteX7343" fmla="*/ 3282854 w 11077460"/>
            <a:gd name="connsiteY7343" fmla="*/ 2317009 h 6110022"/>
            <a:gd name="connsiteX7344" fmla="*/ 3248036 w 11077460"/>
            <a:gd name="connsiteY7344" fmla="*/ 2282191 h 6110022"/>
            <a:gd name="connsiteX7345" fmla="*/ 3332928 w 11077460"/>
            <a:gd name="connsiteY7345" fmla="*/ 2282191 h 6110022"/>
            <a:gd name="connsiteX7346" fmla="*/ 3298109 w 11077460"/>
            <a:gd name="connsiteY7346" fmla="*/ 2317009 h 6110022"/>
            <a:gd name="connsiteX7347" fmla="*/ 3332928 w 11077460"/>
            <a:gd name="connsiteY7347" fmla="*/ 2351828 h 6110022"/>
            <a:gd name="connsiteX7348" fmla="*/ 3367747 w 11077460"/>
            <a:gd name="connsiteY7348" fmla="*/ 2317009 h 6110022"/>
            <a:gd name="connsiteX7349" fmla="*/ 3332928 w 11077460"/>
            <a:gd name="connsiteY7349" fmla="*/ 2282191 h 6110022"/>
            <a:gd name="connsiteX7350" fmla="*/ 3502719 w 11077460"/>
            <a:gd name="connsiteY7350" fmla="*/ 2282191 h 6110022"/>
            <a:gd name="connsiteX7351" fmla="*/ 3467901 w 11077460"/>
            <a:gd name="connsiteY7351" fmla="*/ 2317009 h 6110022"/>
            <a:gd name="connsiteX7352" fmla="*/ 3502719 w 11077460"/>
            <a:gd name="connsiteY7352" fmla="*/ 2351828 h 6110022"/>
            <a:gd name="connsiteX7353" fmla="*/ 3537538 w 11077460"/>
            <a:gd name="connsiteY7353" fmla="*/ 2317009 h 6110022"/>
            <a:gd name="connsiteX7354" fmla="*/ 3502719 w 11077460"/>
            <a:gd name="connsiteY7354" fmla="*/ 2282191 h 6110022"/>
            <a:gd name="connsiteX7355" fmla="*/ 5200569 w 11077460"/>
            <a:gd name="connsiteY7355" fmla="*/ 2282191 h 6110022"/>
            <a:gd name="connsiteX7356" fmla="*/ 5165751 w 11077460"/>
            <a:gd name="connsiteY7356" fmla="*/ 2317009 h 6110022"/>
            <a:gd name="connsiteX7357" fmla="*/ 5200569 w 11077460"/>
            <a:gd name="connsiteY7357" fmla="*/ 2351828 h 6110022"/>
            <a:gd name="connsiteX7358" fmla="*/ 5235388 w 11077460"/>
            <a:gd name="connsiteY7358" fmla="*/ 2317009 h 6110022"/>
            <a:gd name="connsiteX7359" fmla="*/ 5200569 w 11077460"/>
            <a:gd name="connsiteY7359" fmla="*/ 2282191 h 6110022"/>
            <a:gd name="connsiteX7360" fmla="*/ 5285462 w 11077460"/>
            <a:gd name="connsiteY7360" fmla="*/ 2282191 h 6110022"/>
            <a:gd name="connsiteX7361" fmla="*/ 5250643 w 11077460"/>
            <a:gd name="connsiteY7361" fmla="*/ 2317009 h 6110022"/>
            <a:gd name="connsiteX7362" fmla="*/ 5285462 w 11077460"/>
            <a:gd name="connsiteY7362" fmla="*/ 2351828 h 6110022"/>
            <a:gd name="connsiteX7363" fmla="*/ 5320280 w 11077460"/>
            <a:gd name="connsiteY7363" fmla="*/ 2317009 h 6110022"/>
            <a:gd name="connsiteX7364" fmla="*/ 5285462 w 11077460"/>
            <a:gd name="connsiteY7364" fmla="*/ 2282191 h 6110022"/>
            <a:gd name="connsiteX7365" fmla="*/ 5370354 w 11077460"/>
            <a:gd name="connsiteY7365" fmla="*/ 2282191 h 6110022"/>
            <a:gd name="connsiteX7366" fmla="*/ 5335535 w 11077460"/>
            <a:gd name="connsiteY7366" fmla="*/ 2317009 h 6110022"/>
            <a:gd name="connsiteX7367" fmla="*/ 5370354 w 11077460"/>
            <a:gd name="connsiteY7367" fmla="*/ 2351828 h 6110022"/>
            <a:gd name="connsiteX7368" fmla="*/ 5405173 w 11077460"/>
            <a:gd name="connsiteY7368" fmla="*/ 2317009 h 6110022"/>
            <a:gd name="connsiteX7369" fmla="*/ 5370354 w 11077460"/>
            <a:gd name="connsiteY7369" fmla="*/ 2282191 h 6110022"/>
            <a:gd name="connsiteX7370" fmla="*/ 5455246 w 11077460"/>
            <a:gd name="connsiteY7370" fmla="*/ 2282191 h 6110022"/>
            <a:gd name="connsiteX7371" fmla="*/ 5420427 w 11077460"/>
            <a:gd name="connsiteY7371" fmla="*/ 2317009 h 6110022"/>
            <a:gd name="connsiteX7372" fmla="*/ 5455246 w 11077460"/>
            <a:gd name="connsiteY7372" fmla="*/ 2351828 h 6110022"/>
            <a:gd name="connsiteX7373" fmla="*/ 5490065 w 11077460"/>
            <a:gd name="connsiteY7373" fmla="*/ 2317009 h 6110022"/>
            <a:gd name="connsiteX7374" fmla="*/ 5455246 w 11077460"/>
            <a:gd name="connsiteY7374" fmla="*/ 2282191 h 6110022"/>
            <a:gd name="connsiteX7375" fmla="*/ 5540139 w 11077460"/>
            <a:gd name="connsiteY7375" fmla="*/ 2282191 h 6110022"/>
            <a:gd name="connsiteX7376" fmla="*/ 5505313 w 11077460"/>
            <a:gd name="connsiteY7376" fmla="*/ 2317009 h 6110022"/>
            <a:gd name="connsiteX7377" fmla="*/ 5540139 w 11077460"/>
            <a:gd name="connsiteY7377" fmla="*/ 2351828 h 6110022"/>
            <a:gd name="connsiteX7378" fmla="*/ 5574951 w 11077460"/>
            <a:gd name="connsiteY7378" fmla="*/ 2317009 h 6110022"/>
            <a:gd name="connsiteX7379" fmla="*/ 5540139 w 11077460"/>
            <a:gd name="connsiteY7379" fmla="*/ 2282191 h 6110022"/>
            <a:gd name="connsiteX7380" fmla="*/ 5625031 w 11077460"/>
            <a:gd name="connsiteY7380" fmla="*/ 2282191 h 6110022"/>
            <a:gd name="connsiteX7381" fmla="*/ 5590206 w 11077460"/>
            <a:gd name="connsiteY7381" fmla="*/ 2317009 h 6110022"/>
            <a:gd name="connsiteX7382" fmla="*/ 5625031 w 11077460"/>
            <a:gd name="connsiteY7382" fmla="*/ 2351828 h 6110022"/>
            <a:gd name="connsiteX7383" fmla="*/ 5659843 w 11077460"/>
            <a:gd name="connsiteY7383" fmla="*/ 2317009 h 6110022"/>
            <a:gd name="connsiteX7384" fmla="*/ 5625031 w 11077460"/>
            <a:gd name="connsiteY7384" fmla="*/ 2282191 h 6110022"/>
            <a:gd name="connsiteX7385" fmla="*/ 5709924 w 11077460"/>
            <a:gd name="connsiteY7385" fmla="*/ 2282191 h 6110022"/>
            <a:gd name="connsiteX7386" fmla="*/ 5675099 w 11077460"/>
            <a:gd name="connsiteY7386" fmla="*/ 2317009 h 6110022"/>
            <a:gd name="connsiteX7387" fmla="*/ 5709924 w 11077460"/>
            <a:gd name="connsiteY7387" fmla="*/ 2351828 h 6110022"/>
            <a:gd name="connsiteX7388" fmla="*/ 5744737 w 11077460"/>
            <a:gd name="connsiteY7388" fmla="*/ 2317009 h 6110022"/>
            <a:gd name="connsiteX7389" fmla="*/ 5709924 w 11077460"/>
            <a:gd name="connsiteY7389" fmla="*/ 2282191 h 6110022"/>
            <a:gd name="connsiteX7390" fmla="*/ 5794817 w 11077460"/>
            <a:gd name="connsiteY7390" fmla="*/ 2282191 h 6110022"/>
            <a:gd name="connsiteX7391" fmla="*/ 5759991 w 11077460"/>
            <a:gd name="connsiteY7391" fmla="*/ 2317009 h 6110022"/>
            <a:gd name="connsiteX7392" fmla="*/ 5794817 w 11077460"/>
            <a:gd name="connsiteY7392" fmla="*/ 2351828 h 6110022"/>
            <a:gd name="connsiteX7393" fmla="*/ 5829629 w 11077460"/>
            <a:gd name="connsiteY7393" fmla="*/ 2317009 h 6110022"/>
            <a:gd name="connsiteX7394" fmla="*/ 5794817 w 11077460"/>
            <a:gd name="connsiteY7394" fmla="*/ 2282191 h 6110022"/>
            <a:gd name="connsiteX7395" fmla="*/ 5879709 w 11077460"/>
            <a:gd name="connsiteY7395" fmla="*/ 2282191 h 6110022"/>
            <a:gd name="connsiteX7396" fmla="*/ 5844883 w 11077460"/>
            <a:gd name="connsiteY7396" fmla="*/ 2317009 h 6110022"/>
            <a:gd name="connsiteX7397" fmla="*/ 5879709 w 11077460"/>
            <a:gd name="connsiteY7397" fmla="*/ 2351828 h 6110022"/>
            <a:gd name="connsiteX7398" fmla="*/ 5914521 w 11077460"/>
            <a:gd name="connsiteY7398" fmla="*/ 2317009 h 6110022"/>
            <a:gd name="connsiteX7399" fmla="*/ 5879709 w 11077460"/>
            <a:gd name="connsiteY7399" fmla="*/ 2282191 h 6110022"/>
            <a:gd name="connsiteX7400" fmla="*/ 5964601 w 11077460"/>
            <a:gd name="connsiteY7400" fmla="*/ 2282191 h 6110022"/>
            <a:gd name="connsiteX7401" fmla="*/ 5929776 w 11077460"/>
            <a:gd name="connsiteY7401" fmla="*/ 2317009 h 6110022"/>
            <a:gd name="connsiteX7402" fmla="*/ 5964601 w 11077460"/>
            <a:gd name="connsiteY7402" fmla="*/ 2351828 h 6110022"/>
            <a:gd name="connsiteX7403" fmla="*/ 5999413 w 11077460"/>
            <a:gd name="connsiteY7403" fmla="*/ 2317009 h 6110022"/>
            <a:gd name="connsiteX7404" fmla="*/ 5964601 w 11077460"/>
            <a:gd name="connsiteY7404" fmla="*/ 2282191 h 6110022"/>
            <a:gd name="connsiteX7405" fmla="*/ 6049494 w 11077460"/>
            <a:gd name="connsiteY7405" fmla="*/ 2282191 h 6110022"/>
            <a:gd name="connsiteX7406" fmla="*/ 6014669 w 11077460"/>
            <a:gd name="connsiteY7406" fmla="*/ 2317009 h 6110022"/>
            <a:gd name="connsiteX7407" fmla="*/ 6049494 w 11077460"/>
            <a:gd name="connsiteY7407" fmla="*/ 2351828 h 6110022"/>
            <a:gd name="connsiteX7408" fmla="*/ 6084307 w 11077460"/>
            <a:gd name="connsiteY7408" fmla="*/ 2317009 h 6110022"/>
            <a:gd name="connsiteX7409" fmla="*/ 6049494 w 11077460"/>
            <a:gd name="connsiteY7409" fmla="*/ 2282191 h 6110022"/>
            <a:gd name="connsiteX7410" fmla="*/ 6134387 w 11077460"/>
            <a:gd name="connsiteY7410" fmla="*/ 2282191 h 6110022"/>
            <a:gd name="connsiteX7411" fmla="*/ 6099561 w 11077460"/>
            <a:gd name="connsiteY7411" fmla="*/ 2317009 h 6110022"/>
            <a:gd name="connsiteX7412" fmla="*/ 6134387 w 11077460"/>
            <a:gd name="connsiteY7412" fmla="*/ 2351828 h 6110022"/>
            <a:gd name="connsiteX7413" fmla="*/ 6169199 w 11077460"/>
            <a:gd name="connsiteY7413" fmla="*/ 2317009 h 6110022"/>
            <a:gd name="connsiteX7414" fmla="*/ 6134387 w 11077460"/>
            <a:gd name="connsiteY7414" fmla="*/ 2282191 h 6110022"/>
            <a:gd name="connsiteX7415" fmla="*/ 6304171 w 11077460"/>
            <a:gd name="connsiteY7415" fmla="*/ 2282191 h 6110022"/>
            <a:gd name="connsiteX7416" fmla="*/ 6269346 w 11077460"/>
            <a:gd name="connsiteY7416" fmla="*/ 2317009 h 6110022"/>
            <a:gd name="connsiteX7417" fmla="*/ 6304171 w 11077460"/>
            <a:gd name="connsiteY7417" fmla="*/ 2351828 h 6110022"/>
            <a:gd name="connsiteX7418" fmla="*/ 6338983 w 11077460"/>
            <a:gd name="connsiteY7418" fmla="*/ 2317009 h 6110022"/>
            <a:gd name="connsiteX7419" fmla="*/ 6304171 w 11077460"/>
            <a:gd name="connsiteY7419" fmla="*/ 2282191 h 6110022"/>
            <a:gd name="connsiteX7420" fmla="*/ 6473957 w 11077460"/>
            <a:gd name="connsiteY7420" fmla="*/ 2282191 h 6110022"/>
            <a:gd name="connsiteX7421" fmla="*/ 6439131 w 11077460"/>
            <a:gd name="connsiteY7421" fmla="*/ 2317009 h 6110022"/>
            <a:gd name="connsiteX7422" fmla="*/ 6473957 w 11077460"/>
            <a:gd name="connsiteY7422" fmla="*/ 2351828 h 6110022"/>
            <a:gd name="connsiteX7423" fmla="*/ 6508769 w 11077460"/>
            <a:gd name="connsiteY7423" fmla="*/ 2317009 h 6110022"/>
            <a:gd name="connsiteX7424" fmla="*/ 6473957 w 11077460"/>
            <a:gd name="connsiteY7424" fmla="*/ 2282191 h 6110022"/>
            <a:gd name="connsiteX7425" fmla="*/ 6558875 w 11077460"/>
            <a:gd name="connsiteY7425" fmla="*/ 2282191 h 6110022"/>
            <a:gd name="connsiteX7426" fmla="*/ 6524050 w 11077460"/>
            <a:gd name="connsiteY7426" fmla="*/ 2317009 h 6110022"/>
            <a:gd name="connsiteX7427" fmla="*/ 6558875 w 11077460"/>
            <a:gd name="connsiteY7427" fmla="*/ 2351828 h 6110022"/>
            <a:gd name="connsiteX7428" fmla="*/ 6593687 w 11077460"/>
            <a:gd name="connsiteY7428" fmla="*/ 2317009 h 6110022"/>
            <a:gd name="connsiteX7429" fmla="*/ 6558875 w 11077460"/>
            <a:gd name="connsiteY7429" fmla="*/ 2282191 h 6110022"/>
            <a:gd name="connsiteX7430" fmla="*/ 6643767 w 11077460"/>
            <a:gd name="connsiteY7430" fmla="*/ 2282191 h 6110022"/>
            <a:gd name="connsiteX7431" fmla="*/ 6608942 w 11077460"/>
            <a:gd name="connsiteY7431" fmla="*/ 2317009 h 6110022"/>
            <a:gd name="connsiteX7432" fmla="*/ 6643767 w 11077460"/>
            <a:gd name="connsiteY7432" fmla="*/ 2351828 h 6110022"/>
            <a:gd name="connsiteX7433" fmla="*/ 6678579 w 11077460"/>
            <a:gd name="connsiteY7433" fmla="*/ 2317009 h 6110022"/>
            <a:gd name="connsiteX7434" fmla="*/ 6643767 w 11077460"/>
            <a:gd name="connsiteY7434" fmla="*/ 2282191 h 6110022"/>
            <a:gd name="connsiteX7435" fmla="*/ 6898445 w 11077460"/>
            <a:gd name="connsiteY7435" fmla="*/ 2282191 h 6110022"/>
            <a:gd name="connsiteX7436" fmla="*/ 6863620 w 11077460"/>
            <a:gd name="connsiteY7436" fmla="*/ 2317009 h 6110022"/>
            <a:gd name="connsiteX7437" fmla="*/ 6898445 w 11077460"/>
            <a:gd name="connsiteY7437" fmla="*/ 2351828 h 6110022"/>
            <a:gd name="connsiteX7438" fmla="*/ 6933257 w 11077460"/>
            <a:gd name="connsiteY7438" fmla="*/ 2317009 h 6110022"/>
            <a:gd name="connsiteX7439" fmla="*/ 6898445 w 11077460"/>
            <a:gd name="connsiteY7439" fmla="*/ 2282191 h 6110022"/>
            <a:gd name="connsiteX7440" fmla="*/ 6983337 w 11077460"/>
            <a:gd name="connsiteY7440" fmla="*/ 2282191 h 6110022"/>
            <a:gd name="connsiteX7441" fmla="*/ 6948512 w 11077460"/>
            <a:gd name="connsiteY7441" fmla="*/ 2317009 h 6110022"/>
            <a:gd name="connsiteX7442" fmla="*/ 6983337 w 11077460"/>
            <a:gd name="connsiteY7442" fmla="*/ 2351828 h 6110022"/>
            <a:gd name="connsiteX7443" fmla="*/ 7018149 w 11077460"/>
            <a:gd name="connsiteY7443" fmla="*/ 2317009 h 6110022"/>
            <a:gd name="connsiteX7444" fmla="*/ 6983337 w 11077460"/>
            <a:gd name="connsiteY7444" fmla="*/ 2282191 h 6110022"/>
            <a:gd name="connsiteX7445" fmla="*/ 7068229 w 11077460"/>
            <a:gd name="connsiteY7445" fmla="*/ 2282191 h 6110022"/>
            <a:gd name="connsiteX7446" fmla="*/ 7033404 w 11077460"/>
            <a:gd name="connsiteY7446" fmla="*/ 2317009 h 6110022"/>
            <a:gd name="connsiteX7447" fmla="*/ 7068229 w 11077460"/>
            <a:gd name="connsiteY7447" fmla="*/ 2351828 h 6110022"/>
            <a:gd name="connsiteX7448" fmla="*/ 7103042 w 11077460"/>
            <a:gd name="connsiteY7448" fmla="*/ 2317009 h 6110022"/>
            <a:gd name="connsiteX7449" fmla="*/ 7068229 w 11077460"/>
            <a:gd name="connsiteY7449" fmla="*/ 2282191 h 6110022"/>
            <a:gd name="connsiteX7450" fmla="*/ 7153123 w 11077460"/>
            <a:gd name="connsiteY7450" fmla="*/ 2282191 h 6110022"/>
            <a:gd name="connsiteX7451" fmla="*/ 7118297 w 11077460"/>
            <a:gd name="connsiteY7451" fmla="*/ 2317009 h 6110022"/>
            <a:gd name="connsiteX7452" fmla="*/ 7153123 w 11077460"/>
            <a:gd name="connsiteY7452" fmla="*/ 2351828 h 6110022"/>
            <a:gd name="connsiteX7453" fmla="*/ 7187935 w 11077460"/>
            <a:gd name="connsiteY7453" fmla="*/ 2317009 h 6110022"/>
            <a:gd name="connsiteX7454" fmla="*/ 7153123 w 11077460"/>
            <a:gd name="connsiteY7454" fmla="*/ 2282191 h 6110022"/>
            <a:gd name="connsiteX7455" fmla="*/ 7238015 w 11077460"/>
            <a:gd name="connsiteY7455" fmla="*/ 2282191 h 6110022"/>
            <a:gd name="connsiteX7456" fmla="*/ 7203190 w 11077460"/>
            <a:gd name="connsiteY7456" fmla="*/ 2317009 h 6110022"/>
            <a:gd name="connsiteX7457" fmla="*/ 7238015 w 11077460"/>
            <a:gd name="connsiteY7457" fmla="*/ 2351828 h 6110022"/>
            <a:gd name="connsiteX7458" fmla="*/ 7272827 w 11077460"/>
            <a:gd name="connsiteY7458" fmla="*/ 2317009 h 6110022"/>
            <a:gd name="connsiteX7459" fmla="*/ 7238015 w 11077460"/>
            <a:gd name="connsiteY7459" fmla="*/ 2282191 h 6110022"/>
            <a:gd name="connsiteX7460" fmla="*/ 7322907 w 11077460"/>
            <a:gd name="connsiteY7460" fmla="*/ 2282191 h 6110022"/>
            <a:gd name="connsiteX7461" fmla="*/ 7288082 w 11077460"/>
            <a:gd name="connsiteY7461" fmla="*/ 2317009 h 6110022"/>
            <a:gd name="connsiteX7462" fmla="*/ 7322907 w 11077460"/>
            <a:gd name="connsiteY7462" fmla="*/ 2351828 h 6110022"/>
            <a:gd name="connsiteX7463" fmla="*/ 7357719 w 11077460"/>
            <a:gd name="connsiteY7463" fmla="*/ 2317009 h 6110022"/>
            <a:gd name="connsiteX7464" fmla="*/ 7322907 w 11077460"/>
            <a:gd name="connsiteY7464" fmla="*/ 2282191 h 6110022"/>
            <a:gd name="connsiteX7465" fmla="*/ 7407799 w 11077460"/>
            <a:gd name="connsiteY7465" fmla="*/ 2282191 h 6110022"/>
            <a:gd name="connsiteX7466" fmla="*/ 7372974 w 11077460"/>
            <a:gd name="connsiteY7466" fmla="*/ 2317009 h 6110022"/>
            <a:gd name="connsiteX7467" fmla="*/ 7407799 w 11077460"/>
            <a:gd name="connsiteY7467" fmla="*/ 2351828 h 6110022"/>
            <a:gd name="connsiteX7468" fmla="*/ 7442612 w 11077460"/>
            <a:gd name="connsiteY7468" fmla="*/ 2317009 h 6110022"/>
            <a:gd name="connsiteX7469" fmla="*/ 7407799 w 11077460"/>
            <a:gd name="connsiteY7469" fmla="*/ 2282191 h 6110022"/>
            <a:gd name="connsiteX7470" fmla="*/ 7577585 w 11077460"/>
            <a:gd name="connsiteY7470" fmla="*/ 2282191 h 6110022"/>
            <a:gd name="connsiteX7471" fmla="*/ 7542760 w 11077460"/>
            <a:gd name="connsiteY7471" fmla="*/ 2317009 h 6110022"/>
            <a:gd name="connsiteX7472" fmla="*/ 7577585 w 11077460"/>
            <a:gd name="connsiteY7472" fmla="*/ 2351828 h 6110022"/>
            <a:gd name="connsiteX7473" fmla="*/ 7612397 w 11077460"/>
            <a:gd name="connsiteY7473" fmla="*/ 2317009 h 6110022"/>
            <a:gd name="connsiteX7474" fmla="*/ 7577585 w 11077460"/>
            <a:gd name="connsiteY7474" fmla="*/ 2282191 h 6110022"/>
            <a:gd name="connsiteX7475" fmla="*/ 7662477 w 11077460"/>
            <a:gd name="connsiteY7475" fmla="*/ 2282191 h 6110022"/>
            <a:gd name="connsiteX7476" fmla="*/ 7627652 w 11077460"/>
            <a:gd name="connsiteY7476" fmla="*/ 2317009 h 6110022"/>
            <a:gd name="connsiteX7477" fmla="*/ 7662477 w 11077460"/>
            <a:gd name="connsiteY7477" fmla="*/ 2351828 h 6110022"/>
            <a:gd name="connsiteX7478" fmla="*/ 7697289 w 11077460"/>
            <a:gd name="connsiteY7478" fmla="*/ 2317009 h 6110022"/>
            <a:gd name="connsiteX7479" fmla="*/ 7662477 w 11077460"/>
            <a:gd name="connsiteY7479" fmla="*/ 2282191 h 6110022"/>
            <a:gd name="connsiteX7480" fmla="*/ 7747369 w 11077460"/>
            <a:gd name="connsiteY7480" fmla="*/ 2282191 h 6110022"/>
            <a:gd name="connsiteX7481" fmla="*/ 7712544 w 11077460"/>
            <a:gd name="connsiteY7481" fmla="*/ 2317009 h 6110022"/>
            <a:gd name="connsiteX7482" fmla="*/ 7747369 w 11077460"/>
            <a:gd name="connsiteY7482" fmla="*/ 2351828 h 6110022"/>
            <a:gd name="connsiteX7483" fmla="*/ 7782182 w 11077460"/>
            <a:gd name="connsiteY7483" fmla="*/ 2317009 h 6110022"/>
            <a:gd name="connsiteX7484" fmla="*/ 7747369 w 11077460"/>
            <a:gd name="connsiteY7484" fmla="*/ 2282191 h 6110022"/>
            <a:gd name="connsiteX7485" fmla="*/ 7832263 w 11077460"/>
            <a:gd name="connsiteY7485" fmla="*/ 2282191 h 6110022"/>
            <a:gd name="connsiteX7486" fmla="*/ 7797437 w 11077460"/>
            <a:gd name="connsiteY7486" fmla="*/ 2317009 h 6110022"/>
            <a:gd name="connsiteX7487" fmla="*/ 7832263 w 11077460"/>
            <a:gd name="connsiteY7487" fmla="*/ 2351828 h 6110022"/>
            <a:gd name="connsiteX7488" fmla="*/ 7867075 w 11077460"/>
            <a:gd name="connsiteY7488" fmla="*/ 2317009 h 6110022"/>
            <a:gd name="connsiteX7489" fmla="*/ 7832263 w 11077460"/>
            <a:gd name="connsiteY7489" fmla="*/ 2282191 h 6110022"/>
            <a:gd name="connsiteX7490" fmla="*/ 7917155 w 11077460"/>
            <a:gd name="connsiteY7490" fmla="*/ 2282191 h 6110022"/>
            <a:gd name="connsiteX7491" fmla="*/ 7882330 w 11077460"/>
            <a:gd name="connsiteY7491" fmla="*/ 2317009 h 6110022"/>
            <a:gd name="connsiteX7492" fmla="*/ 7917155 w 11077460"/>
            <a:gd name="connsiteY7492" fmla="*/ 2351828 h 6110022"/>
            <a:gd name="connsiteX7493" fmla="*/ 7951967 w 11077460"/>
            <a:gd name="connsiteY7493" fmla="*/ 2317009 h 6110022"/>
            <a:gd name="connsiteX7494" fmla="*/ 7917155 w 11077460"/>
            <a:gd name="connsiteY7494" fmla="*/ 2282191 h 6110022"/>
            <a:gd name="connsiteX7495" fmla="*/ 8002047 w 11077460"/>
            <a:gd name="connsiteY7495" fmla="*/ 2282191 h 6110022"/>
            <a:gd name="connsiteX7496" fmla="*/ 7967222 w 11077460"/>
            <a:gd name="connsiteY7496" fmla="*/ 2317009 h 6110022"/>
            <a:gd name="connsiteX7497" fmla="*/ 8002047 w 11077460"/>
            <a:gd name="connsiteY7497" fmla="*/ 2351828 h 6110022"/>
            <a:gd name="connsiteX7498" fmla="*/ 8036859 w 11077460"/>
            <a:gd name="connsiteY7498" fmla="*/ 2317009 h 6110022"/>
            <a:gd name="connsiteX7499" fmla="*/ 8002047 w 11077460"/>
            <a:gd name="connsiteY7499" fmla="*/ 2282191 h 6110022"/>
            <a:gd name="connsiteX7500" fmla="*/ 8086939 w 11077460"/>
            <a:gd name="connsiteY7500" fmla="*/ 2282191 h 6110022"/>
            <a:gd name="connsiteX7501" fmla="*/ 8052114 w 11077460"/>
            <a:gd name="connsiteY7501" fmla="*/ 2317009 h 6110022"/>
            <a:gd name="connsiteX7502" fmla="*/ 8086939 w 11077460"/>
            <a:gd name="connsiteY7502" fmla="*/ 2351828 h 6110022"/>
            <a:gd name="connsiteX7503" fmla="*/ 8121752 w 11077460"/>
            <a:gd name="connsiteY7503" fmla="*/ 2317009 h 6110022"/>
            <a:gd name="connsiteX7504" fmla="*/ 8086939 w 11077460"/>
            <a:gd name="connsiteY7504" fmla="*/ 2282191 h 6110022"/>
            <a:gd name="connsiteX7505" fmla="*/ 8171832 w 11077460"/>
            <a:gd name="connsiteY7505" fmla="*/ 2282191 h 6110022"/>
            <a:gd name="connsiteX7506" fmla="*/ 8137006 w 11077460"/>
            <a:gd name="connsiteY7506" fmla="*/ 2317009 h 6110022"/>
            <a:gd name="connsiteX7507" fmla="*/ 8171832 w 11077460"/>
            <a:gd name="connsiteY7507" fmla="*/ 2351828 h 6110022"/>
            <a:gd name="connsiteX7508" fmla="*/ 8206644 w 11077460"/>
            <a:gd name="connsiteY7508" fmla="*/ 2317009 h 6110022"/>
            <a:gd name="connsiteX7509" fmla="*/ 8171832 w 11077460"/>
            <a:gd name="connsiteY7509" fmla="*/ 2282191 h 6110022"/>
            <a:gd name="connsiteX7510" fmla="*/ 8256725 w 11077460"/>
            <a:gd name="connsiteY7510" fmla="*/ 2282191 h 6110022"/>
            <a:gd name="connsiteX7511" fmla="*/ 8221900 w 11077460"/>
            <a:gd name="connsiteY7511" fmla="*/ 2317009 h 6110022"/>
            <a:gd name="connsiteX7512" fmla="*/ 8256725 w 11077460"/>
            <a:gd name="connsiteY7512" fmla="*/ 2351828 h 6110022"/>
            <a:gd name="connsiteX7513" fmla="*/ 8291537 w 11077460"/>
            <a:gd name="connsiteY7513" fmla="*/ 2317009 h 6110022"/>
            <a:gd name="connsiteX7514" fmla="*/ 8256725 w 11077460"/>
            <a:gd name="connsiteY7514" fmla="*/ 2282191 h 6110022"/>
            <a:gd name="connsiteX7515" fmla="*/ 8341617 w 11077460"/>
            <a:gd name="connsiteY7515" fmla="*/ 2282191 h 6110022"/>
            <a:gd name="connsiteX7516" fmla="*/ 8306792 w 11077460"/>
            <a:gd name="connsiteY7516" fmla="*/ 2317009 h 6110022"/>
            <a:gd name="connsiteX7517" fmla="*/ 8341617 w 11077460"/>
            <a:gd name="connsiteY7517" fmla="*/ 2351828 h 6110022"/>
            <a:gd name="connsiteX7518" fmla="*/ 8376429 w 11077460"/>
            <a:gd name="connsiteY7518" fmla="*/ 2317009 h 6110022"/>
            <a:gd name="connsiteX7519" fmla="*/ 8341617 w 11077460"/>
            <a:gd name="connsiteY7519" fmla="*/ 2282191 h 6110022"/>
            <a:gd name="connsiteX7520" fmla="*/ 8426509 w 11077460"/>
            <a:gd name="connsiteY7520" fmla="*/ 2282191 h 6110022"/>
            <a:gd name="connsiteX7521" fmla="*/ 8391684 w 11077460"/>
            <a:gd name="connsiteY7521" fmla="*/ 2317009 h 6110022"/>
            <a:gd name="connsiteX7522" fmla="*/ 8426509 w 11077460"/>
            <a:gd name="connsiteY7522" fmla="*/ 2351828 h 6110022"/>
            <a:gd name="connsiteX7523" fmla="*/ 8461322 w 11077460"/>
            <a:gd name="connsiteY7523" fmla="*/ 2317009 h 6110022"/>
            <a:gd name="connsiteX7524" fmla="*/ 8426509 w 11077460"/>
            <a:gd name="connsiteY7524" fmla="*/ 2282191 h 6110022"/>
            <a:gd name="connsiteX7525" fmla="*/ 8511402 w 11077460"/>
            <a:gd name="connsiteY7525" fmla="*/ 2282191 h 6110022"/>
            <a:gd name="connsiteX7526" fmla="*/ 8476576 w 11077460"/>
            <a:gd name="connsiteY7526" fmla="*/ 2317009 h 6110022"/>
            <a:gd name="connsiteX7527" fmla="*/ 8511402 w 11077460"/>
            <a:gd name="connsiteY7527" fmla="*/ 2351828 h 6110022"/>
            <a:gd name="connsiteX7528" fmla="*/ 8546214 w 11077460"/>
            <a:gd name="connsiteY7528" fmla="*/ 2317009 h 6110022"/>
            <a:gd name="connsiteX7529" fmla="*/ 8511402 w 11077460"/>
            <a:gd name="connsiteY7529" fmla="*/ 2282191 h 6110022"/>
            <a:gd name="connsiteX7530" fmla="*/ 8596295 w 11077460"/>
            <a:gd name="connsiteY7530" fmla="*/ 2282191 h 6110022"/>
            <a:gd name="connsiteX7531" fmla="*/ 8561470 w 11077460"/>
            <a:gd name="connsiteY7531" fmla="*/ 2317009 h 6110022"/>
            <a:gd name="connsiteX7532" fmla="*/ 8596295 w 11077460"/>
            <a:gd name="connsiteY7532" fmla="*/ 2351828 h 6110022"/>
            <a:gd name="connsiteX7533" fmla="*/ 8631107 w 11077460"/>
            <a:gd name="connsiteY7533" fmla="*/ 2317009 h 6110022"/>
            <a:gd name="connsiteX7534" fmla="*/ 8596295 w 11077460"/>
            <a:gd name="connsiteY7534" fmla="*/ 2282191 h 6110022"/>
            <a:gd name="connsiteX7535" fmla="*/ 8681187 w 11077460"/>
            <a:gd name="connsiteY7535" fmla="*/ 2282191 h 6110022"/>
            <a:gd name="connsiteX7536" fmla="*/ 8646362 w 11077460"/>
            <a:gd name="connsiteY7536" fmla="*/ 2317009 h 6110022"/>
            <a:gd name="connsiteX7537" fmla="*/ 8681187 w 11077460"/>
            <a:gd name="connsiteY7537" fmla="*/ 2351828 h 6110022"/>
            <a:gd name="connsiteX7538" fmla="*/ 8715999 w 11077460"/>
            <a:gd name="connsiteY7538" fmla="*/ 2317009 h 6110022"/>
            <a:gd name="connsiteX7539" fmla="*/ 8681187 w 11077460"/>
            <a:gd name="connsiteY7539" fmla="*/ 2282191 h 6110022"/>
            <a:gd name="connsiteX7540" fmla="*/ 8766079 w 11077460"/>
            <a:gd name="connsiteY7540" fmla="*/ 2282191 h 6110022"/>
            <a:gd name="connsiteX7541" fmla="*/ 8731254 w 11077460"/>
            <a:gd name="connsiteY7541" fmla="*/ 2317009 h 6110022"/>
            <a:gd name="connsiteX7542" fmla="*/ 8766079 w 11077460"/>
            <a:gd name="connsiteY7542" fmla="*/ 2351828 h 6110022"/>
            <a:gd name="connsiteX7543" fmla="*/ 8800892 w 11077460"/>
            <a:gd name="connsiteY7543" fmla="*/ 2317009 h 6110022"/>
            <a:gd name="connsiteX7544" fmla="*/ 8766079 w 11077460"/>
            <a:gd name="connsiteY7544" fmla="*/ 2282191 h 6110022"/>
            <a:gd name="connsiteX7545" fmla="*/ 8850972 w 11077460"/>
            <a:gd name="connsiteY7545" fmla="*/ 2282191 h 6110022"/>
            <a:gd name="connsiteX7546" fmla="*/ 8816146 w 11077460"/>
            <a:gd name="connsiteY7546" fmla="*/ 2317009 h 6110022"/>
            <a:gd name="connsiteX7547" fmla="*/ 8850972 w 11077460"/>
            <a:gd name="connsiteY7547" fmla="*/ 2351828 h 6110022"/>
            <a:gd name="connsiteX7548" fmla="*/ 8885784 w 11077460"/>
            <a:gd name="connsiteY7548" fmla="*/ 2317009 h 6110022"/>
            <a:gd name="connsiteX7549" fmla="*/ 8850972 w 11077460"/>
            <a:gd name="connsiteY7549" fmla="*/ 2282191 h 6110022"/>
            <a:gd name="connsiteX7550" fmla="*/ 8935865 w 11077460"/>
            <a:gd name="connsiteY7550" fmla="*/ 2282191 h 6110022"/>
            <a:gd name="connsiteX7551" fmla="*/ 8901040 w 11077460"/>
            <a:gd name="connsiteY7551" fmla="*/ 2317009 h 6110022"/>
            <a:gd name="connsiteX7552" fmla="*/ 8935865 w 11077460"/>
            <a:gd name="connsiteY7552" fmla="*/ 2351828 h 6110022"/>
            <a:gd name="connsiteX7553" fmla="*/ 8970677 w 11077460"/>
            <a:gd name="connsiteY7553" fmla="*/ 2317009 h 6110022"/>
            <a:gd name="connsiteX7554" fmla="*/ 8935865 w 11077460"/>
            <a:gd name="connsiteY7554" fmla="*/ 2282191 h 6110022"/>
            <a:gd name="connsiteX7555" fmla="*/ 9020757 w 11077460"/>
            <a:gd name="connsiteY7555" fmla="*/ 2282191 h 6110022"/>
            <a:gd name="connsiteX7556" fmla="*/ 8985932 w 11077460"/>
            <a:gd name="connsiteY7556" fmla="*/ 2317009 h 6110022"/>
            <a:gd name="connsiteX7557" fmla="*/ 9020757 w 11077460"/>
            <a:gd name="connsiteY7557" fmla="*/ 2351828 h 6110022"/>
            <a:gd name="connsiteX7558" fmla="*/ 9055569 w 11077460"/>
            <a:gd name="connsiteY7558" fmla="*/ 2317009 h 6110022"/>
            <a:gd name="connsiteX7559" fmla="*/ 9020757 w 11077460"/>
            <a:gd name="connsiteY7559" fmla="*/ 2282191 h 6110022"/>
            <a:gd name="connsiteX7560" fmla="*/ 9105649 w 11077460"/>
            <a:gd name="connsiteY7560" fmla="*/ 2282191 h 6110022"/>
            <a:gd name="connsiteX7561" fmla="*/ 9070824 w 11077460"/>
            <a:gd name="connsiteY7561" fmla="*/ 2317009 h 6110022"/>
            <a:gd name="connsiteX7562" fmla="*/ 9105649 w 11077460"/>
            <a:gd name="connsiteY7562" fmla="*/ 2351828 h 6110022"/>
            <a:gd name="connsiteX7563" fmla="*/ 9140462 w 11077460"/>
            <a:gd name="connsiteY7563" fmla="*/ 2317009 h 6110022"/>
            <a:gd name="connsiteX7564" fmla="*/ 9105649 w 11077460"/>
            <a:gd name="connsiteY7564" fmla="*/ 2282191 h 6110022"/>
            <a:gd name="connsiteX7565" fmla="*/ 9530112 w 11077460"/>
            <a:gd name="connsiteY7565" fmla="*/ 2282191 h 6110022"/>
            <a:gd name="connsiteX7566" fmla="*/ 9495286 w 11077460"/>
            <a:gd name="connsiteY7566" fmla="*/ 2317009 h 6110022"/>
            <a:gd name="connsiteX7567" fmla="*/ 9530112 w 11077460"/>
            <a:gd name="connsiteY7567" fmla="*/ 2351828 h 6110022"/>
            <a:gd name="connsiteX7568" fmla="*/ 9564924 w 11077460"/>
            <a:gd name="connsiteY7568" fmla="*/ 2317009 h 6110022"/>
            <a:gd name="connsiteX7569" fmla="*/ 9530112 w 11077460"/>
            <a:gd name="connsiteY7569" fmla="*/ 2282191 h 6110022"/>
            <a:gd name="connsiteX7570" fmla="*/ 1635085 w 11077460"/>
            <a:gd name="connsiteY7570" fmla="*/ 2367050 h 6110022"/>
            <a:gd name="connsiteX7571" fmla="*/ 1600266 w 11077460"/>
            <a:gd name="connsiteY7571" fmla="*/ 2401869 h 6110022"/>
            <a:gd name="connsiteX7572" fmla="*/ 1635085 w 11077460"/>
            <a:gd name="connsiteY7572" fmla="*/ 2436688 h 6110022"/>
            <a:gd name="connsiteX7573" fmla="*/ 1669904 w 11077460"/>
            <a:gd name="connsiteY7573" fmla="*/ 2401869 h 6110022"/>
            <a:gd name="connsiteX7574" fmla="*/ 1635085 w 11077460"/>
            <a:gd name="connsiteY7574" fmla="*/ 2367050 h 6110022"/>
            <a:gd name="connsiteX7575" fmla="*/ 1719971 w 11077460"/>
            <a:gd name="connsiteY7575" fmla="*/ 2367050 h 6110022"/>
            <a:gd name="connsiteX7576" fmla="*/ 1685152 w 11077460"/>
            <a:gd name="connsiteY7576" fmla="*/ 2401869 h 6110022"/>
            <a:gd name="connsiteX7577" fmla="*/ 1719971 w 11077460"/>
            <a:gd name="connsiteY7577" fmla="*/ 2436688 h 6110022"/>
            <a:gd name="connsiteX7578" fmla="*/ 1754790 w 11077460"/>
            <a:gd name="connsiteY7578" fmla="*/ 2401869 h 6110022"/>
            <a:gd name="connsiteX7579" fmla="*/ 1719971 w 11077460"/>
            <a:gd name="connsiteY7579" fmla="*/ 2367050 h 6110022"/>
            <a:gd name="connsiteX7580" fmla="*/ 1804863 w 11077460"/>
            <a:gd name="connsiteY7580" fmla="*/ 2367050 h 6110022"/>
            <a:gd name="connsiteX7581" fmla="*/ 1770044 w 11077460"/>
            <a:gd name="connsiteY7581" fmla="*/ 2401869 h 6110022"/>
            <a:gd name="connsiteX7582" fmla="*/ 1804863 w 11077460"/>
            <a:gd name="connsiteY7582" fmla="*/ 2436688 h 6110022"/>
            <a:gd name="connsiteX7583" fmla="*/ 1839682 w 11077460"/>
            <a:gd name="connsiteY7583" fmla="*/ 2401869 h 6110022"/>
            <a:gd name="connsiteX7584" fmla="*/ 1804863 w 11077460"/>
            <a:gd name="connsiteY7584" fmla="*/ 2367050 h 6110022"/>
            <a:gd name="connsiteX7585" fmla="*/ 1889756 w 11077460"/>
            <a:gd name="connsiteY7585" fmla="*/ 2367050 h 6110022"/>
            <a:gd name="connsiteX7586" fmla="*/ 1854937 w 11077460"/>
            <a:gd name="connsiteY7586" fmla="*/ 2401869 h 6110022"/>
            <a:gd name="connsiteX7587" fmla="*/ 1889756 w 11077460"/>
            <a:gd name="connsiteY7587" fmla="*/ 2436688 h 6110022"/>
            <a:gd name="connsiteX7588" fmla="*/ 1924574 w 11077460"/>
            <a:gd name="connsiteY7588" fmla="*/ 2401869 h 6110022"/>
            <a:gd name="connsiteX7589" fmla="*/ 1889756 w 11077460"/>
            <a:gd name="connsiteY7589" fmla="*/ 2367050 h 6110022"/>
            <a:gd name="connsiteX7590" fmla="*/ 1974648 w 11077460"/>
            <a:gd name="connsiteY7590" fmla="*/ 2367050 h 6110022"/>
            <a:gd name="connsiteX7591" fmla="*/ 1939829 w 11077460"/>
            <a:gd name="connsiteY7591" fmla="*/ 2401869 h 6110022"/>
            <a:gd name="connsiteX7592" fmla="*/ 1974648 w 11077460"/>
            <a:gd name="connsiteY7592" fmla="*/ 2436688 h 6110022"/>
            <a:gd name="connsiteX7593" fmla="*/ 2009467 w 11077460"/>
            <a:gd name="connsiteY7593" fmla="*/ 2401869 h 6110022"/>
            <a:gd name="connsiteX7594" fmla="*/ 1974648 w 11077460"/>
            <a:gd name="connsiteY7594" fmla="*/ 2367050 h 6110022"/>
            <a:gd name="connsiteX7595" fmla="*/ 2059541 w 11077460"/>
            <a:gd name="connsiteY7595" fmla="*/ 2367050 h 6110022"/>
            <a:gd name="connsiteX7596" fmla="*/ 2024722 w 11077460"/>
            <a:gd name="connsiteY7596" fmla="*/ 2401869 h 6110022"/>
            <a:gd name="connsiteX7597" fmla="*/ 2059541 w 11077460"/>
            <a:gd name="connsiteY7597" fmla="*/ 2436688 h 6110022"/>
            <a:gd name="connsiteX7598" fmla="*/ 2094360 w 11077460"/>
            <a:gd name="connsiteY7598" fmla="*/ 2401869 h 6110022"/>
            <a:gd name="connsiteX7599" fmla="*/ 2059541 w 11077460"/>
            <a:gd name="connsiteY7599" fmla="*/ 2367050 h 6110022"/>
            <a:gd name="connsiteX7600" fmla="*/ 2144433 w 11077460"/>
            <a:gd name="connsiteY7600" fmla="*/ 2367050 h 6110022"/>
            <a:gd name="connsiteX7601" fmla="*/ 2109614 w 11077460"/>
            <a:gd name="connsiteY7601" fmla="*/ 2401869 h 6110022"/>
            <a:gd name="connsiteX7602" fmla="*/ 2144433 w 11077460"/>
            <a:gd name="connsiteY7602" fmla="*/ 2436688 h 6110022"/>
            <a:gd name="connsiteX7603" fmla="*/ 2179252 w 11077460"/>
            <a:gd name="connsiteY7603" fmla="*/ 2401869 h 6110022"/>
            <a:gd name="connsiteX7604" fmla="*/ 2144433 w 11077460"/>
            <a:gd name="connsiteY7604" fmla="*/ 2367050 h 6110022"/>
            <a:gd name="connsiteX7605" fmla="*/ 2229326 w 11077460"/>
            <a:gd name="connsiteY7605" fmla="*/ 2367050 h 6110022"/>
            <a:gd name="connsiteX7606" fmla="*/ 2194507 w 11077460"/>
            <a:gd name="connsiteY7606" fmla="*/ 2401869 h 6110022"/>
            <a:gd name="connsiteX7607" fmla="*/ 2229326 w 11077460"/>
            <a:gd name="connsiteY7607" fmla="*/ 2436688 h 6110022"/>
            <a:gd name="connsiteX7608" fmla="*/ 2264144 w 11077460"/>
            <a:gd name="connsiteY7608" fmla="*/ 2401869 h 6110022"/>
            <a:gd name="connsiteX7609" fmla="*/ 2229326 w 11077460"/>
            <a:gd name="connsiteY7609" fmla="*/ 2367050 h 6110022"/>
            <a:gd name="connsiteX7610" fmla="*/ 2314218 w 11077460"/>
            <a:gd name="connsiteY7610" fmla="*/ 2367050 h 6110022"/>
            <a:gd name="connsiteX7611" fmla="*/ 2279399 w 11077460"/>
            <a:gd name="connsiteY7611" fmla="*/ 2401869 h 6110022"/>
            <a:gd name="connsiteX7612" fmla="*/ 2314218 w 11077460"/>
            <a:gd name="connsiteY7612" fmla="*/ 2436688 h 6110022"/>
            <a:gd name="connsiteX7613" fmla="*/ 2349037 w 11077460"/>
            <a:gd name="connsiteY7613" fmla="*/ 2401869 h 6110022"/>
            <a:gd name="connsiteX7614" fmla="*/ 2314218 w 11077460"/>
            <a:gd name="connsiteY7614" fmla="*/ 2367050 h 6110022"/>
            <a:gd name="connsiteX7615" fmla="*/ 2399110 w 11077460"/>
            <a:gd name="connsiteY7615" fmla="*/ 2367050 h 6110022"/>
            <a:gd name="connsiteX7616" fmla="*/ 2364291 w 11077460"/>
            <a:gd name="connsiteY7616" fmla="*/ 2401869 h 6110022"/>
            <a:gd name="connsiteX7617" fmla="*/ 2399110 w 11077460"/>
            <a:gd name="connsiteY7617" fmla="*/ 2436688 h 6110022"/>
            <a:gd name="connsiteX7618" fmla="*/ 2433929 w 11077460"/>
            <a:gd name="connsiteY7618" fmla="*/ 2401869 h 6110022"/>
            <a:gd name="connsiteX7619" fmla="*/ 2399110 w 11077460"/>
            <a:gd name="connsiteY7619" fmla="*/ 2367050 h 6110022"/>
            <a:gd name="connsiteX7620" fmla="*/ 2484003 w 11077460"/>
            <a:gd name="connsiteY7620" fmla="*/ 2367050 h 6110022"/>
            <a:gd name="connsiteX7621" fmla="*/ 2449184 w 11077460"/>
            <a:gd name="connsiteY7621" fmla="*/ 2401869 h 6110022"/>
            <a:gd name="connsiteX7622" fmla="*/ 2484003 w 11077460"/>
            <a:gd name="connsiteY7622" fmla="*/ 2436688 h 6110022"/>
            <a:gd name="connsiteX7623" fmla="*/ 2518822 w 11077460"/>
            <a:gd name="connsiteY7623" fmla="*/ 2401869 h 6110022"/>
            <a:gd name="connsiteX7624" fmla="*/ 2484003 w 11077460"/>
            <a:gd name="connsiteY7624" fmla="*/ 2367050 h 6110022"/>
            <a:gd name="connsiteX7625" fmla="*/ 2568896 w 11077460"/>
            <a:gd name="connsiteY7625" fmla="*/ 2367050 h 6110022"/>
            <a:gd name="connsiteX7626" fmla="*/ 2534077 w 11077460"/>
            <a:gd name="connsiteY7626" fmla="*/ 2401869 h 6110022"/>
            <a:gd name="connsiteX7627" fmla="*/ 2568896 w 11077460"/>
            <a:gd name="connsiteY7627" fmla="*/ 2436688 h 6110022"/>
            <a:gd name="connsiteX7628" fmla="*/ 2603714 w 11077460"/>
            <a:gd name="connsiteY7628" fmla="*/ 2401869 h 6110022"/>
            <a:gd name="connsiteX7629" fmla="*/ 2568896 w 11077460"/>
            <a:gd name="connsiteY7629" fmla="*/ 2367050 h 6110022"/>
            <a:gd name="connsiteX7630" fmla="*/ 2653788 w 11077460"/>
            <a:gd name="connsiteY7630" fmla="*/ 2367050 h 6110022"/>
            <a:gd name="connsiteX7631" fmla="*/ 2618969 w 11077460"/>
            <a:gd name="connsiteY7631" fmla="*/ 2401869 h 6110022"/>
            <a:gd name="connsiteX7632" fmla="*/ 2653788 w 11077460"/>
            <a:gd name="connsiteY7632" fmla="*/ 2436688 h 6110022"/>
            <a:gd name="connsiteX7633" fmla="*/ 2688607 w 11077460"/>
            <a:gd name="connsiteY7633" fmla="*/ 2401869 h 6110022"/>
            <a:gd name="connsiteX7634" fmla="*/ 2653788 w 11077460"/>
            <a:gd name="connsiteY7634" fmla="*/ 2367050 h 6110022"/>
            <a:gd name="connsiteX7635" fmla="*/ 2823573 w 11077460"/>
            <a:gd name="connsiteY7635" fmla="*/ 2367050 h 6110022"/>
            <a:gd name="connsiteX7636" fmla="*/ 2788754 w 11077460"/>
            <a:gd name="connsiteY7636" fmla="*/ 2401869 h 6110022"/>
            <a:gd name="connsiteX7637" fmla="*/ 2823573 w 11077460"/>
            <a:gd name="connsiteY7637" fmla="*/ 2436688 h 6110022"/>
            <a:gd name="connsiteX7638" fmla="*/ 2858392 w 11077460"/>
            <a:gd name="connsiteY7638" fmla="*/ 2401869 h 6110022"/>
            <a:gd name="connsiteX7639" fmla="*/ 2823573 w 11077460"/>
            <a:gd name="connsiteY7639" fmla="*/ 2367050 h 6110022"/>
            <a:gd name="connsiteX7640" fmla="*/ 3078250 w 11077460"/>
            <a:gd name="connsiteY7640" fmla="*/ 2367050 h 6110022"/>
            <a:gd name="connsiteX7641" fmla="*/ 3043431 w 11077460"/>
            <a:gd name="connsiteY7641" fmla="*/ 2401869 h 6110022"/>
            <a:gd name="connsiteX7642" fmla="*/ 3078250 w 11077460"/>
            <a:gd name="connsiteY7642" fmla="*/ 2436688 h 6110022"/>
            <a:gd name="connsiteX7643" fmla="*/ 3113069 w 11077460"/>
            <a:gd name="connsiteY7643" fmla="*/ 2401869 h 6110022"/>
            <a:gd name="connsiteX7644" fmla="*/ 3078250 w 11077460"/>
            <a:gd name="connsiteY7644" fmla="*/ 2367050 h 6110022"/>
            <a:gd name="connsiteX7645" fmla="*/ 3163143 w 11077460"/>
            <a:gd name="connsiteY7645" fmla="*/ 2367050 h 6110022"/>
            <a:gd name="connsiteX7646" fmla="*/ 3128324 w 11077460"/>
            <a:gd name="connsiteY7646" fmla="*/ 2401869 h 6110022"/>
            <a:gd name="connsiteX7647" fmla="*/ 3163143 w 11077460"/>
            <a:gd name="connsiteY7647" fmla="*/ 2436688 h 6110022"/>
            <a:gd name="connsiteX7648" fmla="*/ 3197962 w 11077460"/>
            <a:gd name="connsiteY7648" fmla="*/ 2401869 h 6110022"/>
            <a:gd name="connsiteX7649" fmla="*/ 3163143 w 11077460"/>
            <a:gd name="connsiteY7649" fmla="*/ 2367050 h 6110022"/>
            <a:gd name="connsiteX7650" fmla="*/ 3417827 w 11077460"/>
            <a:gd name="connsiteY7650" fmla="*/ 2367050 h 6110022"/>
            <a:gd name="connsiteX7651" fmla="*/ 3383008 w 11077460"/>
            <a:gd name="connsiteY7651" fmla="*/ 2401869 h 6110022"/>
            <a:gd name="connsiteX7652" fmla="*/ 3417827 w 11077460"/>
            <a:gd name="connsiteY7652" fmla="*/ 2436688 h 6110022"/>
            <a:gd name="connsiteX7653" fmla="*/ 3452646 w 11077460"/>
            <a:gd name="connsiteY7653" fmla="*/ 2401869 h 6110022"/>
            <a:gd name="connsiteX7654" fmla="*/ 3417827 w 11077460"/>
            <a:gd name="connsiteY7654" fmla="*/ 2367050 h 6110022"/>
            <a:gd name="connsiteX7655" fmla="*/ 5285462 w 11077460"/>
            <a:gd name="connsiteY7655" fmla="*/ 2367050 h 6110022"/>
            <a:gd name="connsiteX7656" fmla="*/ 5250643 w 11077460"/>
            <a:gd name="connsiteY7656" fmla="*/ 2401869 h 6110022"/>
            <a:gd name="connsiteX7657" fmla="*/ 5285462 w 11077460"/>
            <a:gd name="connsiteY7657" fmla="*/ 2436688 h 6110022"/>
            <a:gd name="connsiteX7658" fmla="*/ 5320280 w 11077460"/>
            <a:gd name="connsiteY7658" fmla="*/ 2401869 h 6110022"/>
            <a:gd name="connsiteX7659" fmla="*/ 5285462 w 11077460"/>
            <a:gd name="connsiteY7659" fmla="*/ 2367050 h 6110022"/>
            <a:gd name="connsiteX7660" fmla="*/ 5370354 w 11077460"/>
            <a:gd name="connsiteY7660" fmla="*/ 2367050 h 6110022"/>
            <a:gd name="connsiteX7661" fmla="*/ 5335535 w 11077460"/>
            <a:gd name="connsiteY7661" fmla="*/ 2401869 h 6110022"/>
            <a:gd name="connsiteX7662" fmla="*/ 5370354 w 11077460"/>
            <a:gd name="connsiteY7662" fmla="*/ 2436688 h 6110022"/>
            <a:gd name="connsiteX7663" fmla="*/ 5405173 w 11077460"/>
            <a:gd name="connsiteY7663" fmla="*/ 2401869 h 6110022"/>
            <a:gd name="connsiteX7664" fmla="*/ 5370354 w 11077460"/>
            <a:gd name="connsiteY7664" fmla="*/ 2367050 h 6110022"/>
            <a:gd name="connsiteX7665" fmla="*/ 5455246 w 11077460"/>
            <a:gd name="connsiteY7665" fmla="*/ 2367050 h 6110022"/>
            <a:gd name="connsiteX7666" fmla="*/ 5420427 w 11077460"/>
            <a:gd name="connsiteY7666" fmla="*/ 2401869 h 6110022"/>
            <a:gd name="connsiteX7667" fmla="*/ 5455246 w 11077460"/>
            <a:gd name="connsiteY7667" fmla="*/ 2436688 h 6110022"/>
            <a:gd name="connsiteX7668" fmla="*/ 5490065 w 11077460"/>
            <a:gd name="connsiteY7668" fmla="*/ 2401869 h 6110022"/>
            <a:gd name="connsiteX7669" fmla="*/ 5455246 w 11077460"/>
            <a:gd name="connsiteY7669" fmla="*/ 2367050 h 6110022"/>
            <a:gd name="connsiteX7670" fmla="*/ 5540139 w 11077460"/>
            <a:gd name="connsiteY7670" fmla="*/ 2367050 h 6110022"/>
            <a:gd name="connsiteX7671" fmla="*/ 5505313 w 11077460"/>
            <a:gd name="connsiteY7671" fmla="*/ 2401869 h 6110022"/>
            <a:gd name="connsiteX7672" fmla="*/ 5540139 w 11077460"/>
            <a:gd name="connsiteY7672" fmla="*/ 2436688 h 6110022"/>
            <a:gd name="connsiteX7673" fmla="*/ 5574951 w 11077460"/>
            <a:gd name="connsiteY7673" fmla="*/ 2401869 h 6110022"/>
            <a:gd name="connsiteX7674" fmla="*/ 5540139 w 11077460"/>
            <a:gd name="connsiteY7674" fmla="*/ 2367050 h 6110022"/>
            <a:gd name="connsiteX7675" fmla="*/ 5625031 w 11077460"/>
            <a:gd name="connsiteY7675" fmla="*/ 2367050 h 6110022"/>
            <a:gd name="connsiteX7676" fmla="*/ 5590206 w 11077460"/>
            <a:gd name="connsiteY7676" fmla="*/ 2401869 h 6110022"/>
            <a:gd name="connsiteX7677" fmla="*/ 5625031 w 11077460"/>
            <a:gd name="connsiteY7677" fmla="*/ 2436688 h 6110022"/>
            <a:gd name="connsiteX7678" fmla="*/ 5659843 w 11077460"/>
            <a:gd name="connsiteY7678" fmla="*/ 2401869 h 6110022"/>
            <a:gd name="connsiteX7679" fmla="*/ 5625031 w 11077460"/>
            <a:gd name="connsiteY7679" fmla="*/ 2367050 h 6110022"/>
            <a:gd name="connsiteX7680" fmla="*/ 5794817 w 11077460"/>
            <a:gd name="connsiteY7680" fmla="*/ 2367050 h 6110022"/>
            <a:gd name="connsiteX7681" fmla="*/ 5759991 w 11077460"/>
            <a:gd name="connsiteY7681" fmla="*/ 2401869 h 6110022"/>
            <a:gd name="connsiteX7682" fmla="*/ 5794817 w 11077460"/>
            <a:gd name="connsiteY7682" fmla="*/ 2436688 h 6110022"/>
            <a:gd name="connsiteX7683" fmla="*/ 5829629 w 11077460"/>
            <a:gd name="connsiteY7683" fmla="*/ 2401869 h 6110022"/>
            <a:gd name="connsiteX7684" fmla="*/ 5794817 w 11077460"/>
            <a:gd name="connsiteY7684" fmla="*/ 2367050 h 6110022"/>
            <a:gd name="connsiteX7685" fmla="*/ 5879709 w 11077460"/>
            <a:gd name="connsiteY7685" fmla="*/ 2367050 h 6110022"/>
            <a:gd name="connsiteX7686" fmla="*/ 5844883 w 11077460"/>
            <a:gd name="connsiteY7686" fmla="*/ 2401869 h 6110022"/>
            <a:gd name="connsiteX7687" fmla="*/ 5879709 w 11077460"/>
            <a:gd name="connsiteY7687" fmla="*/ 2436688 h 6110022"/>
            <a:gd name="connsiteX7688" fmla="*/ 5914521 w 11077460"/>
            <a:gd name="connsiteY7688" fmla="*/ 2401869 h 6110022"/>
            <a:gd name="connsiteX7689" fmla="*/ 5879709 w 11077460"/>
            <a:gd name="connsiteY7689" fmla="*/ 2367050 h 6110022"/>
            <a:gd name="connsiteX7690" fmla="*/ 5964601 w 11077460"/>
            <a:gd name="connsiteY7690" fmla="*/ 2367050 h 6110022"/>
            <a:gd name="connsiteX7691" fmla="*/ 5929776 w 11077460"/>
            <a:gd name="connsiteY7691" fmla="*/ 2401869 h 6110022"/>
            <a:gd name="connsiteX7692" fmla="*/ 5964601 w 11077460"/>
            <a:gd name="connsiteY7692" fmla="*/ 2436688 h 6110022"/>
            <a:gd name="connsiteX7693" fmla="*/ 5999413 w 11077460"/>
            <a:gd name="connsiteY7693" fmla="*/ 2401869 h 6110022"/>
            <a:gd name="connsiteX7694" fmla="*/ 5964601 w 11077460"/>
            <a:gd name="connsiteY7694" fmla="*/ 2367050 h 6110022"/>
            <a:gd name="connsiteX7695" fmla="*/ 6049494 w 11077460"/>
            <a:gd name="connsiteY7695" fmla="*/ 2367050 h 6110022"/>
            <a:gd name="connsiteX7696" fmla="*/ 6014669 w 11077460"/>
            <a:gd name="connsiteY7696" fmla="*/ 2401869 h 6110022"/>
            <a:gd name="connsiteX7697" fmla="*/ 6049494 w 11077460"/>
            <a:gd name="connsiteY7697" fmla="*/ 2436688 h 6110022"/>
            <a:gd name="connsiteX7698" fmla="*/ 6084307 w 11077460"/>
            <a:gd name="connsiteY7698" fmla="*/ 2401869 h 6110022"/>
            <a:gd name="connsiteX7699" fmla="*/ 6049494 w 11077460"/>
            <a:gd name="connsiteY7699" fmla="*/ 2367050 h 6110022"/>
            <a:gd name="connsiteX7700" fmla="*/ 6304171 w 11077460"/>
            <a:gd name="connsiteY7700" fmla="*/ 2367050 h 6110022"/>
            <a:gd name="connsiteX7701" fmla="*/ 6269346 w 11077460"/>
            <a:gd name="connsiteY7701" fmla="*/ 2401869 h 6110022"/>
            <a:gd name="connsiteX7702" fmla="*/ 6304171 w 11077460"/>
            <a:gd name="connsiteY7702" fmla="*/ 2436688 h 6110022"/>
            <a:gd name="connsiteX7703" fmla="*/ 6338983 w 11077460"/>
            <a:gd name="connsiteY7703" fmla="*/ 2401869 h 6110022"/>
            <a:gd name="connsiteX7704" fmla="*/ 6304171 w 11077460"/>
            <a:gd name="connsiteY7704" fmla="*/ 2367050 h 6110022"/>
            <a:gd name="connsiteX7705" fmla="*/ 6389063 w 11077460"/>
            <a:gd name="connsiteY7705" fmla="*/ 2367050 h 6110022"/>
            <a:gd name="connsiteX7706" fmla="*/ 6354238 w 11077460"/>
            <a:gd name="connsiteY7706" fmla="*/ 2401869 h 6110022"/>
            <a:gd name="connsiteX7707" fmla="*/ 6389063 w 11077460"/>
            <a:gd name="connsiteY7707" fmla="*/ 2436688 h 6110022"/>
            <a:gd name="connsiteX7708" fmla="*/ 6423876 w 11077460"/>
            <a:gd name="connsiteY7708" fmla="*/ 2401869 h 6110022"/>
            <a:gd name="connsiteX7709" fmla="*/ 6389063 w 11077460"/>
            <a:gd name="connsiteY7709" fmla="*/ 2367050 h 6110022"/>
            <a:gd name="connsiteX7710" fmla="*/ 6473957 w 11077460"/>
            <a:gd name="connsiteY7710" fmla="*/ 2367050 h 6110022"/>
            <a:gd name="connsiteX7711" fmla="*/ 6439131 w 11077460"/>
            <a:gd name="connsiteY7711" fmla="*/ 2401869 h 6110022"/>
            <a:gd name="connsiteX7712" fmla="*/ 6473957 w 11077460"/>
            <a:gd name="connsiteY7712" fmla="*/ 2436688 h 6110022"/>
            <a:gd name="connsiteX7713" fmla="*/ 6508769 w 11077460"/>
            <a:gd name="connsiteY7713" fmla="*/ 2401869 h 6110022"/>
            <a:gd name="connsiteX7714" fmla="*/ 6473957 w 11077460"/>
            <a:gd name="connsiteY7714" fmla="*/ 2367050 h 6110022"/>
            <a:gd name="connsiteX7715" fmla="*/ 6558875 w 11077460"/>
            <a:gd name="connsiteY7715" fmla="*/ 2367050 h 6110022"/>
            <a:gd name="connsiteX7716" fmla="*/ 6524050 w 11077460"/>
            <a:gd name="connsiteY7716" fmla="*/ 2401869 h 6110022"/>
            <a:gd name="connsiteX7717" fmla="*/ 6558875 w 11077460"/>
            <a:gd name="connsiteY7717" fmla="*/ 2436688 h 6110022"/>
            <a:gd name="connsiteX7718" fmla="*/ 6593687 w 11077460"/>
            <a:gd name="connsiteY7718" fmla="*/ 2401869 h 6110022"/>
            <a:gd name="connsiteX7719" fmla="*/ 6558875 w 11077460"/>
            <a:gd name="connsiteY7719" fmla="*/ 2367050 h 6110022"/>
            <a:gd name="connsiteX7720" fmla="*/ 6813553 w 11077460"/>
            <a:gd name="connsiteY7720" fmla="*/ 2367050 h 6110022"/>
            <a:gd name="connsiteX7721" fmla="*/ 6778727 w 11077460"/>
            <a:gd name="connsiteY7721" fmla="*/ 2401869 h 6110022"/>
            <a:gd name="connsiteX7722" fmla="*/ 6813553 w 11077460"/>
            <a:gd name="connsiteY7722" fmla="*/ 2436688 h 6110022"/>
            <a:gd name="connsiteX7723" fmla="*/ 6848365 w 11077460"/>
            <a:gd name="connsiteY7723" fmla="*/ 2401869 h 6110022"/>
            <a:gd name="connsiteX7724" fmla="*/ 6813553 w 11077460"/>
            <a:gd name="connsiteY7724" fmla="*/ 2367050 h 6110022"/>
            <a:gd name="connsiteX7725" fmla="*/ 6898445 w 11077460"/>
            <a:gd name="connsiteY7725" fmla="*/ 2367050 h 6110022"/>
            <a:gd name="connsiteX7726" fmla="*/ 6863620 w 11077460"/>
            <a:gd name="connsiteY7726" fmla="*/ 2401869 h 6110022"/>
            <a:gd name="connsiteX7727" fmla="*/ 6898445 w 11077460"/>
            <a:gd name="connsiteY7727" fmla="*/ 2436688 h 6110022"/>
            <a:gd name="connsiteX7728" fmla="*/ 6933257 w 11077460"/>
            <a:gd name="connsiteY7728" fmla="*/ 2401869 h 6110022"/>
            <a:gd name="connsiteX7729" fmla="*/ 6898445 w 11077460"/>
            <a:gd name="connsiteY7729" fmla="*/ 2367050 h 6110022"/>
            <a:gd name="connsiteX7730" fmla="*/ 6983337 w 11077460"/>
            <a:gd name="connsiteY7730" fmla="*/ 2367050 h 6110022"/>
            <a:gd name="connsiteX7731" fmla="*/ 6948512 w 11077460"/>
            <a:gd name="connsiteY7731" fmla="*/ 2401869 h 6110022"/>
            <a:gd name="connsiteX7732" fmla="*/ 6983337 w 11077460"/>
            <a:gd name="connsiteY7732" fmla="*/ 2436688 h 6110022"/>
            <a:gd name="connsiteX7733" fmla="*/ 7018149 w 11077460"/>
            <a:gd name="connsiteY7733" fmla="*/ 2401869 h 6110022"/>
            <a:gd name="connsiteX7734" fmla="*/ 6983337 w 11077460"/>
            <a:gd name="connsiteY7734" fmla="*/ 2367050 h 6110022"/>
            <a:gd name="connsiteX7735" fmla="*/ 7153123 w 11077460"/>
            <a:gd name="connsiteY7735" fmla="*/ 2367050 h 6110022"/>
            <a:gd name="connsiteX7736" fmla="*/ 7118297 w 11077460"/>
            <a:gd name="connsiteY7736" fmla="*/ 2401869 h 6110022"/>
            <a:gd name="connsiteX7737" fmla="*/ 7153123 w 11077460"/>
            <a:gd name="connsiteY7737" fmla="*/ 2436688 h 6110022"/>
            <a:gd name="connsiteX7738" fmla="*/ 7187935 w 11077460"/>
            <a:gd name="connsiteY7738" fmla="*/ 2401869 h 6110022"/>
            <a:gd name="connsiteX7739" fmla="*/ 7153123 w 11077460"/>
            <a:gd name="connsiteY7739" fmla="*/ 2367050 h 6110022"/>
            <a:gd name="connsiteX7740" fmla="*/ 7238015 w 11077460"/>
            <a:gd name="connsiteY7740" fmla="*/ 2367050 h 6110022"/>
            <a:gd name="connsiteX7741" fmla="*/ 7203190 w 11077460"/>
            <a:gd name="connsiteY7741" fmla="*/ 2401869 h 6110022"/>
            <a:gd name="connsiteX7742" fmla="*/ 7238015 w 11077460"/>
            <a:gd name="connsiteY7742" fmla="*/ 2436688 h 6110022"/>
            <a:gd name="connsiteX7743" fmla="*/ 7272827 w 11077460"/>
            <a:gd name="connsiteY7743" fmla="*/ 2401869 h 6110022"/>
            <a:gd name="connsiteX7744" fmla="*/ 7238015 w 11077460"/>
            <a:gd name="connsiteY7744" fmla="*/ 2367050 h 6110022"/>
            <a:gd name="connsiteX7745" fmla="*/ 7322907 w 11077460"/>
            <a:gd name="connsiteY7745" fmla="*/ 2367050 h 6110022"/>
            <a:gd name="connsiteX7746" fmla="*/ 7288082 w 11077460"/>
            <a:gd name="connsiteY7746" fmla="*/ 2401869 h 6110022"/>
            <a:gd name="connsiteX7747" fmla="*/ 7322907 w 11077460"/>
            <a:gd name="connsiteY7747" fmla="*/ 2436688 h 6110022"/>
            <a:gd name="connsiteX7748" fmla="*/ 7357719 w 11077460"/>
            <a:gd name="connsiteY7748" fmla="*/ 2401869 h 6110022"/>
            <a:gd name="connsiteX7749" fmla="*/ 7322907 w 11077460"/>
            <a:gd name="connsiteY7749" fmla="*/ 2367050 h 6110022"/>
            <a:gd name="connsiteX7750" fmla="*/ 7407799 w 11077460"/>
            <a:gd name="connsiteY7750" fmla="*/ 2367050 h 6110022"/>
            <a:gd name="connsiteX7751" fmla="*/ 7372974 w 11077460"/>
            <a:gd name="connsiteY7751" fmla="*/ 2401869 h 6110022"/>
            <a:gd name="connsiteX7752" fmla="*/ 7407799 w 11077460"/>
            <a:gd name="connsiteY7752" fmla="*/ 2436688 h 6110022"/>
            <a:gd name="connsiteX7753" fmla="*/ 7442612 w 11077460"/>
            <a:gd name="connsiteY7753" fmla="*/ 2401869 h 6110022"/>
            <a:gd name="connsiteX7754" fmla="*/ 7407799 w 11077460"/>
            <a:gd name="connsiteY7754" fmla="*/ 2367050 h 6110022"/>
            <a:gd name="connsiteX7755" fmla="*/ 7492693 w 11077460"/>
            <a:gd name="connsiteY7755" fmla="*/ 2367050 h 6110022"/>
            <a:gd name="connsiteX7756" fmla="*/ 7457867 w 11077460"/>
            <a:gd name="connsiteY7756" fmla="*/ 2401869 h 6110022"/>
            <a:gd name="connsiteX7757" fmla="*/ 7492693 w 11077460"/>
            <a:gd name="connsiteY7757" fmla="*/ 2436688 h 6110022"/>
            <a:gd name="connsiteX7758" fmla="*/ 7527505 w 11077460"/>
            <a:gd name="connsiteY7758" fmla="*/ 2401869 h 6110022"/>
            <a:gd name="connsiteX7759" fmla="*/ 7492693 w 11077460"/>
            <a:gd name="connsiteY7759" fmla="*/ 2367050 h 6110022"/>
            <a:gd name="connsiteX7760" fmla="*/ 7577585 w 11077460"/>
            <a:gd name="connsiteY7760" fmla="*/ 2367050 h 6110022"/>
            <a:gd name="connsiteX7761" fmla="*/ 7542760 w 11077460"/>
            <a:gd name="connsiteY7761" fmla="*/ 2401869 h 6110022"/>
            <a:gd name="connsiteX7762" fmla="*/ 7577585 w 11077460"/>
            <a:gd name="connsiteY7762" fmla="*/ 2436688 h 6110022"/>
            <a:gd name="connsiteX7763" fmla="*/ 7612397 w 11077460"/>
            <a:gd name="connsiteY7763" fmla="*/ 2401869 h 6110022"/>
            <a:gd name="connsiteX7764" fmla="*/ 7577585 w 11077460"/>
            <a:gd name="connsiteY7764" fmla="*/ 2367050 h 6110022"/>
            <a:gd name="connsiteX7765" fmla="*/ 7662477 w 11077460"/>
            <a:gd name="connsiteY7765" fmla="*/ 2367050 h 6110022"/>
            <a:gd name="connsiteX7766" fmla="*/ 7627652 w 11077460"/>
            <a:gd name="connsiteY7766" fmla="*/ 2401869 h 6110022"/>
            <a:gd name="connsiteX7767" fmla="*/ 7662477 w 11077460"/>
            <a:gd name="connsiteY7767" fmla="*/ 2436688 h 6110022"/>
            <a:gd name="connsiteX7768" fmla="*/ 7697289 w 11077460"/>
            <a:gd name="connsiteY7768" fmla="*/ 2401869 h 6110022"/>
            <a:gd name="connsiteX7769" fmla="*/ 7662477 w 11077460"/>
            <a:gd name="connsiteY7769" fmla="*/ 2367050 h 6110022"/>
            <a:gd name="connsiteX7770" fmla="*/ 7747369 w 11077460"/>
            <a:gd name="connsiteY7770" fmla="*/ 2367050 h 6110022"/>
            <a:gd name="connsiteX7771" fmla="*/ 7712544 w 11077460"/>
            <a:gd name="connsiteY7771" fmla="*/ 2401869 h 6110022"/>
            <a:gd name="connsiteX7772" fmla="*/ 7747369 w 11077460"/>
            <a:gd name="connsiteY7772" fmla="*/ 2436688 h 6110022"/>
            <a:gd name="connsiteX7773" fmla="*/ 7782182 w 11077460"/>
            <a:gd name="connsiteY7773" fmla="*/ 2401869 h 6110022"/>
            <a:gd name="connsiteX7774" fmla="*/ 7747369 w 11077460"/>
            <a:gd name="connsiteY7774" fmla="*/ 2367050 h 6110022"/>
            <a:gd name="connsiteX7775" fmla="*/ 7832263 w 11077460"/>
            <a:gd name="connsiteY7775" fmla="*/ 2367050 h 6110022"/>
            <a:gd name="connsiteX7776" fmla="*/ 7797437 w 11077460"/>
            <a:gd name="connsiteY7776" fmla="*/ 2401869 h 6110022"/>
            <a:gd name="connsiteX7777" fmla="*/ 7832263 w 11077460"/>
            <a:gd name="connsiteY7777" fmla="*/ 2436688 h 6110022"/>
            <a:gd name="connsiteX7778" fmla="*/ 7867075 w 11077460"/>
            <a:gd name="connsiteY7778" fmla="*/ 2401869 h 6110022"/>
            <a:gd name="connsiteX7779" fmla="*/ 7832263 w 11077460"/>
            <a:gd name="connsiteY7779" fmla="*/ 2367050 h 6110022"/>
            <a:gd name="connsiteX7780" fmla="*/ 7917155 w 11077460"/>
            <a:gd name="connsiteY7780" fmla="*/ 2367050 h 6110022"/>
            <a:gd name="connsiteX7781" fmla="*/ 7882330 w 11077460"/>
            <a:gd name="connsiteY7781" fmla="*/ 2401869 h 6110022"/>
            <a:gd name="connsiteX7782" fmla="*/ 7917155 w 11077460"/>
            <a:gd name="connsiteY7782" fmla="*/ 2436688 h 6110022"/>
            <a:gd name="connsiteX7783" fmla="*/ 7951967 w 11077460"/>
            <a:gd name="connsiteY7783" fmla="*/ 2401869 h 6110022"/>
            <a:gd name="connsiteX7784" fmla="*/ 7917155 w 11077460"/>
            <a:gd name="connsiteY7784" fmla="*/ 2367050 h 6110022"/>
            <a:gd name="connsiteX7785" fmla="*/ 8002047 w 11077460"/>
            <a:gd name="connsiteY7785" fmla="*/ 2367050 h 6110022"/>
            <a:gd name="connsiteX7786" fmla="*/ 7967222 w 11077460"/>
            <a:gd name="connsiteY7786" fmla="*/ 2401869 h 6110022"/>
            <a:gd name="connsiteX7787" fmla="*/ 8002047 w 11077460"/>
            <a:gd name="connsiteY7787" fmla="*/ 2436688 h 6110022"/>
            <a:gd name="connsiteX7788" fmla="*/ 8036859 w 11077460"/>
            <a:gd name="connsiteY7788" fmla="*/ 2401869 h 6110022"/>
            <a:gd name="connsiteX7789" fmla="*/ 8002047 w 11077460"/>
            <a:gd name="connsiteY7789" fmla="*/ 2367050 h 6110022"/>
            <a:gd name="connsiteX7790" fmla="*/ 8086939 w 11077460"/>
            <a:gd name="connsiteY7790" fmla="*/ 2367050 h 6110022"/>
            <a:gd name="connsiteX7791" fmla="*/ 8052114 w 11077460"/>
            <a:gd name="connsiteY7791" fmla="*/ 2401869 h 6110022"/>
            <a:gd name="connsiteX7792" fmla="*/ 8086939 w 11077460"/>
            <a:gd name="connsiteY7792" fmla="*/ 2436688 h 6110022"/>
            <a:gd name="connsiteX7793" fmla="*/ 8121752 w 11077460"/>
            <a:gd name="connsiteY7793" fmla="*/ 2401869 h 6110022"/>
            <a:gd name="connsiteX7794" fmla="*/ 8086939 w 11077460"/>
            <a:gd name="connsiteY7794" fmla="*/ 2367050 h 6110022"/>
            <a:gd name="connsiteX7795" fmla="*/ 8171832 w 11077460"/>
            <a:gd name="connsiteY7795" fmla="*/ 2367050 h 6110022"/>
            <a:gd name="connsiteX7796" fmla="*/ 8137006 w 11077460"/>
            <a:gd name="connsiteY7796" fmla="*/ 2401869 h 6110022"/>
            <a:gd name="connsiteX7797" fmla="*/ 8171832 w 11077460"/>
            <a:gd name="connsiteY7797" fmla="*/ 2436688 h 6110022"/>
            <a:gd name="connsiteX7798" fmla="*/ 8206644 w 11077460"/>
            <a:gd name="connsiteY7798" fmla="*/ 2401869 h 6110022"/>
            <a:gd name="connsiteX7799" fmla="*/ 8171832 w 11077460"/>
            <a:gd name="connsiteY7799" fmla="*/ 2367050 h 6110022"/>
            <a:gd name="connsiteX7800" fmla="*/ 8256725 w 11077460"/>
            <a:gd name="connsiteY7800" fmla="*/ 2367050 h 6110022"/>
            <a:gd name="connsiteX7801" fmla="*/ 8221900 w 11077460"/>
            <a:gd name="connsiteY7801" fmla="*/ 2401869 h 6110022"/>
            <a:gd name="connsiteX7802" fmla="*/ 8256725 w 11077460"/>
            <a:gd name="connsiteY7802" fmla="*/ 2436688 h 6110022"/>
            <a:gd name="connsiteX7803" fmla="*/ 8291537 w 11077460"/>
            <a:gd name="connsiteY7803" fmla="*/ 2401869 h 6110022"/>
            <a:gd name="connsiteX7804" fmla="*/ 8256725 w 11077460"/>
            <a:gd name="connsiteY7804" fmla="*/ 2367050 h 6110022"/>
            <a:gd name="connsiteX7805" fmla="*/ 8341617 w 11077460"/>
            <a:gd name="connsiteY7805" fmla="*/ 2367050 h 6110022"/>
            <a:gd name="connsiteX7806" fmla="*/ 8306792 w 11077460"/>
            <a:gd name="connsiteY7806" fmla="*/ 2401869 h 6110022"/>
            <a:gd name="connsiteX7807" fmla="*/ 8341617 w 11077460"/>
            <a:gd name="connsiteY7807" fmla="*/ 2436688 h 6110022"/>
            <a:gd name="connsiteX7808" fmla="*/ 8376429 w 11077460"/>
            <a:gd name="connsiteY7808" fmla="*/ 2401869 h 6110022"/>
            <a:gd name="connsiteX7809" fmla="*/ 8341617 w 11077460"/>
            <a:gd name="connsiteY7809" fmla="*/ 2367050 h 6110022"/>
            <a:gd name="connsiteX7810" fmla="*/ 8426509 w 11077460"/>
            <a:gd name="connsiteY7810" fmla="*/ 2367050 h 6110022"/>
            <a:gd name="connsiteX7811" fmla="*/ 8391684 w 11077460"/>
            <a:gd name="connsiteY7811" fmla="*/ 2401869 h 6110022"/>
            <a:gd name="connsiteX7812" fmla="*/ 8426509 w 11077460"/>
            <a:gd name="connsiteY7812" fmla="*/ 2436688 h 6110022"/>
            <a:gd name="connsiteX7813" fmla="*/ 8461322 w 11077460"/>
            <a:gd name="connsiteY7813" fmla="*/ 2401869 h 6110022"/>
            <a:gd name="connsiteX7814" fmla="*/ 8426509 w 11077460"/>
            <a:gd name="connsiteY7814" fmla="*/ 2367050 h 6110022"/>
            <a:gd name="connsiteX7815" fmla="*/ 8511402 w 11077460"/>
            <a:gd name="connsiteY7815" fmla="*/ 2367050 h 6110022"/>
            <a:gd name="connsiteX7816" fmla="*/ 8476576 w 11077460"/>
            <a:gd name="connsiteY7816" fmla="*/ 2401869 h 6110022"/>
            <a:gd name="connsiteX7817" fmla="*/ 8511402 w 11077460"/>
            <a:gd name="connsiteY7817" fmla="*/ 2436688 h 6110022"/>
            <a:gd name="connsiteX7818" fmla="*/ 8546214 w 11077460"/>
            <a:gd name="connsiteY7818" fmla="*/ 2401869 h 6110022"/>
            <a:gd name="connsiteX7819" fmla="*/ 8511402 w 11077460"/>
            <a:gd name="connsiteY7819" fmla="*/ 2367050 h 6110022"/>
            <a:gd name="connsiteX7820" fmla="*/ 8596295 w 11077460"/>
            <a:gd name="connsiteY7820" fmla="*/ 2367050 h 6110022"/>
            <a:gd name="connsiteX7821" fmla="*/ 8561470 w 11077460"/>
            <a:gd name="connsiteY7821" fmla="*/ 2401869 h 6110022"/>
            <a:gd name="connsiteX7822" fmla="*/ 8596295 w 11077460"/>
            <a:gd name="connsiteY7822" fmla="*/ 2436688 h 6110022"/>
            <a:gd name="connsiteX7823" fmla="*/ 8631107 w 11077460"/>
            <a:gd name="connsiteY7823" fmla="*/ 2401869 h 6110022"/>
            <a:gd name="connsiteX7824" fmla="*/ 8596295 w 11077460"/>
            <a:gd name="connsiteY7824" fmla="*/ 2367050 h 6110022"/>
            <a:gd name="connsiteX7825" fmla="*/ 8681187 w 11077460"/>
            <a:gd name="connsiteY7825" fmla="*/ 2367050 h 6110022"/>
            <a:gd name="connsiteX7826" fmla="*/ 8646362 w 11077460"/>
            <a:gd name="connsiteY7826" fmla="*/ 2401869 h 6110022"/>
            <a:gd name="connsiteX7827" fmla="*/ 8681187 w 11077460"/>
            <a:gd name="connsiteY7827" fmla="*/ 2436688 h 6110022"/>
            <a:gd name="connsiteX7828" fmla="*/ 8715999 w 11077460"/>
            <a:gd name="connsiteY7828" fmla="*/ 2401869 h 6110022"/>
            <a:gd name="connsiteX7829" fmla="*/ 8681187 w 11077460"/>
            <a:gd name="connsiteY7829" fmla="*/ 2367050 h 6110022"/>
            <a:gd name="connsiteX7830" fmla="*/ 8766079 w 11077460"/>
            <a:gd name="connsiteY7830" fmla="*/ 2367050 h 6110022"/>
            <a:gd name="connsiteX7831" fmla="*/ 8731254 w 11077460"/>
            <a:gd name="connsiteY7831" fmla="*/ 2401869 h 6110022"/>
            <a:gd name="connsiteX7832" fmla="*/ 8766079 w 11077460"/>
            <a:gd name="connsiteY7832" fmla="*/ 2436688 h 6110022"/>
            <a:gd name="connsiteX7833" fmla="*/ 8800892 w 11077460"/>
            <a:gd name="connsiteY7833" fmla="*/ 2401869 h 6110022"/>
            <a:gd name="connsiteX7834" fmla="*/ 8766079 w 11077460"/>
            <a:gd name="connsiteY7834" fmla="*/ 2367050 h 6110022"/>
            <a:gd name="connsiteX7835" fmla="*/ 8850972 w 11077460"/>
            <a:gd name="connsiteY7835" fmla="*/ 2367050 h 6110022"/>
            <a:gd name="connsiteX7836" fmla="*/ 8816146 w 11077460"/>
            <a:gd name="connsiteY7836" fmla="*/ 2401869 h 6110022"/>
            <a:gd name="connsiteX7837" fmla="*/ 8850972 w 11077460"/>
            <a:gd name="connsiteY7837" fmla="*/ 2436688 h 6110022"/>
            <a:gd name="connsiteX7838" fmla="*/ 8885784 w 11077460"/>
            <a:gd name="connsiteY7838" fmla="*/ 2401869 h 6110022"/>
            <a:gd name="connsiteX7839" fmla="*/ 8850972 w 11077460"/>
            <a:gd name="connsiteY7839" fmla="*/ 2367050 h 6110022"/>
            <a:gd name="connsiteX7840" fmla="*/ 8935865 w 11077460"/>
            <a:gd name="connsiteY7840" fmla="*/ 2367050 h 6110022"/>
            <a:gd name="connsiteX7841" fmla="*/ 8901040 w 11077460"/>
            <a:gd name="connsiteY7841" fmla="*/ 2401869 h 6110022"/>
            <a:gd name="connsiteX7842" fmla="*/ 8935865 w 11077460"/>
            <a:gd name="connsiteY7842" fmla="*/ 2436688 h 6110022"/>
            <a:gd name="connsiteX7843" fmla="*/ 8970677 w 11077460"/>
            <a:gd name="connsiteY7843" fmla="*/ 2401869 h 6110022"/>
            <a:gd name="connsiteX7844" fmla="*/ 8935865 w 11077460"/>
            <a:gd name="connsiteY7844" fmla="*/ 2367050 h 6110022"/>
            <a:gd name="connsiteX7845" fmla="*/ 9020757 w 11077460"/>
            <a:gd name="connsiteY7845" fmla="*/ 2367050 h 6110022"/>
            <a:gd name="connsiteX7846" fmla="*/ 8985932 w 11077460"/>
            <a:gd name="connsiteY7846" fmla="*/ 2401869 h 6110022"/>
            <a:gd name="connsiteX7847" fmla="*/ 9020757 w 11077460"/>
            <a:gd name="connsiteY7847" fmla="*/ 2436688 h 6110022"/>
            <a:gd name="connsiteX7848" fmla="*/ 9055569 w 11077460"/>
            <a:gd name="connsiteY7848" fmla="*/ 2401869 h 6110022"/>
            <a:gd name="connsiteX7849" fmla="*/ 9020757 w 11077460"/>
            <a:gd name="connsiteY7849" fmla="*/ 2367050 h 6110022"/>
            <a:gd name="connsiteX7850" fmla="*/ 9105649 w 11077460"/>
            <a:gd name="connsiteY7850" fmla="*/ 2367050 h 6110022"/>
            <a:gd name="connsiteX7851" fmla="*/ 9070824 w 11077460"/>
            <a:gd name="connsiteY7851" fmla="*/ 2401869 h 6110022"/>
            <a:gd name="connsiteX7852" fmla="*/ 9105649 w 11077460"/>
            <a:gd name="connsiteY7852" fmla="*/ 2436688 h 6110022"/>
            <a:gd name="connsiteX7853" fmla="*/ 9140462 w 11077460"/>
            <a:gd name="connsiteY7853" fmla="*/ 2401869 h 6110022"/>
            <a:gd name="connsiteX7854" fmla="*/ 9105649 w 11077460"/>
            <a:gd name="connsiteY7854" fmla="*/ 2367050 h 6110022"/>
            <a:gd name="connsiteX7855" fmla="*/ 9530112 w 11077460"/>
            <a:gd name="connsiteY7855" fmla="*/ 2367050 h 6110022"/>
            <a:gd name="connsiteX7856" fmla="*/ 9495286 w 11077460"/>
            <a:gd name="connsiteY7856" fmla="*/ 2401869 h 6110022"/>
            <a:gd name="connsiteX7857" fmla="*/ 9530112 w 11077460"/>
            <a:gd name="connsiteY7857" fmla="*/ 2436688 h 6110022"/>
            <a:gd name="connsiteX7858" fmla="*/ 9564924 w 11077460"/>
            <a:gd name="connsiteY7858" fmla="*/ 2401869 h 6110022"/>
            <a:gd name="connsiteX7859" fmla="*/ 9530112 w 11077460"/>
            <a:gd name="connsiteY7859" fmla="*/ 2367050 h 6110022"/>
            <a:gd name="connsiteX7860" fmla="*/ 1550193 w 11077460"/>
            <a:gd name="connsiteY7860" fmla="*/ 2451910 h 6110022"/>
            <a:gd name="connsiteX7861" fmla="*/ 1515374 w 11077460"/>
            <a:gd name="connsiteY7861" fmla="*/ 2486729 h 6110022"/>
            <a:gd name="connsiteX7862" fmla="*/ 1550193 w 11077460"/>
            <a:gd name="connsiteY7862" fmla="*/ 2521548 h 6110022"/>
            <a:gd name="connsiteX7863" fmla="*/ 1585011 w 11077460"/>
            <a:gd name="connsiteY7863" fmla="*/ 2486729 h 6110022"/>
            <a:gd name="connsiteX7864" fmla="*/ 1550193 w 11077460"/>
            <a:gd name="connsiteY7864" fmla="*/ 2451910 h 6110022"/>
            <a:gd name="connsiteX7865" fmla="*/ 1635085 w 11077460"/>
            <a:gd name="connsiteY7865" fmla="*/ 2451910 h 6110022"/>
            <a:gd name="connsiteX7866" fmla="*/ 1600266 w 11077460"/>
            <a:gd name="connsiteY7866" fmla="*/ 2486729 h 6110022"/>
            <a:gd name="connsiteX7867" fmla="*/ 1635085 w 11077460"/>
            <a:gd name="connsiteY7867" fmla="*/ 2521548 h 6110022"/>
            <a:gd name="connsiteX7868" fmla="*/ 1669904 w 11077460"/>
            <a:gd name="connsiteY7868" fmla="*/ 2486729 h 6110022"/>
            <a:gd name="connsiteX7869" fmla="*/ 1635085 w 11077460"/>
            <a:gd name="connsiteY7869" fmla="*/ 2451910 h 6110022"/>
            <a:gd name="connsiteX7870" fmla="*/ 1719971 w 11077460"/>
            <a:gd name="connsiteY7870" fmla="*/ 2451910 h 6110022"/>
            <a:gd name="connsiteX7871" fmla="*/ 1685152 w 11077460"/>
            <a:gd name="connsiteY7871" fmla="*/ 2486729 h 6110022"/>
            <a:gd name="connsiteX7872" fmla="*/ 1719971 w 11077460"/>
            <a:gd name="connsiteY7872" fmla="*/ 2521548 h 6110022"/>
            <a:gd name="connsiteX7873" fmla="*/ 1754790 w 11077460"/>
            <a:gd name="connsiteY7873" fmla="*/ 2486729 h 6110022"/>
            <a:gd name="connsiteX7874" fmla="*/ 1719971 w 11077460"/>
            <a:gd name="connsiteY7874" fmla="*/ 2451910 h 6110022"/>
            <a:gd name="connsiteX7875" fmla="*/ 1804863 w 11077460"/>
            <a:gd name="connsiteY7875" fmla="*/ 2451910 h 6110022"/>
            <a:gd name="connsiteX7876" fmla="*/ 1770044 w 11077460"/>
            <a:gd name="connsiteY7876" fmla="*/ 2486729 h 6110022"/>
            <a:gd name="connsiteX7877" fmla="*/ 1804863 w 11077460"/>
            <a:gd name="connsiteY7877" fmla="*/ 2521548 h 6110022"/>
            <a:gd name="connsiteX7878" fmla="*/ 1839682 w 11077460"/>
            <a:gd name="connsiteY7878" fmla="*/ 2486729 h 6110022"/>
            <a:gd name="connsiteX7879" fmla="*/ 1804863 w 11077460"/>
            <a:gd name="connsiteY7879" fmla="*/ 2451910 h 6110022"/>
            <a:gd name="connsiteX7880" fmla="*/ 1889756 w 11077460"/>
            <a:gd name="connsiteY7880" fmla="*/ 2451910 h 6110022"/>
            <a:gd name="connsiteX7881" fmla="*/ 1854937 w 11077460"/>
            <a:gd name="connsiteY7881" fmla="*/ 2486729 h 6110022"/>
            <a:gd name="connsiteX7882" fmla="*/ 1889756 w 11077460"/>
            <a:gd name="connsiteY7882" fmla="*/ 2521548 h 6110022"/>
            <a:gd name="connsiteX7883" fmla="*/ 1924574 w 11077460"/>
            <a:gd name="connsiteY7883" fmla="*/ 2486729 h 6110022"/>
            <a:gd name="connsiteX7884" fmla="*/ 1889756 w 11077460"/>
            <a:gd name="connsiteY7884" fmla="*/ 2451910 h 6110022"/>
            <a:gd name="connsiteX7885" fmla="*/ 1974648 w 11077460"/>
            <a:gd name="connsiteY7885" fmla="*/ 2451910 h 6110022"/>
            <a:gd name="connsiteX7886" fmla="*/ 1939829 w 11077460"/>
            <a:gd name="connsiteY7886" fmla="*/ 2486729 h 6110022"/>
            <a:gd name="connsiteX7887" fmla="*/ 1974648 w 11077460"/>
            <a:gd name="connsiteY7887" fmla="*/ 2521548 h 6110022"/>
            <a:gd name="connsiteX7888" fmla="*/ 2009467 w 11077460"/>
            <a:gd name="connsiteY7888" fmla="*/ 2486729 h 6110022"/>
            <a:gd name="connsiteX7889" fmla="*/ 1974648 w 11077460"/>
            <a:gd name="connsiteY7889" fmla="*/ 2451910 h 6110022"/>
            <a:gd name="connsiteX7890" fmla="*/ 2059541 w 11077460"/>
            <a:gd name="connsiteY7890" fmla="*/ 2451910 h 6110022"/>
            <a:gd name="connsiteX7891" fmla="*/ 2024722 w 11077460"/>
            <a:gd name="connsiteY7891" fmla="*/ 2486729 h 6110022"/>
            <a:gd name="connsiteX7892" fmla="*/ 2059541 w 11077460"/>
            <a:gd name="connsiteY7892" fmla="*/ 2521548 h 6110022"/>
            <a:gd name="connsiteX7893" fmla="*/ 2094360 w 11077460"/>
            <a:gd name="connsiteY7893" fmla="*/ 2486729 h 6110022"/>
            <a:gd name="connsiteX7894" fmla="*/ 2059541 w 11077460"/>
            <a:gd name="connsiteY7894" fmla="*/ 2451910 h 6110022"/>
            <a:gd name="connsiteX7895" fmla="*/ 2144433 w 11077460"/>
            <a:gd name="connsiteY7895" fmla="*/ 2451910 h 6110022"/>
            <a:gd name="connsiteX7896" fmla="*/ 2109614 w 11077460"/>
            <a:gd name="connsiteY7896" fmla="*/ 2486729 h 6110022"/>
            <a:gd name="connsiteX7897" fmla="*/ 2144433 w 11077460"/>
            <a:gd name="connsiteY7897" fmla="*/ 2521548 h 6110022"/>
            <a:gd name="connsiteX7898" fmla="*/ 2179252 w 11077460"/>
            <a:gd name="connsiteY7898" fmla="*/ 2486729 h 6110022"/>
            <a:gd name="connsiteX7899" fmla="*/ 2144433 w 11077460"/>
            <a:gd name="connsiteY7899" fmla="*/ 2451910 h 6110022"/>
            <a:gd name="connsiteX7900" fmla="*/ 2229326 w 11077460"/>
            <a:gd name="connsiteY7900" fmla="*/ 2451910 h 6110022"/>
            <a:gd name="connsiteX7901" fmla="*/ 2194507 w 11077460"/>
            <a:gd name="connsiteY7901" fmla="*/ 2486729 h 6110022"/>
            <a:gd name="connsiteX7902" fmla="*/ 2229326 w 11077460"/>
            <a:gd name="connsiteY7902" fmla="*/ 2521548 h 6110022"/>
            <a:gd name="connsiteX7903" fmla="*/ 2264144 w 11077460"/>
            <a:gd name="connsiteY7903" fmla="*/ 2486729 h 6110022"/>
            <a:gd name="connsiteX7904" fmla="*/ 2229326 w 11077460"/>
            <a:gd name="connsiteY7904" fmla="*/ 2451910 h 6110022"/>
            <a:gd name="connsiteX7905" fmla="*/ 2314218 w 11077460"/>
            <a:gd name="connsiteY7905" fmla="*/ 2451910 h 6110022"/>
            <a:gd name="connsiteX7906" fmla="*/ 2279399 w 11077460"/>
            <a:gd name="connsiteY7906" fmla="*/ 2486729 h 6110022"/>
            <a:gd name="connsiteX7907" fmla="*/ 2314218 w 11077460"/>
            <a:gd name="connsiteY7907" fmla="*/ 2521548 h 6110022"/>
            <a:gd name="connsiteX7908" fmla="*/ 2349037 w 11077460"/>
            <a:gd name="connsiteY7908" fmla="*/ 2486729 h 6110022"/>
            <a:gd name="connsiteX7909" fmla="*/ 2314218 w 11077460"/>
            <a:gd name="connsiteY7909" fmla="*/ 2451910 h 6110022"/>
            <a:gd name="connsiteX7910" fmla="*/ 2399110 w 11077460"/>
            <a:gd name="connsiteY7910" fmla="*/ 2451910 h 6110022"/>
            <a:gd name="connsiteX7911" fmla="*/ 2364291 w 11077460"/>
            <a:gd name="connsiteY7911" fmla="*/ 2486729 h 6110022"/>
            <a:gd name="connsiteX7912" fmla="*/ 2399110 w 11077460"/>
            <a:gd name="connsiteY7912" fmla="*/ 2521548 h 6110022"/>
            <a:gd name="connsiteX7913" fmla="*/ 2433929 w 11077460"/>
            <a:gd name="connsiteY7913" fmla="*/ 2486729 h 6110022"/>
            <a:gd name="connsiteX7914" fmla="*/ 2399110 w 11077460"/>
            <a:gd name="connsiteY7914" fmla="*/ 2451910 h 6110022"/>
            <a:gd name="connsiteX7915" fmla="*/ 2484003 w 11077460"/>
            <a:gd name="connsiteY7915" fmla="*/ 2451910 h 6110022"/>
            <a:gd name="connsiteX7916" fmla="*/ 2449184 w 11077460"/>
            <a:gd name="connsiteY7916" fmla="*/ 2486729 h 6110022"/>
            <a:gd name="connsiteX7917" fmla="*/ 2484003 w 11077460"/>
            <a:gd name="connsiteY7917" fmla="*/ 2521548 h 6110022"/>
            <a:gd name="connsiteX7918" fmla="*/ 2518822 w 11077460"/>
            <a:gd name="connsiteY7918" fmla="*/ 2486729 h 6110022"/>
            <a:gd name="connsiteX7919" fmla="*/ 2484003 w 11077460"/>
            <a:gd name="connsiteY7919" fmla="*/ 2451910 h 6110022"/>
            <a:gd name="connsiteX7920" fmla="*/ 2568896 w 11077460"/>
            <a:gd name="connsiteY7920" fmla="*/ 2451910 h 6110022"/>
            <a:gd name="connsiteX7921" fmla="*/ 2534077 w 11077460"/>
            <a:gd name="connsiteY7921" fmla="*/ 2486729 h 6110022"/>
            <a:gd name="connsiteX7922" fmla="*/ 2568896 w 11077460"/>
            <a:gd name="connsiteY7922" fmla="*/ 2521548 h 6110022"/>
            <a:gd name="connsiteX7923" fmla="*/ 2603714 w 11077460"/>
            <a:gd name="connsiteY7923" fmla="*/ 2486729 h 6110022"/>
            <a:gd name="connsiteX7924" fmla="*/ 2568896 w 11077460"/>
            <a:gd name="connsiteY7924" fmla="*/ 2451910 h 6110022"/>
            <a:gd name="connsiteX7925" fmla="*/ 2653788 w 11077460"/>
            <a:gd name="connsiteY7925" fmla="*/ 2451910 h 6110022"/>
            <a:gd name="connsiteX7926" fmla="*/ 2618969 w 11077460"/>
            <a:gd name="connsiteY7926" fmla="*/ 2486729 h 6110022"/>
            <a:gd name="connsiteX7927" fmla="*/ 2653788 w 11077460"/>
            <a:gd name="connsiteY7927" fmla="*/ 2521548 h 6110022"/>
            <a:gd name="connsiteX7928" fmla="*/ 2688607 w 11077460"/>
            <a:gd name="connsiteY7928" fmla="*/ 2486729 h 6110022"/>
            <a:gd name="connsiteX7929" fmla="*/ 2653788 w 11077460"/>
            <a:gd name="connsiteY7929" fmla="*/ 2451910 h 6110022"/>
            <a:gd name="connsiteX7930" fmla="*/ 2738680 w 11077460"/>
            <a:gd name="connsiteY7930" fmla="*/ 2451910 h 6110022"/>
            <a:gd name="connsiteX7931" fmla="*/ 2703861 w 11077460"/>
            <a:gd name="connsiteY7931" fmla="*/ 2486729 h 6110022"/>
            <a:gd name="connsiteX7932" fmla="*/ 2738680 w 11077460"/>
            <a:gd name="connsiteY7932" fmla="*/ 2521548 h 6110022"/>
            <a:gd name="connsiteX7933" fmla="*/ 2773499 w 11077460"/>
            <a:gd name="connsiteY7933" fmla="*/ 2486729 h 6110022"/>
            <a:gd name="connsiteX7934" fmla="*/ 2738680 w 11077460"/>
            <a:gd name="connsiteY7934" fmla="*/ 2451910 h 6110022"/>
            <a:gd name="connsiteX7935" fmla="*/ 2908466 w 11077460"/>
            <a:gd name="connsiteY7935" fmla="*/ 2451910 h 6110022"/>
            <a:gd name="connsiteX7936" fmla="*/ 2873647 w 11077460"/>
            <a:gd name="connsiteY7936" fmla="*/ 2486729 h 6110022"/>
            <a:gd name="connsiteX7937" fmla="*/ 2908466 w 11077460"/>
            <a:gd name="connsiteY7937" fmla="*/ 2521548 h 6110022"/>
            <a:gd name="connsiteX7938" fmla="*/ 2943284 w 11077460"/>
            <a:gd name="connsiteY7938" fmla="*/ 2486729 h 6110022"/>
            <a:gd name="connsiteX7939" fmla="*/ 2908466 w 11077460"/>
            <a:gd name="connsiteY7939" fmla="*/ 2451910 h 6110022"/>
            <a:gd name="connsiteX7940" fmla="*/ 2993358 w 11077460"/>
            <a:gd name="connsiteY7940" fmla="*/ 2451910 h 6110022"/>
            <a:gd name="connsiteX7941" fmla="*/ 2958539 w 11077460"/>
            <a:gd name="connsiteY7941" fmla="*/ 2486729 h 6110022"/>
            <a:gd name="connsiteX7942" fmla="*/ 2993358 w 11077460"/>
            <a:gd name="connsiteY7942" fmla="*/ 2521548 h 6110022"/>
            <a:gd name="connsiteX7943" fmla="*/ 3028177 w 11077460"/>
            <a:gd name="connsiteY7943" fmla="*/ 2486729 h 6110022"/>
            <a:gd name="connsiteX7944" fmla="*/ 2993358 w 11077460"/>
            <a:gd name="connsiteY7944" fmla="*/ 2451910 h 6110022"/>
            <a:gd name="connsiteX7945" fmla="*/ 3078250 w 11077460"/>
            <a:gd name="connsiteY7945" fmla="*/ 2451910 h 6110022"/>
            <a:gd name="connsiteX7946" fmla="*/ 3043431 w 11077460"/>
            <a:gd name="connsiteY7946" fmla="*/ 2486729 h 6110022"/>
            <a:gd name="connsiteX7947" fmla="*/ 3078250 w 11077460"/>
            <a:gd name="connsiteY7947" fmla="*/ 2521548 h 6110022"/>
            <a:gd name="connsiteX7948" fmla="*/ 3113069 w 11077460"/>
            <a:gd name="connsiteY7948" fmla="*/ 2486729 h 6110022"/>
            <a:gd name="connsiteX7949" fmla="*/ 3078250 w 11077460"/>
            <a:gd name="connsiteY7949" fmla="*/ 2451910 h 6110022"/>
            <a:gd name="connsiteX7950" fmla="*/ 5115676 w 11077460"/>
            <a:gd name="connsiteY7950" fmla="*/ 2451910 h 6110022"/>
            <a:gd name="connsiteX7951" fmla="*/ 5080857 w 11077460"/>
            <a:gd name="connsiteY7951" fmla="*/ 2486729 h 6110022"/>
            <a:gd name="connsiteX7952" fmla="*/ 5115676 w 11077460"/>
            <a:gd name="connsiteY7952" fmla="*/ 2521548 h 6110022"/>
            <a:gd name="connsiteX7953" fmla="*/ 5150495 w 11077460"/>
            <a:gd name="connsiteY7953" fmla="*/ 2486729 h 6110022"/>
            <a:gd name="connsiteX7954" fmla="*/ 5115676 w 11077460"/>
            <a:gd name="connsiteY7954" fmla="*/ 2451910 h 6110022"/>
            <a:gd name="connsiteX7955" fmla="*/ 5200569 w 11077460"/>
            <a:gd name="connsiteY7955" fmla="*/ 2451910 h 6110022"/>
            <a:gd name="connsiteX7956" fmla="*/ 5165751 w 11077460"/>
            <a:gd name="connsiteY7956" fmla="*/ 2486729 h 6110022"/>
            <a:gd name="connsiteX7957" fmla="*/ 5200569 w 11077460"/>
            <a:gd name="connsiteY7957" fmla="*/ 2521548 h 6110022"/>
            <a:gd name="connsiteX7958" fmla="*/ 5235388 w 11077460"/>
            <a:gd name="connsiteY7958" fmla="*/ 2486729 h 6110022"/>
            <a:gd name="connsiteX7959" fmla="*/ 5200569 w 11077460"/>
            <a:gd name="connsiteY7959" fmla="*/ 2451910 h 6110022"/>
            <a:gd name="connsiteX7960" fmla="*/ 5285462 w 11077460"/>
            <a:gd name="connsiteY7960" fmla="*/ 2451910 h 6110022"/>
            <a:gd name="connsiteX7961" fmla="*/ 5250643 w 11077460"/>
            <a:gd name="connsiteY7961" fmla="*/ 2486729 h 6110022"/>
            <a:gd name="connsiteX7962" fmla="*/ 5285462 w 11077460"/>
            <a:gd name="connsiteY7962" fmla="*/ 2521548 h 6110022"/>
            <a:gd name="connsiteX7963" fmla="*/ 5320280 w 11077460"/>
            <a:gd name="connsiteY7963" fmla="*/ 2486729 h 6110022"/>
            <a:gd name="connsiteX7964" fmla="*/ 5285462 w 11077460"/>
            <a:gd name="connsiteY7964" fmla="*/ 2451910 h 6110022"/>
            <a:gd name="connsiteX7965" fmla="*/ 5455246 w 11077460"/>
            <a:gd name="connsiteY7965" fmla="*/ 2451910 h 6110022"/>
            <a:gd name="connsiteX7966" fmla="*/ 5420427 w 11077460"/>
            <a:gd name="connsiteY7966" fmla="*/ 2486729 h 6110022"/>
            <a:gd name="connsiteX7967" fmla="*/ 5455246 w 11077460"/>
            <a:gd name="connsiteY7967" fmla="*/ 2521548 h 6110022"/>
            <a:gd name="connsiteX7968" fmla="*/ 5490065 w 11077460"/>
            <a:gd name="connsiteY7968" fmla="*/ 2486729 h 6110022"/>
            <a:gd name="connsiteX7969" fmla="*/ 5455246 w 11077460"/>
            <a:gd name="connsiteY7969" fmla="*/ 2451910 h 6110022"/>
            <a:gd name="connsiteX7970" fmla="*/ 5625031 w 11077460"/>
            <a:gd name="connsiteY7970" fmla="*/ 2451910 h 6110022"/>
            <a:gd name="connsiteX7971" fmla="*/ 5590206 w 11077460"/>
            <a:gd name="connsiteY7971" fmla="*/ 2486729 h 6110022"/>
            <a:gd name="connsiteX7972" fmla="*/ 5625031 w 11077460"/>
            <a:gd name="connsiteY7972" fmla="*/ 2521548 h 6110022"/>
            <a:gd name="connsiteX7973" fmla="*/ 5659843 w 11077460"/>
            <a:gd name="connsiteY7973" fmla="*/ 2486729 h 6110022"/>
            <a:gd name="connsiteX7974" fmla="*/ 5625031 w 11077460"/>
            <a:gd name="connsiteY7974" fmla="*/ 2451910 h 6110022"/>
            <a:gd name="connsiteX7975" fmla="*/ 5879709 w 11077460"/>
            <a:gd name="connsiteY7975" fmla="*/ 2451910 h 6110022"/>
            <a:gd name="connsiteX7976" fmla="*/ 5844883 w 11077460"/>
            <a:gd name="connsiteY7976" fmla="*/ 2486729 h 6110022"/>
            <a:gd name="connsiteX7977" fmla="*/ 5879709 w 11077460"/>
            <a:gd name="connsiteY7977" fmla="*/ 2521548 h 6110022"/>
            <a:gd name="connsiteX7978" fmla="*/ 5914521 w 11077460"/>
            <a:gd name="connsiteY7978" fmla="*/ 2486729 h 6110022"/>
            <a:gd name="connsiteX7979" fmla="*/ 5879709 w 11077460"/>
            <a:gd name="connsiteY7979" fmla="*/ 2451910 h 6110022"/>
            <a:gd name="connsiteX7980" fmla="*/ 5964601 w 11077460"/>
            <a:gd name="connsiteY7980" fmla="*/ 2451910 h 6110022"/>
            <a:gd name="connsiteX7981" fmla="*/ 5929776 w 11077460"/>
            <a:gd name="connsiteY7981" fmla="*/ 2486729 h 6110022"/>
            <a:gd name="connsiteX7982" fmla="*/ 5964601 w 11077460"/>
            <a:gd name="connsiteY7982" fmla="*/ 2521548 h 6110022"/>
            <a:gd name="connsiteX7983" fmla="*/ 5999413 w 11077460"/>
            <a:gd name="connsiteY7983" fmla="*/ 2486729 h 6110022"/>
            <a:gd name="connsiteX7984" fmla="*/ 5964601 w 11077460"/>
            <a:gd name="connsiteY7984" fmla="*/ 2451910 h 6110022"/>
            <a:gd name="connsiteX7985" fmla="*/ 6049494 w 11077460"/>
            <a:gd name="connsiteY7985" fmla="*/ 2451910 h 6110022"/>
            <a:gd name="connsiteX7986" fmla="*/ 6014669 w 11077460"/>
            <a:gd name="connsiteY7986" fmla="*/ 2486729 h 6110022"/>
            <a:gd name="connsiteX7987" fmla="*/ 6049494 w 11077460"/>
            <a:gd name="connsiteY7987" fmla="*/ 2521548 h 6110022"/>
            <a:gd name="connsiteX7988" fmla="*/ 6084307 w 11077460"/>
            <a:gd name="connsiteY7988" fmla="*/ 2486729 h 6110022"/>
            <a:gd name="connsiteX7989" fmla="*/ 6049494 w 11077460"/>
            <a:gd name="connsiteY7989" fmla="*/ 2451910 h 6110022"/>
            <a:gd name="connsiteX7990" fmla="*/ 6558875 w 11077460"/>
            <a:gd name="connsiteY7990" fmla="*/ 2451910 h 6110022"/>
            <a:gd name="connsiteX7991" fmla="*/ 6524050 w 11077460"/>
            <a:gd name="connsiteY7991" fmla="*/ 2486729 h 6110022"/>
            <a:gd name="connsiteX7992" fmla="*/ 6558875 w 11077460"/>
            <a:gd name="connsiteY7992" fmla="*/ 2521548 h 6110022"/>
            <a:gd name="connsiteX7993" fmla="*/ 6593687 w 11077460"/>
            <a:gd name="connsiteY7993" fmla="*/ 2486729 h 6110022"/>
            <a:gd name="connsiteX7994" fmla="*/ 6558875 w 11077460"/>
            <a:gd name="connsiteY7994" fmla="*/ 2451910 h 6110022"/>
            <a:gd name="connsiteX7995" fmla="*/ 6643767 w 11077460"/>
            <a:gd name="connsiteY7995" fmla="*/ 2451910 h 6110022"/>
            <a:gd name="connsiteX7996" fmla="*/ 6608942 w 11077460"/>
            <a:gd name="connsiteY7996" fmla="*/ 2486729 h 6110022"/>
            <a:gd name="connsiteX7997" fmla="*/ 6643767 w 11077460"/>
            <a:gd name="connsiteY7997" fmla="*/ 2521548 h 6110022"/>
            <a:gd name="connsiteX7998" fmla="*/ 6678579 w 11077460"/>
            <a:gd name="connsiteY7998" fmla="*/ 2486729 h 6110022"/>
            <a:gd name="connsiteX7999" fmla="*/ 6643767 w 11077460"/>
            <a:gd name="connsiteY7999" fmla="*/ 2451910 h 6110022"/>
            <a:gd name="connsiteX8000" fmla="*/ 6898445 w 11077460"/>
            <a:gd name="connsiteY8000" fmla="*/ 2451910 h 6110022"/>
            <a:gd name="connsiteX8001" fmla="*/ 6863620 w 11077460"/>
            <a:gd name="connsiteY8001" fmla="*/ 2486729 h 6110022"/>
            <a:gd name="connsiteX8002" fmla="*/ 6898445 w 11077460"/>
            <a:gd name="connsiteY8002" fmla="*/ 2521548 h 6110022"/>
            <a:gd name="connsiteX8003" fmla="*/ 6933257 w 11077460"/>
            <a:gd name="connsiteY8003" fmla="*/ 2486729 h 6110022"/>
            <a:gd name="connsiteX8004" fmla="*/ 6898445 w 11077460"/>
            <a:gd name="connsiteY8004" fmla="*/ 2451910 h 6110022"/>
            <a:gd name="connsiteX8005" fmla="*/ 6983337 w 11077460"/>
            <a:gd name="connsiteY8005" fmla="*/ 2451910 h 6110022"/>
            <a:gd name="connsiteX8006" fmla="*/ 6948512 w 11077460"/>
            <a:gd name="connsiteY8006" fmla="*/ 2486729 h 6110022"/>
            <a:gd name="connsiteX8007" fmla="*/ 6983337 w 11077460"/>
            <a:gd name="connsiteY8007" fmla="*/ 2521548 h 6110022"/>
            <a:gd name="connsiteX8008" fmla="*/ 7018149 w 11077460"/>
            <a:gd name="connsiteY8008" fmla="*/ 2486729 h 6110022"/>
            <a:gd name="connsiteX8009" fmla="*/ 6983337 w 11077460"/>
            <a:gd name="connsiteY8009" fmla="*/ 2451910 h 6110022"/>
            <a:gd name="connsiteX8010" fmla="*/ 7068229 w 11077460"/>
            <a:gd name="connsiteY8010" fmla="*/ 2451910 h 6110022"/>
            <a:gd name="connsiteX8011" fmla="*/ 7033404 w 11077460"/>
            <a:gd name="connsiteY8011" fmla="*/ 2486729 h 6110022"/>
            <a:gd name="connsiteX8012" fmla="*/ 7068229 w 11077460"/>
            <a:gd name="connsiteY8012" fmla="*/ 2521548 h 6110022"/>
            <a:gd name="connsiteX8013" fmla="*/ 7103042 w 11077460"/>
            <a:gd name="connsiteY8013" fmla="*/ 2486729 h 6110022"/>
            <a:gd name="connsiteX8014" fmla="*/ 7068229 w 11077460"/>
            <a:gd name="connsiteY8014" fmla="*/ 2451910 h 6110022"/>
            <a:gd name="connsiteX8015" fmla="*/ 7153123 w 11077460"/>
            <a:gd name="connsiteY8015" fmla="*/ 2451910 h 6110022"/>
            <a:gd name="connsiteX8016" fmla="*/ 7118297 w 11077460"/>
            <a:gd name="connsiteY8016" fmla="*/ 2486729 h 6110022"/>
            <a:gd name="connsiteX8017" fmla="*/ 7153123 w 11077460"/>
            <a:gd name="connsiteY8017" fmla="*/ 2521548 h 6110022"/>
            <a:gd name="connsiteX8018" fmla="*/ 7187935 w 11077460"/>
            <a:gd name="connsiteY8018" fmla="*/ 2486729 h 6110022"/>
            <a:gd name="connsiteX8019" fmla="*/ 7153123 w 11077460"/>
            <a:gd name="connsiteY8019" fmla="*/ 2451910 h 6110022"/>
            <a:gd name="connsiteX8020" fmla="*/ 7238015 w 11077460"/>
            <a:gd name="connsiteY8020" fmla="*/ 2451910 h 6110022"/>
            <a:gd name="connsiteX8021" fmla="*/ 7203190 w 11077460"/>
            <a:gd name="connsiteY8021" fmla="*/ 2486729 h 6110022"/>
            <a:gd name="connsiteX8022" fmla="*/ 7238015 w 11077460"/>
            <a:gd name="connsiteY8022" fmla="*/ 2521548 h 6110022"/>
            <a:gd name="connsiteX8023" fmla="*/ 7272827 w 11077460"/>
            <a:gd name="connsiteY8023" fmla="*/ 2486729 h 6110022"/>
            <a:gd name="connsiteX8024" fmla="*/ 7238015 w 11077460"/>
            <a:gd name="connsiteY8024" fmla="*/ 2451910 h 6110022"/>
            <a:gd name="connsiteX8025" fmla="*/ 7322907 w 11077460"/>
            <a:gd name="connsiteY8025" fmla="*/ 2451910 h 6110022"/>
            <a:gd name="connsiteX8026" fmla="*/ 7288082 w 11077460"/>
            <a:gd name="connsiteY8026" fmla="*/ 2486729 h 6110022"/>
            <a:gd name="connsiteX8027" fmla="*/ 7322907 w 11077460"/>
            <a:gd name="connsiteY8027" fmla="*/ 2521548 h 6110022"/>
            <a:gd name="connsiteX8028" fmla="*/ 7357719 w 11077460"/>
            <a:gd name="connsiteY8028" fmla="*/ 2486729 h 6110022"/>
            <a:gd name="connsiteX8029" fmla="*/ 7322907 w 11077460"/>
            <a:gd name="connsiteY8029" fmla="*/ 2451910 h 6110022"/>
            <a:gd name="connsiteX8030" fmla="*/ 7407799 w 11077460"/>
            <a:gd name="connsiteY8030" fmla="*/ 2451910 h 6110022"/>
            <a:gd name="connsiteX8031" fmla="*/ 7372974 w 11077460"/>
            <a:gd name="connsiteY8031" fmla="*/ 2486729 h 6110022"/>
            <a:gd name="connsiteX8032" fmla="*/ 7407799 w 11077460"/>
            <a:gd name="connsiteY8032" fmla="*/ 2521548 h 6110022"/>
            <a:gd name="connsiteX8033" fmla="*/ 7442612 w 11077460"/>
            <a:gd name="connsiteY8033" fmla="*/ 2486729 h 6110022"/>
            <a:gd name="connsiteX8034" fmla="*/ 7407799 w 11077460"/>
            <a:gd name="connsiteY8034" fmla="*/ 2451910 h 6110022"/>
            <a:gd name="connsiteX8035" fmla="*/ 7492693 w 11077460"/>
            <a:gd name="connsiteY8035" fmla="*/ 2451910 h 6110022"/>
            <a:gd name="connsiteX8036" fmla="*/ 7457867 w 11077460"/>
            <a:gd name="connsiteY8036" fmla="*/ 2486729 h 6110022"/>
            <a:gd name="connsiteX8037" fmla="*/ 7492693 w 11077460"/>
            <a:gd name="connsiteY8037" fmla="*/ 2521548 h 6110022"/>
            <a:gd name="connsiteX8038" fmla="*/ 7527505 w 11077460"/>
            <a:gd name="connsiteY8038" fmla="*/ 2486729 h 6110022"/>
            <a:gd name="connsiteX8039" fmla="*/ 7492693 w 11077460"/>
            <a:gd name="connsiteY8039" fmla="*/ 2451910 h 6110022"/>
            <a:gd name="connsiteX8040" fmla="*/ 7577585 w 11077460"/>
            <a:gd name="connsiteY8040" fmla="*/ 2451910 h 6110022"/>
            <a:gd name="connsiteX8041" fmla="*/ 7542760 w 11077460"/>
            <a:gd name="connsiteY8041" fmla="*/ 2486729 h 6110022"/>
            <a:gd name="connsiteX8042" fmla="*/ 7577585 w 11077460"/>
            <a:gd name="connsiteY8042" fmla="*/ 2521548 h 6110022"/>
            <a:gd name="connsiteX8043" fmla="*/ 7612397 w 11077460"/>
            <a:gd name="connsiteY8043" fmla="*/ 2486729 h 6110022"/>
            <a:gd name="connsiteX8044" fmla="*/ 7577585 w 11077460"/>
            <a:gd name="connsiteY8044" fmla="*/ 2451910 h 6110022"/>
            <a:gd name="connsiteX8045" fmla="*/ 7662477 w 11077460"/>
            <a:gd name="connsiteY8045" fmla="*/ 2451910 h 6110022"/>
            <a:gd name="connsiteX8046" fmla="*/ 7627652 w 11077460"/>
            <a:gd name="connsiteY8046" fmla="*/ 2486729 h 6110022"/>
            <a:gd name="connsiteX8047" fmla="*/ 7662477 w 11077460"/>
            <a:gd name="connsiteY8047" fmla="*/ 2521548 h 6110022"/>
            <a:gd name="connsiteX8048" fmla="*/ 7697289 w 11077460"/>
            <a:gd name="connsiteY8048" fmla="*/ 2486729 h 6110022"/>
            <a:gd name="connsiteX8049" fmla="*/ 7662477 w 11077460"/>
            <a:gd name="connsiteY8049" fmla="*/ 2451910 h 6110022"/>
            <a:gd name="connsiteX8050" fmla="*/ 7747369 w 11077460"/>
            <a:gd name="connsiteY8050" fmla="*/ 2451910 h 6110022"/>
            <a:gd name="connsiteX8051" fmla="*/ 7712544 w 11077460"/>
            <a:gd name="connsiteY8051" fmla="*/ 2486729 h 6110022"/>
            <a:gd name="connsiteX8052" fmla="*/ 7747369 w 11077460"/>
            <a:gd name="connsiteY8052" fmla="*/ 2521548 h 6110022"/>
            <a:gd name="connsiteX8053" fmla="*/ 7782182 w 11077460"/>
            <a:gd name="connsiteY8053" fmla="*/ 2486729 h 6110022"/>
            <a:gd name="connsiteX8054" fmla="*/ 7747369 w 11077460"/>
            <a:gd name="connsiteY8054" fmla="*/ 2451910 h 6110022"/>
            <a:gd name="connsiteX8055" fmla="*/ 7832263 w 11077460"/>
            <a:gd name="connsiteY8055" fmla="*/ 2451910 h 6110022"/>
            <a:gd name="connsiteX8056" fmla="*/ 7797437 w 11077460"/>
            <a:gd name="connsiteY8056" fmla="*/ 2486729 h 6110022"/>
            <a:gd name="connsiteX8057" fmla="*/ 7832263 w 11077460"/>
            <a:gd name="connsiteY8057" fmla="*/ 2521548 h 6110022"/>
            <a:gd name="connsiteX8058" fmla="*/ 7867075 w 11077460"/>
            <a:gd name="connsiteY8058" fmla="*/ 2486729 h 6110022"/>
            <a:gd name="connsiteX8059" fmla="*/ 7832263 w 11077460"/>
            <a:gd name="connsiteY8059" fmla="*/ 2451910 h 6110022"/>
            <a:gd name="connsiteX8060" fmla="*/ 7917155 w 11077460"/>
            <a:gd name="connsiteY8060" fmla="*/ 2451910 h 6110022"/>
            <a:gd name="connsiteX8061" fmla="*/ 7882330 w 11077460"/>
            <a:gd name="connsiteY8061" fmla="*/ 2486729 h 6110022"/>
            <a:gd name="connsiteX8062" fmla="*/ 7917155 w 11077460"/>
            <a:gd name="connsiteY8062" fmla="*/ 2521548 h 6110022"/>
            <a:gd name="connsiteX8063" fmla="*/ 7951967 w 11077460"/>
            <a:gd name="connsiteY8063" fmla="*/ 2486729 h 6110022"/>
            <a:gd name="connsiteX8064" fmla="*/ 7917155 w 11077460"/>
            <a:gd name="connsiteY8064" fmla="*/ 2451910 h 6110022"/>
            <a:gd name="connsiteX8065" fmla="*/ 8002047 w 11077460"/>
            <a:gd name="connsiteY8065" fmla="*/ 2451910 h 6110022"/>
            <a:gd name="connsiteX8066" fmla="*/ 7967222 w 11077460"/>
            <a:gd name="connsiteY8066" fmla="*/ 2486729 h 6110022"/>
            <a:gd name="connsiteX8067" fmla="*/ 8002047 w 11077460"/>
            <a:gd name="connsiteY8067" fmla="*/ 2521548 h 6110022"/>
            <a:gd name="connsiteX8068" fmla="*/ 8036859 w 11077460"/>
            <a:gd name="connsiteY8068" fmla="*/ 2486729 h 6110022"/>
            <a:gd name="connsiteX8069" fmla="*/ 8002047 w 11077460"/>
            <a:gd name="connsiteY8069" fmla="*/ 2451910 h 6110022"/>
            <a:gd name="connsiteX8070" fmla="*/ 8086939 w 11077460"/>
            <a:gd name="connsiteY8070" fmla="*/ 2451910 h 6110022"/>
            <a:gd name="connsiteX8071" fmla="*/ 8052114 w 11077460"/>
            <a:gd name="connsiteY8071" fmla="*/ 2486729 h 6110022"/>
            <a:gd name="connsiteX8072" fmla="*/ 8086939 w 11077460"/>
            <a:gd name="connsiteY8072" fmla="*/ 2521548 h 6110022"/>
            <a:gd name="connsiteX8073" fmla="*/ 8121752 w 11077460"/>
            <a:gd name="connsiteY8073" fmla="*/ 2486729 h 6110022"/>
            <a:gd name="connsiteX8074" fmla="*/ 8086939 w 11077460"/>
            <a:gd name="connsiteY8074" fmla="*/ 2451910 h 6110022"/>
            <a:gd name="connsiteX8075" fmla="*/ 8171832 w 11077460"/>
            <a:gd name="connsiteY8075" fmla="*/ 2451910 h 6110022"/>
            <a:gd name="connsiteX8076" fmla="*/ 8137006 w 11077460"/>
            <a:gd name="connsiteY8076" fmla="*/ 2486729 h 6110022"/>
            <a:gd name="connsiteX8077" fmla="*/ 8171832 w 11077460"/>
            <a:gd name="connsiteY8077" fmla="*/ 2521548 h 6110022"/>
            <a:gd name="connsiteX8078" fmla="*/ 8206644 w 11077460"/>
            <a:gd name="connsiteY8078" fmla="*/ 2486729 h 6110022"/>
            <a:gd name="connsiteX8079" fmla="*/ 8171832 w 11077460"/>
            <a:gd name="connsiteY8079" fmla="*/ 2451910 h 6110022"/>
            <a:gd name="connsiteX8080" fmla="*/ 8256725 w 11077460"/>
            <a:gd name="connsiteY8080" fmla="*/ 2451910 h 6110022"/>
            <a:gd name="connsiteX8081" fmla="*/ 8221900 w 11077460"/>
            <a:gd name="connsiteY8081" fmla="*/ 2486729 h 6110022"/>
            <a:gd name="connsiteX8082" fmla="*/ 8256725 w 11077460"/>
            <a:gd name="connsiteY8082" fmla="*/ 2521548 h 6110022"/>
            <a:gd name="connsiteX8083" fmla="*/ 8291537 w 11077460"/>
            <a:gd name="connsiteY8083" fmla="*/ 2486729 h 6110022"/>
            <a:gd name="connsiteX8084" fmla="*/ 8256725 w 11077460"/>
            <a:gd name="connsiteY8084" fmla="*/ 2451910 h 6110022"/>
            <a:gd name="connsiteX8085" fmla="*/ 8341617 w 11077460"/>
            <a:gd name="connsiteY8085" fmla="*/ 2451910 h 6110022"/>
            <a:gd name="connsiteX8086" fmla="*/ 8306792 w 11077460"/>
            <a:gd name="connsiteY8086" fmla="*/ 2486729 h 6110022"/>
            <a:gd name="connsiteX8087" fmla="*/ 8341617 w 11077460"/>
            <a:gd name="connsiteY8087" fmla="*/ 2521548 h 6110022"/>
            <a:gd name="connsiteX8088" fmla="*/ 8376429 w 11077460"/>
            <a:gd name="connsiteY8088" fmla="*/ 2486729 h 6110022"/>
            <a:gd name="connsiteX8089" fmla="*/ 8341617 w 11077460"/>
            <a:gd name="connsiteY8089" fmla="*/ 2451910 h 6110022"/>
            <a:gd name="connsiteX8090" fmla="*/ 8426509 w 11077460"/>
            <a:gd name="connsiteY8090" fmla="*/ 2451910 h 6110022"/>
            <a:gd name="connsiteX8091" fmla="*/ 8391684 w 11077460"/>
            <a:gd name="connsiteY8091" fmla="*/ 2486729 h 6110022"/>
            <a:gd name="connsiteX8092" fmla="*/ 8426509 w 11077460"/>
            <a:gd name="connsiteY8092" fmla="*/ 2521548 h 6110022"/>
            <a:gd name="connsiteX8093" fmla="*/ 8461322 w 11077460"/>
            <a:gd name="connsiteY8093" fmla="*/ 2486729 h 6110022"/>
            <a:gd name="connsiteX8094" fmla="*/ 8426509 w 11077460"/>
            <a:gd name="connsiteY8094" fmla="*/ 2451910 h 6110022"/>
            <a:gd name="connsiteX8095" fmla="*/ 8511402 w 11077460"/>
            <a:gd name="connsiteY8095" fmla="*/ 2451910 h 6110022"/>
            <a:gd name="connsiteX8096" fmla="*/ 8476576 w 11077460"/>
            <a:gd name="connsiteY8096" fmla="*/ 2486729 h 6110022"/>
            <a:gd name="connsiteX8097" fmla="*/ 8511402 w 11077460"/>
            <a:gd name="connsiteY8097" fmla="*/ 2521548 h 6110022"/>
            <a:gd name="connsiteX8098" fmla="*/ 8546214 w 11077460"/>
            <a:gd name="connsiteY8098" fmla="*/ 2486729 h 6110022"/>
            <a:gd name="connsiteX8099" fmla="*/ 8511402 w 11077460"/>
            <a:gd name="connsiteY8099" fmla="*/ 2451910 h 6110022"/>
            <a:gd name="connsiteX8100" fmla="*/ 8596295 w 11077460"/>
            <a:gd name="connsiteY8100" fmla="*/ 2451910 h 6110022"/>
            <a:gd name="connsiteX8101" fmla="*/ 8561470 w 11077460"/>
            <a:gd name="connsiteY8101" fmla="*/ 2486729 h 6110022"/>
            <a:gd name="connsiteX8102" fmla="*/ 8596295 w 11077460"/>
            <a:gd name="connsiteY8102" fmla="*/ 2521548 h 6110022"/>
            <a:gd name="connsiteX8103" fmla="*/ 8631107 w 11077460"/>
            <a:gd name="connsiteY8103" fmla="*/ 2486729 h 6110022"/>
            <a:gd name="connsiteX8104" fmla="*/ 8596295 w 11077460"/>
            <a:gd name="connsiteY8104" fmla="*/ 2451910 h 6110022"/>
            <a:gd name="connsiteX8105" fmla="*/ 8681187 w 11077460"/>
            <a:gd name="connsiteY8105" fmla="*/ 2451910 h 6110022"/>
            <a:gd name="connsiteX8106" fmla="*/ 8646362 w 11077460"/>
            <a:gd name="connsiteY8106" fmla="*/ 2486729 h 6110022"/>
            <a:gd name="connsiteX8107" fmla="*/ 8681187 w 11077460"/>
            <a:gd name="connsiteY8107" fmla="*/ 2521548 h 6110022"/>
            <a:gd name="connsiteX8108" fmla="*/ 8715999 w 11077460"/>
            <a:gd name="connsiteY8108" fmla="*/ 2486729 h 6110022"/>
            <a:gd name="connsiteX8109" fmla="*/ 8681187 w 11077460"/>
            <a:gd name="connsiteY8109" fmla="*/ 2451910 h 6110022"/>
            <a:gd name="connsiteX8110" fmla="*/ 8766079 w 11077460"/>
            <a:gd name="connsiteY8110" fmla="*/ 2451910 h 6110022"/>
            <a:gd name="connsiteX8111" fmla="*/ 8731254 w 11077460"/>
            <a:gd name="connsiteY8111" fmla="*/ 2486729 h 6110022"/>
            <a:gd name="connsiteX8112" fmla="*/ 8766079 w 11077460"/>
            <a:gd name="connsiteY8112" fmla="*/ 2521548 h 6110022"/>
            <a:gd name="connsiteX8113" fmla="*/ 8800892 w 11077460"/>
            <a:gd name="connsiteY8113" fmla="*/ 2486729 h 6110022"/>
            <a:gd name="connsiteX8114" fmla="*/ 8766079 w 11077460"/>
            <a:gd name="connsiteY8114" fmla="*/ 2451910 h 6110022"/>
            <a:gd name="connsiteX8115" fmla="*/ 8850972 w 11077460"/>
            <a:gd name="connsiteY8115" fmla="*/ 2451910 h 6110022"/>
            <a:gd name="connsiteX8116" fmla="*/ 8816146 w 11077460"/>
            <a:gd name="connsiteY8116" fmla="*/ 2486729 h 6110022"/>
            <a:gd name="connsiteX8117" fmla="*/ 8850972 w 11077460"/>
            <a:gd name="connsiteY8117" fmla="*/ 2521548 h 6110022"/>
            <a:gd name="connsiteX8118" fmla="*/ 8885784 w 11077460"/>
            <a:gd name="connsiteY8118" fmla="*/ 2486729 h 6110022"/>
            <a:gd name="connsiteX8119" fmla="*/ 8850972 w 11077460"/>
            <a:gd name="connsiteY8119" fmla="*/ 2451910 h 6110022"/>
            <a:gd name="connsiteX8120" fmla="*/ 9105649 w 11077460"/>
            <a:gd name="connsiteY8120" fmla="*/ 2451910 h 6110022"/>
            <a:gd name="connsiteX8121" fmla="*/ 9070824 w 11077460"/>
            <a:gd name="connsiteY8121" fmla="*/ 2486729 h 6110022"/>
            <a:gd name="connsiteX8122" fmla="*/ 9105649 w 11077460"/>
            <a:gd name="connsiteY8122" fmla="*/ 2521548 h 6110022"/>
            <a:gd name="connsiteX8123" fmla="*/ 9140462 w 11077460"/>
            <a:gd name="connsiteY8123" fmla="*/ 2486729 h 6110022"/>
            <a:gd name="connsiteX8124" fmla="*/ 9105649 w 11077460"/>
            <a:gd name="connsiteY8124" fmla="*/ 2451910 h 6110022"/>
            <a:gd name="connsiteX8125" fmla="*/ 9530112 w 11077460"/>
            <a:gd name="connsiteY8125" fmla="*/ 2451910 h 6110022"/>
            <a:gd name="connsiteX8126" fmla="*/ 9495286 w 11077460"/>
            <a:gd name="connsiteY8126" fmla="*/ 2486729 h 6110022"/>
            <a:gd name="connsiteX8127" fmla="*/ 9530112 w 11077460"/>
            <a:gd name="connsiteY8127" fmla="*/ 2521548 h 6110022"/>
            <a:gd name="connsiteX8128" fmla="*/ 9564924 w 11077460"/>
            <a:gd name="connsiteY8128" fmla="*/ 2486729 h 6110022"/>
            <a:gd name="connsiteX8129" fmla="*/ 9530112 w 11077460"/>
            <a:gd name="connsiteY8129" fmla="*/ 2451910 h 6110022"/>
            <a:gd name="connsiteX8130" fmla="*/ 1635085 w 11077460"/>
            <a:gd name="connsiteY8130" fmla="*/ 2536770 h 6110022"/>
            <a:gd name="connsiteX8131" fmla="*/ 1600266 w 11077460"/>
            <a:gd name="connsiteY8131" fmla="*/ 2571589 h 6110022"/>
            <a:gd name="connsiteX8132" fmla="*/ 1635085 w 11077460"/>
            <a:gd name="connsiteY8132" fmla="*/ 2606407 h 6110022"/>
            <a:gd name="connsiteX8133" fmla="*/ 1669904 w 11077460"/>
            <a:gd name="connsiteY8133" fmla="*/ 2571589 h 6110022"/>
            <a:gd name="connsiteX8134" fmla="*/ 1635085 w 11077460"/>
            <a:gd name="connsiteY8134" fmla="*/ 2536770 h 6110022"/>
            <a:gd name="connsiteX8135" fmla="*/ 1719971 w 11077460"/>
            <a:gd name="connsiteY8135" fmla="*/ 2536770 h 6110022"/>
            <a:gd name="connsiteX8136" fmla="*/ 1685152 w 11077460"/>
            <a:gd name="connsiteY8136" fmla="*/ 2571589 h 6110022"/>
            <a:gd name="connsiteX8137" fmla="*/ 1719971 w 11077460"/>
            <a:gd name="connsiteY8137" fmla="*/ 2606407 h 6110022"/>
            <a:gd name="connsiteX8138" fmla="*/ 1754790 w 11077460"/>
            <a:gd name="connsiteY8138" fmla="*/ 2571589 h 6110022"/>
            <a:gd name="connsiteX8139" fmla="*/ 1719971 w 11077460"/>
            <a:gd name="connsiteY8139" fmla="*/ 2536770 h 6110022"/>
            <a:gd name="connsiteX8140" fmla="*/ 1804863 w 11077460"/>
            <a:gd name="connsiteY8140" fmla="*/ 2536770 h 6110022"/>
            <a:gd name="connsiteX8141" fmla="*/ 1770044 w 11077460"/>
            <a:gd name="connsiteY8141" fmla="*/ 2571589 h 6110022"/>
            <a:gd name="connsiteX8142" fmla="*/ 1804863 w 11077460"/>
            <a:gd name="connsiteY8142" fmla="*/ 2606407 h 6110022"/>
            <a:gd name="connsiteX8143" fmla="*/ 1839682 w 11077460"/>
            <a:gd name="connsiteY8143" fmla="*/ 2571589 h 6110022"/>
            <a:gd name="connsiteX8144" fmla="*/ 1804863 w 11077460"/>
            <a:gd name="connsiteY8144" fmla="*/ 2536770 h 6110022"/>
            <a:gd name="connsiteX8145" fmla="*/ 1889756 w 11077460"/>
            <a:gd name="connsiteY8145" fmla="*/ 2536770 h 6110022"/>
            <a:gd name="connsiteX8146" fmla="*/ 1854937 w 11077460"/>
            <a:gd name="connsiteY8146" fmla="*/ 2571589 h 6110022"/>
            <a:gd name="connsiteX8147" fmla="*/ 1889756 w 11077460"/>
            <a:gd name="connsiteY8147" fmla="*/ 2606407 h 6110022"/>
            <a:gd name="connsiteX8148" fmla="*/ 1924574 w 11077460"/>
            <a:gd name="connsiteY8148" fmla="*/ 2571589 h 6110022"/>
            <a:gd name="connsiteX8149" fmla="*/ 1889756 w 11077460"/>
            <a:gd name="connsiteY8149" fmla="*/ 2536770 h 6110022"/>
            <a:gd name="connsiteX8150" fmla="*/ 1974648 w 11077460"/>
            <a:gd name="connsiteY8150" fmla="*/ 2536770 h 6110022"/>
            <a:gd name="connsiteX8151" fmla="*/ 1939829 w 11077460"/>
            <a:gd name="connsiteY8151" fmla="*/ 2571589 h 6110022"/>
            <a:gd name="connsiteX8152" fmla="*/ 1974648 w 11077460"/>
            <a:gd name="connsiteY8152" fmla="*/ 2606407 h 6110022"/>
            <a:gd name="connsiteX8153" fmla="*/ 2009467 w 11077460"/>
            <a:gd name="connsiteY8153" fmla="*/ 2571589 h 6110022"/>
            <a:gd name="connsiteX8154" fmla="*/ 1974648 w 11077460"/>
            <a:gd name="connsiteY8154" fmla="*/ 2536770 h 6110022"/>
            <a:gd name="connsiteX8155" fmla="*/ 2059541 w 11077460"/>
            <a:gd name="connsiteY8155" fmla="*/ 2536770 h 6110022"/>
            <a:gd name="connsiteX8156" fmla="*/ 2024722 w 11077460"/>
            <a:gd name="connsiteY8156" fmla="*/ 2571589 h 6110022"/>
            <a:gd name="connsiteX8157" fmla="*/ 2059541 w 11077460"/>
            <a:gd name="connsiteY8157" fmla="*/ 2606407 h 6110022"/>
            <a:gd name="connsiteX8158" fmla="*/ 2094360 w 11077460"/>
            <a:gd name="connsiteY8158" fmla="*/ 2571589 h 6110022"/>
            <a:gd name="connsiteX8159" fmla="*/ 2059541 w 11077460"/>
            <a:gd name="connsiteY8159" fmla="*/ 2536770 h 6110022"/>
            <a:gd name="connsiteX8160" fmla="*/ 2144433 w 11077460"/>
            <a:gd name="connsiteY8160" fmla="*/ 2536770 h 6110022"/>
            <a:gd name="connsiteX8161" fmla="*/ 2109614 w 11077460"/>
            <a:gd name="connsiteY8161" fmla="*/ 2571589 h 6110022"/>
            <a:gd name="connsiteX8162" fmla="*/ 2144433 w 11077460"/>
            <a:gd name="connsiteY8162" fmla="*/ 2606407 h 6110022"/>
            <a:gd name="connsiteX8163" fmla="*/ 2179252 w 11077460"/>
            <a:gd name="connsiteY8163" fmla="*/ 2571589 h 6110022"/>
            <a:gd name="connsiteX8164" fmla="*/ 2144433 w 11077460"/>
            <a:gd name="connsiteY8164" fmla="*/ 2536770 h 6110022"/>
            <a:gd name="connsiteX8165" fmla="*/ 2229326 w 11077460"/>
            <a:gd name="connsiteY8165" fmla="*/ 2536770 h 6110022"/>
            <a:gd name="connsiteX8166" fmla="*/ 2194507 w 11077460"/>
            <a:gd name="connsiteY8166" fmla="*/ 2571589 h 6110022"/>
            <a:gd name="connsiteX8167" fmla="*/ 2229326 w 11077460"/>
            <a:gd name="connsiteY8167" fmla="*/ 2606407 h 6110022"/>
            <a:gd name="connsiteX8168" fmla="*/ 2264144 w 11077460"/>
            <a:gd name="connsiteY8168" fmla="*/ 2571589 h 6110022"/>
            <a:gd name="connsiteX8169" fmla="*/ 2229326 w 11077460"/>
            <a:gd name="connsiteY8169" fmla="*/ 2536770 h 6110022"/>
            <a:gd name="connsiteX8170" fmla="*/ 2314218 w 11077460"/>
            <a:gd name="connsiteY8170" fmla="*/ 2536770 h 6110022"/>
            <a:gd name="connsiteX8171" fmla="*/ 2279399 w 11077460"/>
            <a:gd name="connsiteY8171" fmla="*/ 2571589 h 6110022"/>
            <a:gd name="connsiteX8172" fmla="*/ 2314218 w 11077460"/>
            <a:gd name="connsiteY8172" fmla="*/ 2606407 h 6110022"/>
            <a:gd name="connsiteX8173" fmla="*/ 2349037 w 11077460"/>
            <a:gd name="connsiteY8173" fmla="*/ 2571589 h 6110022"/>
            <a:gd name="connsiteX8174" fmla="*/ 2314218 w 11077460"/>
            <a:gd name="connsiteY8174" fmla="*/ 2536770 h 6110022"/>
            <a:gd name="connsiteX8175" fmla="*/ 2399110 w 11077460"/>
            <a:gd name="connsiteY8175" fmla="*/ 2536770 h 6110022"/>
            <a:gd name="connsiteX8176" fmla="*/ 2364291 w 11077460"/>
            <a:gd name="connsiteY8176" fmla="*/ 2571589 h 6110022"/>
            <a:gd name="connsiteX8177" fmla="*/ 2399110 w 11077460"/>
            <a:gd name="connsiteY8177" fmla="*/ 2606407 h 6110022"/>
            <a:gd name="connsiteX8178" fmla="*/ 2433929 w 11077460"/>
            <a:gd name="connsiteY8178" fmla="*/ 2571589 h 6110022"/>
            <a:gd name="connsiteX8179" fmla="*/ 2399110 w 11077460"/>
            <a:gd name="connsiteY8179" fmla="*/ 2536770 h 6110022"/>
            <a:gd name="connsiteX8180" fmla="*/ 2484003 w 11077460"/>
            <a:gd name="connsiteY8180" fmla="*/ 2536770 h 6110022"/>
            <a:gd name="connsiteX8181" fmla="*/ 2449184 w 11077460"/>
            <a:gd name="connsiteY8181" fmla="*/ 2571589 h 6110022"/>
            <a:gd name="connsiteX8182" fmla="*/ 2484003 w 11077460"/>
            <a:gd name="connsiteY8182" fmla="*/ 2606407 h 6110022"/>
            <a:gd name="connsiteX8183" fmla="*/ 2518822 w 11077460"/>
            <a:gd name="connsiteY8183" fmla="*/ 2571589 h 6110022"/>
            <a:gd name="connsiteX8184" fmla="*/ 2484003 w 11077460"/>
            <a:gd name="connsiteY8184" fmla="*/ 2536770 h 6110022"/>
            <a:gd name="connsiteX8185" fmla="*/ 2568896 w 11077460"/>
            <a:gd name="connsiteY8185" fmla="*/ 2536770 h 6110022"/>
            <a:gd name="connsiteX8186" fmla="*/ 2534077 w 11077460"/>
            <a:gd name="connsiteY8186" fmla="*/ 2571589 h 6110022"/>
            <a:gd name="connsiteX8187" fmla="*/ 2568896 w 11077460"/>
            <a:gd name="connsiteY8187" fmla="*/ 2606407 h 6110022"/>
            <a:gd name="connsiteX8188" fmla="*/ 2603714 w 11077460"/>
            <a:gd name="connsiteY8188" fmla="*/ 2571589 h 6110022"/>
            <a:gd name="connsiteX8189" fmla="*/ 2568896 w 11077460"/>
            <a:gd name="connsiteY8189" fmla="*/ 2536770 h 6110022"/>
            <a:gd name="connsiteX8190" fmla="*/ 2653788 w 11077460"/>
            <a:gd name="connsiteY8190" fmla="*/ 2536770 h 6110022"/>
            <a:gd name="connsiteX8191" fmla="*/ 2618969 w 11077460"/>
            <a:gd name="connsiteY8191" fmla="*/ 2571589 h 6110022"/>
            <a:gd name="connsiteX8192" fmla="*/ 2653788 w 11077460"/>
            <a:gd name="connsiteY8192" fmla="*/ 2606407 h 6110022"/>
            <a:gd name="connsiteX8193" fmla="*/ 2688607 w 11077460"/>
            <a:gd name="connsiteY8193" fmla="*/ 2571589 h 6110022"/>
            <a:gd name="connsiteX8194" fmla="*/ 2653788 w 11077460"/>
            <a:gd name="connsiteY8194" fmla="*/ 2536770 h 6110022"/>
            <a:gd name="connsiteX8195" fmla="*/ 2738680 w 11077460"/>
            <a:gd name="connsiteY8195" fmla="*/ 2536770 h 6110022"/>
            <a:gd name="connsiteX8196" fmla="*/ 2703861 w 11077460"/>
            <a:gd name="connsiteY8196" fmla="*/ 2571589 h 6110022"/>
            <a:gd name="connsiteX8197" fmla="*/ 2738680 w 11077460"/>
            <a:gd name="connsiteY8197" fmla="*/ 2606407 h 6110022"/>
            <a:gd name="connsiteX8198" fmla="*/ 2773499 w 11077460"/>
            <a:gd name="connsiteY8198" fmla="*/ 2571589 h 6110022"/>
            <a:gd name="connsiteX8199" fmla="*/ 2738680 w 11077460"/>
            <a:gd name="connsiteY8199" fmla="*/ 2536770 h 6110022"/>
            <a:gd name="connsiteX8200" fmla="*/ 2823573 w 11077460"/>
            <a:gd name="connsiteY8200" fmla="*/ 2536770 h 6110022"/>
            <a:gd name="connsiteX8201" fmla="*/ 2788754 w 11077460"/>
            <a:gd name="connsiteY8201" fmla="*/ 2571589 h 6110022"/>
            <a:gd name="connsiteX8202" fmla="*/ 2823573 w 11077460"/>
            <a:gd name="connsiteY8202" fmla="*/ 2606407 h 6110022"/>
            <a:gd name="connsiteX8203" fmla="*/ 2858392 w 11077460"/>
            <a:gd name="connsiteY8203" fmla="*/ 2571589 h 6110022"/>
            <a:gd name="connsiteX8204" fmla="*/ 2823573 w 11077460"/>
            <a:gd name="connsiteY8204" fmla="*/ 2536770 h 6110022"/>
            <a:gd name="connsiteX8205" fmla="*/ 2908466 w 11077460"/>
            <a:gd name="connsiteY8205" fmla="*/ 2536770 h 6110022"/>
            <a:gd name="connsiteX8206" fmla="*/ 2873647 w 11077460"/>
            <a:gd name="connsiteY8206" fmla="*/ 2571589 h 6110022"/>
            <a:gd name="connsiteX8207" fmla="*/ 2908466 w 11077460"/>
            <a:gd name="connsiteY8207" fmla="*/ 2606407 h 6110022"/>
            <a:gd name="connsiteX8208" fmla="*/ 2943284 w 11077460"/>
            <a:gd name="connsiteY8208" fmla="*/ 2571589 h 6110022"/>
            <a:gd name="connsiteX8209" fmla="*/ 2908466 w 11077460"/>
            <a:gd name="connsiteY8209" fmla="*/ 2536770 h 6110022"/>
            <a:gd name="connsiteX8210" fmla="*/ 2993358 w 11077460"/>
            <a:gd name="connsiteY8210" fmla="*/ 2536770 h 6110022"/>
            <a:gd name="connsiteX8211" fmla="*/ 2958539 w 11077460"/>
            <a:gd name="connsiteY8211" fmla="*/ 2571589 h 6110022"/>
            <a:gd name="connsiteX8212" fmla="*/ 2993358 w 11077460"/>
            <a:gd name="connsiteY8212" fmla="*/ 2606407 h 6110022"/>
            <a:gd name="connsiteX8213" fmla="*/ 3028177 w 11077460"/>
            <a:gd name="connsiteY8213" fmla="*/ 2571589 h 6110022"/>
            <a:gd name="connsiteX8214" fmla="*/ 2993358 w 11077460"/>
            <a:gd name="connsiteY8214" fmla="*/ 2536770 h 6110022"/>
            <a:gd name="connsiteX8215" fmla="*/ 3078250 w 11077460"/>
            <a:gd name="connsiteY8215" fmla="*/ 2536770 h 6110022"/>
            <a:gd name="connsiteX8216" fmla="*/ 3043431 w 11077460"/>
            <a:gd name="connsiteY8216" fmla="*/ 2571589 h 6110022"/>
            <a:gd name="connsiteX8217" fmla="*/ 3078250 w 11077460"/>
            <a:gd name="connsiteY8217" fmla="*/ 2606407 h 6110022"/>
            <a:gd name="connsiteX8218" fmla="*/ 3113069 w 11077460"/>
            <a:gd name="connsiteY8218" fmla="*/ 2571589 h 6110022"/>
            <a:gd name="connsiteX8219" fmla="*/ 3078250 w 11077460"/>
            <a:gd name="connsiteY8219" fmla="*/ 2536770 h 6110022"/>
            <a:gd name="connsiteX8220" fmla="*/ 5030784 w 11077460"/>
            <a:gd name="connsiteY8220" fmla="*/ 2536770 h 6110022"/>
            <a:gd name="connsiteX8221" fmla="*/ 4995965 w 11077460"/>
            <a:gd name="connsiteY8221" fmla="*/ 2571589 h 6110022"/>
            <a:gd name="connsiteX8222" fmla="*/ 5030784 w 11077460"/>
            <a:gd name="connsiteY8222" fmla="*/ 2606407 h 6110022"/>
            <a:gd name="connsiteX8223" fmla="*/ 5065603 w 11077460"/>
            <a:gd name="connsiteY8223" fmla="*/ 2571589 h 6110022"/>
            <a:gd name="connsiteX8224" fmla="*/ 5030784 w 11077460"/>
            <a:gd name="connsiteY8224" fmla="*/ 2536770 h 6110022"/>
            <a:gd name="connsiteX8225" fmla="*/ 5115676 w 11077460"/>
            <a:gd name="connsiteY8225" fmla="*/ 2536770 h 6110022"/>
            <a:gd name="connsiteX8226" fmla="*/ 5080857 w 11077460"/>
            <a:gd name="connsiteY8226" fmla="*/ 2571589 h 6110022"/>
            <a:gd name="connsiteX8227" fmla="*/ 5115676 w 11077460"/>
            <a:gd name="connsiteY8227" fmla="*/ 2606407 h 6110022"/>
            <a:gd name="connsiteX8228" fmla="*/ 5150495 w 11077460"/>
            <a:gd name="connsiteY8228" fmla="*/ 2571589 h 6110022"/>
            <a:gd name="connsiteX8229" fmla="*/ 5115676 w 11077460"/>
            <a:gd name="connsiteY8229" fmla="*/ 2536770 h 6110022"/>
            <a:gd name="connsiteX8230" fmla="*/ 5200569 w 11077460"/>
            <a:gd name="connsiteY8230" fmla="*/ 2536770 h 6110022"/>
            <a:gd name="connsiteX8231" fmla="*/ 5165751 w 11077460"/>
            <a:gd name="connsiteY8231" fmla="*/ 2571589 h 6110022"/>
            <a:gd name="connsiteX8232" fmla="*/ 5200569 w 11077460"/>
            <a:gd name="connsiteY8232" fmla="*/ 2606407 h 6110022"/>
            <a:gd name="connsiteX8233" fmla="*/ 5235388 w 11077460"/>
            <a:gd name="connsiteY8233" fmla="*/ 2571589 h 6110022"/>
            <a:gd name="connsiteX8234" fmla="*/ 5200569 w 11077460"/>
            <a:gd name="connsiteY8234" fmla="*/ 2536770 h 6110022"/>
            <a:gd name="connsiteX8235" fmla="*/ 5285462 w 11077460"/>
            <a:gd name="connsiteY8235" fmla="*/ 2536770 h 6110022"/>
            <a:gd name="connsiteX8236" fmla="*/ 5250643 w 11077460"/>
            <a:gd name="connsiteY8236" fmla="*/ 2571589 h 6110022"/>
            <a:gd name="connsiteX8237" fmla="*/ 5285462 w 11077460"/>
            <a:gd name="connsiteY8237" fmla="*/ 2606407 h 6110022"/>
            <a:gd name="connsiteX8238" fmla="*/ 5320280 w 11077460"/>
            <a:gd name="connsiteY8238" fmla="*/ 2571589 h 6110022"/>
            <a:gd name="connsiteX8239" fmla="*/ 5285462 w 11077460"/>
            <a:gd name="connsiteY8239" fmla="*/ 2536770 h 6110022"/>
            <a:gd name="connsiteX8240" fmla="*/ 5540139 w 11077460"/>
            <a:gd name="connsiteY8240" fmla="*/ 2536770 h 6110022"/>
            <a:gd name="connsiteX8241" fmla="*/ 5505313 w 11077460"/>
            <a:gd name="connsiteY8241" fmla="*/ 2571589 h 6110022"/>
            <a:gd name="connsiteX8242" fmla="*/ 5540139 w 11077460"/>
            <a:gd name="connsiteY8242" fmla="*/ 2606407 h 6110022"/>
            <a:gd name="connsiteX8243" fmla="*/ 5574951 w 11077460"/>
            <a:gd name="connsiteY8243" fmla="*/ 2571589 h 6110022"/>
            <a:gd name="connsiteX8244" fmla="*/ 5540139 w 11077460"/>
            <a:gd name="connsiteY8244" fmla="*/ 2536770 h 6110022"/>
            <a:gd name="connsiteX8245" fmla="*/ 5709924 w 11077460"/>
            <a:gd name="connsiteY8245" fmla="*/ 2536770 h 6110022"/>
            <a:gd name="connsiteX8246" fmla="*/ 5675099 w 11077460"/>
            <a:gd name="connsiteY8246" fmla="*/ 2571589 h 6110022"/>
            <a:gd name="connsiteX8247" fmla="*/ 5709924 w 11077460"/>
            <a:gd name="connsiteY8247" fmla="*/ 2606407 h 6110022"/>
            <a:gd name="connsiteX8248" fmla="*/ 5744737 w 11077460"/>
            <a:gd name="connsiteY8248" fmla="*/ 2571589 h 6110022"/>
            <a:gd name="connsiteX8249" fmla="*/ 5709924 w 11077460"/>
            <a:gd name="connsiteY8249" fmla="*/ 2536770 h 6110022"/>
            <a:gd name="connsiteX8250" fmla="*/ 5879709 w 11077460"/>
            <a:gd name="connsiteY8250" fmla="*/ 2536770 h 6110022"/>
            <a:gd name="connsiteX8251" fmla="*/ 5844883 w 11077460"/>
            <a:gd name="connsiteY8251" fmla="*/ 2571589 h 6110022"/>
            <a:gd name="connsiteX8252" fmla="*/ 5879709 w 11077460"/>
            <a:gd name="connsiteY8252" fmla="*/ 2606407 h 6110022"/>
            <a:gd name="connsiteX8253" fmla="*/ 5914521 w 11077460"/>
            <a:gd name="connsiteY8253" fmla="*/ 2571589 h 6110022"/>
            <a:gd name="connsiteX8254" fmla="*/ 5879709 w 11077460"/>
            <a:gd name="connsiteY8254" fmla="*/ 2536770 h 6110022"/>
            <a:gd name="connsiteX8255" fmla="*/ 6049494 w 11077460"/>
            <a:gd name="connsiteY8255" fmla="*/ 2536770 h 6110022"/>
            <a:gd name="connsiteX8256" fmla="*/ 6014669 w 11077460"/>
            <a:gd name="connsiteY8256" fmla="*/ 2571589 h 6110022"/>
            <a:gd name="connsiteX8257" fmla="*/ 6049494 w 11077460"/>
            <a:gd name="connsiteY8257" fmla="*/ 2606407 h 6110022"/>
            <a:gd name="connsiteX8258" fmla="*/ 6084307 w 11077460"/>
            <a:gd name="connsiteY8258" fmla="*/ 2571589 h 6110022"/>
            <a:gd name="connsiteX8259" fmla="*/ 6049494 w 11077460"/>
            <a:gd name="connsiteY8259" fmla="*/ 2536770 h 6110022"/>
            <a:gd name="connsiteX8260" fmla="*/ 6219279 w 11077460"/>
            <a:gd name="connsiteY8260" fmla="*/ 2536770 h 6110022"/>
            <a:gd name="connsiteX8261" fmla="*/ 6184453 w 11077460"/>
            <a:gd name="connsiteY8261" fmla="*/ 2571589 h 6110022"/>
            <a:gd name="connsiteX8262" fmla="*/ 6219279 w 11077460"/>
            <a:gd name="connsiteY8262" fmla="*/ 2606407 h 6110022"/>
            <a:gd name="connsiteX8263" fmla="*/ 6254091 w 11077460"/>
            <a:gd name="connsiteY8263" fmla="*/ 2571589 h 6110022"/>
            <a:gd name="connsiteX8264" fmla="*/ 6219279 w 11077460"/>
            <a:gd name="connsiteY8264" fmla="*/ 2536770 h 6110022"/>
            <a:gd name="connsiteX8265" fmla="*/ 6304171 w 11077460"/>
            <a:gd name="connsiteY8265" fmla="*/ 2536770 h 6110022"/>
            <a:gd name="connsiteX8266" fmla="*/ 6269346 w 11077460"/>
            <a:gd name="connsiteY8266" fmla="*/ 2571589 h 6110022"/>
            <a:gd name="connsiteX8267" fmla="*/ 6304171 w 11077460"/>
            <a:gd name="connsiteY8267" fmla="*/ 2606407 h 6110022"/>
            <a:gd name="connsiteX8268" fmla="*/ 6338983 w 11077460"/>
            <a:gd name="connsiteY8268" fmla="*/ 2571589 h 6110022"/>
            <a:gd name="connsiteX8269" fmla="*/ 6304171 w 11077460"/>
            <a:gd name="connsiteY8269" fmla="*/ 2536770 h 6110022"/>
            <a:gd name="connsiteX8270" fmla="*/ 6389063 w 11077460"/>
            <a:gd name="connsiteY8270" fmla="*/ 2536770 h 6110022"/>
            <a:gd name="connsiteX8271" fmla="*/ 6354238 w 11077460"/>
            <a:gd name="connsiteY8271" fmla="*/ 2571589 h 6110022"/>
            <a:gd name="connsiteX8272" fmla="*/ 6389063 w 11077460"/>
            <a:gd name="connsiteY8272" fmla="*/ 2606407 h 6110022"/>
            <a:gd name="connsiteX8273" fmla="*/ 6423876 w 11077460"/>
            <a:gd name="connsiteY8273" fmla="*/ 2571589 h 6110022"/>
            <a:gd name="connsiteX8274" fmla="*/ 6389063 w 11077460"/>
            <a:gd name="connsiteY8274" fmla="*/ 2536770 h 6110022"/>
            <a:gd name="connsiteX8275" fmla="*/ 6558875 w 11077460"/>
            <a:gd name="connsiteY8275" fmla="*/ 2536770 h 6110022"/>
            <a:gd name="connsiteX8276" fmla="*/ 6524050 w 11077460"/>
            <a:gd name="connsiteY8276" fmla="*/ 2571589 h 6110022"/>
            <a:gd name="connsiteX8277" fmla="*/ 6558875 w 11077460"/>
            <a:gd name="connsiteY8277" fmla="*/ 2606407 h 6110022"/>
            <a:gd name="connsiteX8278" fmla="*/ 6593687 w 11077460"/>
            <a:gd name="connsiteY8278" fmla="*/ 2571589 h 6110022"/>
            <a:gd name="connsiteX8279" fmla="*/ 6558875 w 11077460"/>
            <a:gd name="connsiteY8279" fmla="*/ 2536770 h 6110022"/>
            <a:gd name="connsiteX8280" fmla="*/ 6643767 w 11077460"/>
            <a:gd name="connsiteY8280" fmla="*/ 2536770 h 6110022"/>
            <a:gd name="connsiteX8281" fmla="*/ 6608942 w 11077460"/>
            <a:gd name="connsiteY8281" fmla="*/ 2571589 h 6110022"/>
            <a:gd name="connsiteX8282" fmla="*/ 6643767 w 11077460"/>
            <a:gd name="connsiteY8282" fmla="*/ 2606407 h 6110022"/>
            <a:gd name="connsiteX8283" fmla="*/ 6678579 w 11077460"/>
            <a:gd name="connsiteY8283" fmla="*/ 2571589 h 6110022"/>
            <a:gd name="connsiteX8284" fmla="*/ 6643767 w 11077460"/>
            <a:gd name="connsiteY8284" fmla="*/ 2536770 h 6110022"/>
            <a:gd name="connsiteX8285" fmla="*/ 6728660 w 11077460"/>
            <a:gd name="connsiteY8285" fmla="*/ 2536770 h 6110022"/>
            <a:gd name="connsiteX8286" fmla="*/ 6693835 w 11077460"/>
            <a:gd name="connsiteY8286" fmla="*/ 2571589 h 6110022"/>
            <a:gd name="connsiteX8287" fmla="*/ 6728660 w 11077460"/>
            <a:gd name="connsiteY8287" fmla="*/ 2606407 h 6110022"/>
            <a:gd name="connsiteX8288" fmla="*/ 6763473 w 11077460"/>
            <a:gd name="connsiteY8288" fmla="*/ 2571589 h 6110022"/>
            <a:gd name="connsiteX8289" fmla="*/ 6728660 w 11077460"/>
            <a:gd name="connsiteY8289" fmla="*/ 2536770 h 6110022"/>
            <a:gd name="connsiteX8290" fmla="*/ 6898445 w 11077460"/>
            <a:gd name="connsiteY8290" fmla="*/ 2536770 h 6110022"/>
            <a:gd name="connsiteX8291" fmla="*/ 6863620 w 11077460"/>
            <a:gd name="connsiteY8291" fmla="*/ 2571589 h 6110022"/>
            <a:gd name="connsiteX8292" fmla="*/ 6898445 w 11077460"/>
            <a:gd name="connsiteY8292" fmla="*/ 2606407 h 6110022"/>
            <a:gd name="connsiteX8293" fmla="*/ 6933257 w 11077460"/>
            <a:gd name="connsiteY8293" fmla="*/ 2571589 h 6110022"/>
            <a:gd name="connsiteX8294" fmla="*/ 6898445 w 11077460"/>
            <a:gd name="connsiteY8294" fmla="*/ 2536770 h 6110022"/>
            <a:gd name="connsiteX8295" fmla="*/ 6983337 w 11077460"/>
            <a:gd name="connsiteY8295" fmla="*/ 2536770 h 6110022"/>
            <a:gd name="connsiteX8296" fmla="*/ 6948512 w 11077460"/>
            <a:gd name="connsiteY8296" fmla="*/ 2571589 h 6110022"/>
            <a:gd name="connsiteX8297" fmla="*/ 6983337 w 11077460"/>
            <a:gd name="connsiteY8297" fmla="*/ 2606407 h 6110022"/>
            <a:gd name="connsiteX8298" fmla="*/ 7018149 w 11077460"/>
            <a:gd name="connsiteY8298" fmla="*/ 2571589 h 6110022"/>
            <a:gd name="connsiteX8299" fmla="*/ 6983337 w 11077460"/>
            <a:gd name="connsiteY8299" fmla="*/ 2536770 h 6110022"/>
            <a:gd name="connsiteX8300" fmla="*/ 7068229 w 11077460"/>
            <a:gd name="connsiteY8300" fmla="*/ 2536770 h 6110022"/>
            <a:gd name="connsiteX8301" fmla="*/ 7033404 w 11077460"/>
            <a:gd name="connsiteY8301" fmla="*/ 2571589 h 6110022"/>
            <a:gd name="connsiteX8302" fmla="*/ 7068229 w 11077460"/>
            <a:gd name="connsiteY8302" fmla="*/ 2606407 h 6110022"/>
            <a:gd name="connsiteX8303" fmla="*/ 7103042 w 11077460"/>
            <a:gd name="connsiteY8303" fmla="*/ 2571589 h 6110022"/>
            <a:gd name="connsiteX8304" fmla="*/ 7068229 w 11077460"/>
            <a:gd name="connsiteY8304" fmla="*/ 2536770 h 6110022"/>
            <a:gd name="connsiteX8305" fmla="*/ 7153123 w 11077460"/>
            <a:gd name="connsiteY8305" fmla="*/ 2536770 h 6110022"/>
            <a:gd name="connsiteX8306" fmla="*/ 7118297 w 11077460"/>
            <a:gd name="connsiteY8306" fmla="*/ 2571589 h 6110022"/>
            <a:gd name="connsiteX8307" fmla="*/ 7153123 w 11077460"/>
            <a:gd name="connsiteY8307" fmla="*/ 2606407 h 6110022"/>
            <a:gd name="connsiteX8308" fmla="*/ 7187935 w 11077460"/>
            <a:gd name="connsiteY8308" fmla="*/ 2571589 h 6110022"/>
            <a:gd name="connsiteX8309" fmla="*/ 7153123 w 11077460"/>
            <a:gd name="connsiteY8309" fmla="*/ 2536770 h 6110022"/>
            <a:gd name="connsiteX8310" fmla="*/ 7238015 w 11077460"/>
            <a:gd name="connsiteY8310" fmla="*/ 2536770 h 6110022"/>
            <a:gd name="connsiteX8311" fmla="*/ 7203190 w 11077460"/>
            <a:gd name="connsiteY8311" fmla="*/ 2571589 h 6110022"/>
            <a:gd name="connsiteX8312" fmla="*/ 7238015 w 11077460"/>
            <a:gd name="connsiteY8312" fmla="*/ 2606407 h 6110022"/>
            <a:gd name="connsiteX8313" fmla="*/ 7272827 w 11077460"/>
            <a:gd name="connsiteY8313" fmla="*/ 2571589 h 6110022"/>
            <a:gd name="connsiteX8314" fmla="*/ 7238015 w 11077460"/>
            <a:gd name="connsiteY8314" fmla="*/ 2536770 h 6110022"/>
            <a:gd name="connsiteX8315" fmla="*/ 7322907 w 11077460"/>
            <a:gd name="connsiteY8315" fmla="*/ 2536770 h 6110022"/>
            <a:gd name="connsiteX8316" fmla="*/ 7288082 w 11077460"/>
            <a:gd name="connsiteY8316" fmla="*/ 2571589 h 6110022"/>
            <a:gd name="connsiteX8317" fmla="*/ 7322907 w 11077460"/>
            <a:gd name="connsiteY8317" fmla="*/ 2606407 h 6110022"/>
            <a:gd name="connsiteX8318" fmla="*/ 7357719 w 11077460"/>
            <a:gd name="connsiteY8318" fmla="*/ 2571589 h 6110022"/>
            <a:gd name="connsiteX8319" fmla="*/ 7322907 w 11077460"/>
            <a:gd name="connsiteY8319" fmla="*/ 2536770 h 6110022"/>
            <a:gd name="connsiteX8320" fmla="*/ 7407799 w 11077460"/>
            <a:gd name="connsiteY8320" fmla="*/ 2536770 h 6110022"/>
            <a:gd name="connsiteX8321" fmla="*/ 7372974 w 11077460"/>
            <a:gd name="connsiteY8321" fmla="*/ 2571589 h 6110022"/>
            <a:gd name="connsiteX8322" fmla="*/ 7407799 w 11077460"/>
            <a:gd name="connsiteY8322" fmla="*/ 2606407 h 6110022"/>
            <a:gd name="connsiteX8323" fmla="*/ 7442612 w 11077460"/>
            <a:gd name="connsiteY8323" fmla="*/ 2571589 h 6110022"/>
            <a:gd name="connsiteX8324" fmla="*/ 7407799 w 11077460"/>
            <a:gd name="connsiteY8324" fmla="*/ 2536770 h 6110022"/>
            <a:gd name="connsiteX8325" fmla="*/ 7492693 w 11077460"/>
            <a:gd name="connsiteY8325" fmla="*/ 2536770 h 6110022"/>
            <a:gd name="connsiteX8326" fmla="*/ 7457867 w 11077460"/>
            <a:gd name="connsiteY8326" fmla="*/ 2571589 h 6110022"/>
            <a:gd name="connsiteX8327" fmla="*/ 7492693 w 11077460"/>
            <a:gd name="connsiteY8327" fmla="*/ 2606407 h 6110022"/>
            <a:gd name="connsiteX8328" fmla="*/ 7527505 w 11077460"/>
            <a:gd name="connsiteY8328" fmla="*/ 2571589 h 6110022"/>
            <a:gd name="connsiteX8329" fmla="*/ 7492693 w 11077460"/>
            <a:gd name="connsiteY8329" fmla="*/ 2536770 h 6110022"/>
            <a:gd name="connsiteX8330" fmla="*/ 7577585 w 11077460"/>
            <a:gd name="connsiteY8330" fmla="*/ 2536770 h 6110022"/>
            <a:gd name="connsiteX8331" fmla="*/ 7542760 w 11077460"/>
            <a:gd name="connsiteY8331" fmla="*/ 2571589 h 6110022"/>
            <a:gd name="connsiteX8332" fmla="*/ 7577585 w 11077460"/>
            <a:gd name="connsiteY8332" fmla="*/ 2606407 h 6110022"/>
            <a:gd name="connsiteX8333" fmla="*/ 7612397 w 11077460"/>
            <a:gd name="connsiteY8333" fmla="*/ 2571589 h 6110022"/>
            <a:gd name="connsiteX8334" fmla="*/ 7577585 w 11077460"/>
            <a:gd name="connsiteY8334" fmla="*/ 2536770 h 6110022"/>
            <a:gd name="connsiteX8335" fmla="*/ 7662477 w 11077460"/>
            <a:gd name="connsiteY8335" fmla="*/ 2536770 h 6110022"/>
            <a:gd name="connsiteX8336" fmla="*/ 7627652 w 11077460"/>
            <a:gd name="connsiteY8336" fmla="*/ 2571589 h 6110022"/>
            <a:gd name="connsiteX8337" fmla="*/ 7662477 w 11077460"/>
            <a:gd name="connsiteY8337" fmla="*/ 2606407 h 6110022"/>
            <a:gd name="connsiteX8338" fmla="*/ 7697289 w 11077460"/>
            <a:gd name="connsiteY8338" fmla="*/ 2571589 h 6110022"/>
            <a:gd name="connsiteX8339" fmla="*/ 7662477 w 11077460"/>
            <a:gd name="connsiteY8339" fmla="*/ 2536770 h 6110022"/>
            <a:gd name="connsiteX8340" fmla="*/ 7747369 w 11077460"/>
            <a:gd name="connsiteY8340" fmla="*/ 2536770 h 6110022"/>
            <a:gd name="connsiteX8341" fmla="*/ 7712544 w 11077460"/>
            <a:gd name="connsiteY8341" fmla="*/ 2571589 h 6110022"/>
            <a:gd name="connsiteX8342" fmla="*/ 7747369 w 11077460"/>
            <a:gd name="connsiteY8342" fmla="*/ 2606407 h 6110022"/>
            <a:gd name="connsiteX8343" fmla="*/ 7782182 w 11077460"/>
            <a:gd name="connsiteY8343" fmla="*/ 2571589 h 6110022"/>
            <a:gd name="connsiteX8344" fmla="*/ 7747369 w 11077460"/>
            <a:gd name="connsiteY8344" fmla="*/ 2536770 h 6110022"/>
            <a:gd name="connsiteX8345" fmla="*/ 7832263 w 11077460"/>
            <a:gd name="connsiteY8345" fmla="*/ 2536770 h 6110022"/>
            <a:gd name="connsiteX8346" fmla="*/ 7797437 w 11077460"/>
            <a:gd name="connsiteY8346" fmla="*/ 2571589 h 6110022"/>
            <a:gd name="connsiteX8347" fmla="*/ 7832263 w 11077460"/>
            <a:gd name="connsiteY8347" fmla="*/ 2606407 h 6110022"/>
            <a:gd name="connsiteX8348" fmla="*/ 7867075 w 11077460"/>
            <a:gd name="connsiteY8348" fmla="*/ 2571589 h 6110022"/>
            <a:gd name="connsiteX8349" fmla="*/ 7832263 w 11077460"/>
            <a:gd name="connsiteY8349" fmla="*/ 2536770 h 6110022"/>
            <a:gd name="connsiteX8350" fmla="*/ 7917155 w 11077460"/>
            <a:gd name="connsiteY8350" fmla="*/ 2536770 h 6110022"/>
            <a:gd name="connsiteX8351" fmla="*/ 7882330 w 11077460"/>
            <a:gd name="connsiteY8351" fmla="*/ 2571589 h 6110022"/>
            <a:gd name="connsiteX8352" fmla="*/ 7917155 w 11077460"/>
            <a:gd name="connsiteY8352" fmla="*/ 2606407 h 6110022"/>
            <a:gd name="connsiteX8353" fmla="*/ 7951967 w 11077460"/>
            <a:gd name="connsiteY8353" fmla="*/ 2571589 h 6110022"/>
            <a:gd name="connsiteX8354" fmla="*/ 7917155 w 11077460"/>
            <a:gd name="connsiteY8354" fmla="*/ 2536770 h 6110022"/>
            <a:gd name="connsiteX8355" fmla="*/ 8002047 w 11077460"/>
            <a:gd name="connsiteY8355" fmla="*/ 2536770 h 6110022"/>
            <a:gd name="connsiteX8356" fmla="*/ 7967222 w 11077460"/>
            <a:gd name="connsiteY8356" fmla="*/ 2571589 h 6110022"/>
            <a:gd name="connsiteX8357" fmla="*/ 8002047 w 11077460"/>
            <a:gd name="connsiteY8357" fmla="*/ 2606407 h 6110022"/>
            <a:gd name="connsiteX8358" fmla="*/ 8036859 w 11077460"/>
            <a:gd name="connsiteY8358" fmla="*/ 2571589 h 6110022"/>
            <a:gd name="connsiteX8359" fmla="*/ 8002047 w 11077460"/>
            <a:gd name="connsiteY8359" fmla="*/ 2536770 h 6110022"/>
            <a:gd name="connsiteX8360" fmla="*/ 8086939 w 11077460"/>
            <a:gd name="connsiteY8360" fmla="*/ 2536770 h 6110022"/>
            <a:gd name="connsiteX8361" fmla="*/ 8052114 w 11077460"/>
            <a:gd name="connsiteY8361" fmla="*/ 2571589 h 6110022"/>
            <a:gd name="connsiteX8362" fmla="*/ 8086939 w 11077460"/>
            <a:gd name="connsiteY8362" fmla="*/ 2606407 h 6110022"/>
            <a:gd name="connsiteX8363" fmla="*/ 8121752 w 11077460"/>
            <a:gd name="connsiteY8363" fmla="*/ 2571589 h 6110022"/>
            <a:gd name="connsiteX8364" fmla="*/ 8086939 w 11077460"/>
            <a:gd name="connsiteY8364" fmla="*/ 2536770 h 6110022"/>
            <a:gd name="connsiteX8365" fmla="*/ 8171832 w 11077460"/>
            <a:gd name="connsiteY8365" fmla="*/ 2536770 h 6110022"/>
            <a:gd name="connsiteX8366" fmla="*/ 8137006 w 11077460"/>
            <a:gd name="connsiteY8366" fmla="*/ 2571589 h 6110022"/>
            <a:gd name="connsiteX8367" fmla="*/ 8171832 w 11077460"/>
            <a:gd name="connsiteY8367" fmla="*/ 2606407 h 6110022"/>
            <a:gd name="connsiteX8368" fmla="*/ 8206644 w 11077460"/>
            <a:gd name="connsiteY8368" fmla="*/ 2571589 h 6110022"/>
            <a:gd name="connsiteX8369" fmla="*/ 8171832 w 11077460"/>
            <a:gd name="connsiteY8369" fmla="*/ 2536770 h 6110022"/>
            <a:gd name="connsiteX8370" fmla="*/ 8256725 w 11077460"/>
            <a:gd name="connsiteY8370" fmla="*/ 2536770 h 6110022"/>
            <a:gd name="connsiteX8371" fmla="*/ 8221900 w 11077460"/>
            <a:gd name="connsiteY8371" fmla="*/ 2571589 h 6110022"/>
            <a:gd name="connsiteX8372" fmla="*/ 8256725 w 11077460"/>
            <a:gd name="connsiteY8372" fmla="*/ 2606407 h 6110022"/>
            <a:gd name="connsiteX8373" fmla="*/ 8291537 w 11077460"/>
            <a:gd name="connsiteY8373" fmla="*/ 2571589 h 6110022"/>
            <a:gd name="connsiteX8374" fmla="*/ 8256725 w 11077460"/>
            <a:gd name="connsiteY8374" fmla="*/ 2536770 h 6110022"/>
            <a:gd name="connsiteX8375" fmla="*/ 8341617 w 11077460"/>
            <a:gd name="connsiteY8375" fmla="*/ 2536770 h 6110022"/>
            <a:gd name="connsiteX8376" fmla="*/ 8306792 w 11077460"/>
            <a:gd name="connsiteY8376" fmla="*/ 2571589 h 6110022"/>
            <a:gd name="connsiteX8377" fmla="*/ 8341617 w 11077460"/>
            <a:gd name="connsiteY8377" fmla="*/ 2606407 h 6110022"/>
            <a:gd name="connsiteX8378" fmla="*/ 8376429 w 11077460"/>
            <a:gd name="connsiteY8378" fmla="*/ 2571589 h 6110022"/>
            <a:gd name="connsiteX8379" fmla="*/ 8341617 w 11077460"/>
            <a:gd name="connsiteY8379" fmla="*/ 2536770 h 6110022"/>
            <a:gd name="connsiteX8380" fmla="*/ 8426509 w 11077460"/>
            <a:gd name="connsiteY8380" fmla="*/ 2536770 h 6110022"/>
            <a:gd name="connsiteX8381" fmla="*/ 8391684 w 11077460"/>
            <a:gd name="connsiteY8381" fmla="*/ 2571589 h 6110022"/>
            <a:gd name="connsiteX8382" fmla="*/ 8426509 w 11077460"/>
            <a:gd name="connsiteY8382" fmla="*/ 2606407 h 6110022"/>
            <a:gd name="connsiteX8383" fmla="*/ 8461322 w 11077460"/>
            <a:gd name="connsiteY8383" fmla="*/ 2571589 h 6110022"/>
            <a:gd name="connsiteX8384" fmla="*/ 8426509 w 11077460"/>
            <a:gd name="connsiteY8384" fmla="*/ 2536770 h 6110022"/>
            <a:gd name="connsiteX8385" fmla="*/ 8511402 w 11077460"/>
            <a:gd name="connsiteY8385" fmla="*/ 2536770 h 6110022"/>
            <a:gd name="connsiteX8386" fmla="*/ 8476576 w 11077460"/>
            <a:gd name="connsiteY8386" fmla="*/ 2571589 h 6110022"/>
            <a:gd name="connsiteX8387" fmla="*/ 8511402 w 11077460"/>
            <a:gd name="connsiteY8387" fmla="*/ 2606407 h 6110022"/>
            <a:gd name="connsiteX8388" fmla="*/ 8546214 w 11077460"/>
            <a:gd name="connsiteY8388" fmla="*/ 2571589 h 6110022"/>
            <a:gd name="connsiteX8389" fmla="*/ 8511402 w 11077460"/>
            <a:gd name="connsiteY8389" fmla="*/ 2536770 h 6110022"/>
            <a:gd name="connsiteX8390" fmla="*/ 8596295 w 11077460"/>
            <a:gd name="connsiteY8390" fmla="*/ 2536770 h 6110022"/>
            <a:gd name="connsiteX8391" fmla="*/ 8561470 w 11077460"/>
            <a:gd name="connsiteY8391" fmla="*/ 2571589 h 6110022"/>
            <a:gd name="connsiteX8392" fmla="*/ 8596295 w 11077460"/>
            <a:gd name="connsiteY8392" fmla="*/ 2606407 h 6110022"/>
            <a:gd name="connsiteX8393" fmla="*/ 8631107 w 11077460"/>
            <a:gd name="connsiteY8393" fmla="*/ 2571589 h 6110022"/>
            <a:gd name="connsiteX8394" fmla="*/ 8596295 w 11077460"/>
            <a:gd name="connsiteY8394" fmla="*/ 2536770 h 6110022"/>
            <a:gd name="connsiteX8395" fmla="*/ 8681187 w 11077460"/>
            <a:gd name="connsiteY8395" fmla="*/ 2536770 h 6110022"/>
            <a:gd name="connsiteX8396" fmla="*/ 8646362 w 11077460"/>
            <a:gd name="connsiteY8396" fmla="*/ 2571589 h 6110022"/>
            <a:gd name="connsiteX8397" fmla="*/ 8681187 w 11077460"/>
            <a:gd name="connsiteY8397" fmla="*/ 2606407 h 6110022"/>
            <a:gd name="connsiteX8398" fmla="*/ 8715999 w 11077460"/>
            <a:gd name="connsiteY8398" fmla="*/ 2571589 h 6110022"/>
            <a:gd name="connsiteX8399" fmla="*/ 8681187 w 11077460"/>
            <a:gd name="connsiteY8399" fmla="*/ 2536770 h 6110022"/>
            <a:gd name="connsiteX8400" fmla="*/ 8766079 w 11077460"/>
            <a:gd name="connsiteY8400" fmla="*/ 2536770 h 6110022"/>
            <a:gd name="connsiteX8401" fmla="*/ 8731254 w 11077460"/>
            <a:gd name="connsiteY8401" fmla="*/ 2571589 h 6110022"/>
            <a:gd name="connsiteX8402" fmla="*/ 8766079 w 11077460"/>
            <a:gd name="connsiteY8402" fmla="*/ 2606407 h 6110022"/>
            <a:gd name="connsiteX8403" fmla="*/ 8800892 w 11077460"/>
            <a:gd name="connsiteY8403" fmla="*/ 2571589 h 6110022"/>
            <a:gd name="connsiteX8404" fmla="*/ 8766079 w 11077460"/>
            <a:gd name="connsiteY8404" fmla="*/ 2536770 h 6110022"/>
            <a:gd name="connsiteX8405" fmla="*/ 9190542 w 11077460"/>
            <a:gd name="connsiteY8405" fmla="*/ 2536770 h 6110022"/>
            <a:gd name="connsiteX8406" fmla="*/ 9155716 w 11077460"/>
            <a:gd name="connsiteY8406" fmla="*/ 2571589 h 6110022"/>
            <a:gd name="connsiteX8407" fmla="*/ 9190542 w 11077460"/>
            <a:gd name="connsiteY8407" fmla="*/ 2606407 h 6110022"/>
            <a:gd name="connsiteX8408" fmla="*/ 9225354 w 11077460"/>
            <a:gd name="connsiteY8408" fmla="*/ 2571589 h 6110022"/>
            <a:gd name="connsiteX8409" fmla="*/ 9190542 w 11077460"/>
            <a:gd name="connsiteY8409" fmla="*/ 2536770 h 6110022"/>
            <a:gd name="connsiteX8410" fmla="*/ 9530112 w 11077460"/>
            <a:gd name="connsiteY8410" fmla="*/ 2536770 h 6110022"/>
            <a:gd name="connsiteX8411" fmla="*/ 9495286 w 11077460"/>
            <a:gd name="connsiteY8411" fmla="*/ 2571589 h 6110022"/>
            <a:gd name="connsiteX8412" fmla="*/ 9530112 w 11077460"/>
            <a:gd name="connsiteY8412" fmla="*/ 2606407 h 6110022"/>
            <a:gd name="connsiteX8413" fmla="*/ 9564924 w 11077460"/>
            <a:gd name="connsiteY8413" fmla="*/ 2571589 h 6110022"/>
            <a:gd name="connsiteX8414" fmla="*/ 9530112 w 11077460"/>
            <a:gd name="connsiteY8414" fmla="*/ 2536770 h 6110022"/>
            <a:gd name="connsiteX8415" fmla="*/ 1635085 w 11077460"/>
            <a:gd name="connsiteY8415" fmla="*/ 2621631 h 6110022"/>
            <a:gd name="connsiteX8416" fmla="*/ 1600266 w 11077460"/>
            <a:gd name="connsiteY8416" fmla="*/ 2656449 h 6110022"/>
            <a:gd name="connsiteX8417" fmla="*/ 1635085 w 11077460"/>
            <a:gd name="connsiteY8417" fmla="*/ 2691268 h 6110022"/>
            <a:gd name="connsiteX8418" fmla="*/ 1669904 w 11077460"/>
            <a:gd name="connsiteY8418" fmla="*/ 2656449 h 6110022"/>
            <a:gd name="connsiteX8419" fmla="*/ 1635085 w 11077460"/>
            <a:gd name="connsiteY8419" fmla="*/ 2621631 h 6110022"/>
            <a:gd name="connsiteX8420" fmla="*/ 1719971 w 11077460"/>
            <a:gd name="connsiteY8420" fmla="*/ 2621631 h 6110022"/>
            <a:gd name="connsiteX8421" fmla="*/ 1685152 w 11077460"/>
            <a:gd name="connsiteY8421" fmla="*/ 2656449 h 6110022"/>
            <a:gd name="connsiteX8422" fmla="*/ 1719971 w 11077460"/>
            <a:gd name="connsiteY8422" fmla="*/ 2691268 h 6110022"/>
            <a:gd name="connsiteX8423" fmla="*/ 1754790 w 11077460"/>
            <a:gd name="connsiteY8423" fmla="*/ 2656449 h 6110022"/>
            <a:gd name="connsiteX8424" fmla="*/ 1719971 w 11077460"/>
            <a:gd name="connsiteY8424" fmla="*/ 2621631 h 6110022"/>
            <a:gd name="connsiteX8425" fmla="*/ 1804863 w 11077460"/>
            <a:gd name="connsiteY8425" fmla="*/ 2621631 h 6110022"/>
            <a:gd name="connsiteX8426" fmla="*/ 1770044 w 11077460"/>
            <a:gd name="connsiteY8426" fmla="*/ 2656449 h 6110022"/>
            <a:gd name="connsiteX8427" fmla="*/ 1804863 w 11077460"/>
            <a:gd name="connsiteY8427" fmla="*/ 2691268 h 6110022"/>
            <a:gd name="connsiteX8428" fmla="*/ 1839682 w 11077460"/>
            <a:gd name="connsiteY8428" fmla="*/ 2656449 h 6110022"/>
            <a:gd name="connsiteX8429" fmla="*/ 1804863 w 11077460"/>
            <a:gd name="connsiteY8429" fmla="*/ 2621631 h 6110022"/>
            <a:gd name="connsiteX8430" fmla="*/ 1889756 w 11077460"/>
            <a:gd name="connsiteY8430" fmla="*/ 2621631 h 6110022"/>
            <a:gd name="connsiteX8431" fmla="*/ 1854937 w 11077460"/>
            <a:gd name="connsiteY8431" fmla="*/ 2656449 h 6110022"/>
            <a:gd name="connsiteX8432" fmla="*/ 1889756 w 11077460"/>
            <a:gd name="connsiteY8432" fmla="*/ 2691268 h 6110022"/>
            <a:gd name="connsiteX8433" fmla="*/ 1924574 w 11077460"/>
            <a:gd name="connsiteY8433" fmla="*/ 2656449 h 6110022"/>
            <a:gd name="connsiteX8434" fmla="*/ 1889756 w 11077460"/>
            <a:gd name="connsiteY8434" fmla="*/ 2621631 h 6110022"/>
            <a:gd name="connsiteX8435" fmla="*/ 1974648 w 11077460"/>
            <a:gd name="connsiteY8435" fmla="*/ 2621631 h 6110022"/>
            <a:gd name="connsiteX8436" fmla="*/ 1939829 w 11077460"/>
            <a:gd name="connsiteY8436" fmla="*/ 2656449 h 6110022"/>
            <a:gd name="connsiteX8437" fmla="*/ 1974648 w 11077460"/>
            <a:gd name="connsiteY8437" fmla="*/ 2691268 h 6110022"/>
            <a:gd name="connsiteX8438" fmla="*/ 2009467 w 11077460"/>
            <a:gd name="connsiteY8438" fmla="*/ 2656449 h 6110022"/>
            <a:gd name="connsiteX8439" fmla="*/ 1974648 w 11077460"/>
            <a:gd name="connsiteY8439" fmla="*/ 2621631 h 6110022"/>
            <a:gd name="connsiteX8440" fmla="*/ 2059541 w 11077460"/>
            <a:gd name="connsiteY8440" fmla="*/ 2621631 h 6110022"/>
            <a:gd name="connsiteX8441" fmla="*/ 2024722 w 11077460"/>
            <a:gd name="connsiteY8441" fmla="*/ 2656449 h 6110022"/>
            <a:gd name="connsiteX8442" fmla="*/ 2059541 w 11077460"/>
            <a:gd name="connsiteY8442" fmla="*/ 2691268 h 6110022"/>
            <a:gd name="connsiteX8443" fmla="*/ 2094360 w 11077460"/>
            <a:gd name="connsiteY8443" fmla="*/ 2656449 h 6110022"/>
            <a:gd name="connsiteX8444" fmla="*/ 2059541 w 11077460"/>
            <a:gd name="connsiteY8444" fmla="*/ 2621631 h 6110022"/>
            <a:gd name="connsiteX8445" fmla="*/ 2144433 w 11077460"/>
            <a:gd name="connsiteY8445" fmla="*/ 2621631 h 6110022"/>
            <a:gd name="connsiteX8446" fmla="*/ 2109614 w 11077460"/>
            <a:gd name="connsiteY8446" fmla="*/ 2656449 h 6110022"/>
            <a:gd name="connsiteX8447" fmla="*/ 2144433 w 11077460"/>
            <a:gd name="connsiteY8447" fmla="*/ 2691268 h 6110022"/>
            <a:gd name="connsiteX8448" fmla="*/ 2179252 w 11077460"/>
            <a:gd name="connsiteY8448" fmla="*/ 2656449 h 6110022"/>
            <a:gd name="connsiteX8449" fmla="*/ 2144433 w 11077460"/>
            <a:gd name="connsiteY8449" fmla="*/ 2621631 h 6110022"/>
            <a:gd name="connsiteX8450" fmla="*/ 2229326 w 11077460"/>
            <a:gd name="connsiteY8450" fmla="*/ 2621631 h 6110022"/>
            <a:gd name="connsiteX8451" fmla="*/ 2194507 w 11077460"/>
            <a:gd name="connsiteY8451" fmla="*/ 2656449 h 6110022"/>
            <a:gd name="connsiteX8452" fmla="*/ 2229326 w 11077460"/>
            <a:gd name="connsiteY8452" fmla="*/ 2691268 h 6110022"/>
            <a:gd name="connsiteX8453" fmla="*/ 2264144 w 11077460"/>
            <a:gd name="connsiteY8453" fmla="*/ 2656449 h 6110022"/>
            <a:gd name="connsiteX8454" fmla="*/ 2229326 w 11077460"/>
            <a:gd name="connsiteY8454" fmla="*/ 2621631 h 6110022"/>
            <a:gd name="connsiteX8455" fmla="*/ 2314218 w 11077460"/>
            <a:gd name="connsiteY8455" fmla="*/ 2621631 h 6110022"/>
            <a:gd name="connsiteX8456" fmla="*/ 2279399 w 11077460"/>
            <a:gd name="connsiteY8456" fmla="*/ 2656449 h 6110022"/>
            <a:gd name="connsiteX8457" fmla="*/ 2314218 w 11077460"/>
            <a:gd name="connsiteY8457" fmla="*/ 2691268 h 6110022"/>
            <a:gd name="connsiteX8458" fmla="*/ 2349037 w 11077460"/>
            <a:gd name="connsiteY8458" fmla="*/ 2656449 h 6110022"/>
            <a:gd name="connsiteX8459" fmla="*/ 2314218 w 11077460"/>
            <a:gd name="connsiteY8459" fmla="*/ 2621631 h 6110022"/>
            <a:gd name="connsiteX8460" fmla="*/ 2399110 w 11077460"/>
            <a:gd name="connsiteY8460" fmla="*/ 2621631 h 6110022"/>
            <a:gd name="connsiteX8461" fmla="*/ 2364291 w 11077460"/>
            <a:gd name="connsiteY8461" fmla="*/ 2656449 h 6110022"/>
            <a:gd name="connsiteX8462" fmla="*/ 2399110 w 11077460"/>
            <a:gd name="connsiteY8462" fmla="*/ 2691268 h 6110022"/>
            <a:gd name="connsiteX8463" fmla="*/ 2433929 w 11077460"/>
            <a:gd name="connsiteY8463" fmla="*/ 2656449 h 6110022"/>
            <a:gd name="connsiteX8464" fmla="*/ 2399110 w 11077460"/>
            <a:gd name="connsiteY8464" fmla="*/ 2621631 h 6110022"/>
            <a:gd name="connsiteX8465" fmla="*/ 2484003 w 11077460"/>
            <a:gd name="connsiteY8465" fmla="*/ 2621631 h 6110022"/>
            <a:gd name="connsiteX8466" fmla="*/ 2449184 w 11077460"/>
            <a:gd name="connsiteY8466" fmla="*/ 2656449 h 6110022"/>
            <a:gd name="connsiteX8467" fmla="*/ 2484003 w 11077460"/>
            <a:gd name="connsiteY8467" fmla="*/ 2691268 h 6110022"/>
            <a:gd name="connsiteX8468" fmla="*/ 2518822 w 11077460"/>
            <a:gd name="connsiteY8468" fmla="*/ 2656449 h 6110022"/>
            <a:gd name="connsiteX8469" fmla="*/ 2484003 w 11077460"/>
            <a:gd name="connsiteY8469" fmla="*/ 2621631 h 6110022"/>
            <a:gd name="connsiteX8470" fmla="*/ 2568896 w 11077460"/>
            <a:gd name="connsiteY8470" fmla="*/ 2621631 h 6110022"/>
            <a:gd name="connsiteX8471" fmla="*/ 2534077 w 11077460"/>
            <a:gd name="connsiteY8471" fmla="*/ 2656449 h 6110022"/>
            <a:gd name="connsiteX8472" fmla="*/ 2568896 w 11077460"/>
            <a:gd name="connsiteY8472" fmla="*/ 2691268 h 6110022"/>
            <a:gd name="connsiteX8473" fmla="*/ 2603714 w 11077460"/>
            <a:gd name="connsiteY8473" fmla="*/ 2656449 h 6110022"/>
            <a:gd name="connsiteX8474" fmla="*/ 2568896 w 11077460"/>
            <a:gd name="connsiteY8474" fmla="*/ 2621631 h 6110022"/>
            <a:gd name="connsiteX8475" fmla="*/ 2653788 w 11077460"/>
            <a:gd name="connsiteY8475" fmla="*/ 2621631 h 6110022"/>
            <a:gd name="connsiteX8476" fmla="*/ 2618969 w 11077460"/>
            <a:gd name="connsiteY8476" fmla="*/ 2656449 h 6110022"/>
            <a:gd name="connsiteX8477" fmla="*/ 2653788 w 11077460"/>
            <a:gd name="connsiteY8477" fmla="*/ 2691268 h 6110022"/>
            <a:gd name="connsiteX8478" fmla="*/ 2688607 w 11077460"/>
            <a:gd name="connsiteY8478" fmla="*/ 2656449 h 6110022"/>
            <a:gd name="connsiteX8479" fmla="*/ 2653788 w 11077460"/>
            <a:gd name="connsiteY8479" fmla="*/ 2621631 h 6110022"/>
            <a:gd name="connsiteX8480" fmla="*/ 2738680 w 11077460"/>
            <a:gd name="connsiteY8480" fmla="*/ 2621631 h 6110022"/>
            <a:gd name="connsiteX8481" fmla="*/ 2703861 w 11077460"/>
            <a:gd name="connsiteY8481" fmla="*/ 2656449 h 6110022"/>
            <a:gd name="connsiteX8482" fmla="*/ 2738680 w 11077460"/>
            <a:gd name="connsiteY8482" fmla="*/ 2691268 h 6110022"/>
            <a:gd name="connsiteX8483" fmla="*/ 2773499 w 11077460"/>
            <a:gd name="connsiteY8483" fmla="*/ 2656449 h 6110022"/>
            <a:gd name="connsiteX8484" fmla="*/ 2738680 w 11077460"/>
            <a:gd name="connsiteY8484" fmla="*/ 2621631 h 6110022"/>
            <a:gd name="connsiteX8485" fmla="*/ 2823573 w 11077460"/>
            <a:gd name="connsiteY8485" fmla="*/ 2621631 h 6110022"/>
            <a:gd name="connsiteX8486" fmla="*/ 2788754 w 11077460"/>
            <a:gd name="connsiteY8486" fmla="*/ 2656449 h 6110022"/>
            <a:gd name="connsiteX8487" fmla="*/ 2823573 w 11077460"/>
            <a:gd name="connsiteY8487" fmla="*/ 2691268 h 6110022"/>
            <a:gd name="connsiteX8488" fmla="*/ 2858392 w 11077460"/>
            <a:gd name="connsiteY8488" fmla="*/ 2656449 h 6110022"/>
            <a:gd name="connsiteX8489" fmla="*/ 2823573 w 11077460"/>
            <a:gd name="connsiteY8489" fmla="*/ 2621631 h 6110022"/>
            <a:gd name="connsiteX8490" fmla="*/ 2908466 w 11077460"/>
            <a:gd name="connsiteY8490" fmla="*/ 2621631 h 6110022"/>
            <a:gd name="connsiteX8491" fmla="*/ 2873647 w 11077460"/>
            <a:gd name="connsiteY8491" fmla="*/ 2656449 h 6110022"/>
            <a:gd name="connsiteX8492" fmla="*/ 2908466 w 11077460"/>
            <a:gd name="connsiteY8492" fmla="*/ 2691268 h 6110022"/>
            <a:gd name="connsiteX8493" fmla="*/ 2943284 w 11077460"/>
            <a:gd name="connsiteY8493" fmla="*/ 2656449 h 6110022"/>
            <a:gd name="connsiteX8494" fmla="*/ 2908466 w 11077460"/>
            <a:gd name="connsiteY8494" fmla="*/ 2621631 h 6110022"/>
            <a:gd name="connsiteX8495" fmla="*/ 2993358 w 11077460"/>
            <a:gd name="connsiteY8495" fmla="*/ 2621631 h 6110022"/>
            <a:gd name="connsiteX8496" fmla="*/ 2958539 w 11077460"/>
            <a:gd name="connsiteY8496" fmla="*/ 2656449 h 6110022"/>
            <a:gd name="connsiteX8497" fmla="*/ 2993358 w 11077460"/>
            <a:gd name="connsiteY8497" fmla="*/ 2691268 h 6110022"/>
            <a:gd name="connsiteX8498" fmla="*/ 3028177 w 11077460"/>
            <a:gd name="connsiteY8498" fmla="*/ 2656449 h 6110022"/>
            <a:gd name="connsiteX8499" fmla="*/ 2993358 w 11077460"/>
            <a:gd name="connsiteY8499" fmla="*/ 2621631 h 6110022"/>
            <a:gd name="connsiteX8500" fmla="*/ 5030784 w 11077460"/>
            <a:gd name="connsiteY8500" fmla="*/ 2621631 h 6110022"/>
            <a:gd name="connsiteX8501" fmla="*/ 4995965 w 11077460"/>
            <a:gd name="connsiteY8501" fmla="*/ 2656449 h 6110022"/>
            <a:gd name="connsiteX8502" fmla="*/ 5030784 w 11077460"/>
            <a:gd name="connsiteY8502" fmla="*/ 2691268 h 6110022"/>
            <a:gd name="connsiteX8503" fmla="*/ 5065603 w 11077460"/>
            <a:gd name="connsiteY8503" fmla="*/ 2656449 h 6110022"/>
            <a:gd name="connsiteX8504" fmla="*/ 5030784 w 11077460"/>
            <a:gd name="connsiteY8504" fmla="*/ 2621631 h 6110022"/>
            <a:gd name="connsiteX8505" fmla="*/ 5115676 w 11077460"/>
            <a:gd name="connsiteY8505" fmla="*/ 2621631 h 6110022"/>
            <a:gd name="connsiteX8506" fmla="*/ 5080857 w 11077460"/>
            <a:gd name="connsiteY8506" fmla="*/ 2656449 h 6110022"/>
            <a:gd name="connsiteX8507" fmla="*/ 5115676 w 11077460"/>
            <a:gd name="connsiteY8507" fmla="*/ 2691268 h 6110022"/>
            <a:gd name="connsiteX8508" fmla="*/ 5150495 w 11077460"/>
            <a:gd name="connsiteY8508" fmla="*/ 2656449 h 6110022"/>
            <a:gd name="connsiteX8509" fmla="*/ 5115676 w 11077460"/>
            <a:gd name="connsiteY8509" fmla="*/ 2621631 h 6110022"/>
            <a:gd name="connsiteX8510" fmla="*/ 5200569 w 11077460"/>
            <a:gd name="connsiteY8510" fmla="*/ 2621631 h 6110022"/>
            <a:gd name="connsiteX8511" fmla="*/ 5165751 w 11077460"/>
            <a:gd name="connsiteY8511" fmla="*/ 2656449 h 6110022"/>
            <a:gd name="connsiteX8512" fmla="*/ 5200569 w 11077460"/>
            <a:gd name="connsiteY8512" fmla="*/ 2691268 h 6110022"/>
            <a:gd name="connsiteX8513" fmla="*/ 5235388 w 11077460"/>
            <a:gd name="connsiteY8513" fmla="*/ 2656449 h 6110022"/>
            <a:gd name="connsiteX8514" fmla="*/ 5200569 w 11077460"/>
            <a:gd name="connsiteY8514" fmla="*/ 2621631 h 6110022"/>
            <a:gd name="connsiteX8515" fmla="*/ 5794817 w 11077460"/>
            <a:gd name="connsiteY8515" fmla="*/ 2621631 h 6110022"/>
            <a:gd name="connsiteX8516" fmla="*/ 5759991 w 11077460"/>
            <a:gd name="connsiteY8516" fmla="*/ 2656449 h 6110022"/>
            <a:gd name="connsiteX8517" fmla="*/ 5794817 w 11077460"/>
            <a:gd name="connsiteY8517" fmla="*/ 2691268 h 6110022"/>
            <a:gd name="connsiteX8518" fmla="*/ 5829629 w 11077460"/>
            <a:gd name="connsiteY8518" fmla="*/ 2656449 h 6110022"/>
            <a:gd name="connsiteX8519" fmla="*/ 5794817 w 11077460"/>
            <a:gd name="connsiteY8519" fmla="*/ 2621631 h 6110022"/>
            <a:gd name="connsiteX8520" fmla="*/ 5964601 w 11077460"/>
            <a:gd name="connsiteY8520" fmla="*/ 2621631 h 6110022"/>
            <a:gd name="connsiteX8521" fmla="*/ 5929776 w 11077460"/>
            <a:gd name="connsiteY8521" fmla="*/ 2656449 h 6110022"/>
            <a:gd name="connsiteX8522" fmla="*/ 5964601 w 11077460"/>
            <a:gd name="connsiteY8522" fmla="*/ 2691268 h 6110022"/>
            <a:gd name="connsiteX8523" fmla="*/ 5999413 w 11077460"/>
            <a:gd name="connsiteY8523" fmla="*/ 2656449 h 6110022"/>
            <a:gd name="connsiteX8524" fmla="*/ 5964601 w 11077460"/>
            <a:gd name="connsiteY8524" fmla="*/ 2621631 h 6110022"/>
            <a:gd name="connsiteX8525" fmla="*/ 6134387 w 11077460"/>
            <a:gd name="connsiteY8525" fmla="*/ 2621631 h 6110022"/>
            <a:gd name="connsiteX8526" fmla="*/ 6099561 w 11077460"/>
            <a:gd name="connsiteY8526" fmla="*/ 2656449 h 6110022"/>
            <a:gd name="connsiteX8527" fmla="*/ 6134387 w 11077460"/>
            <a:gd name="connsiteY8527" fmla="*/ 2691268 h 6110022"/>
            <a:gd name="connsiteX8528" fmla="*/ 6169199 w 11077460"/>
            <a:gd name="connsiteY8528" fmla="*/ 2656449 h 6110022"/>
            <a:gd name="connsiteX8529" fmla="*/ 6134387 w 11077460"/>
            <a:gd name="connsiteY8529" fmla="*/ 2621631 h 6110022"/>
            <a:gd name="connsiteX8530" fmla="*/ 6219279 w 11077460"/>
            <a:gd name="connsiteY8530" fmla="*/ 2621631 h 6110022"/>
            <a:gd name="connsiteX8531" fmla="*/ 6184453 w 11077460"/>
            <a:gd name="connsiteY8531" fmla="*/ 2656449 h 6110022"/>
            <a:gd name="connsiteX8532" fmla="*/ 6219279 w 11077460"/>
            <a:gd name="connsiteY8532" fmla="*/ 2691268 h 6110022"/>
            <a:gd name="connsiteX8533" fmla="*/ 6254091 w 11077460"/>
            <a:gd name="connsiteY8533" fmla="*/ 2656449 h 6110022"/>
            <a:gd name="connsiteX8534" fmla="*/ 6219279 w 11077460"/>
            <a:gd name="connsiteY8534" fmla="*/ 2621631 h 6110022"/>
            <a:gd name="connsiteX8535" fmla="*/ 6304171 w 11077460"/>
            <a:gd name="connsiteY8535" fmla="*/ 2621631 h 6110022"/>
            <a:gd name="connsiteX8536" fmla="*/ 6269346 w 11077460"/>
            <a:gd name="connsiteY8536" fmla="*/ 2656449 h 6110022"/>
            <a:gd name="connsiteX8537" fmla="*/ 6304171 w 11077460"/>
            <a:gd name="connsiteY8537" fmla="*/ 2691268 h 6110022"/>
            <a:gd name="connsiteX8538" fmla="*/ 6338983 w 11077460"/>
            <a:gd name="connsiteY8538" fmla="*/ 2656449 h 6110022"/>
            <a:gd name="connsiteX8539" fmla="*/ 6304171 w 11077460"/>
            <a:gd name="connsiteY8539" fmla="*/ 2621631 h 6110022"/>
            <a:gd name="connsiteX8540" fmla="*/ 6389063 w 11077460"/>
            <a:gd name="connsiteY8540" fmla="*/ 2621631 h 6110022"/>
            <a:gd name="connsiteX8541" fmla="*/ 6354238 w 11077460"/>
            <a:gd name="connsiteY8541" fmla="*/ 2656449 h 6110022"/>
            <a:gd name="connsiteX8542" fmla="*/ 6389063 w 11077460"/>
            <a:gd name="connsiteY8542" fmla="*/ 2691268 h 6110022"/>
            <a:gd name="connsiteX8543" fmla="*/ 6423876 w 11077460"/>
            <a:gd name="connsiteY8543" fmla="*/ 2656449 h 6110022"/>
            <a:gd name="connsiteX8544" fmla="*/ 6389063 w 11077460"/>
            <a:gd name="connsiteY8544" fmla="*/ 2621631 h 6110022"/>
            <a:gd name="connsiteX8545" fmla="*/ 6473957 w 11077460"/>
            <a:gd name="connsiteY8545" fmla="*/ 2621631 h 6110022"/>
            <a:gd name="connsiteX8546" fmla="*/ 6439131 w 11077460"/>
            <a:gd name="connsiteY8546" fmla="*/ 2656449 h 6110022"/>
            <a:gd name="connsiteX8547" fmla="*/ 6473957 w 11077460"/>
            <a:gd name="connsiteY8547" fmla="*/ 2691268 h 6110022"/>
            <a:gd name="connsiteX8548" fmla="*/ 6508769 w 11077460"/>
            <a:gd name="connsiteY8548" fmla="*/ 2656449 h 6110022"/>
            <a:gd name="connsiteX8549" fmla="*/ 6473957 w 11077460"/>
            <a:gd name="connsiteY8549" fmla="*/ 2621631 h 6110022"/>
            <a:gd name="connsiteX8550" fmla="*/ 6558875 w 11077460"/>
            <a:gd name="connsiteY8550" fmla="*/ 2621631 h 6110022"/>
            <a:gd name="connsiteX8551" fmla="*/ 6524050 w 11077460"/>
            <a:gd name="connsiteY8551" fmla="*/ 2656449 h 6110022"/>
            <a:gd name="connsiteX8552" fmla="*/ 6558875 w 11077460"/>
            <a:gd name="connsiteY8552" fmla="*/ 2691268 h 6110022"/>
            <a:gd name="connsiteX8553" fmla="*/ 6593687 w 11077460"/>
            <a:gd name="connsiteY8553" fmla="*/ 2656449 h 6110022"/>
            <a:gd name="connsiteX8554" fmla="*/ 6558875 w 11077460"/>
            <a:gd name="connsiteY8554" fmla="*/ 2621631 h 6110022"/>
            <a:gd name="connsiteX8555" fmla="*/ 6643767 w 11077460"/>
            <a:gd name="connsiteY8555" fmla="*/ 2621631 h 6110022"/>
            <a:gd name="connsiteX8556" fmla="*/ 6608942 w 11077460"/>
            <a:gd name="connsiteY8556" fmla="*/ 2656449 h 6110022"/>
            <a:gd name="connsiteX8557" fmla="*/ 6643767 w 11077460"/>
            <a:gd name="connsiteY8557" fmla="*/ 2691268 h 6110022"/>
            <a:gd name="connsiteX8558" fmla="*/ 6678579 w 11077460"/>
            <a:gd name="connsiteY8558" fmla="*/ 2656449 h 6110022"/>
            <a:gd name="connsiteX8559" fmla="*/ 6643767 w 11077460"/>
            <a:gd name="connsiteY8559" fmla="*/ 2621631 h 6110022"/>
            <a:gd name="connsiteX8560" fmla="*/ 6983337 w 11077460"/>
            <a:gd name="connsiteY8560" fmla="*/ 2621631 h 6110022"/>
            <a:gd name="connsiteX8561" fmla="*/ 6948512 w 11077460"/>
            <a:gd name="connsiteY8561" fmla="*/ 2656449 h 6110022"/>
            <a:gd name="connsiteX8562" fmla="*/ 6983337 w 11077460"/>
            <a:gd name="connsiteY8562" fmla="*/ 2691268 h 6110022"/>
            <a:gd name="connsiteX8563" fmla="*/ 7018149 w 11077460"/>
            <a:gd name="connsiteY8563" fmla="*/ 2656449 h 6110022"/>
            <a:gd name="connsiteX8564" fmla="*/ 6983337 w 11077460"/>
            <a:gd name="connsiteY8564" fmla="*/ 2621631 h 6110022"/>
            <a:gd name="connsiteX8565" fmla="*/ 7068229 w 11077460"/>
            <a:gd name="connsiteY8565" fmla="*/ 2621631 h 6110022"/>
            <a:gd name="connsiteX8566" fmla="*/ 7033404 w 11077460"/>
            <a:gd name="connsiteY8566" fmla="*/ 2656449 h 6110022"/>
            <a:gd name="connsiteX8567" fmla="*/ 7068229 w 11077460"/>
            <a:gd name="connsiteY8567" fmla="*/ 2691268 h 6110022"/>
            <a:gd name="connsiteX8568" fmla="*/ 7103042 w 11077460"/>
            <a:gd name="connsiteY8568" fmla="*/ 2656449 h 6110022"/>
            <a:gd name="connsiteX8569" fmla="*/ 7068229 w 11077460"/>
            <a:gd name="connsiteY8569" fmla="*/ 2621631 h 6110022"/>
            <a:gd name="connsiteX8570" fmla="*/ 7153123 w 11077460"/>
            <a:gd name="connsiteY8570" fmla="*/ 2621631 h 6110022"/>
            <a:gd name="connsiteX8571" fmla="*/ 7118297 w 11077460"/>
            <a:gd name="connsiteY8571" fmla="*/ 2656449 h 6110022"/>
            <a:gd name="connsiteX8572" fmla="*/ 7153123 w 11077460"/>
            <a:gd name="connsiteY8572" fmla="*/ 2691268 h 6110022"/>
            <a:gd name="connsiteX8573" fmla="*/ 7187935 w 11077460"/>
            <a:gd name="connsiteY8573" fmla="*/ 2656449 h 6110022"/>
            <a:gd name="connsiteX8574" fmla="*/ 7153123 w 11077460"/>
            <a:gd name="connsiteY8574" fmla="*/ 2621631 h 6110022"/>
            <a:gd name="connsiteX8575" fmla="*/ 7239060 w 11077460"/>
            <a:gd name="connsiteY8575" fmla="*/ 2621631 h 6110022"/>
            <a:gd name="connsiteX8576" fmla="*/ 7204235 w 11077460"/>
            <a:gd name="connsiteY8576" fmla="*/ 2656449 h 6110022"/>
            <a:gd name="connsiteX8577" fmla="*/ 7239060 w 11077460"/>
            <a:gd name="connsiteY8577" fmla="*/ 2691268 h 6110022"/>
            <a:gd name="connsiteX8578" fmla="*/ 7273872 w 11077460"/>
            <a:gd name="connsiteY8578" fmla="*/ 2656449 h 6110022"/>
            <a:gd name="connsiteX8579" fmla="*/ 7239060 w 11077460"/>
            <a:gd name="connsiteY8579" fmla="*/ 2621631 h 6110022"/>
            <a:gd name="connsiteX8580" fmla="*/ 7323952 w 11077460"/>
            <a:gd name="connsiteY8580" fmla="*/ 2621631 h 6110022"/>
            <a:gd name="connsiteX8581" fmla="*/ 7289127 w 11077460"/>
            <a:gd name="connsiteY8581" fmla="*/ 2656449 h 6110022"/>
            <a:gd name="connsiteX8582" fmla="*/ 7323952 w 11077460"/>
            <a:gd name="connsiteY8582" fmla="*/ 2691268 h 6110022"/>
            <a:gd name="connsiteX8583" fmla="*/ 7358765 w 11077460"/>
            <a:gd name="connsiteY8583" fmla="*/ 2656449 h 6110022"/>
            <a:gd name="connsiteX8584" fmla="*/ 7323952 w 11077460"/>
            <a:gd name="connsiteY8584" fmla="*/ 2621631 h 6110022"/>
            <a:gd name="connsiteX8585" fmla="*/ 7407212 w 11077460"/>
            <a:gd name="connsiteY8585" fmla="*/ 2621631 h 6110022"/>
            <a:gd name="connsiteX8586" fmla="*/ 7372387 w 11077460"/>
            <a:gd name="connsiteY8586" fmla="*/ 2656449 h 6110022"/>
            <a:gd name="connsiteX8587" fmla="*/ 7407212 w 11077460"/>
            <a:gd name="connsiteY8587" fmla="*/ 2691268 h 6110022"/>
            <a:gd name="connsiteX8588" fmla="*/ 7442025 w 11077460"/>
            <a:gd name="connsiteY8588" fmla="*/ 2656449 h 6110022"/>
            <a:gd name="connsiteX8589" fmla="*/ 7407212 w 11077460"/>
            <a:gd name="connsiteY8589" fmla="*/ 2621631 h 6110022"/>
            <a:gd name="connsiteX8590" fmla="*/ 7492105 w 11077460"/>
            <a:gd name="connsiteY8590" fmla="*/ 2621631 h 6110022"/>
            <a:gd name="connsiteX8591" fmla="*/ 7457279 w 11077460"/>
            <a:gd name="connsiteY8591" fmla="*/ 2656449 h 6110022"/>
            <a:gd name="connsiteX8592" fmla="*/ 7492105 w 11077460"/>
            <a:gd name="connsiteY8592" fmla="*/ 2691268 h 6110022"/>
            <a:gd name="connsiteX8593" fmla="*/ 7526917 w 11077460"/>
            <a:gd name="connsiteY8593" fmla="*/ 2656449 h 6110022"/>
            <a:gd name="connsiteX8594" fmla="*/ 7492105 w 11077460"/>
            <a:gd name="connsiteY8594" fmla="*/ 2621631 h 6110022"/>
            <a:gd name="connsiteX8595" fmla="*/ 7576997 w 11077460"/>
            <a:gd name="connsiteY8595" fmla="*/ 2621631 h 6110022"/>
            <a:gd name="connsiteX8596" fmla="*/ 7542171 w 11077460"/>
            <a:gd name="connsiteY8596" fmla="*/ 2656449 h 6110022"/>
            <a:gd name="connsiteX8597" fmla="*/ 7576997 w 11077460"/>
            <a:gd name="connsiteY8597" fmla="*/ 2691268 h 6110022"/>
            <a:gd name="connsiteX8598" fmla="*/ 7611809 w 11077460"/>
            <a:gd name="connsiteY8598" fmla="*/ 2656449 h 6110022"/>
            <a:gd name="connsiteX8599" fmla="*/ 7576997 w 11077460"/>
            <a:gd name="connsiteY8599" fmla="*/ 2621631 h 6110022"/>
            <a:gd name="connsiteX8600" fmla="*/ 7662999 w 11077460"/>
            <a:gd name="connsiteY8600" fmla="*/ 2621631 h 6110022"/>
            <a:gd name="connsiteX8601" fmla="*/ 7628174 w 11077460"/>
            <a:gd name="connsiteY8601" fmla="*/ 2656449 h 6110022"/>
            <a:gd name="connsiteX8602" fmla="*/ 7662999 w 11077460"/>
            <a:gd name="connsiteY8602" fmla="*/ 2691268 h 6110022"/>
            <a:gd name="connsiteX8603" fmla="*/ 7697812 w 11077460"/>
            <a:gd name="connsiteY8603" fmla="*/ 2656449 h 6110022"/>
            <a:gd name="connsiteX8604" fmla="*/ 7662999 w 11077460"/>
            <a:gd name="connsiteY8604" fmla="*/ 2621631 h 6110022"/>
            <a:gd name="connsiteX8605" fmla="*/ 7747892 w 11077460"/>
            <a:gd name="connsiteY8605" fmla="*/ 2621631 h 6110022"/>
            <a:gd name="connsiteX8606" fmla="*/ 7713067 w 11077460"/>
            <a:gd name="connsiteY8606" fmla="*/ 2656449 h 6110022"/>
            <a:gd name="connsiteX8607" fmla="*/ 7747892 w 11077460"/>
            <a:gd name="connsiteY8607" fmla="*/ 2691268 h 6110022"/>
            <a:gd name="connsiteX8608" fmla="*/ 7782705 w 11077460"/>
            <a:gd name="connsiteY8608" fmla="*/ 2656449 h 6110022"/>
            <a:gd name="connsiteX8609" fmla="*/ 7747892 w 11077460"/>
            <a:gd name="connsiteY8609" fmla="*/ 2621631 h 6110022"/>
            <a:gd name="connsiteX8610" fmla="*/ 7832263 w 11077460"/>
            <a:gd name="connsiteY8610" fmla="*/ 2621631 h 6110022"/>
            <a:gd name="connsiteX8611" fmla="*/ 7797437 w 11077460"/>
            <a:gd name="connsiteY8611" fmla="*/ 2656449 h 6110022"/>
            <a:gd name="connsiteX8612" fmla="*/ 7832263 w 11077460"/>
            <a:gd name="connsiteY8612" fmla="*/ 2691268 h 6110022"/>
            <a:gd name="connsiteX8613" fmla="*/ 7867075 w 11077460"/>
            <a:gd name="connsiteY8613" fmla="*/ 2656449 h 6110022"/>
            <a:gd name="connsiteX8614" fmla="*/ 7832263 w 11077460"/>
            <a:gd name="connsiteY8614" fmla="*/ 2621631 h 6110022"/>
            <a:gd name="connsiteX8615" fmla="*/ 7917155 w 11077460"/>
            <a:gd name="connsiteY8615" fmla="*/ 2621631 h 6110022"/>
            <a:gd name="connsiteX8616" fmla="*/ 7882330 w 11077460"/>
            <a:gd name="connsiteY8616" fmla="*/ 2656449 h 6110022"/>
            <a:gd name="connsiteX8617" fmla="*/ 7917155 w 11077460"/>
            <a:gd name="connsiteY8617" fmla="*/ 2691268 h 6110022"/>
            <a:gd name="connsiteX8618" fmla="*/ 7951967 w 11077460"/>
            <a:gd name="connsiteY8618" fmla="*/ 2656449 h 6110022"/>
            <a:gd name="connsiteX8619" fmla="*/ 7917155 w 11077460"/>
            <a:gd name="connsiteY8619" fmla="*/ 2621631 h 6110022"/>
            <a:gd name="connsiteX8620" fmla="*/ 8002047 w 11077460"/>
            <a:gd name="connsiteY8620" fmla="*/ 2621631 h 6110022"/>
            <a:gd name="connsiteX8621" fmla="*/ 7967222 w 11077460"/>
            <a:gd name="connsiteY8621" fmla="*/ 2656449 h 6110022"/>
            <a:gd name="connsiteX8622" fmla="*/ 8002047 w 11077460"/>
            <a:gd name="connsiteY8622" fmla="*/ 2691268 h 6110022"/>
            <a:gd name="connsiteX8623" fmla="*/ 8036859 w 11077460"/>
            <a:gd name="connsiteY8623" fmla="*/ 2656449 h 6110022"/>
            <a:gd name="connsiteX8624" fmla="*/ 8002047 w 11077460"/>
            <a:gd name="connsiteY8624" fmla="*/ 2621631 h 6110022"/>
            <a:gd name="connsiteX8625" fmla="*/ 8086939 w 11077460"/>
            <a:gd name="connsiteY8625" fmla="*/ 2621631 h 6110022"/>
            <a:gd name="connsiteX8626" fmla="*/ 8052114 w 11077460"/>
            <a:gd name="connsiteY8626" fmla="*/ 2656449 h 6110022"/>
            <a:gd name="connsiteX8627" fmla="*/ 8086939 w 11077460"/>
            <a:gd name="connsiteY8627" fmla="*/ 2691268 h 6110022"/>
            <a:gd name="connsiteX8628" fmla="*/ 8121752 w 11077460"/>
            <a:gd name="connsiteY8628" fmla="*/ 2656449 h 6110022"/>
            <a:gd name="connsiteX8629" fmla="*/ 8086939 w 11077460"/>
            <a:gd name="connsiteY8629" fmla="*/ 2621631 h 6110022"/>
            <a:gd name="connsiteX8630" fmla="*/ 8171832 w 11077460"/>
            <a:gd name="connsiteY8630" fmla="*/ 2621631 h 6110022"/>
            <a:gd name="connsiteX8631" fmla="*/ 8137006 w 11077460"/>
            <a:gd name="connsiteY8631" fmla="*/ 2656449 h 6110022"/>
            <a:gd name="connsiteX8632" fmla="*/ 8171832 w 11077460"/>
            <a:gd name="connsiteY8632" fmla="*/ 2691268 h 6110022"/>
            <a:gd name="connsiteX8633" fmla="*/ 8206644 w 11077460"/>
            <a:gd name="connsiteY8633" fmla="*/ 2656449 h 6110022"/>
            <a:gd name="connsiteX8634" fmla="*/ 8171832 w 11077460"/>
            <a:gd name="connsiteY8634" fmla="*/ 2621631 h 6110022"/>
            <a:gd name="connsiteX8635" fmla="*/ 8256725 w 11077460"/>
            <a:gd name="connsiteY8635" fmla="*/ 2621631 h 6110022"/>
            <a:gd name="connsiteX8636" fmla="*/ 8221900 w 11077460"/>
            <a:gd name="connsiteY8636" fmla="*/ 2656449 h 6110022"/>
            <a:gd name="connsiteX8637" fmla="*/ 8256725 w 11077460"/>
            <a:gd name="connsiteY8637" fmla="*/ 2691268 h 6110022"/>
            <a:gd name="connsiteX8638" fmla="*/ 8291537 w 11077460"/>
            <a:gd name="connsiteY8638" fmla="*/ 2656449 h 6110022"/>
            <a:gd name="connsiteX8639" fmla="*/ 8256725 w 11077460"/>
            <a:gd name="connsiteY8639" fmla="*/ 2621631 h 6110022"/>
            <a:gd name="connsiteX8640" fmla="*/ 8341617 w 11077460"/>
            <a:gd name="connsiteY8640" fmla="*/ 2621631 h 6110022"/>
            <a:gd name="connsiteX8641" fmla="*/ 8306792 w 11077460"/>
            <a:gd name="connsiteY8641" fmla="*/ 2656449 h 6110022"/>
            <a:gd name="connsiteX8642" fmla="*/ 8341617 w 11077460"/>
            <a:gd name="connsiteY8642" fmla="*/ 2691268 h 6110022"/>
            <a:gd name="connsiteX8643" fmla="*/ 8376429 w 11077460"/>
            <a:gd name="connsiteY8643" fmla="*/ 2656449 h 6110022"/>
            <a:gd name="connsiteX8644" fmla="*/ 8341617 w 11077460"/>
            <a:gd name="connsiteY8644" fmla="*/ 2621631 h 6110022"/>
            <a:gd name="connsiteX8645" fmla="*/ 8426509 w 11077460"/>
            <a:gd name="connsiteY8645" fmla="*/ 2621631 h 6110022"/>
            <a:gd name="connsiteX8646" fmla="*/ 8391684 w 11077460"/>
            <a:gd name="connsiteY8646" fmla="*/ 2656449 h 6110022"/>
            <a:gd name="connsiteX8647" fmla="*/ 8426509 w 11077460"/>
            <a:gd name="connsiteY8647" fmla="*/ 2691268 h 6110022"/>
            <a:gd name="connsiteX8648" fmla="*/ 8461322 w 11077460"/>
            <a:gd name="connsiteY8648" fmla="*/ 2656449 h 6110022"/>
            <a:gd name="connsiteX8649" fmla="*/ 8426509 w 11077460"/>
            <a:gd name="connsiteY8649" fmla="*/ 2621631 h 6110022"/>
            <a:gd name="connsiteX8650" fmla="*/ 8511402 w 11077460"/>
            <a:gd name="connsiteY8650" fmla="*/ 2621631 h 6110022"/>
            <a:gd name="connsiteX8651" fmla="*/ 8476576 w 11077460"/>
            <a:gd name="connsiteY8651" fmla="*/ 2656449 h 6110022"/>
            <a:gd name="connsiteX8652" fmla="*/ 8511402 w 11077460"/>
            <a:gd name="connsiteY8652" fmla="*/ 2691268 h 6110022"/>
            <a:gd name="connsiteX8653" fmla="*/ 8546214 w 11077460"/>
            <a:gd name="connsiteY8653" fmla="*/ 2656449 h 6110022"/>
            <a:gd name="connsiteX8654" fmla="*/ 8511402 w 11077460"/>
            <a:gd name="connsiteY8654" fmla="*/ 2621631 h 6110022"/>
            <a:gd name="connsiteX8655" fmla="*/ 8596295 w 11077460"/>
            <a:gd name="connsiteY8655" fmla="*/ 2621631 h 6110022"/>
            <a:gd name="connsiteX8656" fmla="*/ 8561470 w 11077460"/>
            <a:gd name="connsiteY8656" fmla="*/ 2656449 h 6110022"/>
            <a:gd name="connsiteX8657" fmla="*/ 8596295 w 11077460"/>
            <a:gd name="connsiteY8657" fmla="*/ 2691268 h 6110022"/>
            <a:gd name="connsiteX8658" fmla="*/ 8631107 w 11077460"/>
            <a:gd name="connsiteY8658" fmla="*/ 2656449 h 6110022"/>
            <a:gd name="connsiteX8659" fmla="*/ 8596295 w 11077460"/>
            <a:gd name="connsiteY8659" fmla="*/ 2621631 h 6110022"/>
            <a:gd name="connsiteX8660" fmla="*/ 8681187 w 11077460"/>
            <a:gd name="connsiteY8660" fmla="*/ 2621631 h 6110022"/>
            <a:gd name="connsiteX8661" fmla="*/ 8646362 w 11077460"/>
            <a:gd name="connsiteY8661" fmla="*/ 2656449 h 6110022"/>
            <a:gd name="connsiteX8662" fmla="*/ 8681187 w 11077460"/>
            <a:gd name="connsiteY8662" fmla="*/ 2691268 h 6110022"/>
            <a:gd name="connsiteX8663" fmla="*/ 8715999 w 11077460"/>
            <a:gd name="connsiteY8663" fmla="*/ 2656449 h 6110022"/>
            <a:gd name="connsiteX8664" fmla="*/ 8681187 w 11077460"/>
            <a:gd name="connsiteY8664" fmla="*/ 2621631 h 6110022"/>
            <a:gd name="connsiteX8665" fmla="*/ 8766079 w 11077460"/>
            <a:gd name="connsiteY8665" fmla="*/ 2621631 h 6110022"/>
            <a:gd name="connsiteX8666" fmla="*/ 8731254 w 11077460"/>
            <a:gd name="connsiteY8666" fmla="*/ 2656449 h 6110022"/>
            <a:gd name="connsiteX8667" fmla="*/ 8766079 w 11077460"/>
            <a:gd name="connsiteY8667" fmla="*/ 2691268 h 6110022"/>
            <a:gd name="connsiteX8668" fmla="*/ 8800892 w 11077460"/>
            <a:gd name="connsiteY8668" fmla="*/ 2656449 h 6110022"/>
            <a:gd name="connsiteX8669" fmla="*/ 8766079 w 11077460"/>
            <a:gd name="connsiteY8669" fmla="*/ 2621631 h 6110022"/>
            <a:gd name="connsiteX8670" fmla="*/ 8850972 w 11077460"/>
            <a:gd name="connsiteY8670" fmla="*/ 2621631 h 6110022"/>
            <a:gd name="connsiteX8671" fmla="*/ 8816146 w 11077460"/>
            <a:gd name="connsiteY8671" fmla="*/ 2656449 h 6110022"/>
            <a:gd name="connsiteX8672" fmla="*/ 8850972 w 11077460"/>
            <a:gd name="connsiteY8672" fmla="*/ 2691268 h 6110022"/>
            <a:gd name="connsiteX8673" fmla="*/ 8885784 w 11077460"/>
            <a:gd name="connsiteY8673" fmla="*/ 2656449 h 6110022"/>
            <a:gd name="connsiteX8674" fmla="*/ 8850972 w 11077460"/>
            <a:gd name="connsiteY8674" fmla="*/ 2621631 h 6110022"/>
            <a:gd name="connsiteX8675" fmla="*/ 8935865 w 11077460"/>
            <a:gd name="connsiteY8675" fmla="*/ 2621631 h 6110022"/>
            <a:gd name="connsiteX8676" fmla="*/ 8901040 w 11077460"/>
            <a:gd name="connsiteY8676" fmla="*/ 2656449 h 6110022"/>
            <a:gd name="connsiteX8677" fmla="*/ 8935865 w 11077460"/>
            <a:gd name="connsiteY8677" fmla="*/ 2691268 h 6110022"/>
            <a:gd name="connsiteX8678" fmla="*/ 8970677 w 11077460"/>
            <a:gd name="connsiteY8678" fmla="*/ 2656449 h 6110022"/>
            <a:gd name="connsiteX8679" fmla="*/ 8935865 w 11077460"/>
            <a:gd name="connsiteY8679" fmla="*/ 2621631 h 6110022"/>
            <a:gd name="connsiteX8680" fmla="*/ 9190542 w 11077460"/>
            <a:gd name="connsiteY8680" fmla="*/ 2621631 h 6110022"/>
            <a:gd name="connsiteX8681" fmla="*/ 9155716 w 11077460"/>
            <a:gd name="connsiteY8681" fmla="*/ 2656449 h 6110022"/>
            <a:gd name="connsiteX8682" fmla="*/ 9190542 w 11077460"/>
            <a:gd name="connsiteY8682" fmla="*/ 2691268 h 6110022"/>
            <a:gd name="connsiteX8683" fmla="*/ 9225354 w 11077460"/>
            <a:gd name="connsiteY8683" fmla="*/ 2656449 h 6110022"/>
            <a:gd name="connsiteX8684" fmla="*/ 9190542 w 11077460"/>
            <a:gd name="connsiteY8684" fmla="*/ 2621631 h 6110022"/>
            <a:gd name="connsiteX8685" fmla="*/ 9445219 w 11077460"/>
            <a:gd name="connsiteY8685" fmla="*/ 2621631 h 6110022"/>
            <a:gd name="connsiteX8686" fmla="*/ 9410394 w 11077460"/>
            <a:gd name="connsiteY8686" fmla="*/ 2656449 h 6110022"/>
            <a:gd name="connsiteX8687" fmla="*/ 9445219 w 11077460"/>
            <a:gd name="connsiteY8687" fmla="*/ 2691268 h 6110022"/>
            <a:gd name="connsiteX8688" fmla="*/ 9480032 w 11077460"/>
            <a:gd name="connsiteY8688" fmla="*/ 2656449 h 6110022"/>
            <a:gd name="connsiteX8689" fmla="*/ 9445219 w 11077460"/>
            <a:gd name="connsiteY8689" fmla="*/ 2621631 h 6110022"/>
            <a:gd name="connsiteX8690" fmla="*/ 1719971 w 11077460"/>
            <a:gd name="connsiteY8690" fmla="*/ 2706490 h 6110022"/>
            <a:gd name="connsiteX8691" fmla="*/ 1685152 w 11077460"/>
            <a:gd name="connsiteY8691" fmla="*/ 2741309 h 6110022"/>
            <a:gd name="connsiteX8692" fmla="*/ 1719971 w 11077460"/>
            <a:gd name="connsiteY8692" fmla="*/ 2776128 h 6110022"/>
            <a:gd name="connsiteX8693" fmla="*/ 1754790 w 11077460"/>
            <a:gd name="connsiteY8693" fmla="*/ 2741309 h 6110022"/>
            <a:gd name="connsiteX8694" fmla="*/ 1719971 w 11077460"/>
            <a:gd name="connsiteY8694" fmla="*/ 2706490 h 6110022"/>
            <a:gd name="connsiteX8695" fmla="*/ 1804863 w 11077460"/>
            <a:gd name="connsiteY8695" fmla="*/ 2706490 h 6110022"/>
            <a:gd name="connsiteX8696" fmla="*/ 1770044 w 11077460"/>
            <a:gd name="connsiteY8696" fmla="*/ 2741309 h 6110022"/>
            <a:gd name="connsiteX8697" fmla="*/ 1804863 w 11077460"/>
            <a:gd name="connsiteY8697" fmla="*/ 2776128 h 6110022"/>
            <a:gd name="connsiteX8698" fmla="*/ 1839682 w 11077460"/>
            <a:gd name="connsiteY8698" fmla="*/ 2741309 h 6110022"/>
            <a:gd name="connsiteX8699" fmla="*/ 1804863 w 11077460"/>
            <a:gd name="connsiteY8699" fmla="*/ 2706490 h 6110022"/>
            <a:gd name="connsiteX8700" fmla="*/ 1889756 w 11077460"/>
            <a:gd name="connsiteY8700" fmla="*/ 2706490 h 6110022"/>
            <a:gd name="connsiteX8701" fmla="*/ 1854937 w 11077460"/>
            <a:gd name="connsiteY8701" fmla="*/ 2741309 h 6110022"/>
            <a:gd name="connsiteX8702" fmla="*/ 1889756 w 11077460"/>
            <a:gd name="connsiteY8702" fmla="*/ 2776128 h 6110022"/>
            <a:gd name="connsiteX8703" fmla="*/ 1924574 w 11077460"/>
            <a:gd name="connsiteY8703" fmla="*/ 2741309 h 6110022"/>
            <a:gd name="connsiteX8704" fmla="*/ 1889756 w 11077460"/>
            <a:gd name="connsiteY8704" fmla="*/ 2706490 h 6110022"/>
            <a:gd name="connsiteX8705" fmla="*/ 1974648 w 11077460"/>
            <a:gd name="connsiteY8705" fmla="*/ 2706490 h 6110022"/>
            <a:gd name="connsiteX8706" fmla="*/ 1939829 w 11077460"/>
            <a:gd name="connsiteY8706" fmla="*/ 2741309 h 6110022"/>
            <a:gd name="connsiteX8707" fmla="*/ 1974648 w 11077460"/>
            <a:gd name="connsiteY8707" fmla="*/ 2776128 h 6110022"/>
            <a:gd name="connsiteX8708" fmla="*/ 2009467 w 11077460"/>
            <a:gd name="connsiteY8708" fmla="*/ 2741309 h 6110022"/>
            <a:gd name="connsiteX8709" fmla="*/ 1974648 w 11077460"/>
            <a:gd name="connsiteY8709" fmla="*/ 2706490 h 6110022"/>
            <a:gd name="connsiteX8710" fmla="*/ 2059541 w 11077460"/>
            <a:gd name="connsiteY8710" fmla="*/ 2706490 h 6110022"/>
            <a:gd name="connsiteX8711" fmla="*/ 2024722 w 11077460"/>
            <a:gd name="connsiteY8711" fmla="*/ 2741309 h 6110022"/>
            <a:gd name="connsiteX8712" fmla="*/ 2059541 w 11077460"/>
            <a:gd name="connsiteY8712" fmla="*/ 2776128 h 6110022"/>
            <a:gd name="connsiteX8713" fmla="*/ 2094360 w 11077460"/>
            <a:gd name="connsiteY8713" fmla="*/ 2741309 h 6110022"/>
            <a:gd name="connsiteX8714" fmla="*/ 2059541 w 11077460"/>
            <a:gd name="connsiteY8714" fmla="*/ 2706490 h 6110022"/>
            <a:gd name="connsiteX8715" fmla="*/ 2144433 w 11077460"/>
            <a:gd name="connsiteY8715" fmla="*/ 2706490 h 6110022"/>
            <a:gd name="connsiteX8716" fmla="*/ 2109614 w 11077460"/>
            <a:gd name="connsiteY8716" fmla="*/ 2741309 h 6110022"/>
            <a:gd name="connsiteX8717" fmla="*/ 2144433 w 11077460"/>
            <a:gd name="connsiteY8717" fmla="*/ 2776128 h 6110022"/>
            <a:gd name="connsiteX8718" fmla="*/ 2179252 w 11077460"/>
            <a:gd name="connsiteY8718" fmla="*/ 2741309 h 6110022"/>
            <a:gd name="connsiteX8719" fmla="*/ 2144433 w 11077460"/>
            <a:gd name="connsiteY8719" fmla="*/ 2706490 h 6110022"/>
            <a:gd name="connsiteX8720" fmla="*/ 2229326 w 11077460"/>
            <a:gd name="connsiteY8720" fmla="*/ 2706490 h 6110022"/>
            <a:gd name="connsiteX8721" fmla="*/ 2194507 w 11077460"/>
            <a:gd name="connsiteY8721" fmla="*/ 2741309 h 6110022"/>
            <a:gd name="connsiteX8722" fmla="*/ 2229326 w 11077460"/>
            <a:gd name="connsiteY8722" fmla="*/ 2776128 h 6110022"/>
            <a:gd name="connsiteX8723" fmla="*/ 2264144 w 11077460"/>
            <a:gd name="connsiteY8723" fmla="*/ 2741309 h 6110022"/>
            <a:gd name="connsiteX8724" fmla="*/ 2229326 w 11077460"/>
            <a:gd name="connsiteY8724" fmla="*/ 2706490 h 6110022"/>
            <a:gd name="connsiteX8725" fmla="*/ 2314218 w 11077460"/>
            <a:gd name="connsiteY8725" fmla="*/ 2706490 h 6110022"/>
            <a:gd name="connsiteX8726" fmla="*/ 2279399 w 11077460"/>
            <a:gd name="connsiteY8726" fmla="*/ 2741309 h 6110022"/>
            <a:gd name="connsiteX8727" fmla="*/ 2314218 w 11077460"/>
            <a:gd name="connsiteY8727" fmla="*/ 2776128 h 6110022"/>
            <a:gd name="connsiteX8728" fmla="*/ 2349037 w 11077460"/>
            <a:gd name="connsiteY8728" fmla="*/ 2741309 h 6110022"/>
            <a:gd name="connsiteX8729" fmla="*/ 2314218 w 11077460"/>
            <a:gd name="connsiteY8729" fmla="*/ 2706490 h 6110022"/>
            <a:gd name="connsiteX8730" fmla="*/ 2399110 w 11077460"/>
            <a:gd name="connsiteY8730" fmla="*/ 2706490 h 6110022"/>
            <a:gd name="connsiteX8731" fmla="*/ 2364291 w 11077460"/>
            <a:gd name="connsiteY8731" fmla="*/ 2741309 h 6110022"/>
            <a:gd name="connsiteX8732" fmla="*/ 2399110 w 11077460"/>
            <a:gd name="connsiteY8732" fmla="*/ 2776128 h 6110022"/>
            <a:gd name="connsiteX8733" fmla="*/ 2433929 w 11077460"/>
            <a:gd name="connsiteY8733" fmla="*/ 2741309 h 6110022"/>
            <a:gd name="connsiteX8734" fmla="*/ 2399110 w 11077460"/>
            <a:gd name="connsiteY8734" fmla="*/ 2706490 h 6110022"/>
            <a:gd name="connsiteX8735" fmla="*/ 2484003 w 11077460"/>
            <a:gd name="connsiteY8735" fmla="*/ 2706490 h 6110022"/>
            <a:gd name="connsiteX8736" fmla="*/ 2449184 w 11077460"/>
            <a:gd name="connsiteY8736" fmla="*/ 2741309 h 6110022"/>
            <a:gd name="connsiteX8737" fmla="*/ 2484003 w 11077460"/>
            <a:gd name="connsiteY8737" fmla="*/ 2776128 h 6110022"/>
            <a:gd name="connsiteX8738" fmla="*/ 2518822 w 11077460"/>
            <a:gd name="connsiteY8738" fmla="*/ 2741309 h 6110022"/>
            <a:gd name="connsiteX8739" fmla="*/ 2484003 w 11077460"/>
            <a:gd name="connsiteY8739" fmla="*/ 2706490 h 6110022"/>
            <a:gd name="connsiteX8740" fmla="*/ 2568896 w 11077460"/>
            <a:gd name="connsiteY8740" fmla="*/ 2706490 h 6110022"/>
            <a:gd name="connsiteX8741" fmla="*/ 2534077 w 11077460"/>
            <a:gd name="connsiteY8741" fmla="*/ 2741309 h 6110022"/>
            <a:gd name="connsiteX8742" fmla="*/ 2568896 w 11077460"/>
            <a:gd name="connsiteY8742" fmla="*/ 2776128 h 6110022"/>
            <a:gd name="connsiteX8743" fmla="*/ 2603714 w 11077460"/>
            <a:gd name="connsiteY8743" fmla="*/ 2741309 h 6110022"/>
            <a:gd name="connsiteX8744" fmla="*/ 2568896 w 11077460"/>
            <a:gd name="connsiteY8744" fmla="*/ 2706490 h 6110022"/>
            <a:gd name="connsiteX8745" fmla="*/ 2653788 w 11077460"/>
            <a:gd name="connsiteY8745" fmla="*/ 2706490 h 6110022"/>
            <a:gd name="connsiteX8746" fmla="*/ 2618969 w 11077460"/>
            <a:gd name="connsiteY8746" fmla="*/ 2741309 h 6110022"/>
            <a:gd name="connsiteX8747" fmla="*/ 2653788 w 11077460"/>
            <a:gd name="connsiteY8747" fmla="*/ 2776128 h 6110022"/>
            <a:gd name="connsiteX8748" fmla="*/ 2688607 w 11077460"/>
            <a:gd name="connsiteY8748" fmla="*/ 2741309 h 6110022"/>
            <a:gd name="connsiteX8749" fmla="*/ 2653788 w 11077460"/>
            <a:gd name="connsiteY8749" fmla="*/ 2706490 h 6110022"/>
            <a:gd name="connsiteX8750" fmla="*/ 2738680 w 11077460"/>
            <a:gd name="connsiteY8750" fmla="*/ 2706490 h 6110022"/>
            <a:gd name="connsiteX8751" fmla="*/ 2703861 w 11077460"/>
            <a:gd name="connsiteY8751" fmla="*/ 2741309 h 6110022"/>
            <a:gd name="connsiteX8752" fmla="*/ 2738680 w 11077460"/>
            <a:gd name="connsiteY8752" fmla="*/ 2776128 h 6110022"/>
            <a:gd name="connsiteX8753" fmla="*/ 2773499 w 11077460"/>
            <a:gd name="connsiteY8753" fmla="*/ 2741309 h 6110022"/>
            <a:gd name="connsiteX8754" fmla="*/ 2738680 w 11077460"/>
            <a:gd name="connsiteY8754" fmla="*/ 2706490 h 6110022"/>
            <a:gd name="connsiteX8755" fmla="*/ 2823573 w 11077460"/>
            <a:gd name="connsiteY8755" fmla="*/ 2706490 h 6110022"/>
            <a:gd name="connsiteX8756" fmla="*/ 2788754 w 11077460"/>
            <a:gd name="connsiteY8756" fmla="*/ 2741309 h 6110022"/>
            <a:gd name="connsiteX8757" fmla="*/ 2823573 w 11077460"/>
            <a:gd name="connsiteY8757" fmla="*/ 2776128 h 6110022"/>
            <a:gd name="connsiteX8758" fmla="*/ 2858392 w 11077460"/>
            <a:gd name="connsiteY8758" fmla="*/ 2741309 h 6110022"/>
            <a:gd name="connsiteX8759" fmla="*/ 2823573 w 11077460"/>
            <a:gd name="connsiteY8759" fmla="*/ 2706490 h 6110022"/>
            <a:gd name="connsiteX8760" fmla="*/ 2908466 w 11077460"/>
            <a:gd name="connsiteY8760" fmla="*/ 2706490 h 6110022"/>
            <a:gd name="connsiteX8761" fmla="*/ 2873647 w 11077460"/>
            <a:gd name="connsiteY8761" fmla="*/ 2741309 h 6110022"/>
            <a:gd name="connsiteX8762" fmla="*/ 2908466 w 11077460"/>
            <a:gd name="connsiteY8762" fmla="*/ 2776128 h 6110022"/>
            <a:gd name="connsiteX8763" fmla="*/ 2943284 w 11077460"/>
            <a:gd name="connsiteY8763" fmla="*/ 2741309 h 6110022"/>
            <a:gd name="connsiteX8764" fmla="*/ 2908466 w 11077460"/>
            <a:gd name="connsiteY8764" fmla="*/ 2706490 h 6110022"/>
            <a:gd name="connsiteX8765" fmla="*/ 5115676 w 11077460"/>
            <a:gd name="connsiteY8765" fmla="*/ 2706490 h 6110022"/>
            <a:gd name="connsiteX8766" fmla="*/ 5080857 w 11077460"/>
            <a:gd name="connsiteY8766" fmla="*/ 2741309 h 6110022"/>
            <a:gd name="connsiteX8767" fmla="*/ 5115676 w 11077460"/>
            <a:gd name="connsiteY8767" fmla="*/ 2776128 h 6110022"/>
            <a:gd name="connsiteX8768" fmla="*/ 5150495 w 11077460"/>
            <a:gd name="connsiteY8768" fmla="*/ 2741309 h 6110022"/>
            <a:gd name="connsiteX8769" fmla="*/ 5115676 w 11077460"/>
            <a:gd name="connsiteY8769" fmla="*/ 2706490 h 6110022"/>
            <a:gd name="connsiteX8770" fmla="*/ 5455247 w 11077460"/>
            <a:gd name="connsiteY8770" fmla="*/ 2706490 h 6110022"/>
            <a:gd name="connsiteX8771" fmla="*/ 5420421 w 11077460"/>
            <a:gd name="connsiteY8771" fmla="*/ 2741309 h 6110022"/>
            <a:gd name="connsiteX8772" fmla="*/ 5455247 w 11077460"/>
            <a:gd name="connsiteY8772" fmla="*/ 2776128 h 6110022"/>
            <a:gd name="connsiteX8773" fmla="*/ 5490059 w 11077460"/>
            <a:gd name="connsiteY8773" fmla="*/ 2741309 h 6110022"/>
            <a:gd name="connsiteX8774" fmla="*/ 5455247 w 11077460"/>
            <a:gd name="connsiteY8774" fmla="*/ 2706490 h 6110022"/>
            <a:gd name="connsiteX8775" fmla="*/ 5540139 w 11077460"/>
            <a:gd name="connsiteY8775" fmla="*/ 2706490 h 6110022"/>
            <a:gd name="connsiteX8776" fmla="*/ 5505313 w 11077460"/>
            <a:gd name="connsiteY8776" fmla="*/ 2741309 h 6110022"/>
            <a:gd name="connsiteX8777" fmla="*/ 5540139 w 11077460"/>
            <a:gd name="connsiteY8777" fmla="*/ 2776128 h 6110022"/>
            <a:gd name="connsiteX8778" fmla="*/ 5574951 w 11077460"/>
            <a:gd name="connsiteY8778" fmla="*/ 2741309 h 6110022"/>
            <a:gd name="connsiteX8779" fmla="*/ 5540139 w 11077460"/>
            <a:gd name="connsiteY8779" fmla="*/ 2706490 h 6110022"/>
            <a:gd name="connsiteX8780" fmla="*/ 5709924 w 11077460"/>
            <a:gd name="connsiteY8780" fmla="*/ 2706490 h 6110022"/>
            <a:gd name="connsiteX8781" fmla="*/ 5675099 w 11077460"/>
            <a:gd name="connsiteY8781" fmla="*/ 2741309 h 6110022"/>
            <a:gd name="connsiteX8782" fmla="*/ 5709924 w 11077460"/>
            <a:gd name="connsiteY8782" fmla="*/ 2776128 h 6110022"/>
            <a:gd name="connsiteX8783" fmla="*/ 5744737 w 11077460"/>
            <a:gd name="connsiteY8783" fmla="*/ 2741309 h 6110022"/>
            <a:gd name="connsiteX8784" fmla="*/ 5709924 w 11077460"/>
            <a:gd name="connsiteY8784" fmla="*/ 2706490 h 6110022"/>
            <a:gd name="connsiteX8785" fmla="*/ 6389063 w 11077460"/>
            <a:gd name="connsiteY8785" fmla="*/ 2706490 h 6110022"/>
            <a:gd name="connsiteX8786" fmla="*/ 6354238 w 11077460"/>
            <a:gd name="connsiteY8786" fmla="*/ 2741309 h 6110022"/>
            <a:gd name="connsiteX8787" fmla="*/ 6389063 w 11077460"/>
            <a:gd name="connsiteY8787" fmla="*/ 2776128 h 6110022"/>
            <a:gd name="connsiteX8788" fmla="*/ 6423876 w 11077460"/>
            <a:gd name="connsiteY8788" fmla="*/ 2741309 h 6110022"/>
            <a:gd name="connsiteX8789" fmla="*/ 6389063 w 11077460"/>
            <a:gd name="connsiteY8789" fmla="*/ 2706490 h 6110022"/>
            <a:gd name="connsiteX8790" fmla="*/ 6473957 w 11077460"/>
            <a:gd name="connsiteY8790" fmla="*/ 2706490 h 6110022"/>
            <a:gd name="connsiteX8791" fmla="*/ 6439131 w 11077460"/>
            <a:gd name="connsiteY8791" fmla="*/ 2741309 h 6110022"/>
            <a:gd name="connsiteX8792" fmla="*/ 6473957 w 11077460"/>
            <a:gd name="connsiteY8792" fmla="*/ 2776128 h 6110022"/>
            <a:gd name="connsiteX8793" fmla="*/ 6508769 w 11077460"/>
            <a:gd name="connsiteY8793" fmla="*/ 2741309 h 6110022"/>
            <a:gd name="connsiteX8794" fmla="*/ 6473957 w 11077460"/>
            <a:gd name="connsiteY8794" fmla="*/ 2706490 h 6110022"/>
            <a:gd name="connsiteX8795" fmla="*/ 6558875 w 11077460"/>
            <a:gd name="connsiteY8795" fmla="*/ 2706490 h 6110022"/>
            <a:gd name="connsiteX8796" fmla="*/ 6524050 w 11077460"/>
            <a:gd name="connsiteY8796" fmla="*/ 2741309 h 6110022"/>
            <a:gd name="connsiteX8797" fmla="*/ 6558875 w 11077460"/>
            <a:gd name="connsiteY8797" fmla="*/ 2776128 h 6110022"/>
            <a:gd name="connsiteX8798" fmla="*/ 6593687 w 11077460"/>
            <a:gd name="connsiteY8798" fmla="*/ 2741309 h 6110022"/>
            <a:gd name="connsiteX8799" fmla="*/ 6558875 w 11077460"/>
            <a:gd name="connsiteY8799" fmla="*/ 2706490 h 6110022"/>
            <a:gd name="connsiteX8800" fmla="*/ 6643767 w 11077460"/>
            <a:gd name="connsiteY8800" fmla="*/ 2706490 h 6110022"/>
            <a:gd name="connsiteX8801" fmla="*/ 6608942 w 11077460"/>
            <a:gd name="connsiteY8801" fmla="*/ 2741309 h 6110022"/>
            <a:gd name="connsiteX8802" fmla="*/ 6643767 w 11077460"/>
            <a:gd name="connsiteY8802" fmla="*/ 2776128 h 6110022"/>
            <a:gd name="connsiteX8803" fmla="*/ 6678579 w 11077460"/>
            <a:gd name="connsiteY8803" fmla="*/ 2741309 h 6110022"/>
            <a:gd name="connsiteX8804" fmla="*/ 6643767 w 11077460"/>
            <a:gd name="connsiteY8804" fmla="*/ 2706490 h 6110022"/>
            <a:gd name="connsiteX8805" fmla="*/ 6728660 w 11077460"/>
            <a:gd name="connsiteY8805" fmla="*/ 2706490 h 6110022"/>
            <a:gd name="connsiteX8806" fmla="*/ 6693835 w 11077460"/>
            <a:gd name="connsiteY8806" fmla="*/ 2741309 h 6110022"/>
            <a:gd name="connsiteX8807" fmla="*/ 6728660 w 11077460"/>
            <a:gd name="connsiteY8807" fmla="*/ 2776128 h 6110022"/>
            <a:gd name="connsiteX8808" fmla="*/ 6763473 w 11077460"/>
            <a:gd name="connsiteY8808" fmla="*/ 2741309 h 6110022"/>
            <a:gd name="connsiteX8809" fmla="*/ 6728660 w 11077460"/>
            <a:gd name="connsiteY8809" fmla="*/ 2706490 h 6110022"/>
            <a:gd name="connsiteX8810" fmla="*/ 6813553 w 11077460"/>
            <a:gd name="connsiteY8810" fmla="*/ 2706490 h 6110022"/>
            <a:gd name="connsiteX8811" fmla="*/ 6778727 w 11077460"/>
            <a:gd name="connsiteY8811" fmla="*/ 2741309 h 6110022"/>
            <a:gd name="connsiteX8812" fmla="*/ 6813553 w 11077460"/>
            <a:gd name="connsiteY8812" fmla="*/ 2776128 h 6110022"/>
            <a:gd name="connsiteX8813" fmla="*/ 6848365 w 11077460"/>
            <a:gd name="connsiteY8813" fmla="*/ 2741309 h 6110022"/>
            <a:gd name="connsiteX8814" fmla="*/ 6813553 w 11077460"/>
            <a:gd name="connsiteY8814" fmla="*/ 2706490 h 6110022"/>
            <a:gd name="connsiteX8815" fmla="*/ 6898445 w 11077460"/>
            <a:gd name="connsiteY8815" fmla="*/ 2706490 h 6110022"/>
            <a:gd name="connsiteX8816" fmla="*/ 6863620 w 11077460"/>
            <a:gd name="connsiteY8816" fmla="*/ 2741309 h 6110022"/>
            <a:gd name="connsiteX8817" fmla="*/ 6898445 w 11077460"/>
            <a:gd name="connsiteY8817" fmla="*/ 2776128 h 6110022"/>
            <a:gd name="connsiteX8818" fmla="*/ 6933257 w 11077460"/>
            <a:gd name="connsiteY8818" fmla="*/ 2741309 h 6110022"/>
            <a:gd name="connsiteX8819" fmla="*/ 6898445 w 11077460"/>
            <a:gd name="connsiteY8819" fmla="*/ 2706490 h 6110022"/>
            <a:gd name="connsiteX8820" fmla="*/ 6983337 w 11077460"/>
            <a:gd name="connsiteY8820" fmla="*/ 2706490 h 6110022"/>
            <a:gd name="connsiteX8821" fmla="*/ 6948512 w 11077460"/>
            <a:gd name="connsiteY8821" fmla="*/ 2741309 h 6110022"/>
            <a:gd name="connsiteX8822" fmla="*/ 6983337 w 11077460"/>
            <a:gd name="connsiteY8822" fmla="*/ 2776128 h 6110022"/>
            <a:gd name="connsiteX8823" fmla="*/ 7018149 w 11077460"/>
            <a:gd name="connsiteY8823" fmla="*/ 2741309 h 6110022"/>
            <a:gd name="connsiteX8824" fmla="*/ 6983337 w 11077460"/>
            <a:gd name="connsiteY8824" fmla="*/ 2706490 h 6110022"/>
            <a:gd name="connsiteX8825" fmla="*/ 7068229 w 11077460"/>
            <a:gd name="connsiteY8825" fmla="*/ 2706490 h 6110022"/>
            <a:gd name="connsiteX8826" fmla="*/ 7033404 w 11077460"/>
            <a:gd name="connsiteY8826" fmla="*/ 2741309 h 6110022"/>
            <a:gd name="connsiteX8827" fmla="*/ 7068229 w 11077460"/>
            <a:gd name="connsiteY8827" fmla="*/ 2776128 h 6110022"/>
            <a:gd name="connsiteX8828" fmla="*/ 7103042 w 11077460"/>
            <a:gd name="connsiteY8828" fmla="*/ 2741309 h 6110022"/>
            <a:gd name="connsiteX8829" fmla="*/ 7068229 w 11077460"/>
            <a:gd name="connsiteY8829" fmla="*/ 2706490 h 6110022"/>
            <a:gd name="connsiteX8830" fmla="*/ 7153123 w 11077460"/>
            <a:gd name="connsiteY8830" fmla="*/ 2706490 h 6110022"/>
            <a:gd name="connsiteX8831" fmla="*/ 7118297 w 11077460"/>
            <a:gd name="connsiteY8831" fmla="*/ 2741309 h 6110022"/>
            <a:gd name="connsiteX8832" fmla="*/ 7153123 w 11077460"/>
            <a:gd name="connsiteY8832" fmla="*/ 2776128 h 6110022"/>
            <a:gd name="connsiteX8833" fmla="*/ 7187935 w 11077460"/>
            <a:gd name="connsiteY8833" fmla="*/ 2741309 h 6110022"/>
            <a:gd name="connsiteX8834" fmla="*/ 7153123 w 11077460"/>
            <a:gd name="connsiteY8834" fmla="*/ 2706490 h 6110022"/>
            <a:gd name="connsiteX8835" fmla="*/ 7239060 w 11077460"/>
            <a:gd name="connsiteY8835" fmla="*/ 2706490 h 6110022"/>
            <a:gd name="connsiteX8836" fmla="*/ 7204235 w 11077460"/>
            <a:gd name="connsiteY8836" fmla="*/ 2741309 h 6110022"/>
            <a:gd name="connsiteX8837" fmla="*/ 7239060 w 11077460"/>
            <a:gd name="connsiteY8837" fmla="*/ 2776128 h 6110022"/>
            <a:gd name="connsiteX8838" fmla="*/ 7273872 w 11077460"/>
            <a:gd name="connsiteY8838" fmla="*/ 2741309 h 6110022"/>
            <a:gd name="connsiteX8839" fmla="*/ 7239060 w 11077460"/>
            <a:gd name="connsiteY8839" fmla="*/ 2706490 h 6110022"/>
            <a:gd name="connsiteX8840" fmla="*/ 7323952 w 11077460"/>
            <a:gd name="connsiteY8840" fmla="*/ 2706490 h 6110022"/>
            <a:gd name="connsiteX8841" fmla="*/ 7289127 w 11077460"/>
            <a:gd name="connsiteY8841" fmla="*/ 2741309 h 6110022"/>
            <a:gd name="connsiteX8842" fmla="*/ 7323952 w 11077460"/>
            <a:gd name="connsiteY8842" fmla="*/ 2776128 h 6110022"/>
            <a:gd name="connsiteX8843" fmla="*/ 7358765 w 11077460"/>
            <a:gd name="connsiteY8843" fmla="*/ 2741309 h 6110022"/>
            <a:gd name="connsiteX8844" fmla="*/ 7323952 w 11077460"/>
            <a:gd name="connsiteY8844" fmla="*/ 2706490 h 6110022"/>
            <a:gd name="connsiteX8845" fmla="*/ 7407212 w 11077460"/>
            <a:gd name="connsiteY8845" fmla="*/ 2706490 h 6110022"/>
            <a:gd name="connsiteX8846" fmla="*/ 7372387 w 11077460"/>
            <a:gd name="connsiteY8846" fmla="*/ 2741309 h 6110022"/>
            <a:gd name="connsiteX8847" fmla="*/ 7407212 w 11077460"/>
            <a:gd name="connsiteY8847" fmla="*/ 2776128 h 6110022"/>
            <a:gd name="connsiteX8848" fmla="*/ 7442025 w 11077460"/>
            <a:gd name="connsiteY8848" fmla="*/ 2741309 h 6110022"/>
            <a:gd name="connsiteX8849" fmla="*/ 7407212 w 11077460"/>
            <a:gd name="connsiteY8849" fmla="*/ 2706490 h 6110022"/>
            <a:gd name="connsiteX8850" fmla="*/ 7492105 w 11077460"/>
            <a:gd name="connsiteY8850" fmla="*/ 2706490 h 6110022"/>
            <a:gd name="connsiteX8851" fmla="*/ 7457279 w 11077460"/>
            <a:gd name="connsiteY8851" fmla="*/ 2741309 h 6110022"/>
            <a:gd name="connsiteX8852" fmla="*/ 7492105 w 11077460"/>
            <a:gd name="connsiteY8852" fmla="*/ 2776128 h 6110022"/>
            <a:gd name="connsiteX8853" fmla="*/ 7526917 w 11077460"/>
            <a:gd name="connsiteY8853" fmla="*/ 2741309 h 6110022"/>
            <a:gd name="connsiteX8854" fmla="*/ 7492105 w 11077460"/>
            <a:gd name="connsiteY8854" fmla="*/ 2706490 h 6110022"/>
            <a:gd name="connsiteX8855" fmla="*/ 7576997 w 11077460"/>
            <a:gd name="connsiteY8855" fmla="*/ 2706490 h 6110022"/>
            <a:gd name="connsiteX8856" fmla="*/ 7542171 w 11077460"/>
            <a:gd name="connsiteY8856" fmla="*/ 2741309 h 6110022"/>
            <a:gd name="connsiteX8857" fmla="*/ 7576997 w 11077460"/>
            <a:gd name="connsiteY8857" fmla="*/ 2776128 h 6110022"/>
            <a:gd name="connsiteX8858" fmla="*/ 7611809 w 11077460"/>
            <a:gd name="connsiteY8858" fmla="*/ 2741309 h 6110022"/>
            <a:gd name="connsiteX8859" fmla="*/ 7576997 w 11077460"/>
            <a:gd name="connsiteY8859" fmla="*/ 2706490 h 6110022"/>
            <a:gd name="connsiteX8860" fmla="*/ 7662999 w 11077460"/>
            <a:gd name="connsiteY8860" fmla="*/ 2706490 h 6110022"/>
            <a:gd name="connsiteX8861" fmla="*/ 7628174 w 11077460"/>
            <a:gd name="connsiteY8861" fmla="*/ 2741309 h 6110022"/>
            <a:gd name="connsiteX8862" fmla="*/ 7662999 w 11077460"/>
            <a:gd name="connsiteY8862" fmla="*/ 2776128 h 6110022"/>
            <a:gd name="connsiteX8863" fmla="*/ 7697812 w 11077460"/>
            <a:gd name="connsiteY8863" fmla="*/ 2741309 h 6110022"/>
            <a:gd name="connsiteX8864" fmla="*/ 7662999 w 11077460"/>
            <a:gd name="connsiteY8864" fmla="*/ 2706490 h 6110022"/>
            <a:gd name="connsiteX8865" fmla="*/ 7747892 w 11077460"/>
            <a:gd name="connsiteY8865" fmla="*/ 2706490 h 6110022"/>
            <a:gd name="connsiteX8866" fmla="*/ 7713067 w 11077460"/>
            <a:gd name="connsiteY8866" fmla="*/ 2741309 h 6110022"/>
            <a:gd name="connsiteX8867" fmla="*/ 7747892 w 11077460"/>
            <a:gd name="connsiteY8867" fmla="*/ 2776128 h 6110022"/>
            <a:gd name="connsiteX8868" fmla="*/ 7782705 w 11077460"/>
            <a:gd name="connsiteY8868" fmla="*/ 2741309 h 6110022"/>
            <a:gd name="connsiteX8869" fmla="*/ 7747892 w 11077460"/>
            <a:gd name="connsiteY8869" fmla="*/ 2706490 h 6110022"/>
            <a:gd name="connsiteX8870" fmla="*/ 7832263 w 11077460"/>
            <a:gd name="connsiteY8870" fmla="*/ 2706490 h 6110022"/>
            <a:gd name="connsiteX8871" fmla="*/ 7797437 w 11077460"/>
            <a:gd name="connsiteY8871" fmla="*/ 2741309 h 6110022"/>
            <a:gd name="connsiteX8872" fmla="*/ 7832263 w 11077460"/>
            <a:gd name="connsiteY8872" fmla="*/ 2776128 h 6110022"/>
            <a:gd name="connsiteX8873" fmla="*/ 7867075 w 11077460"/>
            <a:gd name="connsiteY8873" fmla="*/ 2741309 h 6110022"/>
            <a:gd name="connsiteX8874" fmla="*/ 7832263 w 11077460"/>
            <a:gd name="connsiteY8874" fmla="*/ 2706490 h 6110022"/>
            <a:gd name="connsiteX8875" fmla="*/ 7917155 w 11077460"/>
            <a:gd name="connsiteY8875" fmla="*/ 2706490 h 6110022"/>
            <a:gd name="connsiteX8876" fmla="*/ 7882330 w 11077460"/>
            <a:gd name="connsiteY8876" fmla="*/ 2741309 h 6110022"/>
            <a:gd name="connsiteX8877" fmla="*/ 7917155 w 11077460"/>
            <a:gd name="connsiteY8877" fmla="*/ 2776128 h 6110022"/>
            <a:gd name="connsiteX8878" fmla="*/ 7951967 w 11077460"/>
            <a:gd name="connsiteY8878" fmla="*/ 2741309 h 6110022"/>
            <a:gd name="connsiteX8879" fmla="*/ 7917155 w 11077460"/>
            <a:gd name="connsiteY8879" fmla="*/ 2706490 h 6110022"/>
            <a:gd name="connsiteX8880" fmla="*/ 8002047 w 11077460"/>
            <a:gd name="connsiteY8880" fmla="*/ 2706490 h 6110022"/>
            <a:gd name="connsiteX8881" fmla="*/ 7967222 w 11077460"/>
            <a:gd name="connsiteY8881" fmla="*/ 2741309 h 6110022"/>
            <a:gd name="connsiteX8882" fmla="*/ 8002047 w 11077460"/>
            <a:gd name="connsiteY8882" fmla="*/ 2776128 h 6110022"/>
            <a:gd name="connsiteX8883" fmla="*/ 8036859 w 11077460"/>
            <a:gd name="connsiteY8883" fmla="*/ 2741309 h 6110022"/>
            <a:gd name="connsiteX8884" fmla="*/ 8002047 w 11077460"/>
            <a:gd name="connsiteY8884" fmla="*/ 2706490 h 6110022"/>
            <a:gd name="connsiteX8885" fmla="*/ 8086939 w 11077460"/>
            <a:gd name="connsiteY8885" fmla="*/ 2706490 h 6110022"/>
            <a:gd name="connsiteX8886" fmla="*/ 8052114 w 11077460"/>
            <a:gd name="connsiteY8886" fmla="*/ 2741309 h 6110022"/>
            <a:gd name="connsiteX8887" fmla="*/ 8086939 w 11077460"/>
            <a:gd name="connsiteY8887" fmla="*/ 2776128 h 6110022"/>
            <a:gd name="connsiteX8888" fmla="*/ 8121752 w 11077460"/>
            <a:gd name="connsiteY8888" fmla="*/ 2741309 h 6110022"/>
            <a:gd name="connsiteX8889" fmla="*/ 8086939 w 11077460"/>
            <a:gd name="connsiteY8889" fmla="*/ 2706490 h 6110022"/>
            <a:gd name="connsiteX8890" fmla="*/ 8171832 w 11077460"/>
            <a:gd name="connsiteY8890" fmla="*/ 2706490 h 6110022"/>
            <a:gd name="connsiteX8891" fmla="*/ 8137006 w 11077460"/>
            <a:gd name="connsiteY8891" fmla="*/ 2741309 h 6110022"/>
            <a:gd name="connsiteX8892" fmla="*/ 8171832 w 11077460"/>
            <a:gd name="connsiteY8892" fmla="*/ 2776128 h 6110022"/>
            <a:gd name="connsiteX8893" fmla="*/ 8206644 w 11077460"/>
            <a:gd name="connsiteY8893" fmla="*/ 2741309 h 6110022"/>
            <a:gd name="connsiteX8894" fmla="*/ 8171832 w 11077460"/>
            <a:gd name="connsiteY8894" fmla="*/ 2706490 h 6110022"/>
            <a:gd name="connsiteX8895" fmla="*/ 8256725 w 11077460"/>
            <a:gd name="connsiteY8895" fmla="*/ 2706490 h 6110022"/>
            <a:gd name="connsiteX8896" fmla="*/ 8221900 w 11077460"/>
            <a:gd name="connsiteY8896" fmla="*/ 2741309 h 6110022"/>
            <a:gd name="connsiteX8897" fmla="*/ 8256725 w 11077460"/>
            <a:gd name="connsiteY8897" fmla="*/ 2776128 h 6110022"/>
            <a:gd name="connsiteX8898" fmla="*/ 8291537 w 11077460"/>
            <a:gd name="connsiteY8898" fmla="*/ 2741309 h 6110022"/>
            <a:gd name="connsiteX8899" fmla="*/ 8256725 w 11077460"/>
            <a:gd name="connsiteY8899" fmla="*/ 2706490 h 6110022"/>
            <a:gd name="connsiteX8900" fmla="*/ 8341617 w 11077460"/>
            <a:gd name="connsiteY8900" fmla="*/ 2706490 h 6110022"/>
            <a:gd name="connsiteX8901" fmla="*/ 8306792 w 11077460"/>
            <a:gd name="connsiteY8901" fmla="*/ 2741309 h 6110022"/>
            <a:gd name="connsiteX8902" fmla="*/ 8341617 w 11077460"/>
            <a:gd name="connsiteY8902" fmla="*/ 2776128 h 6110022"/>
            <a:gd name="connsiteX8903" fmla="*/ 8376429 w 11077460"/>
            <a:gd name="connsiteY8903" fmla="*/ 2741309 h 6110022"/>
            <a:gd name="connsiteX8904" fmla="*/ 8341617 w 11077460"/>
            <a:gd name="connsiteY8904" fmla="*/ 2706490 h 6110022"/>
            <a:gd name="connsiteX8905" fmla="*/ 8426509 w 11077460"/>
            <a:gd name="connsiteY8905" fmla="*/ 2706490 h 6110022"/>
            <a:gd name="connsiteX8906" fmla="*/ 8391684 w 11077460"/>
            <a:gd name="connsiteY8906" fmla="*/ 2741309 h 6110022"/>
            <a:gd name="connsiteX8907" fmla="*/ 8426509 w 11077460"/>
            <a:gd name="connsiteY8907" fmla="*/ 2776128 h 6110022"/>
            <a:gd name="connsiteX8908" fmla="*/ 8461322 w 11077460"/>
            <a:gd name="connsiteY8908" fmla="*/ 2741309 h 6110022"/>
            <a:gd name="connsiteX8909" fmla="*/ 8426509 w 11077460"/>
            <a:gd name="connsiteY8909" fmla="*/ 2706490 h 6110022"/>
            <a:gd name="connsiteX8910" fmla="*/ 8511402 w 11077460"/>
            <a:gd name="connsiteY8910" fmla="*/ 2706490 h 6110022"/>
            <a:gd name="connsiteX8911" fmla="*/ 8476576 w 11077460"/>
            <a:gd name="connsiteY8911" fmla="*/ 2741309 h 6110022"/>
            <a:gd name="connsiteX8912" fmla="*/ 8511402 w 11077460"/>
            <a:gd name="connsiteY8912" fmla="*/ 2776128 h 6110022"/>
            <a:gd name="connsiteX8913" fmla="*/ 8546214 w 11077460"/>
            <a:gd name="connsiteY8913" fmla="*/ 2741309 h 6110022"/>
            <a:gd name="connsiteX8914" fmla="*/ 8511402 w 11077460"/>
            <a:gd name="connsiteY8914" fmla="*/ 2706490 h 6110022"/>
            <a:gd name="connsiteX8915" fmla="*/ 8596295 w 11077460"/>
            <a:gd name="connsiteY8915" fmla="*/ 2706490 h 6110022"/>
            <a:gd name="connsiteX8916" fmla="*/ 8561470 w 11077460"/>
            <a:gd name="connsiteY8916" fmla="*/ 2741309 h 6110022"/>
            <a:gd name="connsiteX8917" fmla="*/ 8596295 w 11077460"/>
            <a:gd name="connsiteY8917" fmla="*/ 2776128 h 6110022"/>
            <a:gd name="connsiteX8918" fmla="*/ 8631107 w 11077460"/>
            <a:gd name="connsiteY8918" fmla="*/ 2741309 h 6110022"/>
            <a:gd name="connsiteX8919" fmla="*/ 8596295 w 11077460"/>
            <a:gd name="connsiteY8919" fmla="*/ 2706490 h 6110022"/>
            <a:gd name="connsiteX8920" fmla="*/ 8681187 w 11077460"/>
            <a:gd name="connsiteY8920" fmla="*/ 2706490 h 6110022"/>
            <a:gd name="connsiteX8921" fmla="*/ 8646362 w 11077460"/>
            <a:gd name="connsiteY8921" fmla="*/ 2741309 h 6110022"/>
            <a:gd name="connsiteX8922" fmla="*/ 8681187 w 11077460"/>
            <a:gd name="connsiteY8922" fmla="*/ 2776128 h 6110022"/>
            <a:gd name="connsiteX8923" fmla="*/ 8715999 w 11077460"/>
            <a:gd name="connsiteY8923" fmla="*/ 2741309 h 6110022"/>
            <a:gd name="connsiteX8924" fmla="*/ 8681187 w 11077460"/>
            <a:gd name="connsiteY8924" fmla="*/ 2706490 h 6110022"/>
            <a:gd name="connsiteX8925" fmla="*/ 8766079 w 11077460"/>
            <a:gd name="connsiteY8925" fmla="*/ 2706490 h 6110022"/>
            <a:gd name="connsiteX8926" fmla="*/ 8731254 w 11077460"/>
            <a:gd name="connsiteY8926" fmla="*/ 2741309 h 6110022"/>
            <a:gd name="connsiteX8927" fmla="*/ 8766079 w 11077460"/>
            <a:gd name="connsiteY8927" fmla="*/ 2776128 h 6110022"/>
            <a:gd name="connsiteX8928" fmla="*/ 8800892 w 11077460"/>
            <a:gd name="connsiteY8928" fmla="*/ 2741309 h 6110022"/>
            <a:gd name="connsiteX8929" fmla="*/ 8766079 w 11077460"/>
            <a:gd name="connsiteY8929" fmla="*/ 2706490 h 6110022"/>
            <a:gd name="connsiteX8930" fmla="*/ 8850972 w 11077460"/>
            <a:gd name="connsiteY8930" fmla="*/ 2706490 h 6110022"/>
            <a:gd name="connsiteX8931" fmla="*/ 8816146 w 11077460"/>
            <a:gd name="connsiteY8931" fmla="*/ 2741309 h 6110022"/>
            <a:gd name="connsiteX8932" fmla="*/ 8850972 w 11077460"/>
            <a:gd name="connsiteY8932" fmla="*/ 2776128 h 6110022"/>
            <a:gd name="connsiteX8933" fmla="*/ 8885784 w 11077460"/>
            <a:gd name="connsiteY8933" fmla="*/ 2741309 h 6110022"/>
            <a:gd name="connsiteX8934" fmla="*/ 8850972 w 11077460"/>
            <a:gd name="connsiteY8934" fmla="*/ 2706490 h 6110022"/>
            <a:gd name="connsiteX8935" fmla="*/ 9360327 w 11077460"/>
            <a:gd name="connsiteY8935" fmla="*/ 2706490 h 6110022"/>
            <a:gd name="connsiteX8936" fmla="*/ 9325502 w 11077460"/>
            <a:gd name="connsiteY8936" fmla="*/ 2741309 h 6110022"/>
            <a:gd name="connsiteX8937" fmla="*/ 9360327 w 11077460"/>
            <a:gd name="connsiteY8937" fmla="*/ 2776128 h 6110022"/>
            <a:gd name="connsiteX8938" fmla="*/ 9395139 w 11077460"/>
            <a:gd name="connsiteY8938" fmla="*/ 2741309 h 6110022"/>
            <a:gd name="connsiteX8939" fmla="*/ 9360327 w 11077460"/>
            <a:gd name="connsiteY8939" fmla="*/ 2706490 h 6110022"/>
            <a:gd name="connsiteX8940" fmla="*/ 1719971 w 11077460"/>
            <a:gd name="connsiteY8940" fmla="*/ 2791350 h 6110022"/>
            <a:gd name="connsiteX8941" fmla="*/ 1685152 w 11077460"/>
            <a:gd name="connsiteY8941" fmla="*/ 2826169 h 6110022"/>
            <a:gd name="connsiteX8942" fmla="*/ 1719971 w 11077460"/>
            <a:gd name="connsiteY8942" fmla="*/ 2860988 h 6110022"/>
            <a:gd name="connsiteX8943" fmla="*/ 1754790 w 11077460"/>
            <a:gd name="connsiteY8943" fmla="*/ 2826169 h 6110022"/>
            <a:gd name="connsiteX8944" fmla="*/ 1719971 w 11077460"/>
            <a:gd name="connsiteY8944" fmla="*/ 2791350 h 6110022"/>
            <a:gd name="connsiteX8945" fmla="*/ 1804863 w 11077460"/>
            <a:gd name="connsiteY8945" fmla="*/ 2791350 h 6110022"/>
            <a:gd name="connsiteX8946" fmla="*/ 1770044 w 11077460"/>
            <a:gd name="connsiteY8946" fmla="*/ 2826169 h 6110022"/>
            <a:gd name="connsiteX8947" fmla="*/ 1804863 w 11077460"/>
            <a:gd name="connsiteY8947" fmla="*/ 2860988 h 6110022"/>
            <a:gd name="connsiteX8948" fmla="*/ 1839682 w 11077460"/>
            <a:gd name="connsiteY8948" fmla="*/ 2826169 h 6110022"/>
            <a:gd name="connsiteX8949" fmla="*/ 1804863 w 11077460"/>
            <a:gd name="connsiteY8949" fmla="*/ 2791350 h 6110022"/>
            <a:gd name="connsiteX8950" fmla="*/ 1889756 w 11077460"/>
            <a:gd name="connsiteY8950" fmla="*/ 2791350 h 6110022"/>
            <a:gd name="connsiteX8951" fmla="*/ 1854937 w 11077460"/>
            <a:gd name="connsiteY8951" fmla="*/ 2826169 h 6110022"/>
            <a:gd name="connsiteX8952" fmla="*/ 1889756 w 11077460"/>
            <a:gd name="connsiteY8952" fmla="*/ 2860988 h 6110022"/>
            <a:gd name="connsiteX8953" fmla="*/ 1924574 w 11077460"/>
            <a:gd name="connsiteY8953" fmla="*/ 2826169 h 6110022"/>
            <a:gd name="connsiteX8954" fmla="*/ 1889756 w 11077460"/>
            <a:gd name="connsiteY8954" fmla="*/ 2791350 h 6110022"/>
            <a:gd name="connsiteX8955" fmla="*/ 1974648 w 11077460"/>
            <a:gd name="connsiteY8955" fmla="*/ 2791350 h 6110022"/>
            <a:gd name="connsiteX8956" fmla="*/ 1939829 w 11077460"/>
            <a:gd name="connsiteY8956" fmla="*/ 2826169 h 6110022"/>
            <a:gd name="connsiteX8957" fmla="*/ 1974648 w 11077460"/>
            <a:gd name="connsiteY8957" fmla="*/ 2860988 h 6110022"/>
            <a:gd name="connsiteX8958" fmla="*/ 2009467 w 11077460"/>
            <a:gd name="connsiteY8958" fmla="*/ 2826169 h 6110022"/>
            <a:gd name="connsiteX8959" fmla="*/ 1974648 w 11077460"/>
            <a:gd name="connsiteY8959" fmla="*/ 2791350 h 6110022"/>
            <a:gd name="connsiteX8960" fmla="*/ 2059541 w 11077460"/>
            <a:gd name="connsiteY8960" fmla="*/ 2791350 h 6110022"/>
            <a:gd name="connsiteX8961" fmla="*/ 2024722 w 11077460"/>
            <a:gd name="connsiteY8961" fmla="*/ 2826169 h 6110022"/>
            <a:gd name="connsiteX8962" fmla="*/ 2059541 w 11077460"/>
            <a:gd name="connsiteY8962" fmla="*/ 2860988 h 6110022"/>
            <a:gd name="connsiteX8963" fmla="*/ 2094360 w 11077460"/>
            <a:gd name="connsiteY8963" fmla="*/ 2826169 h 6110022"/>
            <a:gd name="connsiteX8964" fmla="*/ 2059541 w 11077460"/>
            <a:gd name="connsiteY8964" fmla="*/ 2791350 h 6110022"/>
            <a:gd name="connsiteX8965" fmla="*/ 2144433 w 11077460"/>
            <a:gd name="connsiteY8965" fmla="*/ 2791350 h 6110022"/>
            <a:gd name="connsiteX8966" fmla="*/ 2109614 w 11077460"/>
            <a:gd name="connsiteY8966" fmla="*/ 2826169 h 6110022"/>
            <a:gd name="connsiteX8967" fmla="*/ 2144433 w 11077460"/>
            <a:gd name="connsiteY8967" fmla="*/ 2860988 h 6110022"/>
            <a:gd name="connsiteX8968" fmla="*/ 2179252 w 11077460"/>
            <a:gd name="connsiteY8968" fmla="*/ 2826169 h 6110022"/>
            <a:gd name="connsiteX8969" fmla="*/ 2144433 w 11077460"/>
            <a:gd name="connsiteY8969" fmla="*/ 2791350 h 6110022"/>
            <a:gd name="connsiteX8970" fmla="*/ 2229326 w 11077460"/>
            <a:gd name="connsiteY8970" fmla="*/ 2791350 h 6110022"/>
            <a:gd name="connsiteX8971" fmla="*/ 2194507 w 11077460"/>
            <a:gd name="connsiteY8971" fmla="*/ 2826169 h 6110022"/>
            <a:gd name="connsiteX8972" fmla="*/ 2229326 w 11077460"/>
            <a:gd name="connsiteY8972" fmla="*/ 2860988 h 6110022"/>
            <a:gd name="connsiteX8973" fmla="*/ 2264144 w 11077460"/>
            <a:gd name="connsiteY8973" fmla="*/ 2826169 h 6110022"/>
            <a:gd name="connsiteX8974" fmla="*/ 2229326 w 11077460"/>
            <a:gd name="connsiteY8974" fmla="*/ 2791350 h 6110022"/>
            <a:gd name="connsiteX8975" fmla="*/ 2314218 w 11077460"/>
            <a:gd name="connsiteY8975" fmla="*/ 2791350 h 6110022"/>
            <a:gd name="connsiteX8976" fmla="*/ 2279399 w 11077460"/>
            <a:gd name="connsiteY8976" fmla="*/ 2826169 h 6110022"/>
            <a:gd name="connsiteX8977" fmla="*/ 2314218 w 11077460"/>
            <a:gd name="connsiteY8977" fmla="*/ 2860988 h 6110022"/>
            <a:gd name="connsiteX8978" fmla="*/ 2349037 w 11077460"/>
            <a:gd name="connsiteY8978" fmla="*/ 2826169 h 6110022"/>
            <a:gd name="connsiteX8979" fmla="*/ 2314218 w 11077460"/>
            <a:gd name="connsiteY8979" fmla="*/ 2791350 h 6110022"/>
            <a:gd name="connsiteX8980" fmla="*/ 2399110 w 11077460"/>
            <a:gd name="connsiteY8980" fmla="*/ 2791350 h 6110022"/>
            <a:gd name="connsiteX8981" fmla="*/ 2364291 w 11077460"/>
            <a:gd name="connsiteY8981" fmla="*/ 2826169 h 6110022"/>
            <a:gd name="connsiteX8982" fmla="*/ 2399110 w 11077460"/>
            <a:gd name="connsiteY8982" fmla="*/ 2860988 h 6110022"/>
            <a:gd name="connsiteX8983" fmla="*/ 2433929 w 11077460"/>
            <a:gd name="connsiteY8983" fmla="*/ 2826169 h 6110022"/>
            <a:gd name="connsiteX8984" fmla="*/ 2399110 w 11077460"/>
            <a:gd name="connsiteY8984" fmla="*/ 2791350 h 6110022"/>
            <a:gd name="connsiteX8985" fmla="*/ 2484003 w 11077460"/>
            <a:gd name="connsiteY8985" fmla="*/ 2791350 h 6110022"/>
            <a:gd name="connsiteX8986" fmla="*/ 2449184 w 11077460"/>
            <a:gd name="connsiteY8986" fmla="*/ 2826169 h 6110022"/>
            <a:gd name="connsiteX8987" fmla="*/ 2484003 w 11077460"/>
            <a:gd name="connsiteY8987" fmla="*/ 2860988 h 6110022"/>
            <a:gd name="connsiteX8988" fmla="*/ 2518822 w 11077460"/>
            <a:gd name="connsiteY8988" fmla="*/ 2826169 h 6110022"/>
            <a:gd name="connsiteX8989" fmla="*/ 2484003 w 11077460"/>
            <a:gd name="connsiteY8989" fmla="*/ 2791350 h 6110022"/>
            <a:gd name="connsiteX8990" fmla="*/ 2568896 w 11077460"/>
            <a:gd name="connsiteY8990" fmla="*/ 2791350 h 6110022"/>
            <a:gd name="connsiteX8991" fmla="*/ 2534077 w 11077460"/>
            <a:gd name="connsiteY8991" fmla="*/ 2826169 h 6110022"/>
            <a:gd name="connsiteX8992" fmla="*/ 2568896 w 11077460"/>
            <a:gd name="connsiteY8992" fmla="*/ 2860988 h 6110022"/>
            <a:gd name="connsiteX8993" fmla="*/ 2603714 w 11077460"/>
            <a:gd name="connsiteY8993" fmla="*/ 2826169 h 6110022"/>
            <a:gd name="connsiteX8994" fmla="*/ 2568896 w 11077460"/>
            <a:gd name="connsiteY8994" fmla="*/ 2791350 h 6110022"/>
            <a:gd name="connsiteX8995" fmla="*/ 2653788 w 11077460"/>
            <a:gd name="connsiteY8995" fmla="*/ 2791350 h 6110022"/>
            <a:gd name="connsiteX8996" fmla="*/ 2618969 w 11077460"/>
            <a:gd name="connsiteY8996" fmla="*/ 2826169 h 6110022"/>
            <a:gd name="connsiteX8997" fmla="*/ 2653788 w 11077460"/>
            <a:gd name="connsiteY8997" fmla="*/ 2860988 h 6110022"/>
            <a:gd name="connsiteX8998" fmla="*/ 2688607 w 11077460"/>
            <a:gd name="connsiteY8998" fmla="*/ 2826169 h 6110022"/>
            <a:gd name="connsiteX8999" fmla="*/ 2653788 w 11077460"/>
            <a:gd name="connsiteY8999" fmla="*/ 2791350 h 6110022"/>
            <a:gd name="connsiteX9000" fmla="*/ 2738680 w 11077460"/>
            <a:gd name="connsiteY9000" fmla="*/ 2791350 h 6110022"/>
            <a:gd name="connsiteX9001" fmla="*/ 2703861 w 11077460"/>
            <a:gd name="connsiteY9001" fmla="*/ 2826169 h 6110022"/>
            <a:gd name="connsiteX9002" fmla="*/ 2738680 w 11077460"/>
            <a:gd name="connsiteY9002" fmla="*/ 2860988 h 6110022"/>
            <a:gd name="connsiteX9003" fmla="*/ 2773499 w 11077460"/>
            <a:gd name="connsiteY9003" fmla="*/ 2826169 h 6110022"/>
            <a:gd name="connsiteX9004" fmla="*/ 2738680 w 11077460"/>
            <a:gd name="connsiteY9004" fmla="*/ 2791350 h 6110022"/>
            <a:gd name="connsiteX9005" fmla="*/ 2823573 w 11077460"/>
            <a:gd name="connsiteY9005" fmla="*/ 2791350 h 6110022"/>
            <a:gd name="connsiteX9006" fmla="*/ 2788754 w 11077460"/>
            <a:gd name="connsiteY9006" fmla="*/ 2826169 h 6110022"/>
            <a:gd name="connsiteX9007" fmla="*/ 2823573 w 11077460"/>
            <a:gd name="connsiteY9007" fmla="*/ 2860988 h 6110022"/>
            <a:gd name="connsiteX9008" fmla="*/ 2858392 w 11077460"/>
            <a:gd name="connsiteY9008" fmla="*/ 2826169 h 6110022"/>
            <a:gd name="connsiteX9009" fmla="*/ 2823573 w 11077460"/>
            <a:gd name="connsiteY9009" fmla="*/ 2791350 h 6110022"/>
            <a:gd name="connsiteX9010" fmla="*/ 5115677 w 11077460"/>
            <a:gd name="connsiteY9010" fmla="*/ 2791350 h 6110022"/>
            <a:gd name="connsiteX9011" fmla="*/ 5080851 w 11077460"/>
            <a:gd name="connsiteY9011" fmla="*/ 2826169 h 6110022"/>
            <a:gd name="connsiteX9012" fmla="*/ 5115677 w 11077460"/>
            <a:gd name="connsiteY9012" fmla="*/ 2860988 h 6110022"/>
            <a:gd name="connsiteX9013" fmla="*/ 5150489 w 11077460"/>
            <a:gd name="connsiteY9013" fmla="*/ 2826169 h 6110022"/>
            <a:gd name="connsiteX9014" fmla="*/ 5115677 w 11077460"/>
            <a:gd name="connsiteY9014" fmla="*/ 2791350 h 6110022"/>
            <a:gd name="connsiteX9015" fmla="*/ 5200569 w 11077460"/>
            <a:gd name="connsiteY9015" fmla="*/ 2791350 h 6110022"/>
            <a:gd name="connsiteX9016" fmla="*/ 5165743 w 11077460"/>
            <a:gd name="connsiteY9016" fmla="*/ 2826169 h 6110022"/>
            <a:gd name="connsiteX9017" fmla="*/ 5200569 w 11077460"/>
            <a:gd name="connsiteY9017" fmla="*/ 2860988 h 6110022"/>
            <a:gd name="connsiteX9018" fmla="*/ 5235381 w 11077460"/>
            <a:gd name="connsiteY9018" fmla="*/ 2826169 h 6110022"/>
            <a:gd name="connsiteX9019" fmla="*/ 5200569 w 11077460"/>
            <a:gd name="connsiteY9019" fmla="*/ 2791350 h 6110022"/>
            <a:gd name="connsiteX9020" fmla="*/ 5285461 w 11077460"/>
            <a:gd name="connsiteY9020" fmla="*/ 2791350 h 6110022"/>
            <a:gd name="connsiteX9021" fmla="*/ 5250636 w 11077460"/>
            <a:gd name="connsiteY9021" fmla="*/ 2826169 h 6110022"/>
            <a:gd name="connsiteX9022" fmla="*/ 5285461 w 11077460"/>
            <a:gd name="connsiteY9022" fmla="*/ 2860988 h 6110022"/>
            <a:gd name="connsiteX9023" fmla="*/ 5320273 w 11077460"/>
            <a:gd name="connsiteY9023" fmla="*/ 2826169 h 6110022"/>
            <a:gd name="connsiteX9024" fmla="*/ 5285461 w 11077460"/>
            <a:gd name="connsiteY9024" fmla="*/ 2791350 h 6110022"/>
            <a:gd name="connsiteX9025" fmla="*/ 5370354 w 11077460"/>
            <a:gd name="connsiteY9025" fmla="*/ 2791350 h 6110022"/>
            <a:gd name="connsiteX9026" fmla="*/ 5335529 w 11077460"/>
            <a:gd name="connsiteY9026" fmla="*/ 2826169 h 6110022"/>
            <a:gd name="connsiteX9027" fmla="*/ 5370354 w 11077460"/>
            <a:gd name="connsiteY9027" fmla="*/ 2860988 h 6110022"/>
            <a:gd name="connsiteX9028" fmla="*/ 5405167 w 11077460"/>
            <a:gd name="connsiteY9028" fmla="*/ 2826169 h 6110022"/>
            <a:gd name="connsiteX9029" fmla="*/ 5370354 w 11077460"/>
            <a:gd name="connsiteY9029" fmla="*/ 2791350 h 6110022"/>
            <a:gd name="connsiteX9030" fmla="*/ 5455247 w 11077460"/>
            <a:gd name="connsiteY9030" fmla="*/ 2791350 h 6110022"/>
            <a:gd name="connsiteX9031" fmla="*/ 5420421 w 11077460"/>
            <a:gd name="connsiteY9031" fmla="*/ 2826169 h 6110022"/>
            <a:gd name="connsiteX9032" fmla="*/ 5455247 w 11077460"/>
            <a:gd name="connsiteY9032" fmla="*/ 2860988 h 6110022"/>
            <a:gd name="connsiteX9033" fmla="*/ 5490059 w 11077460"/>
            <a:gd name="connsiteY9033" fmla="*/ 2826169 h 6110022"/>
            <a:gd name="connsiteX9034" fmla="*/ 5455247 w 11077460"/>
            <a:gd name="connsiteY9034" fmla="*/ 2791350 h 6110022"/>
            <a:gd name="connsiteX9035" fmla="*/ 5540139 w 11077460"/>
            <a:gd name="connsiteY9035" fmla="*/ 2791350 h 6110022"/>
            <a:gd name="connsiteX9036" fmla="*/ 5505313 w 11077460"/>
            <a:gd name="connsiteY9036" fmla="*/ 2826169 h 6110022"/>
            <a:gd name="connsiteX9037" fmla="*/ 5540139 w 11077460"/>
            <a:gd name="connsiteY9037" fmla="*/ 2860988 h 6110022"/>
            <a:gd name="connsiteX9038" fmla="*/ 5574951 w 11077460"/>
            <a:gd name="connsiteY9038" fmla="*/ 2826169 h 6110022"/>
            <a:gd name="connsiteX9039" fmla="*/ 5540139 w 11077460"/>
            <a:gd name="connsiteY9039" fmla="*/ 2791350 h 6110022"/>
            <a:gd name="connsiteX9040" fmla="*/ 6304171 w 11077460"/>
            <a:gd name="connsiteY9040" fmla="*/ 2791350 h 6110022"/>
            <a:gd name="connsiteX9041" fmla="*/ 6269346 w 11077460"/>
            <a:gd name="connsiteY9041" fmla="*/ 2826169 h 6110022"/>
            <a:gd name="connsiteX9042" fmla="*/ 6304171 w 11077460"/>
            <a:gd name="connsiteY9042" fmla="*/ 2860988 h 6110022"/>
            <a:gd name="connsiteX9043" fmla="*/ 6338983 w 11077460"/>
            <a:gd name="connsiteY9043" fmla="*/ 2826169 h 6110022"/>
            <a:gd name="connsiteX9044" fmla="*/ 6304171 w 11077460"/>
            <a:gd name="connsiteY9044" fmla="*/ 2791350 h 6110022"/>
            <a:gd name="connsiteX9045" fmla="*/ 6389063 w 11077460"/>
            <a:gd name="connsiteY9045" fmla="*/ 2791350 h 6110022"/>
            <a:gd name="connsiteX9046" fmla="*/ 6354238 w 11077460"/>
            <a:gd name="connsiteY9046" fmla="*/ 2826169 h 6110022"/>
            <a:gd name="connsiteX9047" fmla="*/ 6389063 w 11077460"/>
            <a:gd name="connsiteY9047" fmla="*/ 2860988 h 6110022"/>
            <a:gd name="connsiteX9048" fmla="*/ 6423876 w 11077460"/>
            <a:gd name="connsiteY9048" fmla="*/ 2826169 h 6110022"/>
            <a:gd name="connsiteX9049" fmla="*/ 6389063 w 11077460"/>
            <a:gd name="connsiteY9049" fmla="*/ 2791350 h 6110022"/>
            <a:gd name="connsiteX9050" fmla="*/ 6473957 w 11077460"/>
            <a:gd name="connsiteY9050" fmla="*/ 2791350 h 6110022"/>
            <a:gd name="connsiteX9051" fmla="*/ 6439131 w 11077460"/>
            <a:gd name="connsiteY9051" fmla="*/ 2826169 h 6110022"/>
            <a:gd name="connsiteX9052" fmla="*/ 6473957 w 11077460"/>
            <a:gd name="connsiteY9052" fmla="*/ 2860988 h 6110022"/>
            <a:gd name="connsiteX9053" fmla="*/ 6508769 w 11077460"/>
            <a:gd name="connsiteY9053" fmla="*/ 2826169 h 6110022"/>
            <a:gd name="connsiteX9054" fmla="*/ 6473957 w 11077460"/>
            <a:gd name="connsiteY9054" fmla="*/ 2791350 h 6110022"/>
            <a:gd name="connsiteX9055" fmla="*/ 6558875 w 11077460"/>
            <a:gd name="connsiteY9055" fmla="*/ 2791350 h 6110022"/>
            <a:gd name="connsiteX9056" fmla="*/ 6524050 w 11077460"/>
            <a:gd name="connsiteY9056" fmla="*/ 2826169 h 6110022"/>
            <a:gd name="connsiteX9057" fmla="*/ 6558875 w 11077460"/>
            <a:gd name="connsiteY9057" fmla="*/ 2860988 h 6110022"/>
            <a:gd name="connsiteX9058" fmla="*/ 6593687 w 11077460"/>
            <a:gd name="connsiteY9058" fmla="*/ 2826169 h 6110022"/>
            <a:gd name="connsiteX9059" fmla="*/ 6558875 w 11077460"/>
            <a:gd name="connsiteY9059" fmla="*/ 2791350 h 6110022"/>
            <a:gd name="connsiteX9060" fmla="*/ 6643767 w 11077460"/>
            <a:gd name="connsiteY9060" fmla="*/ 2791350 h 6110022"/>
            <a:gd name="connsiteX9061" fmla="*/ 6608942 w 11077460"/>
            <a:gd name="connsiteY9061" fmla="*/ 2826169 h 6110022"/>
            <a:gd name="connsiteX9062" fmla="*/ 6643767 w 11077460"/>
            <a:gd name="connsiteY9062" fmla="*/ 2860988 h 6110022"/>
            <a:gd name="connsiteX9063" fmla="*/ 6678579 w 11077460"/>
            <a:gd name="connsiteY9063" fmla="*/ 2826169 h 6110022"/>
            <a:gd name="connsiteX9064" fmla="*/ 6643767 w 11077460"/>
            <a:gd name="connsiteY9064" fmla="*/ 2791350 h 6110022"/>
            <a:gd name="connsiteX9065" fmla="*/ 6728660 w 11077460"/>
            <a:gd name="connsiteY9065" fmla="*/ 2791350 h 6110022"/>
            <a:gd name="connsiteX9066" fmla="*/ 6693835 w 11077460"/>
            <a:gd name="connsiteY9066" fmla="*/ 2826169 h 6110022"/>
            <a:gd name="connsiteX9067" fmla="*/ 6728660 w 11077460"/>
            <a:gd name="connsiteY9067" fmla="*/ 2860988 h 6110022"/>
            <a:gd name="connsiteX9068" fmla="*/ 6763473 w 11077460"/>
            <a:gd name="connsiteY9068" fmla="*/ 2826169 h 6110022"/>
            <a:gd name="connsiteX9069" fmla="*/ 6728660 w 11077460"/>
            <a:gd name="connsiteY9069" fmla="*/ 2791350 h 6110022"/>
            <a:gd name="connsiteX9070" fmla="*/ 6813553 w 11077460"/>
            <a:gd name="connsiteY9070" fmla="*/ 2791350 h 6110022"/>
            <a:gd name="connsiteX9071" fmla="*/ 6778727 w 11077460"/>
            <a:gd name="connsiteY9071" fmla="*/ 2826169 h 6110022"/>
            <a:gd name="connsiteX9072" fmla="*/ 6813553 w 11077460"/>
            <a:gd name="connsiteY9072" fmla="*/ 2860988 h 6110022"/>
            <a:gd name="connsiteX9073" fmla="*/ 6848365 w 11077460"/>
            <a:gd name="connsiteY9073" fmla="*/ 2826169 h 6110022"/>
            <a:gd name="connsiteX9074" fmla="*/ 6813553 w 11077460"/>
            <a:gd name="connsiteY9074" fmla="*/ 2791350 h 6110022"/>
            <a:gd name="connsiteX9075" fmla="*/ 6898445 w 11077460"/>
            <a:gd name="connsiteY9075" fmla="*/ 2791350 h 6110022"/>
            <a:gd name="connsiteX9076" fmla="*/ 6863620 w 11077460"/>
            <a:gd name="connsiteY9076" fmla="*/ 2826169 h 6110022"/>
            <a:gd name="connsiteX9077" fmla="*/ 6898445 w 11077460"/>
            <a:gd name="connsiteY9077" fmla="*/ 2860988 h 6110022"/>
            <a:gd name="connsiteX9078" fmla="*/ 6933257 w 11077460"/>
            <a:gd name="connsiteY9078" fmla="*/ 2826169 h 6110022"/>
            <a:gd name="connsiteX9079" fmla="*/ 6898445 w 11077460"/>
            <a:gd name="connsiteY9079" fmla="*/ 2791350 h 6110022"/>
            <a:gd name="connsiteX9080" fmla="*/ 6983337 w 11077460"/>
            <a:gd name="connsiteY9080" fmla="*/ 2791350 h 6110022"/>
            <a:gd name="connsiteX9081" fmla="*/ 6948512 w 11077460"/>
            <a:gd name="connsiteY9081" fmla="*/ 2826169 h 6110022"/>
            <a:gd name="connsiteX9082" fmla="*/ 6983337 w 11077460"/>
            <a:gd name="connsiteY9082" fmla="*/ 2860988 h 6110022"/>
            <a:gd name="connsiteX9083" fmla="*/ 7018149 w 11077460"/>
            <a:gd name="connsiteY9083" fmla="*/ 2826169 h 6110022"/>
            <a:gd name="connsiteX9084" fmla="*/ 6983337 w 11077460"/>
            <a:gd name="connsiteY9084" fmla="*/ 2791350 h 6110022"/>
            <a:gd name="connsiteX9085" fmla="*/ 7068229 w 11077460"/>
            <a:gd name="connsiteY9085" fmla="*/ 2791350 h 6110022"/>
            <a:gd name="connsiteX9086" fmla="*/ 7033404 w 11077460"/>
            <a:gd name="connsiteY9086" fmla="*/ 2826169 h 6110022"/>
            <a:gd name="connsiteX9087" fmla="*/ 7068229 w 11077460"/>
            <a:gd name="connsiteY9087" fmla="*/ 2860988 h 6110022"/>
            <a:gd name="connsiteX9088" fmla="*/ 7103042 w 11077460"/>
            <a:gd name="connsiteY9088" fmla="*/ 2826169 h 6110022"/>
            <a:gd name="connsiteX9089" fmla="*/ 7068229 w 11077460"/>
            <a:gd name="connsiteY9089" fmla="*/ 2791350 h 6110022"/>
            <a:gd name="connsiteX9090" fmla="*/ 7153123 w 11077460"/>
            <a:gd name="connsiteY9090" fmla="*/ 2791350 h 6110022"/>
            <a:gd name="connsiteX9091" fmla="*/ 7118297 w 11077460"/>
            <a:gd name="connsiteY9091" fmla="*/ 2826169 h 6110022"/>
            <a:gd name="connsiteX9092" fmla="*/ 7153123 w 11077460"/>
            <a:gd name="connsiteY9092" fmla="*/ 2860988 h 6110022"/>
            <a:gd name="connsiteX9093" fmla="*/ 7187935 w 11077460"/>
            <a:gd name="connsiteY9093" fmla="*/ 2826169 h 6110022"/>
            <a:gd name="connsiteX9094" fmla="*/ 7153123 w 11077460"/>
            <a:gd name="connsiteY9094" fmla="*/ 2791350 h 6110022"/>
            <a:gd name="connsiteX9095" fmla="*/ 7238015 w 11077460"/>
            <a:gd name="connsiteY9095" fmla="*/ 2791350 h 6110022"/>
            <a:gd name="connsiteX9096" fmla="*/ 7203190 w 11077460"/>
            <a:gd name="connsiteY9096" fmla="*/ 2826169 h 6110022"/>
            <a:gd name="connsiteX9097" fmla="*/ 7238015 w 11077460"/>
            <a:gd name="connsiteY9097" fmla="*/ 2860988 h 6110022"/>
            <a:gd name="connsiteX9098" fmla="*/ 7272827 w 11077460"/>
            <a:gd name="connsiteY9098" fmla="*/ 2826169 h 6110022"/>
            <a:gd name="connsiteX9099" fmla="*/ 7238015 w 11077460"/>
            <a:gd name="connsiteY9099" fmla="*/ 2791350 h 6110022"/>
            <a:gd name="connsiteX9100" fmla="*/ 7322907 w 11077460"/>
            <a:gd name="connsiteY9100" fmla="*/ 2791350 h 6110022"/>
            <a:gd name="connsiteX9101" fmla="*/ 7288082 w 11077460"/>
            <a:gd name="connsiteY9101" fmla="*/ 2826169 h 6110022"/>
            <a:gd name="connsiteX9102" fmla="*/ 7322907 w 11077460"/>
            <a:gd name="connsiteY9102" fmla="*/ 2860988 h 6110022"/>
            <a:gd name="connsiteX9103" fmla="*/ 7357719 w 11077460"/>
            <a:gd name="connsiteY9103" fmla="*/ 2826169 h 6110022"/>
            <a:gd name="connsiteX9104" fmla="*/ 7322907 w 11077460"/>
            <a:gd name="connsiteY9104" fmla="*/ 2791350 h 6110022"/>
            <a:gd name="connsiteX9105" fmla="*/ 7407799 w 11077460"/>
            <a:gd name="connsiteY9105" fmla="*/ 2791350 h 6110022"/>
            <a:gd name="connsiteX9106" fmla="*/ 7372974 w 11077460"/>
            <a:gd name="connsiteY9106" fmla="*/ 2826169 h 6110022"/>
            <a:gd name="connsiteX9107" fmla="*/ 7407799 w 11077460"/>
            <a:gd name="connsiteY9107" fmla="*/ 2860988 h 6110022"/>
            <a:gd name="connsiteX9108" fmla="*/ 7442612 w 11077460"/>
            <a:gd name="connsiteY9108" fmla="*/ 2826169 h 6110022"/>
            <a:gd name="connsiteX9109" fmla="*/ 7407799 w 11077460"/>
            <a:gd name="connsiteY9109" fmla="*/ 2791350 h 6110022"/>
            <a:gd name="connsiteX9110" fmla="*/ 7492693 w 11077460"/>
            <a:gd name="connsiteY9110" fmla="*/ 2791350 h 6110022"/>
            <a:gd name="connsiteX9111" fmla="*/ 7457867 w 11077460"/>
            <a:gd name="connsiteY9111" fmla="*/ 2826169 h 6110022"/>
            <a:gd name="connsiteX9112" fmla="*/ 7492693 w 11077460"/>
            <a:gd name="connsiteY9112" fmla="*/ 2860988 h 6110022"/>
            <a:gd name="connsiteX9113" fmla="*/ 7527505 w 11077460"/>
            <a:gd name="connsiteY9113" fmla="*/ 2826169 h 6110022"/>
            <a:gd name="connsiteX9114" fmla="*/ 7492693 w 11077460"/>
            <a:gd name="connsiteY9114" fmla="*/ 2791350 h 6110022"/>
            <a:gd name="connsiteX9115" fmla="*/ 7577585 w 11077460"/>
            <a:gd name="connsiteY9115" fmla="*/ 2791350 h 6110022"/>
            <a:gd name="connsiteX9116" fmla="*/ 7542760 w 11077460"/>
            <a:gd name="connsiteY9116" fmla="*/ 2826169 h 6110022"/>
            <a:gd name="connsiteX9117" fmla="*/ 7577585 w 11077460"/>
            <a:gd name="connsiteY9117" fmla="*/ 2860988 h 6110022"/>
            <a:gd name="connsiteX9118" fmla="*/ 7612397 w 11077460"/>
            <a:gd name="connsiteY9118" fmla="*/ 2826169 h 6110022"/>
            <a:gd name="connsiteX9119" fmla="*/ 7577585 w 11077460"/>
            <a:gd name="connsiteY9119" fmla="*/ 2791350 h 6110022"/>
            <a:gd name="connsiteX9120" fmla="*/ 7662477 w 11077460"/>
            <a:gd name="connsiteY9120" fmla="*/ 2791350 h 6110022"/>
            <a:gd name="connsiteX9121" fmla="*/ 7627652 w 11077460"/>
            <a:gd name="connsiteY9121" fmla="*/ 2826169 h 6110022"/>
            <a:gd name="connsiteX9122" fmla="*/ 7662477 w 11077460"/>
            <a:gd name="connsiteY9122" fmla="*/ 2860988 h 6110022"/>
            <a:gd name="connsiteX9123" fmla="*/ 7697289 w 11077460"/>
            <a:gd name="connsiteY9123" fmla="*/ 2826169 h 6110022"/>
            <a:gd name="connsiteX9124" fmla="*/ 7662477 w 11077460"/>
            <a:gd name="connsiteY9124" fmla="*/ 2791350 h 6110022"/>
            <a:gd name="connsiteX9125" fmla="*/ 7747369 w 11077460"/>
            <a:gd name="connsiteY9125" fmla="*/ 2791350 h 6110022"/>
            <a:gd name="connsiteX9126" fmla="*/ 7712544 w 11077460"/>
            <a:gd name="connsiteY9126" fmla="*/ 2826169 h 6110022"/>
            <a:gd name="connsiteX9127" fmla="*/ 7747369 w 11077460"/>
            <a:gd name="connsiteY9127" fmla="*/ 2860988 h 6110022"/>
            <a:gd name="connsiteX9128" fmla="*/ 7782182 w 11077460"/>
            <a:gd name="connsiteY9128" fmla="*/ 2826169 h 6110022"/>
            <a:gd name="connsiteX9129" fmla="*/ 7747369 w 11077460"/>
            <a:gd name="connsiteY9129" fmla="*/ 2791350 h 6110022"/>
            <a:gd name="connsiteX9130" fmla="*/ 7832263 w 11077460"/>
            <a:gd name="connsiteY9130" fmla="*/ 2791350 h 6110022"/>
            <a:gd name="connsiteX9131" fmla="*/ 7797437 w 11077460"/>
            <a:gd name="connsiteY9131" fmla="*/ 2826169 h 6110022"/>
            <a:gd name="connsiteX9132" fmla="*/ 7832263 w 11077460"/>
            <a:gd name="connsiteY9132" fmla="*/ 2860988 h 6110022"/>
            <a:gd name="connsiteX9133" fmla="*/ 7867075 w 11077460"/>
            <a:gd name="connsiteY9133" fmla="*/ 2826169 h 6110022"/>
            <a:gd name="connsiteX9134" fmla="*/ 7832263 w 11077460"/>
            <a:gd name="connsiteY9134" fmla="*/ 2791350 h 6110022"/>
            <a:gd name="connsiteX9135" fmla="*/ 7917155 w 11077460"/>
            <a:gd name="connsiteY9135" fmla="*/ 2791350 h 6110022"/>
            <a:gd name="connsiteX9136" fmla="*/ 7882330 w 11077460"/>
            <a:gd name="connsiteY9136" fmla="*/ 2826169 h 6110022"/>
            <a:gd name="connsiteX9137" fmla="*/ 7917155 w 11077460"/>
            <a:gd name="connsiteY9137" fmla="*/ 2860988 h 6110022"/>
            <a:gd name="connsiteX9138" fmla="*/ 7951967 w 11077460"/>
            <a:gd name="connsiteY9138" fmla="*/ 2826169 h 6110022"/>
            <a:gd name="connsiteX9139" fmla="*/ 7917155 w 11077460"/>
            <a:gd name="connsiteY9139" fmla="*/ 2791350 h 6110022"/>
            <a:gd name="connsiteX9140" fmla="*/ 8002047 w 11077460"/>
            <a:gd name="connsiteY9140" fmla="*/ 2791350 h 6110022"/>
            <a:gd name="connsiteX9141" fmla="*/ 7967222 w 11077460"/>
            <a:gd name="connsiteY9141" fmla="*/ 2826169 h 6110022"/>
            <a:gd name="connsiteX9142" fmla="*/ 8002047 w 11077460"/>
            <a:gd name="connsiteY9142" fmla="*/ 2860988 h 6110022"/>
            <a:gd name="connsiteX9143" fmla="*/ 8036859 w 11077460"/>
            <a:gd name="connsiteY9143" fmla="*/ 2826169 h 6110022"/>
            <a:gd name="connsiteX9144" fmla="*/ 8002047 w 11077460"/>
            <a:gd name="connsiteY9144" fmla="*/ 2791350 h 6110022"/>
            <a:gd name="connsiteX9145" fmla="*/ 8086939 w 11077460"/>
            <a:gd name="connsiteY9145" fmla="*/ 2791350 h 6110022"/>
            <a:gd name="connsiteX9146" fmla="*/ 8052114 w 11077460"/>
            <a:gd name="connsiteY9146" fmla="*/ 2826169 h 6110022"/>
            <a:gd name="connsiteX9147" fmla="*/ 8086939 w 11077460"/>
            <a:gd name="connsiteY9147" fmla="*/ 2860988 h 6110022"/>
            <a:gd name="connsiteX9148" fmla="*/ 8121752 w 11077460"/>
            <a:gd name="connsiteY9148" fmla="*/ 2826169 h 6110022"/>
            <a:gd name="connsiteX9149" fmla="*/ 8086939 w 11077460"/>
            <a:gd name="connsiteY9149" fmla="*/ 2791350 h 6110022"/>
            <a:gd name="connsiteX9150" fmla="*/ 8171832 w 11077460"/>
            <a:gd name="connsiteY9150" fmla="*/ 2791350 h 6110022"/>
            <a:gd name="connsiteX9151" fmla="*/ 8137006 w 11077460"/>
            <a:gd name="connsiteY9151" fmla="*/ 2826169 h 6110022"/>
            <a:gd name="connsiteX9152" fmla="*/ 8171832 w 11077460"/>
            <a:gd name="connsiteY9152" fmla="*/ 2860988 h 6110022"/>
            <a:gd name="connsiteX9153" fmla="*/ 8206644 w 11077460"/>
            <a:gd name="connsiteY9153" fmla="*/ 2826169 h 6110022"/>
            <a:gd name="connsiteX9154" fmla="*/ 8171832 w 11077460"/>
            <a:gd name="connsiteY9154" fmla="*/ 2791350 h 6110022"/>
            <a:gd name="connsiteX9155" fmla="*/ 8256725 w 11077460"/>
            <a:gd name="connsiteY9155" fmla="*/ 2791350 h 6110022"/>
            <a:gd name="connsiteX9156" fmla="*/ 8221900 w 11077460"/>
            <a:gd name="connsiteY9156" fmla="*/ 2826169 h 6110022"/>
            <a:gd name="connsiteX9157" fmla="*/ 8256725 w 11077460"/>
            <a:gd name="connsiteY9157" fmla="*/ 2860988 h 6110022"/>
            <a:gd name="connsiteX9158" fmla="*/ 8291537 w 11077460"/>
            <a:gd name="connsiteY9158" fmla="*/ 2826169 h 6110022"/>
            <a:gd name="connsiteX9159" fmla="*/ 8256725 w 11077460"/>
            <a:gd name="connsiteY9159" fmla="*/ 2791350 h 6110022"/>
            <a:gd name="connsiteX9160" fmla="*/ 8341617 w 11077460"/>
            <a:gd name="connsiteY9160" fmla="*/ 2791350 h 6110022"/>
            <a:gd name="connsiteX9161" fmla="*/ 8306792 w 11077460"/>
            <a:gd name="connsiteY9161" fmla="*/ 2826169 h 6110022"/>
            <a:gd name="connsiteX9162" fmla="*/ 8341617 w 11077460"/>
            <a:gd name="connsiteY9162" fmla="*/ 2860988 h 6110022"/>
            <a:gd name="connsiteX9163" fmla="*/ 8376429 w 11077460"/>
            <a:gd name="connsiteY9163" fmla="*/ 2826169 h 6110022"/>
            <a:gd name="connsiteX9164" fmla="*/ 8341617 w 11077460"/>
            <a:gd name="connsiteY9164" fmla="*/ 2791350 h 6110022"/>
            <a:gd name="connsiteX9165" fmla="*/ 8426509 w 11077460"/>
            <a:gd name="connsiteY9165" fmla="*/ 2791350 h 6110022"/>
            <a:gd name="connsiteX9166" fmla="*/ 8391684 w 11077460"/>
            <a:gd name="connsiteY9166" fmla="*/ 2826169 h 6110022"/>
            <a:gd name="connsiteX9167" fmla="*/ 8426509 w 11077460"/>
            <a:gd name="connsiteY9167" fmla="*/ 2860988 h 6110022"/>
            <a:gd name="connsiteX9168" fmla="*/ 8461322 w 11077460"/>
            <a:gd name="connsiteY9168" fmla="*/ 2826169 h 6110022"/>
            <a:gd name="connsiteX9169" fmla="*/ 8426509 w 11077460"/>
            <a:gd name="connsiteY9169" fmla="*/ 2791350 h 6110022"/>
            <a:gd name="connsiteX9170" fmla="*/ 8511402 w 11077460"/>
            <a:gd name="connsiteY9170" fmla="*/ 2791350 h 6110022"/>
            <a:gd name="connsiteX9171" fmla="*/ 8476576 w 11077460"/>
            <a:gd name="connsiteY9171" fmla="*/ 2826169 h 6110022"/>
            <a:gd name="connsiteX9172" fmla="*/ 8511402 w 11077460"/>
            <a:gd name="connsiteY9172" fmla="*/ 2860988 h 6110022"/>
            <a:gd name="connsiteX9173" fmla="*/ 8546214 w 11077460"/>
            <a:gd name="connsiteY9173" fmla="*/ 2826169 h 6110022"/>
            <a:gd name="connsiteX9174" fmla="*/ 8511402 w 11077460"/>
            <a:gd name="connsiteY9174" fmla="*/ 2791350 h 6110022"/>
            <a:gd name="connsiteX9175" fmla="*/ 8596295 w 11077460"/>
            <a:gd name="connsiteY9175" fmla="*/ 2791350 h 6110022"/>
            <a:gd name="connsiteX9176" fmla="*/ 8561470 w 11077460"/>
            <a:gd name="connsiteY9176" fmla="*/ 2826169 h 6110022"/>
            <a:gd name="connsiteX9177" fmla="*/ 8596295 w 11077460"/>
            <a:gd name="connsiteY9177" fmla="*/ 2860988 h 6110022"/>
            <a:gd name="connsiteX9178" fmla="*/ 8631107 w 11077460"/>
            <a:gd name="connsiteY9178" fmla="*/ 2826169 h 6110022"/>
            <a:gd name="connsiteX9179" fmla="*/ 8596295 w 11077460"/>
            <a:gd name="connsiteY9179" fmla="*/ 2791350 h 6110022"/>
            <a:gd name="connsiteX9180" fmla="*/ 8681187 w 11077460"/>
            <a:gd name="connsiteY9180" fmla="*/ 2791350 h 6110022"/>
            <a:gd name="connsiteX9181" fmla="*/ 8646362 w 11077460"/>
            <a:gd name="connsiteY9181" fmla="*/ 2826169 h 6110022"/>
            <a:gd name="connsiteX9182" fmla="*/ 8681187 w 11077460"/>
            <a:gd name="connsiteY9182" fmla="*/ 2860988 h 6110022"/>
            <a:gd name="connsiteX9183" fmla="*/ 8715999 w 11077460"/>
            <a:gd name="connsiteY9183" fmla="*/ 2826169 h 6110022"/>
            <a:gd name="connsiteX9184" fmla="*/ 8681187 w 11077460"/>
            <a:gd name="connsiteY9184" fmla="*/ 2791350 h 6110022"/>
            <a:gd name="connsiteX9185" fmla="*/ 8766079 w 11077460"/>
            <a:gd name="connsiteY9185" fmla="*/ 2791350 h 6110022"/>
            <a:gd name="connsiteX9186" fmla="*/ 8731254 w 11077460"/>
            <a:gd name="connsiteY9186" fmla="*/ 2826169 h 6110022"/>
            <a:gd name="connsiteX9187" fmla="*/ 8766079 w 11077460"/>
            <a:gd name="connsiteY9187" fmla="*/ 2860988 h 6110022"/>
            <a:gd name="connsiteX9188" fmla="*/ 8800892 w 11077460"/>
            <a:gd name="connsiteY9188" fmla="*/ 2826169 h 6110022"/>
            <a:gd name="connsiteX9189" fmla="*/ 8766079 w 11077460"/>
            <a:gd name="connsiteY9189" fmla="*/ 2791350 h 6110022"/>
            <a:gd name="connsiteX9190" fmla="*/ 8850972 w 11077460"/>
            <a:gd name="connsiteY9190" fmla="*/ 2791350 h 6110022"/>
            <a:gd name="connsiteX9191" fmla="*/ 8816146 w 11077460"/>
            <a:gd name="connsiteY9191" fmla="*/ 2826169 h 6110022"/>
            <a:gd name="connsiteX9192" fmla="*/ 8850972 w 11077460"/>
            <a:gd name="connsiteY9192" fmla="*/ 2860988 h 6110022"/>
            <a:gd name="connsiteX9193" fmla="*/ 8885784 w 11077460"/>
            <a:gd name="connsiteY9193" fmla="*/ 2826169 h 6110022"/>
            <a:gd name="connsiteX9194" fmla="*/ 8850972 w 11077460"/>
            <a:gd name="connsiteY9194" fmla="*/ 2791350 h 6110022"/>
            <a:gd name="connsiteX9195" fmla="*/ 8935865 w 11077460"/>
            <a:gd name="connsiteY9195" fmla="*/ 2791350 h 6110022"/>
            <a:gd name="connsiteX9196" fmla="*/ 8901040 w 11077460"/>
            <a:gd name="connsiteY9196" fmla="*/ 2826169 h 6110022"/>
            <a:gd name="connsiteX9197" fmla="*/ 8935865 w 11077460"/>
            <a:gd name="connsiteY9197" fmla="*/ 2860988 h 6110022"/>
            <a:gd name="connsiteX9198" fmla="*/ 8970677 w 11077460"/>
            <a:gd name="connsiteY9198" fmla="*/ 2826169 h 6110022"/>
            <a:gd name="connsiteX9199" fmla="*/ 8935865 w 11077460"/>
            <a:gd name="connsiteY9199" fmla="*/ 2791350 h 6110022"/>
            <a:gd name="connsiteX9200" fmla="*/ 9275435 w 11077460"/>
            <a:gd name="connsiteY9200" fmla="*/ 2791350 h 6110022"/>
            <a:gd name="connsiteX9201" fmla="*/ 9240610 w 11077460"/>
            <a:gd name="connsiteY9201" fmla="*/ 2826169 h 6110022"/>
            <a:gd name="connsiteX9202" fmla="*/ 9275435 w 11077460"/>
            <a:gd name="connsiteY9202" fmla="*/ 2860988 h 6110022"/>
            <a:gd name="connsiteX9203" fmla="*/ 9310247 w 11077460"/>
            <a:gd name="connsiteY9203" fmla="*/ 2826169 h 6110022"/>
            <a:gd name="connsiteX9204" fmla="*/ 9275435 w 11077460"/>
            <a:gd name="connsiteY9204" fmla="*/ 2791350 h 6110022"/>
            <a:gd name="connsiteX9205" fmla="*/ 1719971 w 11077460"/>
            <a:gd name="connsiteY9205" fmla="*/ 2876210 h 6110022"/>
            <a:gd name="connsiteX9206" fmla="*/ 1685152 w 11077460"/>
            <a:gd name="connsiteY9206" fmla="*/ 2911029 h 6110022"/>
            <a:gd name="connsiteX9207" fmla="*/ 1719971 w 11077460"/>
            <a:gd name="connsiteY9207" fmla="*/ 2945847 h 6110022"/>
            <a:gd name="connsiteX9208" fmla="*/ 1754790 w 11077460"/>
            <a:gd name="connsiteY9208" fmla="*/ 2911029 h 6110022"/>
            <a:gd name="connsiteX9209" fmla="*/ 1719971 w 11077460"/>
            <a:gd name="connsiteY9209" fmla="*/ 2876210 h 6110022"/>
            <a:gd name="connsiteX9210" fmla="*/ 1889756 w 11077460"/>
            <a:gd name="connsiteY9210" fmla="*/ 2876210 h 6110022"/>
            <a:gd name="connsiteX9211" fmla="*/ 1854937 w 11077460"/>
            <a:gd name="connsiteY9211" fmla="*/ 2911029 h 6110022"/>
            <a:gd name="connsiteX9212" fmla="*/ 1889756 w 11077460"/>
            <a:gd name="connsiteY9212" fmla="*/ 2945847 h 6110022"/>
            <a:gd name="connsiteX9213" fmla="*/ 1924574 w 11077460"/>
            <a:gd name="connsiteY9213" fmla="*/ 2911029 h 6110022"/>
            <a:gd name="connsiteX9214" fmla="*/ 1889756 w 11077460"/>
            <a:gd name="connsiteY9214" fmla="*/ 2876210 h 6110022"/>
            <a:gd name="connsiteX9215" fmla="*/ 1974648 w 11077460"/>
            <a:gd name="connsiteY9215" fmla="*/ 2876210 h 6110022"/>
            <a:gd name="connsiteX9216" fmla="*/ 1939829 w 11077460"/>
            <a:gd name="connsiteY9216" fmla="*/ 2911029 h 6110022"/>
            <a:gd name="connsiteX9217" fmla="*/ 1974648 w 11077460"/>
            <a:gd name="connsiteY9217" fmla="*/ 2945847 h 6110022"/>
            <a:gd name="connsiteX9218" fmla="*/ 2009467 w 11077460"/>
            <a:gd name="connsiteY9218" fmla="*/ 2911029 h 6110022"/>
            <a:gd name="connsiteX9219" fmla="*/ 1974648 w 11077460"/>
            <a:gd name="connsiteY9219" fmla="*/ 2876210 h 6110022"/>
            <a:gd name="connsiteX9220" fmla="*/ 2059541 w 11077460"/>
            <a:gd name="connsiteY9220" fmla="*/ 2876210 h 6110022"/>
            <a:gd name="connsiteX9221" fmla="*/ 2024722 w 11077460"/>
            <a:gd name="connsiteY9221" fmla="*/ 2911029 h 6110022"/>
            <a:gd name="connsiteX9222" fmla="*/ 2059541 w 11077460"/>
            <a:gd name="connsiteY9222" fmla="*/ 2945847 h 6110022"/>
            <a:gd name="connsiteX9223" fmla="*/ 2094360 w 11077460"/>
            <a:gd name="connsiteY9223" fmla="*/ 2911029 h 6110022"/>
            <a:gd name="connsiteX9224" fmla="*/ 2059541 w 11077460"/>
            <a:gd name="connsiteY9224" fmla="*/ 2876210 h 6110022"/>
            <a:gd name="connsiteX9225" fmla="*/ 2144433 w 11077460"/>
            <a:gd name="connsiteY9225" fmla="*/ 2876210 h 6110022"/>
            <a:gd name="connsiteX9226" fmla="*/ 2109614 w 11077460"/>
            <a:gd name="connsiteY9226" fmla="*/ 2911029 h 6110022"/>
            <a:gd name="connsiteX9227" fmla="*/ 2144433 w 11077460"/>
            <a:gd name="connsiteY9227" fmla="*/ 2945847 h 6110022"/>
            <a:gd name="connsiteX9228" fmla="*/ 2179252 w 11077460"/>
            <a:gd name="connsiteY9228" fmla="*/ 2911029 h 6110022"/>
            <a:gd name="connsiteX9229" fmla="*/ 2144433 w 11077460"/>
            <a:gd name="connsiteY9229" fmla="*/ 2876210 h 6110022"/>
            <a:gd name="connsiteX9230" fmla="*/ 2229326 w 11077460"/>
            <a:gd name="connsiteY9230" fmla="*/ 2876210 h 6110022"/>
            <a:gd name="connsiteX9231" fmla="*/ 2194507 w 11077460"/>
            <a:gd name="connsiteY9231" fmla="*/ 2911029 h 6110022"/>
            <a:gd name="connsiteX9232" fmla="*/ 2229326 w 11077460"/>
            <a:gd name="connsiteY9232" fmla="*/ 2945847 h 6110022"/>
            <a:gd name="connsiteX9233" fmla="*/ 2264144 w 11077460"/>
            <a:gd name="connsiteY9233" fmla="*/ 2911029 h 6110022"/>
            <a:gd name="connsiteX9234" fmla="*/ 2229326 w 11077460"/>
            <a:gd name="connsiteY9234" fmla="*/ 2876210 h 6110022"/>
            <a:gd name="connsiteX9235" fmla="*/ 2314218 w 11077460"/>
            <a:gd name="connsiteY9235" fmla="*/ 2876210 h 6110022"/>
            <a:gd name="connsiteX9236" fmla="*/ 2279399 w 11077460"/>
            <a:gd name="connsiteY9236" fmla="*/ 2911029 h 6110022"/>
            <a:gd name="connsiteX9237" fmla="*/ 2314218 w 11077460"/>
            <a:gd name="connsiteY9237" fmla="*/ 2945847 h 6110022"/>
            <a:gd name="connsiteX9238" fmla="*/ 2349037 w 11077460"/>
            <a:gd name="connsiteY9238" fmla="*/ 2911029 h 6110022"/>
            <a:gd name="connsiteX9239" fmla="*/ 2314218 w 11077460"/>
            <a:gd name="connsiteY9239" fmla="*/ 2876210 h 6110022"/>
            <a:gd name="connsiteX9240" fmla="*/ 2399110 w 11077460"/>
            <a:gd name="connsiteY9240" fmla="*/ 2876210 h 6110022"/>
            <a:gd name="connsiteX9241" fmla="*/ 2364291 w 11077460"/>
            <a:gd name="connsiteY9241" fmla="*/ 2911029 h 6110022"/>
            <a:gd name="connsiteX9242" fmla="*/ 2399110 w 11077460"/>
            <a:gd name="connsiteY9242" fmla="*/ 2945847 h 6110022"/>
            <a:gd name="connsiteX9243" fmla="*/ 2433929 w 11077460"/>
            <a:gd name="connsiteY9243" fmla="*/ 2911029 h 6110022"/>
            <a:gd name="connsiteX9244" fmla="*/ 2399110 w 11077460"/>
            <a:gd name="connsiteY9244" fmla="*/ 2876210 h 6110022"/>
            <a:gd name="connsiteX9245" fmla="*/ 2484003 w 11077460"/>
            <a:gd name="connsiteY9245" fmla="*/ 2876210 h 6110022"/>
            <a:gd name="connsiteX9246" fmla="*/ 2449184 w 11077460"/>
            <a:gd name="connsiteY9246" fmla="*/ 2911029 h 6110022"/>
            <a:gd name="connsiteX9247" fmla="*/ 2484003 w 11077460"/>
            <a:gd name="connsiteY9247" fmla="*/ 2945847 h 6110022"/>
            <a:gd name="connsiteX9248" fmla="*/ 2518822 w 11077460"/>
            <a:gd name="connsiteY9248" fmla="*/ 2911029 h 6110022"/>
            <a:gd name="connsiteX9249" fmla="*/ 2484003 w 11077460"/>
            <a:gd name="connsiteY9249" fmla="*/ 2876210 h 6110022"/>
            <a:gd name="connsiteX9250" fmla="*/ 2568896 w 11077460"/>
            <a:gd name="connsiteY9250" fmla="*/ 2876210 h 6110022"/>
            <a:gd name="connsiteX9251" fmla="*/ 2534077 w 11077460"/>
            <a:gd name="connsiteY9251" fmla="*/ 2911029 h 6110022"/>
            <a:gd name="connsiteX9252" fmla="*/ 2568896 w 11077460"/>
            <a:gd name="connsiteY9252" fmla="*/ 2945847 h 6110022"/>
            <a:gd name="connsiteX9253" fmla="*/ 2603714 w 11077460"/>
            <a:gd name="connsiteY9253" fmla="*/ 2911029 h 6110022"/>
            <a:gd name="connsiteX9254" fmla="*/ 2568896 w 11077460"/>
            <a:gd name="connsiteY9254" fmla="*/ 2876210 h 6110022"/>
            <a:gd name="connsiteX9255" fmla="*/ 2653788 w 11077460"/>
            <a:gd name="connsiteY9255" fmla="*/ 2876210 h 6110022"/>
            <a:gd name="connsiteX9256" fmla="*/ 2618969 w 11077460"/>
            <a:gd name="connsiteY9256" fmla="*/ 2911029 h 6110022"/>
            <a:gd name="connsiteX9257" fmla="*/ 2653788 w 11077460"/>
            <a:gd name="connsiteY9257" fmla="*/ 2945847 h 6110022"/>
            <a:gd name="connsiteX9258" fmla="*/ 2688607 w 11077460"/>
            <a:gd name="connsiteY9258" fmla="*/ 2911029 h 6110022"/>
            <a:gd name="connsiteX9259" fmla="*/ 2653788 w 11077460"/>
            <a:gd name="connsiteY9259" fmla="*/ 2876210 h 6110022"/>
            <a:gd name="connsiteX9260" fmla="*/ 2738680 w 11077460"/>
            <a:gd name="connsiteY9260" fmla="*/ 2876210 h 6110022"/>
            <a:gd name="connsiteX9261" fmla="*/ 2703861 w 11077460"/>
            <a:gd name="connsiteY9261" fmla="*/ 2911029 h 6110022"/>
            <a:gd name="connsiteX9262" fmla="*/ 2738680 w 11077460"/>
            <a:gd name="connsiteY9262" fmla="*/ 2945847 h 6110022"/>
            <a:gd name="connsiteX9263" fmla="*/ 2773499 w 11077460"/>
            <a:gd name="connsiteY9263" fmla="*/ 2911029 h 6110022"/>
            <a:gd name="connsiteX9264" fmla="*/ 2738680 w 11077460"/>
            <a:gd name="connsiteY9264" fmla="*/ 2876210 h 6110022"/>
            <a:gd name="connsiteX9265" fmla="*/ 5030784 w 11077460"/>
            <a:gd name="connsiteY9265" fmla="*/ 2876210 h 6110022"/>
            <a:gd name="connsiteX9266" fmla="*/ 4995959 w 11077460"/>
            <a:gd name="connsiteY9266" fmla="*/ 2911029 h 6110022"/>
            <a:gd name="connsiteX9267" fmla="*/ 5030784 w 11077460"/>
            <a:gd name="connsiteY9267" fmla="*/ 2945847 h 6110022"/>
            <a:gd name="connsiteX9268" fmla="*/ 5065597 w 11077460"/>
            <a:gd name="connsiteY9268" fmla="*/ 2911029 h 6110022"/>
            <a:gd name="connsiteX9269" fmla="*/ 5030784 w 11077460"/>
            <a:gd name="connsiteY9269" fmla="*/ 2876210 h 6110022"/>
            <a:gd name="connsiteX9270" fmla="*/ 5115677 w 11077460"/>
            <a:gd name="connsiteY9270" fmla="*/ 2876210 h 6110022"/>
            <a:gd name="connsiteX9271" fmla="*/ 5080851 w 11077460"/>
            <a:gd name="connsiteY9271" fmla="*/ 2911029 h 6110022"/>
            <a:gd name="connsiteX9272" fmla="*/ 5115677 w 11077460"/>
            <a:gd name="connsiteY9272" fmla="*/ 2945847 h 6110022"/>
            <a:gd name="connsiteX9273" fmla="*/ 5150489 w 11077460"/>
            <a:gd name="connsiteY9273" fmla="*/ 2911029 h 6110022"/>
            <a:gd name="connsiteX9274" fmla="*/ 5115677 w 11077460"/>
            <a:gd name="connsiteY9274" fmla="*/ 2876210 h 6110022"/>
            <a:gd name="connsiteX9275" fmla="*/ 5200569 w 11077460"/>
            <a:gd name="connsiteY9275" fmla="*/ 2876210 h 6110022"/>
            <a:gd name="connsiteX9276" fmla="*/ 5165743 w 11077460"/>
            <a:gd name="connsiteY9276" fmla="*/ 2911029 h 6110022"/>
            <a:gd name="connsiteX9277" fmla="*/ 5200569 w 11077460"/>
            <a:gd name="connsiteY9277" fmla="*/ 2945847 h 6110022"/>
            <a:gd name="connsiteX9278" fmla="*/ 5235381 w 11077460"/>
            <a:gd name="connsiteY9278" fmla="*/ 2911029 h 6110022"/>
            <a:gd name="connsiteX9279" fmla="*/ 5200569 w 11077460"/>
            <a:gd name="connsiteY9279" fmla="*/ 2876210 h 6110022"/>
            <a:gd name="connsiteX9280" fmla="*/ 5285461 w 11077460"/>
            <a:gd name="connsiteY9280" fmla="*/ 2876210 h 6110022"/>
            <a:gd name="connsiteX9281" fmla="*/ 5250636 w 11077460"/>
            <a:gd name="connsiteY9281" fmla="*/ 2911029 h 6110022"/>
            <a:gd name="connsiteX9282" fmla="*/ 5285461 w 11077460"/>
            <a:gd name="connsiteY9282" fmla="*/ 2945847 h 6110022"/>
            <a:gd name="connsiteX9283" fmla="*/ 5320273 w 11077460"/>
            <a:gd name="connsiteY9283" fmla="*/ 2911029 h 6110022"/>
            <a:gd name="connsiteX9284" fmla="*/ 5285461 w 11077460"/>
            <a:gd name="connsiteY9284" fmla="*/ 2876210 h 6110022"/>
            <a:gd name="connsiteX9285" fmla="*/ 5370354 w 11077460"/>
            <a:gd name="connsiteY9285" fmla="*/ 2876210 h 6110022"/>
            <a:gd name="connsiteX9286" fmla="*/ 5335529 w 11077460"/>
            <a:gd name="connsiteY9286" fmla="*/ 2911029 h 6110022"/>
            <a:gd name="connsiteX9287" fmla="*/ 5370354 w 11077460"/>
            <a:gd name="connsiteY9287" fmla="*/ 2945847 h 6110022"/>
            <a:gd name="connsiteX9288" fmla="*/ 5405167 w 11077460"/>
            <a:gd name="connsiteY9288" fmla="*/ 2911029 h 6110022"/>
            <a:gd name="connsiteX9289" fmla="*/ 5370354 w 11077460"/>
            <a:gd name="connsiteY9289" fmla="*/ 2876210 h 6110022"/>
            <a:gd name="connsiteX9290" fmla="*/ 5455247 w 11077460"/>
            <a:gd name="connsiteY9290" fmla="*/ 2876210 h 6110022"/>
            <a:gd name="connsiteX9291" fmla="*/ 5420421 w 11077460"/>
            <a:gd name="connsiteY9291" fmla="*/ 2911029 h 6110022"/>
            <a:gd name="connsiteX9292" fmla="*/ 5455247 w 11077460"/>
            <a:gd name="connsiteY9292" fmla="*/ 2945847 h 6110022"/>
            <a:gd name="connsiteX9293" fmla="*/ 5490059 w 11077460"/>
            <a:gd name="connsiteY9293" fmla="*/ 2911029 h 6110022"/>
            <a:gd name="connsiteX9294" fmla="*/ 5455247 w 11077460"/>
            <a:gd name="connsiteY9294" fmla="*/ 2876210 h 6110022"/>
            <a:gd name="connsiteX9295" fmla="*/ 5540139 w 11077460"/>
            <a:gd name="connsiteY9295" fmla="*/ 2876210 h 6110022"/>
            <a:gd name="connsiteX9296" fmla="*/ 5505313 w 11077460"/>
            <a:gd name="connsiteY9296" fmla="*/ 2911029 h 6110022"/>
            <a:gd name="connsiteX9297" fmla="*/ 5540139 w 11077460"/>
            <a:gd name="connsiteY9297" fmla="*/ 2945847 h 6110022"/>
            <a:gd name="connsiteX9298" fmla="*/ 5574951 w 11077460"/>
            <a:gd name="connsiteY9298" fmla="*/ 2911029 h 6110022"/>
            <a:gd name="connsiteX9299" fmla="*/ 5540139 w 11077460"/>
            <a:gd name="connsiteY9299" fmla="*/ 2876210 h 6110022"/>
            <a:gd name="connsiteX9300" fmla="*/ 5625031 w 11077460"/>
            <a:gd name="connsiteY9300" fmla="*/ 2876210 h 6110022"/>
            <a:gd name="connsiteX9301" fmla="*/ 5590206 w 11077460"/>
            <a:gd name="connsiteY9301" fmla="*/ 2911029 h 6110022"/>
            <a:gd name="connsiteX9302" fmla="*/ 5625031 w 11077460"/>
            <a:gd name="connsiteY9302" fmla="*/ 2945847 h 6110022"/>
            <a:gd name="connsiteX9303" fmla="*/ 5659843 w 11077460"/>
            <a:gd name="connsiteY9303" fmla="*/ 2911029 h 6110022"/>
            <a:gd name="connsiteX9304" fmla="*/ 5625031 w 11077460"/>
            <a:gd name="connsiteY9304" fmla="*/ 2876210 h 6110022"/>
            <a:gd name="connsiteX9305" fmla="*/ 5709924 w 11077460"/>
            <a:gd name="connsiteY9305" fmla="*/ 2876210 h 6110022"/>
            <a:gd name="connsiteX9306" fmla="*/ 5675099 w 11077460"/>
            <a:gd name="connsiteY9306" fmla="*/ 2911029 h 6110022"/>
            <a:gd name="connsiteX9307" fmla="*/ 5709924 w 11077460"/>
            <a:gd name="connsiteY9307" fmla="*/ 2945847 h 6110022"/>
            <a:gd name="connsiteX9308" fmla="*/ 5744737 w 11077460"/>
            <a:gd name="connsiteY9308" fmla="*/ 2911029 h 6110022"/>
            <a:gd name="connsiteX9309" fmla="*/ 5709924 w 11077460"/>
            <a:gd name="connsiteY9309" fmla="*/ 2876210 h 6110022"/>
            <a:gd name="connsiteX9310" fmla="*/ 5964601 w 11077460"/>
            <a:gd name="connsiteY9310" fmla="*/ 2876210 h 6110022"/>
            <a:gd name="connsiteX9311" fmla="*/ 5929776 w 11077460"/>
            <a:gd name="connsiteY9311" fmla="*/ 2911029 h 6110022"/>
            <a:gd name="connsiteX9312" fmla="*/ 5964601 w 11077460"/>
            <a:gd name="connsiteY9312" fmla="*/ 2945847 h 6110022"/>
            <a:gd name="connsiteX9313" fmla="*/ 5999413 w 11077460"/>
            <a:gd name="connsiteY9313" fmla="*/ 2911029 h 6110022"/>
            <a:gd name="connsiteX9314" fmla="*/ 5964601 w 11077460"/>
            <a:gd name="connsiteY9314" fmla="*/ 2876210 h 6110022"/>
            <a:gd name="connsiteX9315" fmla="*/ 6389063 w 11077460"/>
            <a:gd name="connsiteY9315" fmla="*/ 2876210 h 6110022"/>
            <a:gd name="connsiteX9316" fmla="*/ 6354238 w 11077460"/>
            <a:gd name="connsiteY9316" fmla="*/ 2911029 h 6110022"/>
            <a:gd name="connsiteX9317" fmla="*/ 6389063 w 11077460"/>
            <a:gd name="connsiteY9317" fmla="*/ 2945847 h 6110022"/>
            <a:gd name="connsiteX9318" fmla="*/ 6423876 w 11077460"/>
            <a:gd name="connsiteY9318" fmla="*/ 2911029 h 6110022"/>
            <a:gd name="connsiteX9319" fmla="*/ 6389063 w 11077460"/>
            <a:gd name="connsiteY9319" fmla="*/ 2876210 h 6110022"/>
            <a:gd name="connsiteX9320" fmla="*/ 6473957 w 11077460"/>
            <a:gd name="connsiteY9320" fmla="*/ 2876210 h 6110022"/>
            <a:gd name="connsiteX9321" fmla="*/ 6439131 w 11077460"/>
            <a:gd name="connsiteY9321" fmla="*/ 2911029 h 6110022"/>
            <a:gd name="connsiteX9322" fmla="*/ 6473957 w 11077460"/>
            <a:gd name="connsiteY9322" fmla="*/ 2945847 h 6110022"/>
            <a:gd name="connsiteX9323" fmla="*/ 6508769 w 11077460"/>
            <a:gd name="connsiteY9323" fmla="*/ 2911029 h 6110022"/>
            <a:gd name="connsiteX9324" fmla="*/ 6473957 w 11077460"/>
            <a:gd name="connsiteY9324" fmla="*/ 2876210 h 6110022"/>
            <a:gd name="connsiteX9325" fmla="*/ 6558875 w 11077460"/>
            <a:gd name="connsiteY9325" fmla="*/ 2876210 h 6110022"/>
            <a:gd name="connsiteX9326" fmla="*/ 6524050 w 11077460"/>
            <a:gd name="connsiteY9326" fmla="*/ 2911029 h 6110022"/>
            <a:gd name="connsiteX9327" fmla="*/ 6558875 w 11077460"/>
            <a:gd name="connsiteY9327" fmla="*/ 2945847 h 6110022"/>
            <a:gd name="connsiteX9328" fmla="*/ 6593687 w 11077460"/>
            <a:gd name="connsiteY9328" fmla="*/ 2911029 h 6110022"/>
            <a:gd name="connsiteX9329" fmla="*/ 6558875 w 11077460"/>
            <a:gd name="connsiteY9329" fmla="*/ 2876210 h 6110022"/>
            <a:gd name="connsiteX9330" fmla="*/ 6643767 w 11077460"/>
            <a:gd name="connsiteY9330" fmla="*/ 2876210 h 6110022"/>
            <a:gd name="connsiteX9331" fmla="*/ 6608942 w 11077460"/>
            <a:gd name="connsiteY9331" fmla="*/ 2911029 h 6110022"/>
            <a:gd name="connsiteX9332" fmla="*/ 6643767 w 11077460"/>
            <a:gd name="connsiteY9332" fmla="*/ 2945847 h 6110022"/>
            <a:gd name="connsiteX9333" fmla="*/ 6678579 w 11077460"/>
            <a:gd name="connsiteY9333" fmla="*/ 2911029 h 6110022"/>
            <a:gd name="connsiteX9334" fmla="*/ 6643767 w 11077460"/>
            <a:gd name="connsiteY9334" fmla="*/ 2876210 h 6110022"/>
            <a:gd name="connsiteX9335" fmla="*/ 6728660 w 11077460"/>
            <a:gd name="connsiteY9335" fmla="*/ 2876210 h 6110022"/>
            <a:gd name="connsiteX9336" fmla="*/ 6693835 w 11077460"/>
            <a:gd name="connsiteY9336" fmla="*/ 2911029 h 6110022"/>
            <a:gd name="connsiteX9337" fmla="*/ 6728660 w 11077460"/>
            <a:gd name="connsiteY9337" fmla="*/ 2945847 h 6110022"/>
            <a:gd name="connsiteX9338" fmla="*/ 6763473 w 11077460"/>
            <a:gd name="connsiteY9338" fmla="*/ 2911029 h 6110022"/>
            <a:gd name="connsiteX9339" fmla="*/ 6728660 w 11077460"/>
            <a:gd name="connsiteY9339" fmla="*/ 2876210 h 6110022"/>
            <a:gd name="connsiteX9340" fmla="*/ 6813553 w 11077460"/>
            <a:gd name="connsiteY9340" fmla="*/ 2876210 h 6110022"/>
            <a:gd name="connsiteX9341" fmla="*/ 6778727 w 11077460"/>
            <a:gd name="connsiteY9341" fmla="*/ 2911029 h 6110022"/>
            <a:gd name="connsiteX9342" fmla="*/ 6813553 w 11077460"/>
            <a:gd name="connsiteY9342" fmla="*/ 2945847 h 6110022"/>
            <a:gd name="connsiteX9343" fmla="*/ 6848365 w 11077460"/>
            <a:gd name="connsiteY9343" fmla="*/ 2911029 h 6110022"/>
            <a:gd name="connsiteX9344" fmla="*/ 6813553 w 11077460"/>
            <a:gd name="connsiteY9344" fmla="*/ 2876210 h 6110022"/>
            <a:gd name="connsiteX9345" fmla="*/ 6898445 w 11077460"/>
            <a:gd name="connsiteY9345" fmla="*/ 2876210 h 6110022"/>
            <a:gd name="connsiteX9346" fmla="*/ 6863620 w 11077460"/>
            <a:gd name="connsiteY9346" fmla="*/ 2911029 h 6110022"/>
            <a:gd name="connsiteX9347" fmla="*/ 6898445 w 11077460"/>
            <a:gd name="connsiteY9347" fmla="*/ 2945847 h 6110022"/>
            <a:gd name="connsiteX9348" fmla="*/ 6933257 w 11077460"/>
            <a:gd name="connsiteY9348" fmla="*/ 2911029 h 6110022"/>
            <a:gd name="connsiteX9349" fmla="*/ 6898445 w 11077460"/>
            <a:gd name="connsiteY9349" fmla="*/ 2876210 h 6110022"/>
            <a:gd name="connsiteX9350" fmla="*/ 6983337 w 11077460"/>
            <a:gd name="connsiteY9350" fmla="*/ 2876210 h 6110022"/>
            <a:gd name="connsiteX9351" fmla="*/ 6948512 w 11077460"/>
            <a:gd name="connsiteY9351" fmla="*/ 2911029 h 6110022"/>
            <a:gd name="connsiteX9352" fmla="*/ 6983337 w 11077460"/>
            <a:gd name="connsiteY9352" fmla="*/ 2945847 h 6110022"/>
            <a:gd name="connsiteX9353" fmla="*/ 7018149 w 11077460"/>
            <a:gd name="connsiteY9353" fmla="*/ 2911029 h 6110022"/>
            <a:gd name="connsiteX9354" fmla="*/ 6983337 w 11077460"/>
            <a:gd name="connsiteY9354" fmla="*/ 2876210 h 6110022"/>
            <a:gd name="connsiteX9355" fmla="*/ 7153123 w 11077460"/>
            <a:gd name="connsiteY9355" fmla="*/ 2876210 h 6110022"/>
            <a:gd name="connsiteX9356" fmla="*/ 7118297 w 11077460"/>
            <a:gd name="connsiteY9356" fmla="*/ 2911029 h 6110022"/>
            <a:gd name="connsiteX9357" fmla="*/ 7153123 w 11077460"/>
            <a:gd name="connsiteY9357" fmla="*/ 2945847 h 6110022"/>
            <a:gd name="connsiteX9358" fmla="*/ 7187935 w 11077460"/>
            <a:gd name="connsiteY9358" fmla="*/ 2911029 h 6110022"/>
            <a:gd name="connsiteX9359" fmla="*/ 7153123 w 11077460"/>
            <a:gd name="connsiteY9359" fmla="*/ 2876210 h 6110022"/>
            <a:gd name="connsiteX9360" fmla="*/ 7238015 w 11077460"/>
            <a:gd name="connsiteY9360" fmla="*/ 2876210 h 6110022"/>
            <a:gd name="connsiteX9361" fmla="*/ 7203190 w 11077460"/>
            <a:gd name="connsiteY9361" fmla="*/ 2911029 h 6110022"/>
            <a:gd name="connsiteX9362" fmla="*/ 7238015 w 11077460"/>
            <a:gd name="connsiteY9362" fmla="*/ 2945847 h 6110022"/>
            <a:gd name="connsiteX9363" fmla="*/ 7272827 w 11077460"/>
            <a:gd name="connsiteY9363" fmla="*/ 2911029 h 6110022"/>
            <a:gd name="connsiteX9364" fmla="*/ 7238015 w 11077460"/>
            <a:gd name="connsiteY9364" fmla="*/ 2876210 h 6110022"/>
            <a:gd name="connsiteX9365" fmla="*/ 7322907 w 11077460"/>
            <a:gd name="connsiteY9365" fmla="*/ 2876210 h 6110022"/>
            <a:gd name="connsiteX9366" fmla="*/ 7288082 w 11077460"/>
            <a:gd name="connsiteY9366" fmla="*/ 2911029 h 6110022"/>
            <a:gd name="connsiteX9367" fmla="*/ 7322907 w 11077460"/>
            <a:gd name="connsiteY9367" fmla="*/ 2945847 h 6110022"/>
            <a:gd name="connsiteX9368" fmla="*/ 7357719 w 11077460"/>
            <a:gd name="connsiteY9368" fmla="*/ 2911029 h 6110022"/>
            <a:gd name="connsiteX9369" fmla="*/ 7322907 w 11077460"/>
            <a:gd name="connsiteY9369" fmla="*/ 2876210 h 6110022"/>
            <a:gd name="connsiteX9370" fmla="*/ 7407799 w 11077460"/>
            <a:gd name="connsiteY9370" fmla="*/ 2876210 h 6110022"/>
            <a:gd name="connsiteX9371" fmla="*/ 7372974 w 11077460"/>
            <a:gd name="connsiteY9371" fmla="*/ 2911029 h 6110022"/>
            <a:gd name="connsiteX9372" fmla="*/ 7407799 w 11077460"/>
            <a:gd name="connsiteY9372" fmla="*/ 2945847 h 6110022"/>
            <a:gd name="connsiteX9373" fmla="*/ 7442612 w 11077460"/>
            <a:gd name="connsiteY9373" fmla="*/ 2911029 h 6110022"/>
            <a:gd name="connsiteX9374" fmla="*/ 7407799 w 11077460"/>
            <a:gd name="connsiteY9374" fmla="*/ 2876210 h 6110022"/>
            <a:gd name="connsiteX9375" fmla="*/ 7492693 w 11077460"/>
            <a:gd name="connsiteY9375" fmla="*/ 2876210 h 6110022"/>
            <a:gd name="connsiteX9376" fmla="*/ 7457867 w 11077460"/>
            <a:gd name="connsiteY9376" fmla="*/ 2911029 h 6110022"/>
            <a:gd name="connsiteX9377" fmla="*/ 7492693 w 11077460"/>
            <a:gd name="connsiteY9377" fmla="*/ 2945847 h 6110022"/>
            <a:gd name="connsiteX9378" fmla="*/ 7527505 w 11077460"/>
            <a:gd name="connsiteY9378" fmla="*/ 2911029 h 6110022"/>
            <a:gd name="connsiteX9379" fmla="*/ 7492693 w 11077460"/>
            <a:gd name="connsiteY9379" fmla="*/ 2876210 h 6110022"/>
            <a:gd name="connsiteX9380" fmla="*/ 7577585 w 11077460"/>
            <a:gd name="connsiteY9380" fmla="*/ 2876210 h 6110022"/>
            <a:gd name="connsiteX9381" fmla="*/ 7542760 w 11077460"/>
            <a:gd name="connsiteY9381" fmla="*/ 2911029 h 6110022"/>
            <a:gd name="connsiteX9382" fmla="*/ 7577585 w 11077460"/>
            <a:gd name="connsiteY9382" fmla="*/ 2945847 h 6110022"/>
            <a:gd name="connsiteX9383" fmla="*/ 7612397 w 11077460"/>
            <a:gd name="connsiteY9383" fmla="*/ 2911029 h 6110022"/>
            <a:gd name="connsiteX9384" fmla="*/ 7577585 w 11077460"/>
            <a:gd name="connsiteY9384" fmla="*/ 2876210 h 6110022"/>
            <a:gd name="connsiteX9385" fmla="*/ 7662477 w 11077460"/>
            <a:gd name="connsiteY9385" fmla="*/ 2876210 h 6110022"/>
            <a:gd name="connsiteX9386" fmla="*/ 7627652 w 11077460"/>
            <a:gd name="connsiteY9386" fmla="*/ 2911029 h 6110022"/>
            <a:gd name="connsiteX9387" fmla="*/ 7662477 w 11077460"/>
            <a:gd name="connsiteY9387" fmla="*/ 2945847 h 6110022"/>
            <a:gd name="connsiteX9388" fmla="*/ 7697289 w 11077460"/>
            <a:gd name="connsiteY9388" fmla="*/ 2911029 h 6110022"/>
            <a:gd name="connsiteX9389" fmla="*/ 7662477 w 11077460"/>
            <a:gd name="connsiteY9389" fmla="*/ 2876210 h 6110022"/>
            <a:gd name="connsiteX9390" fmla="*/ 7747369 w 11077460"/>
            <a:gd name="connsiteY9390" fmla="*/ 2876210 h 6110022"/>
            <a:gd name="connsiteX9391" fmla="*/ 7712544 w 11077460"/>
            <a:gd name="connsiteY9391" fmla="*/ 2911029 h 6110022"/>
            <a:gd name="connsiteX9392" fmla="*/ 7747369 w 11077460"/>
            <a:gd name="connsiteY9392" fmla="*/ 2945847 h 6110022"/>
            <a:gd name="connsiteX9393" fmla="*/ 7782182 w 11077460"/>
            <a:gd name="connsiteY9393" fmla="*/ 2911029 h 6110022"/>
            <a:gd name="connsiteX9394" fmla="*/ 7747369 w 11077460"/>
            <a:gd name="connsiteY9394" fmla="*/ 2876210 h 6110022"/>
            <a:gd name="connsiteX9395" fmla="*/ 7832263 w 11077460"/>
            <a:gd name="connsiteY9395" fmla="*/ 2876210 h 6110022"/>
            <a:gd name="connsiteX9396" fmla="*/ 7797437 w 11077460"/>
            <a:gd name="connsiteY9396" fmla="*/ 2911029 h 6110022"/>
            <a:gd name="connsiteX9397" fmla="*/ 7832263 w 11077460"/>
            <a:gd name="connsiteY9397" fmla="*/ 2945847 h 6110022"/>
            <a:gd name="connsiteX9398" fmla="*/ 7867075 w 11077460"/>
            <a:gd name="connsiteY9398" fmla="*/ 2911029 h 6110022"/>
            <a:gd name="connsiteX9399" fmla="*/ 7832263 w 11077460"/>
            <a:gd name="connsiteY9399" fmla="*/ 2876210 h 6110022"/>
            <a:gd name="connsiteX9400" fmla="*/ 7917155 w 11077460"/>
            <a:gd name="connsiteY9400" fmla="*/ 2876210 h 6110022"/>
            <a:gd name="connsiteX9401" fmla="*/ 7882330 w 11077460"/>
            <a:gd name="connsiteY9401" fmla="*/ 2911029 h 6110022"/>
            <a:gd name="connsiteX9402" fmla="*/ 7917155 w 11077460"/>
            <a:gd name="connsiteY9402" fmla="*/ 2945847 h 6110022"/>
            <a:gd name="connsiteX9403" fmla="*/ 7951967 w 11077460"/>
            <a:gd name="connsiteY9403" fmla="*/ 2911029 h 6110022"/>
            <a:gd name="connsiteX9404" fmla="*/ 7917155 w 11077460"/>
            <a:gd name="connsiteY9404" fmla="*/ 2876210 h 6110022"/>
            <a:gd name="connsiteX9405" fmla="*/ 8002047 w 11077460"/>
            <a:gd name="connsiteY9405" fmla="*/ 2876210 h 6110022"/>
            <a:gd name="connsiteX9406" fmla="*/ 7967222 w 11077460"/>
            <a:gd name="connsiteY9406" fmla="*/ 2911029 h 6110022"/>
            <a:gd name="connsiteX9407" fmla="*/ 8002047 w 11077460"/>
            <a:gd name="connsiteY9407" fmla="*/ 2945847 h 6110022"/>
            <a:gd name="connsiteX9408" fmla="*/ 8036859 w 11077460"/>
            <a:gd name="connsiteY9408" fmla="*/ 2911029 h 6110022"/>
            <a:gd name="connsiteX9409" fmla="*/ 8002047 w 11077460"/>
            <a:gd name="connsiteY9409" fmla="*/ 2876210 h 6110022"/>
            <a:gd name="connsiteX9410" fmla="*/ 8086939 w 11077460"/>
            <a:gd name="connsiteY9410" fmla="*/ 2876210 h 6110022"/>
            <a:gd name="connsiteX9411" fmla="*/ 8052114 w 11077460"/>
            <a:gd name="connsiteY9411" fmla="*/ 2911029 h 6110022"/>
            <a:gd name="connsiteX9412" fmla="*/ 8086939 w 11077460"/>
            <a:gd name="connsiteY9412" fmla="*/ 2945847 h 6110022"/>
            <a:gd name="connsiteX9413" fmla="*/ 8121752 w 11077460"/>
            <a:gd name="connsiteY9413" fmla="*/ 2911029 h 6110022"/>
            <a:gd name="connsiteX9414" fmla="*/ 8086939 w 11077460"/>
            <a:gd name="connsiteY9414" fmla="*/ 2876210 h 6110022"/>
            <a:gd name="connsiteX9415" fmla="*/ 8171832 w 11077460"/>
            <a:gd name="connsiteY9415" fmla="*/ 2876210 h 6110022"/>
            <a:gd name="connsiteX9416" fmla="*/ 8137006 w 11077460"/>
            <a:gd name="connsiteY9416" fmla="*/ 2911029 h 6110022"/>
            <a:gd name="connsiteX9417" fmla="*/ 8171832 w 11077460"/>
            <a:gd name="connsiteY9417" fmla="*/ 2945847 h 6110022"/>
            <a:gd name="connsiteX9418" fmla="*/ 8206644 w 11077460"/>
            <a:gd name="connsiteY9418" fmla="*/ 2911029 h 6110022"/>
            <a:gd name="connsiteX9419" fmla="*/ 8171832 w 11077460"/>
            <a:gd name="connsiteY9419" fmla="*/ 2876210 h 6110022"/>
            <a:gd name="connsiteX9420" fmla="*/ 8256725 w 11077460"/>
            <a:gd name="connsiteY9420" fmla="*/ 2876210 h 6110022"/>
            <a:gd name="connsiteX9421" fmla="*/ 8221900 w 11077460"/>
            <a:gd name="connsiteY9421" fmla="*/ 2911029 h 6110022"/>
            <a:gd name="connsiteX9422" fmla="*/ 8256725 w 11077460"/>
            <a:gd name="connsiteY9422" fmla="*/ 2945847 h 6110022"/>
            <a:gd name="connsiteX9423" fmla="*/ 8291537 w 11077460"/>
            <a:gd name="connsiteY9423" fmla="*/ 2911029 h 6110022"/>
            <a:gd name="connsiteX9424" fmla="*/ 8256725 w 11077460"/>
            <a:gd name="connsiteY9424" fmla="*/ 2876210 h 6110022"/>
            <a:gd name="connsiteX9425" fmla="*/ 8341617 w 11077460"/>
            <a:gd name="connsiteY9425" fmla="*/ 2876210 h 6110022"/>
            <a:gd name="connsiteX9426" fmla="*/ 8306792 w 11077460"/>
            <a:gd name="connsiteY9426" fmla="*/ 2911029 h 6110022"/>
            <a:gd name="connsiteX9427" fmla="*/ 8341617 w 11077460"/>
            <a:gd name="connsiteY9427" fmla="*/ 2945847 h 6110022"/>
            <a:gd name="connsiteX9428" fmla="*/ 8376429 w 11077460"/>
            <a:gd name="connsiteY9428" fmla="*/ 2911029 h 6110022"/>
            <a:gd name="connsiteX9429" fmla="*/ 8341617 w 11077460"/>
            <a:gd name="connsiteY9429" fmla="*/ 2876210 h 6110022"/>
            <a:gd name="connsiteX9430" fmla="*/ 8426509 w 11077460"/>
            <a:gd name="connsiteY9430" fmla="*/ 2876210 h 6110022"/>
            <a:gd name="connsiteX9431" fmla="*/ 8391684 w 11077460"/>
            <a:gd name="connsiteY9431" fmla="*/ 2911029 h 6110022"/>
            <a:gd name="connsiteX9432" fmla="*/ 8426509 w 11077460"/>
            <a:gd name="connsiteY9432" fmla="*/ 2945847 h 6110022"/>
            <a:gd name="connsiteX9433" fmla="*/ 8461322 w 11077460"/>
            <a:gd name="connsiteY9433" fmla="*/ 2911029 h 6110022"/>
            <a:gd name="connsiteX9434" fmla="*/ 8426509 w 11077460"/>
            <a:gd name="connsiteY9434" fmla="*/ 2876210 h 6110022"/>
            <a:gd name="connsiteX9435" fmla="*/ 8511402 w 11077460"/>
            <a:gd name="connsiteY9435" fmla="*/ 2876210 h 6110022"/>
            <a:gd name="connsiteX9436" fmla="*/ 8476576 w 11077460"/>
            <a:gd name="connsiteY9436" fmla="*/ 2911029 h 6110022"/>
            <a:gd name="connsiteX9437" fmla="*/ 8511402 w 11077460"/>
            <a:gd name="connsiteY9437" fmla="*/ 2945847 h 6110022"/>
            <a:gd name="connsiteX9438" fmla="*/ 8546214 w 11077460"/>
            <a:gd name="connsiteY9438" fmla="*/ 2911029 h 6110022"/>
            <a:gd name="connsiteX9439" fmla="*/ 8511402 w 11077460"/>
            <a:gd name="connsiteY9439" fmla="*/ 2876210 h 6110022"/>
            <a:gd name="connsiteX9440" fmla="*/ 8596295 w 11077460"/>
            <a:gd name="connsiteY9440" fmla="*/ 2876210 h 6110022"/>
            <a:gd name="connsiteX9441" fmla="*/ 8561470 w 11077460"/>
            <a:gd name="connsiteY9441" fmla="*/ 2911029 h 6110022"/>
            <a:gd name="connsiteX9442" fmla="*/ 8596295 w 11077460"/>
            <a:gd name="connsiteY9442" fmla="*/ 2945847 h 6110022"/>
            <a:gd name="connsiteX9443" fmla="*/ 8631107 w 11077460"/>
            <a:gd name="connsiteY9443" fmla="*/ 2911029 h 6110022"/>
            <a:gd name="connsiteX9444" fmla="*/ 8596295 w 11077460"/>
            <a:gd name="connsiteY9444" fmla="*/ 2876210 h 6110022"/>
            <a:gd name="connsiteX9445" fmla="*/ 8681187 w 11077460"/>
            <a:gd name="connsiteY9445" fmla="*/ 2876210 h 6110022"/>
            <a:gd name="connsiteX9446" fmla="*/ 8646362 w 11077460"/>
            <a:gd name="connsiteY9446" fmla="*/ 2911029 h 6110022"/>
            <a:gd name="connsiteX9447" fmla="*/ 8681187 w 11077460"/>
            <a:gd name="connsiteY9447" fmla="*/ 2945847 h 6110022"/>
            <a:gd name="connsiteX9448" fmla="*/ 8715999 w 11077460"/>
            <a:gd name="connsiteY9448" fmla="*/ 2911029 h 6110022"/>
            <a:gd name="connsiteX9449" fmla="*/ 8681187 w 11077460"/>
            <a:gd name="connsiteY9449" fmla="*/ 2876210 h 6110022"/>
            <a:gd name="connsiteX9450" fmla="*/ 8766079 w 11077460"/>
            <a:gd name="connsiteY9450" fmla="*/ 2876210 h 6110022"/>
            <a:gd name="connsiteX9451" fmla="*/ 8731254 w 11077460"/>
            <a:gd name="connsiteY9451" fmla="*/ 2911029 h 6110022"/>
            <a:gd name="connsiteX9452" fmla="*/ 8766079 w 11077460"/>
            <a:gd name="connsiteY9452" fmla="*/ 2945847 h 6110022"/>
            <a:gd name="connsiteX9453" fmla="*/ 8800892 w 11077460"/>
            <a:gd name="connsiteY9453" fmla="*/ 2911029 h 6110022"/>
            <a:gd name="connsiteX9454" fmla="*/ 8766079 w 11077460"/>
            <a:gd name="connsiteY9454" fmla="*/ 2876210 h 6110022"/>
            <a:gd name="connsiteX9455" fmla="*/ 8850972 w 11077460"/>
            <a:gd name="connsiteY9455" fmla="*/ 2876210 h 6110022"/>
            <a:gd name="connsiteX9456" fmla="*/ 8816146 w 11077460"/>
            <a:gd name="connsiteY9456" fmla="*/ 2911029 h 6110022"/>
            <a:gd name="connsiteX9457" fmla="*/ 8850972 w 11077460"/>
            <a:gd name="connsiteY9457" fmla="*/ 2945847 h 6110022"/>
            <a:gd name="connsiteX9458" fmla="*/ 8885784 w 11077460"/>
            <a:gd name="connsiteY9458" fmla="*/ 2911029 h 6110022"/>
            <a:gd name="connsiteX9459" fmla="*/ 8850972 w 11077460"/>
            <a:gd name="connsiteY9459" fmla="*/ 2876210 h 6110022"/>
            <a:gd name="connsiteX9460" fmla="*/ 8935865 w 11077460"/>
            <a:gd name="connsiteY9460" fmla="*/ 2876210 h 6110022"/>
            <a:gd name="connsiteX9461" fmla="*/ 8901040 w 11077460"/>
            <a:gd name="connsiteY9461" fmla="*/ 2911029 h 6110022"/>
            <a:gd name="connsiteX9462" fmla="*/ 8935865 w 11077460"/>
            <a:gd name="connsiteY9462" fmla="*/ 2945847 h 6110022"/>
            <a:gd name="connsiteX9463" fmla="*/ 8970677 w 11077460"/>
            <a:gd name="connsiteY9463" fmla="*/ 2911029 h 6110022"/>
            <a:gd name="connsiteX9464" fmla="*/ 8935865 w 11077460"/>
            <a:gd name="connsiteY9464" fmla="*/ 2876210 h 6110022"/>
            <a:gd name="connsiteX9465" fmla="*/ 9020757 w 11077460"/>
            <a:gd name="connsiteY9465" fmla="*/ 2876210 h 6110022"/>
            <a:gd name="connsiteX9466" fmla="*/ 8985932 w 11077460"/>
            <a:gd name="connsiteY9466" fmla="*/ 2911029 h 6110022"/>
            <a:gd name="connsiteX9467" fmla="*/ 9020757 w 11077460"/>
            <a:gd name="connsiteY9467" fmla="*/ 2945847 h 6110022"/>
            <a:gd name="connsiteX9468" fmla="*/ 9055569 w 11077460"/>
            <a:gd name="connsiteY9468" fmla="*/ 2911029 h 6110022"/>
            <a:gd name="connsiteX9469" fmla="*/ 9020757 w 11077460"/>
            <a:gd name="connsiteY9469" fmla="*/ 2876210 h 6110022"/>
            <a:gd name="connsiteX9470" fmla="*/ 1719971 w 11077460"/>
            <a:gd name="connsiteY9470" fmla="*/ 2961071 h 6110022"/>
            <a:gd name="connsiteX9471" fmla="*/ 1685152 w 11077460"/>
            <a:gd name="connsiteY9471" fmla="*/ 2995889 h 6110022"/>
            <a:gd name="connsiteX9472" fmla="*/ 1719971 w 11077460"/>
            <a:gd name="connsiteY9472" fmla="*/ 3030708 h 6110022"/>
            <a:gd name="connsiteX9473" fmla="*/ 1754790 w 11077460"/>
            <a:gd name="connsiteY9473" fmla="*/ 2995889 h 6110022"/>
            <a:gd name="connsiteX9474" fmla="*/ 1719971 w 11077460"/>
            <a:gd name="connsiteY9474" fmla="*/ 2961071 h 6110022"/>
            <a:gd name="connsiteX9475" fmla="*/ 1804863 w 11077460"/>
            <a:gd name="connsiteY9475" fmla="*/ 2961071 h 6110022"/>
            <a:gd name="connsiteX9476" fmla="*/ 1770044 w 11077460"/>
            <a:gd name="connsiteY9476" fmla="*/ 2995889 h 6110022"/>
            <a:gd name="connsiteX9477" fmla="*/ 1804863 w 11077460"/>
            <a:gd name="connsiteY9477" fmla="*/ 3030708 h 6110022"/>
            <a:gd name="connsiteX9478" fmla="*/ 1839682 w 11077460"/>
            <a:gd name="connsiteY9478" fmla="*/ 2995889 h 6110022"/>
            <a:gd name="connsiteX9479" fmla="*/ 1804863 w 11077460"/>
            <a:gd name="connsiteY9479" fmla="*/ 2961071 h 6110022"/>
            <a:gd name="connsiteX9480" fmla="*/ 1889756 w 11077460"/>
            <a:gd name="connsiteY9480" fmla="*/ 2961071 h 6110022"/>
            <a:gd name="connsiteX9481" fmla="*/ 1854937 w 11077460"/>
            <a:gd name="connsiteY9481" fmla="*/ 2995889 h 6110022"/>
            <a:gd name="connsiteX9482" fmla="*/ 1889756 w 11077460"/>
            <a:gd name="connsiteY9482" fmla="*/ 3030708 h 6110022"/>
            <a:gd name="connsiteX9483" fmla="*/ 1924574 w 11077460"/>
            <a:gd name="connsiteY9483" fmla="*/ 2995889 h 6110022"/>
            <a:gd name="connsiteX9484" fmla="*/ 1889756 w 11077460"/>
            <a:gd name="connsiteY9484" fmla="*/ 2961071 h 6110022"/>
            <a:gd name="connsiteX9485" fmla="*/ 1974648 w 11077460"/>
            <a:gd name="connsiteY9485" fmla="*/ 2961071 h 6110022"/>
            <a:gd name="connsiteX9486" fmla="*/ 1939829 w 11077460"/>
            <a:gd name="connsiteY9486" fmla="*/ 2995889 h 6110022"/>
            <a:gd name="connsiteX9487" fmla="*/ 1974648 w 11077460"/>
            <a:gd name="connsiteY9487" fmla="*/ 3030708 h 6110022"/>
            <a:gd name="connsiteX9488" fmla="*/ 2009467 w 11077460"/>
            <a:gd name="connsiteY9488" fmla="*/ 2995889 h 6110022"/>
            <a:gd name="connsiteX9489" fmla="*/ 1974648 w 11077460"/>
            <a:gd name="connsiteY9489" fmla="*/ 2961071 h 6110022"/>
            <a:gd name="connsiteX9490" fmla="*/ 2059541 w 11077460"/>
            <a:gd name="connsiteY9490" fmla="*/ 2961071 h 6110022"/>
            <a:gd name="connsiteX9491" fmla="*/ 2024722 w 11077460"/>
            <a:gd name="connsiteY9491" fmla="*/ 2995889 h 6110022"/>
            <a:gd name="connsiteX9492" fmla="*/ 2059541 w 11077460"/>
            <a:gd name="connsiteY9492" fmla="*/ 3030708 h 6110022"/>
            <a:gd name="connsiteX9493" fmla="*/ 2094360 w 11077460"/>
            <a:gd name="connsiteY9493" fmla="*/ 2995889 h 6110022"/>
            <a:gd name="connsiteX9494" fmla="*/ 2059541 w 11077460"/>
            <a:gd name="connsiteY9494" fmla="*/ 2961071 h 6110022"/>
            <a:gd name="connsiteX9495" fmla="*/ 2144433 w 11077460"/>
            <a:gd name="connsiteY9495" fmla="*/ 2961071 h 6110022"/>
            <a:gd name="connsiteX9496" fmla="*/ 2109614 w 11077460"/>
            <a:gd name="connsiteY9496" fmla="*/ 2995889 h 6110022"/>
            <a:gd name="connsiteX9497" fmla="*/ 2144433 w 11077460"/>
            <a:gd name="connsiteY9497" fmla="*/ 3030708 h 6110022"/>
            <a:gd name="connsiteX9498" fmla="*/ 2179252 w 11077460"/>
            <a:gd name="connsiteY9498" fmla="*/ 2995889 h 6110022"/>
            <a:gd name="connsiteX9499" fmla="*/ 2144433 w 11077460"/>
            <a:gd name="connsiteY9499" fmla="*/ 2961071 h 6110022"/>
            <a:gd name="connsiteX9500" fmla="*/ 2229326 w 11077460"/>
            <a:gd name="connsiteY9500" fmla="*/ 2961071 h 6110022"/>
            <a:gd name="connsiteX9501" fmla="*/ 2194507 w 11077460"/>
            <a:gd name="connsiteY9501" fmla="*/ 2995889 h 6110022"/>
            <a:gd name="connsiteX9502" fmla="*/ 2229326 w 11077460"/>
            <a:gd name="connsiteY9502" fmla="*/ 3030708 h 6110022"/>
            <a:gd name="connsiteX9503" fmla="*/ 2264144 w 11077460"/>
            <a:gd name="connsiteY9503" fmla="*/ 2995889 h 6110022"/>
            <a:gd name="connsiteX9504" fmla="*/ 2229326 w 11077460"/>
            <a:gd name="connsiteY9504" fmla="*/ 2961071 h 6110022"/>
            <a:gd name="connsiteX9505" fmla="*/ 2314218 w 11077460"/>
            <a:gd name="connsiteY9505" fmla="*/ 2961071 h 6110022"/>
            <a:gd name="connsiteX9506" fmla="*/ 2279399 w 11077460"/>
            <a:gd name="connsiteY9506" fmla="*/ 2995889 h 6110022"/>
            <a:gd name="connsiteX9507" fmla="*/ 2314218 w 11077460"/>
            <a:gd name="connsiteY9507" fmla="*/ 3030708 h 6110022"/>
            <a:gd name="connsiteX9508" fmla="*/ 2349037 w 11077460"/>
            <a:gd name="connsiteY9508" fmla="*/ 2995889 h 6110022"/>
            <a:gd name="connsiteX9509" fmla="*/ 2314218 w 11077460"/>
            <a:gd name="connsiteY9509" fmla="*/ 2961071 h 6110022"/>
            <a:gd name="connsiteX9510" fmla="*/ 2738680 w 11077460"/>
            <a:gd name="connsiteY9510" fmla="*/ 2961071 h 6110022"/>
            <a:gd name="connsiteX9511" fmla="*/ 2703861 w 11077460"/>
            <a:gd name="connsiteY9511" fmla="*/ 2995889 h 6110022"/>
            <a:gd name="connsiteX9512" fmla="*/ 2738680 w 11077460"/>
            <a:gd name="connsiteY9512" fmla="*/ 3030708 h 6110022"/>
            <a:gd name="connsiteX9513" fmla="*/ 2773499 w 11077460"/>
            <a:gd name="connsiteY9513" fmla="*/ 2995889 h 6110022"/>
            <a:gd name="connsiteX9514" fmla="*/ 2738680 w 11077460"/>
            <a:gd name="connsiteY9514" fmla="*/ 2961071 h 6110022"/>
            <a:gd name="connsiteX9515" fmla="*/ 5030784 w 11077460"/>
            <a:gd name="connsiteY9515" fmla="*/ 2961071 h 6110022"/>
            <a:gd name="connsiteX9516" fmla="*/ 4995959 w 11077460"/>
            <a:gd name="connsiteY9516" fmla="*/ 2995889 h 6110022"/>
            <a:gd name="connsiteX9517" fmla="*/ 5030784 w 11077460"/>
            <a:gd name="connsiteY9517" fmla="*/ 3030708 h 6110022"/>
            <a:gd name="connsiteX9518" fmla="*/ 5065597 w 11077460"/>
            <a:gd name="connsiteY9518" fmla="*/ 2995889 h 6110022"/>
            <a:gd name="connsiteX9519" fmla="*/ 5030784 w 11077460"/>
            <a:gd name="connsiteY9519" fmla="*/ 2961071 h 6110022"/>
            <a:gd name="connsiteX9520" fmla="*/ 5115677 w 11077460"/>
            <a:gd name="connsiteY9520" fmla="*/ 2961071 h 6110022"/>
            <a:gd name="connsiteX9521" fmla="*/ 5080851 w 11077460"/>
            <a:gd name="connsiteY9521" fmla="*/ 2995889 h 6110022"/>
            <a:gd name="connsiteX9522" fmla="*/ 5115677 w 11077460"/>
            <a:gd name="connsiteY9522" fmla="*/ 3030708 h 6110022"/>
            <a:gd name="connsiteX9523" fmla="*/ 5150489 w 11077460"/>
            <a:gd name="connsiteY9523" fmla="*/ 2995889 h 6110022"/>
            <a:gd name="connsiteX9524" fmla="*/ 5115677 w 11077460"/>
            <a:gd name="connsiteY9524" fmla="*/ 2961071 h 6110022"/>
            <a:gd name="connsiteX9525" fmla="*/ 5200569 w 11077460"/>
            <a:gd name="connsiteY9525" fmla="*/ 2961071 h 6110022"/>
            <a:gd name="connsiteX9526" fmla="*/ 5165743 w 11077460"/>
            <a:gd name="connsiteY9526" fmla="*/ 2995889 h 6110022"/>
            <a:gd name="connsiteX9527" fmla="*/ 5200569 w 11077460"/>
            <a:gd name="connsiteY9527" fmla="*/ 3030708 h 6110022"/>
            <a:gd name="connsiteX9528" fmla="*/ 5235381 w 11077460"/>
            <a:gd name="connsiteY9528" fmla="*/ 2995889 h 6110022"/>
            <a:gd name="connsiteX9529" fmla="*/ 5200569 w 11077460"/>
            <a:gd name="connsiteY9529" fmla="*/ 2961071 h 6110022"/>
            <a:gd name="connsiteX9530" fmla="*/ 5285461 w 11077460"/>
            <a:gd name="connsiteY9530" fmla="*/ 2961071 h 6110022"/>
            <a:gd name="connsiteX9531" fmla="*/ 5250636 w 11077460"/>
            <a:gd name="connsiteY9531" fmla="*/ 2995889 h 6110022"/>
            <a:gd name="connsiteX9532" fmla="*/ 5285461 w 11077460"/>
            <a:gd name="connsiteY9532" fmla="*/ 3030708 h 6110022"/>
            <a:gd name="connsiteX9533" fmla="*/ 5320273 w 11077460"/>
            <a:gd name="connsiteY9533" fmla="*/ 2995889 h 6110022"/>
            <a:gd name="connsiteX9534" fmla="*/ 5285461 w 11077460"/>
            <a:gd name="connsiteY9534" fmla="*/ 2961071 h 6110022"/>
            <a:gd name="connsiteX9535" fmla="*/ 5370354 w 11077460"/>
            <a:gd name="connsiteY9535" fmla="*/ 2961071 h 6110022"/>
            <a:gd name="connsiteX9536" fmla="*/ 5335529 w 11077460"/>
            <a:gd name="connsiteY9536" fmla="*/ 2995889 h 6110022"/>
            <a:gd name="connsiteX9537" fmla="*/ 5370354 w 11077460"/>
            <a:gd name="connsiteY9537" fmla="*/ 3030708 h 6110022"/>
            <a:gd name="connsiteX9538" fmla="*/ 5405167 w 11077460"/>
            <a:gd name="connsiteY9538" fmla="*/ 2995889 h 6110022"/>
            <a:gd name="connsiteX9539" fmla="*/ 5370354 w 11077460"/>
            <a:gd name="connsiteY9539" fmla="*/ 2961071 h 6110022"/>
            <a:gd name="connsiteX9540" fmla="*/ 5455247 w 11077460"/>
            <a:gd name="connsiteY9540" fmla="*/ 2961071 h 6110022"/>
            <a:gd name="connsiteX9541" fmla="*/ 5420421 w 11077460"/>
            <a:gd name="connsiteY9541" fmla="*/ 2995889 h 6110022"/>
            <a:gd name="connsiteX9542" fmla="*/ 5455247 w 11077460"/>
            <a:gd name="connsiteY9542" fmla="*/ 3030708 h 6110022"/>
            <a:gd name="connsiteX9543" fmla="*/ 5490059 w 11077460"/>
            <a:gd name="connsiteY9543" fmla="*/ 2995889 h 6110022"/>
            <a:gd name="connsiteX9544" fmla="*/ 5455247 w 11077460"/>
            <a:gd name="connsiteY9544" fmla="*/ 2961071 h 6110022"/>
            <a:gd name="connsiteX9545" fmla="*/ 5540139 w 11077460"/>
            <a:gd name="connsiteY9545" fmla="*/ 2961071 h 6110022"/>
            <a:gd name="connsiteX9546" fmla="*/ 5505313 w 11077460"/>
            <a:gd name="connsiteY9546" fmla="*/ 2995889 h 6110022"/>
            <a:gd name="connsiteX9547" fmla="*/ 5540139 w 11077460"/>
            <a:gd name="connsiteY9547" fmla="*/ 3030708 h 6110022"/>
            <a:gd name="connsiteX9548" fmla="*/ 5574951 w 11077460"/>
            <a:gd name="connsiteY9548" fmla="*/ 2995889 h 6110022"/>
            <a:gd name="connsiteX9549" fmla="*/ 5540139 w 11077460"/>
            <a:gd name="connsiteY9549" fmla="*/ 2961071 h 6110022"/>
            <a:gd name="connsiteX9550" fmla="*/ 5625031 w 11077460"/>
            <a:gd name="connsiteY9550" fmla="*/ 2961071 h 6110022"/>
            <a:gd name="connsiteX9551" fmla="*/ 5590206 w 11077460"/>
            <a:gd name="connsiteY9551" fmla="*/ 2995889 h 6110022"/>
            <a:gd name="connsiteX9552" fmla="*/ 5625031 w 11077460"/>
            <a:gd name="connsiteY9552" fmla="*/ 3030708 h 6110022"/>
            <a:gd name="connsiteX9553" fmla="*/ 5659843 w 11077460"/>
            <a:gd name="connsiteY9553" fmla="*/ 2995889 h 6110022"/>
            <a:gd name="connsiteX9554" fmla="*/ 5625031 w 11077460"/>
            <a:gd name="connsiteY9554" fmla="*/ 2961071 h 6110022"/>
            <a:gd name="connsiteX9555" fmla="*/ 5709924 w 11077460"/>
            <a:gd name="connsiteY9555" fmla="*/ 2961071 h 6110022"/>
            <a:gd name="connsiteX9556" fmla="*/ 5675099 w 11077460"/>
            <a:gd name="connsiteY9556" fmla="*/ 2995889 h 6110022"/>
            <a:gd name="connsiteX9557" fmla="*/ 5709924 w 11077460"/>
            <a:gd name="connsiteY9557" fmla="*/ 3030708 h 6110022"/>
            <a:gd name="connsiteX9558" fmla="*/ 5744737 w 11077460"/>
            <a:gd name="connsiteY9558" fmla="*/ 2995889 h 6110022"/>
            <a:gd name="connsiteX9559" fmla="*/ 5709924 w 11077460"/>
            <a:gd name="connsiteY9559" fmla="*/ 2961071 h 6110022"/>
            <a:gd name="connsiteX9560" fmla="*/ 5794817 w 11077460"/>
            <a:gd name="connsiteY9560" fmla="*/ 2961071 h 6110022"/>
            <a:gd name="connsiteX9561" fmla="*/ 5759991 w 11077460"/>
            <a:gd name="connsiteY9561" fmla="*/ 2995889 h 6110022"/>
            <a:gd name="connsiteX9562" fmla="*/ 5794817 w 11077460"/>
            <a:gd name="connsiteY9562" fmla="*/ 3030708 h 6110022"/>
            <a:gd name="connsiteX9563" fmla="*/ 5829629 w 11077460"/>
            <a:gd name="connsiteY9563" fmla="*/ 2995889 h 6110022"/>
            <a:gd name="connsiteX9564" fmla="*/ 5794817 w 11077460"/>
            <a:gd name="connsiteY9564" fmla="*/ 2961071 h 6110022"/>
            <a:gd name="connsiteX9565" fmla="*/ 5879709 w 11077460"/>
            <a:gd name="connsiteY9565" fmla="*/ 2961071 h 6110022"/>
            <a:gd name="connsiteX9566" fmla="*/ 5844883 w 11077460"/>
            <a:gd name="connsiteY9566" fmla="*/ 2995889 h 6110022"/>
            <a:gd name="connsiteX9567" fmla="*/ 5879709 w 11077460"/>
            <a:gd name="connsiteY9567" fmla="*/ 3030708 h 6110022"/>
            <a:gd name="connsiteX9568" fmla="*/ 5914521 w 11077460"/>
            <a:gd name="connsiteY9568" fmla="*/ 2995889 h 6110022"/>
            <a:gd name="connsiteX9569" fmla="*/ 5879709 w 11077460"/>
            <a:gd name="connsiteY9569" fmla="*/ 2961071 h 6110022"/>
            <a:gd name="connsiteX9570" fmla="*/ 5964601 w 11077460"/>
            <a:gd name="connsiteY9570" fmla="*/ 2961071 h 6110022"/>
            <a:gd name="connsiteX9571" fmla="*/ 5929776 w 11077460"/>
            <a:gd name="connsiteY9571" fmla="*/ 2995889 h 6110022"/>
            <a:gd name="connsiteX9572" fmla="*/ 5964601 w 11077460"/>
            <a:gd name="connsiteY9572" fmla="*/ 3030708 h 6110022"/>
            <a:gd name="connsiteX9573" fmla="*/ 5999413 w 11077460"/>
            <a:gd name="connsiteY9573" fmla="*/ 2995889 h 6110022"/>
            <a:gd name="connsiteX9574" fmla="*/ 5964601 w 11077460"/>
            <a:gd name="connsiteY9574" fmla="*/ 2961071 h 6110022"/>
            <a:gd name="connsiteX9575" fmla="*/ 6049494 w 11077460"/>
            <a:gd name="connsiteY9575" fmla="*/ 2961071 h 6110022"/>
            <a:gd name="connsiteX9576" fmla="*/ 6014669 w 11077460"/>
            <a:gd name="connsiteY9576" fmla="*/ 2995889 h 6110022"/>
            <a:gd name="connsiteX9577" fmla="*/ 6049494 w 11077460"/>
            <a:gd name="connsiteY9577" fmla="*/ 3030708 h 6110022"/>
            <a:gd name="connsiteX9578" fmla="*/ 6084307 w 11077460"/>
            <a:gd name="connsiteY9578" fmla="*/ 2995889 h 6110022"/>
            <a:gd name="connsiteX9579" fmla="*/ 6049494 w 11077460"/>
            <a:gd name="connsiteY9579" fmla="*/ 2961071 h 6110022"/>
            <a:gd name="connsiteX9580" fmla="*/ 6134387 w 11077460"/>
            <a:gd name="connsiteY9580" fmla="*/ 2961071 h 6110022"/>
            <a:gd name="connsiteX9581" fmla="*/ 6099561 w 11077460"/>
            <a:gd name="connsiteY9581" fmla="*/ 2995889 h 6110022"/>
            <a:gd name="connsiteX9582" fmla="*/ 6134387 w 11077460"/>
            <a:gd name="connsiteY9582" fmla="*/ 3030708 h 6110022"/>
            <a:gd name="connsiteX9583" fmla="*/ 6169199 w 11077460"/>
            <a:gd name="connsiteY9583" fmla="*/ 2995889 h 6110022"/>
            <a:gd name="connsiteX9584" fmla="*/ 6134387 w 11077460"/>
            <a:gd name="connsiteY9584" fmla="*/ 2961071 h 6110022"/>
            <a:gd name="connsiteX9585" fmla="*/ 6219279 w 11077460"/>
            <a:gd name="connsiteY9585" fmla="*/ 2961071 h 6110022"/>
            <a:gd name="connsiteX9586" fmla="*/ 6184453 w 11077460"/>
            <a:gd name="connsiteY9586" fmla="*/ 2995889 h 6110022"/>
            <a:gd name="connsiteX9587" fmla="*/ 6219279 w 11077460"/>
            <a:gd name="connsiteY9587" fmla="*/ 3030708 h 6110022"/>
            <a:gd name="connsiteX9588" fmla="*/ 6254091 w 11077460"/>
            <a:gd name="connsiteY9588" fmla="*/ 2995889 h 6110022"/>
            <a:gd name="connsiteX9589" fmla="*/ 6219279 w 11077460"/>
            <a:gd name="connsiteY9589" fmla="*/ 2961071 h 6110022"/>
            <a:gd name="connsiteX9590" fmla="*/ 6304171 w 11077460"/>
            <a:gd name="connsiteY9590" fmla="*/ 2961071 h 6110022"/>
            <a:gd name="connsiteX9591" fmla="*/ 6269346 w 11077460"/>
            <a:gd name="connsiteY9591" fmla="*/ 2995889 h 6110022"/>
            <a:gd name="connsiteX9592" fmla="*/ 6304171 w 11077460"/>
            <a:gd name="connsiteY9592" fmla="*/ 3030708 h 6110022"/>
            <a:gd name="connsiteX9593" fmla="*/ 6338983 w 11077460"/>
            <a:gd name="connsiteY9593" fmla="*/ 2995889 h 6110022"/>
            <a:gd name="connsiteX9594" fmla="*/ 6304171 w 11077460"/>
            <a:gd name="connsiteY9594" fmla="*/ 2961071 h 6110022"/>
            <a:gd name="connsiteX9595" fmla="*/ 6389063 w 11077460"/>
            <a:gd name="connsiteY9595" fmla="*/ 2961071 h 6110022"/>
            <a:gd name="connsiteX9596" fmla="*/ 6354238 w 11077460"/>
            <a:gd name="connsiteY9596" fmla="*/ 2995889 h 6110022"/>
            <a:gd name="connsiteX9597" fmla="*/ 6389063 w 11077460"/>
            <a:gd name="connsiteY9597" fmla="*/ 3030708 h 6110022"/>
            <a:gd name="connsiteX9598" fmla="*/ 6423876 w 11077460"/>
            <a:gd name="connsiteY9598" fmla="*/ 2995889 h 6110022"/>
            <a:gd name="connsiteX9599" fmla="*/ 6389063 w 11077460"/>
            <a:gd name="connsiteY9599" fmla="*/ 2961071 h 6110022"/>
            <a:gd name="connsiteX9600" fmla="*/ 6473957 w 11077460"/>
            <a:gd name="connsiteY9600" fmla="*/ 2961071 h 6110022"/>
            <a:gd name="connsiteX9601" fmla="*/ 6439131 w 11077460"/>
            <a:gd name="connsiteY9601" fmla="*/ 2995889 h 6110022"/>
            <a:gd name="connsiteX9602" fmla="*/ 6473957 w 11077460"/>
            <a:gd name="connsiteY9602" fmla="*/ 3030708 h 6110022"/>
            <a:gd name="connsiteX9603" fmla="*/ 6508769 w 11077460"/>
            <a:gd name="connsiteY9603" fmla="*/ 2995889 h 6110022"/>
            <a:gd name="connsiteX9604" fmla="*/ 6473957 w 11077460"/>
            <a:gd name="connsiteY9604" fmla="*/ 2961071 h 6110022"/>
            <a:gd name="connsiteX9605" fmla="*/ 6558875 w 11077460"/>
            <a:gd name="connsiteY9605" fmla="*/ 2961071 h 6110022"/>
            <a:gd name="connsiteX9606" fmla="*/ 6524050 w 11077460"/>
            <a:gd name="connsiteY9606" fmla="*/ 2995889 h 6110022"/>
            <a:gd name="connsiteX9607" fmla="*/ 6558875 w 11077460"/>
            <a:gd name="connsiteY9607" fmla="*/ 3030708 h 6110022"/>
            <a:gd name="connsiteX9608" fmla="*/ 6593687 w 11077460"/>
            <a:gd name="connsiteY9608" fmla="*/ 2995889 h 6110022"/>
            <a:gd name="connsiteX9609" fmla="*/ 6558875 w 11077460"/>
            <a:gd name="connsiteY9609" fmla="*/ 2961071 h 6110022"/>
            <a:gd name="connsiteX9610" fmla="*/ 6643767 w 11077460"/>
            <a:gd name="connsiteY9610" fmla="*/ 2961071 h 6110022"/>
            <a:gd name="connsiteX9611" fmla="*/ 6608942 w 11077460"/>
            <a:gd name="connsiteY9611" fmla="*/ 2995889 h 6110022"/>
            <a:gd name="connsiteX9612" fmla="*/ 6643767 w 11077460"/>
            <a:gd name="connsiteY9612" fmla="*/ 3030708 h 6110022"/>
            <a:gd name="connsiteX9613" fmla="*/ 6678579 w 11077460"/>
            <a:gd name="connsiteY9613" fmla="*/ 2995889 h 6110022"/>
            <a:gd name="connsiteX9614" fmla="*/ 6643767 w 11077460"/>
            <a:gd name="connsiteY9614" fmla="*/ 2961071 h 6110022"/>
            <a:gd name="connsiteX9615" fmla="*/ 6728660 w 11077460"/>
            <a:gd name="connsiteY9615" fmla="*/ 2961071 h 6110022"/>
            <a:gd name="connsiteX9616" fmla="*/ 6693835 w 11077460"/>
            <a:gd name="connsiteY9616" fmla="*/ 2995889 h 6110022"/>
            <a:gd name="connsiteX9617" fmla="*/ 6728660 w 11077460"/>
            <a:gd name="connsiteY9617" fmla="*/ 3030708 h 6110022"/>
            <a:gd name="connsiteX9618" fmla="*/ 6763473 w 11077460"/>
            <a:gd name="connsiteY9618" fmla="*/ 2995889 h 6110022"/>
            <a:gd name="connsiteX9619" fmla="*/ 6728660 w 11077460"/>
            <a:gd name="connsiteY9619" fmla="*/ 2961071 h 6110022"/>
            <a:gd name="connsiteX9620" fmla="*/ 6898445 w 11077460"/>
            <a:gd name="connsiteY9620" fmla="*/ 2961071 h 6110022"/>
            <a:gd name="connsiteX9621" fmla="*/ 6863620 w 11077460"/>
            <a:gd name="connsiteY9621" fmla="*/ 2995889 h 6110022"/>
            <a:gd name="connsiteX9622" fmla="*/ 6898445 w 11077460"/>
            <a:gd name="connsiteY9622" fmla="*/ 3030708 h 6110022"/>
            <a:gd name="connsiteX9623" fmla="*/ 6933257 w 11077460"/>
            <a:gd name="connsiteY9623" fmla="*/ 2995889 h 6110022"/>
            <a:gd name="connsiteX9624" fmla="*/ 6898445 w 11077460"/>
            <a:gd name="connsiteY9624" fmla="*/ 2961071 h 6110022"/>
            <a:gd name="connsiteX9625" fmla="*/ 6983337 w 11077460"/>
            <a:gd name="connsiteY9625" fmla="*/ 2961071 h 6110022"/>
            <a:gd name="connsiteX9626" fmla="*/ 6948512 w 11077460"/>
            <a:gd name="connsiteY9626" fmla="*/ 2995889 h 6110022"/>
            <a:gd name="connsiteX9627" fmla="*/ 6983337 w 11077460"/>
            <a:gd name="connsiteY9627" fmla="*/ 3030708 h 6110022"/>
            <a:gd name="connsiteX9628" fmla="*/ 7018149 w 11077460"/>
            <a:gd name="connsiteY9628" fmla="*/ 2995889 h 6110022"/>
            <a:gd name="connsiteX9629" fmla="*/ 6983337 w 11077460"/>
            <a:gd name="connsiteY9629" fmla="*/ 2961071 h 6110022"/>
            <a:gd name="connsiteX9630" fmla="*/ 7068229 w 11077460"/>
            <a:gd name="connsiteY9630" fmla="*/ 2961071 h 6110022"/>
            <a:gd name="connsiteX9631" fmla="*/ 7033404 w 11077460"/>
            <a:gd name="connsiteY9631" fmla="*/ 2995889 h 6110022"/>
            <a:gd name="connsiteX9632" fmla="*/ 7068229 w 11077460"/>
            <a:gd name="connsiteY9632" fmla="*/ 3030708 h 6110022"/>
            <a:gd name="connsiteX9633" fmla="*/ 7103042 w 11077460"/>
            <a:gd name="connsiteY9633" fmla="*/ 2995889 h 6110022"/>
            <a:gd name="connsiteX9634" fmla="*/ 7068229 w 11077460"/>
            <a:gd name="connsiteY9634" fmla="*/ 2961071 h 6110022"/>
            <a:gd name="connsiteX9635" fmla="*/ 7153123 w 11077460"/>
            <a:gd name="connsiteY9635" fmla="*/ 2961071 h 6110022"/>
            <a:gd name="connsiteX9636" fmla="*/ 7118297 w 11077460"/>
            <a:gd name="connsiteY9636" fmla="*/ 2995889 h 6110022"/>
            <a:gd name="connsiteX9637" fmla="*/ 7153123 w 11077460"/>
            <a:gd name="connsiteY9637" fmla="*/ 3030708 h 6110022"/>
            <a:gd name="connsiteX9638" fmla="*/ 7187935 w 11077460"/>
            <a:gd name="connsiteY9638" fmla="*/ 2995889 h 6110022"/>
            <a:gd name="connsiteX9639" fmla="*/ 7153123 w 11077460"/>
            <a:gd name="connsiteY9639" fmla="*/ 2961071 h 6110022"/>
            <a:gd name="connsiteX9640" fmla="*/ 7238015 w 11077460"/>
            <a:gd name="connsiteY9640" fmla="*/ 2961071 h 6110022"/>
            <a:gd name="connsiteX9641" fmla="*/ 7203190 w 11077460"/>
            <a:gd name="connsiteY9641" fmla="*/ 2995889 h 6110022"/>
            <a:gd name="connsiteX9642" fmla="*/ 7238015 w 11077460"/>
            <a:gd name="connsiteY9642" fmla="*/ 3030708 h 6110022"/>
            <a:gd name="connsiteX9643" fmla="*/ 7272827 w 11077460"/>
            <a:gd name="connsiteY9643" fmla="*/ 2995889 h 6110022"/>
            <a:gd name="connsiteX9644" fmla="*/ 7238015 w 11077460"/>
            <a:gd name="connsiteY9644" fmla="*/ 2961071 h 6110022"/>
            <a:gd name="connsiteX9645" fmla="*/ 7322907 w 11077460"/>
            <a:gd name="connsiteY9645" fmla="*/ 2961071 h 6110022"/>
            <a:gd name="connsiteX9646" fmla="*/ 7288082 w 11077460"/>
            <a:gd name="connsiteY9646" fmla="*/ 2995889 h 6110022"/>
            <a:gd name="connsiteX9647" fmla="*/ 7322907 w 11077460"/>
            <a:gd name="connsiteY9647" fmla="*/ 3030708 h 6110022"/>
            <a:gd name="connsiteX9648" fmla="*/ 7357719 w 11077460"/>
            <a:gd name="connsiteY9648" fmla="*/ 2995889 h 6110022"/>
            <a:gd name="connsiteX9649" fmla="*/ 7322907 w 11077460"/>
            <a:gd name="connsiteY9649" fmla="*/ 2961071 h 6110022"/>
            <a:gd name="connsiteX9650" fmla="*/ 7407799 w 11077460"/>
            <a:gd name="connsiteY9650" fmla="*/ 2961071 h 6110022"/>
            <a:gd name="connsiteX9651" fmla="*/ 7372974 w 11077460"/>
            <a:gd name="connsiteY9651" fmla="*/ 2995889 h 6110022"/>
            <a:gd name="connsiteX9652" fmla="*/ 7407799 w 11077460"/>
            <a:gd name="connsiteY9652" fmla="*/ 3030708 h 6110022"/>
            <a:gd name="connsiteX9653" fmla="*/ 7442612 w 11077460"/>
            <a:gd name="connsiteY9653" fmla="*/ 2995889 h 6110022"/>
            <a:gd name="connsiteX9654" fmla="*/ 7407799 w 11077460"/>
            <a:gd name="connsiteY9654" fmla="*/ 2961071 h 6110022"/>
            <a:gd name="connsiteX9655" fmla="*/ 7492693 w 11077460"/>
            <a:gd name="connsiteY9655" fmla="*/ 2961071 h 6110022"/>
            <a:gd name="connsiteX9656" fmla="*/ 7457867 w 11077460"/>
            <a:gd name="connsiteY9656" fmla="*/ 2995889 h 6110022"/>
            <a:gd name="connsiteX9657" fmla="*/ 7492693 w 11077460"/>
            <a:gd name="connsiteY9657" fmla="*/ 3030708 h 6110022"/>
            <a:gd name="connsiteX9658" fmla="*/ 7527505 w 11077460"/>
            <a:gd name="connsiteY9658" fmla="*/ 2995889 h 6110022"/>
            <a:gd name="connsiteX9659" fmla="*/ 7492693 w 11077460"/>
            <a:gd name="connsiteY9659" fmla="*/ 2961071 h 6110022"/>
            <a:gd name="connsiteX9660" fmla="*/ 7577585 w 11077460"/>
            <a:gd name="connsiteY9660" fmla="*/ 2961071 h 6110022"/>
            <a:gd name="connsiteX9661" fmla="*/ 7542760 w 11077460"/>
            <a:gd name="connsiteY9661" fmla="*/ 2995889 h 6110022"/>
            <a:gd name="connsiteX9662" fmla="*/ 7577585 w 11077460"/>
            <a:gd name="connsiteY9662" fmla="*/ 3030708 h 6110022"/>
            <a:gd name="connsiteX9663" fmla="*/ 7612397 w 11077460"/>
            <a:gd name="connsiteY9663" fmla="*/ 2995889 h 6110022"/>
            <a:gd name="connsiteX9664" fmla="*/ 7577585 w 11077460"/>
            <a:gd name="connsiteY9664" fmla="*/ 2961071 h 6110022"/>
            <a:gd name="connsiteX9665" fmla="*/ 7662477 w 11077460"/>
            <a:gd name="connsiteY9665" fmla="*/ 2961071 h 6110022"/>
            <a:gd name="connsiteX9666" fmla="*/ 7627652 w 11077460"/>
            <a:gd name="connsiteY9666" fmla="*/ 2995889 h 6110022"/>
            <a:gd name="connsiteX9667" fmla="*/ 7662477 w 11077460"/>
            <a:gd name="connsiteY9667" fmla="*/ 3030708 h 6110022"/>
            <a:gd name="connsiteX9668" fmla="*/ 7697289 w 11077460"/>
            <a:gd name="connsiteY9668" fmla="*/ 2995889 h 6110022"/>
            <a:gd name="connsiteX9669" fmla="*/ 7662477 w 11077460"/>
            <a:gd name="connsiteY9669" fmla="*/ 2961071 h 6110022"/>
            <a:gd name="connsiteX9670" fmla="*/ 7747369 w 11077460"/>
            <a:gd name="connsiteY9670" fmla="*/ 2961071 h 6110022"/>
            <a:gd name="connsiteX9671" fmla="*/ 7712544 w 11077460"/>
            <a:gd name="connsiteY9671" fmla="*/ 2995889 h 6110022"/>
            <a:gd name="connsiteX9672" fmla="*/ 7747369 w 11077460"/>
            <a:gd name="connsiteY9672" fmla="*/ 3030708 h 6110022"/>
            <a:gd name="connsiteX9673" fmla="*/ 7782182 w 11077460"/>
            <a:gd name="connsiteY9673" fmla="*/ 2995889 h 6110022"/>
            <a:gd name="connsiteX9674" fmla="*/ 7747369 w 11077460"/>
            <a:gd name="connsiteY9674" fmla="*/ 2961071 h 6110022"/>
            <a:gd name="connsiteX9675" fmla="*/ 7832263 w 11077460"/>
            <a:gd name="connsiteY9675" fmla="*/ 2961071 h 6110022"/>
            <a:gd name="connsiteX9676" fmla="*/ 7797437 w 11077460"/>
            <a:gd name="connsiteY9676" fmla="*/ 2995889 h 6110022"/>
            <a:gd name="connsiteX9677" fmla="*/ 7832263 w 11077460"/>
            <a:gd name="connsiteY9677" fmla="*/ 3030708 h 6110022"/>
            <a:gd name="connsiteX9678" fmla="*/ 7867075 w 11077460"/>
            <a:gd name="connsiteY9678" fmla="*/ 2995889 h 6110022"/>
            <a:gd name="connsiteX9679" fmla="*/ 7832263 w 11077460"/>
            <a:gd name="connsiteY9679" fmla="*/ 2961071 h 6110022"/>
            <a:gd name="connsiteX9680" fmla="*/ 7917155 w 11077460"/>
            <a:gd name="connsiteY9680" fmla="*/ 2961071 h 6110022"/>
            <a:gd name="connsiteX9681" fmla="*/ 7882330 w 11077460"/>
            <a:gd name="connsiteY9681" fmla="*/ 2995889 h 6110022"/>
            <a:gd name="connsiteX9682" fmla="*/ 7917155 w 11077460"/>
            <a:gd name="connsiteY9682" fmla="*/ 3030708 h 6110022"/>
            <a:gd name="connsiteX9683" fmla="*/ 7951967 w 11077460"/>
            <a:gd name="connsiteY9683" fmla="*/ 2995889 h 6110022"/>
            <a:gd name="connsiteX9684" fmla="*/ 7917155 w 11077460"/>
            <a:gd name="connsiteY9684" fmla="*/ 2961071 h 6110022"/>
            <a:gd name="connsiteX9685" fmla="*/ 8002047 w 11077460"/>
            <a:gd name="connsiteY9685" fmla="*/ 2961071 h 6110022"/>
            <a:gd name="connsiteX9686" fmla="*/ 7967222 w 11077460"/>
            <a:gd name="connsiteY9686" fmla="*/ 2995889 h 6110022"/>
            <a:gd name="connsiteX9687" fmla="*/ 8002047 w 11077460"/>
            <a:gd name="connsiteY9687" fmla="*/ 3030708 h 6110022"/>
            <a:gd name="connsiteX9688" fmla="*/ 8036859 w 11077460"/>
            <a:gd name="connsiteY9688" fmla="*/ 2995889 h 6110022"/>
            <a:gd name="connsiteX9689" fmla="*/ 8002047 w 11077460"/>
            <a:gd name="connsiteY9689" fmla="*/ 2961071 h 6110022"/>
            <a:gd name="connsiteX9690" fmla="*/ 8086939 w 11077460"/>
            <a:gd name="connsiteY9690" fmla="*/ 2961071 h 6110022"/>
            <a:gd name="connsiteX9691" fmla="*/ 8052114 w 11077460"/>
            <a:gd name="connsiteY9691" fmla="*/ 2995889 h 6110022"/>
            <a:gd name="connsiteX9692" fmla="*/ 8086939 w 11077460"/>
            <a:gd name="connsiteY9692" fmla="*/ 3030708 h 6110022"/>
            <a:gd name="connsiteX9693" fmla="*/ 8121752 w 11077460"/>
            <a:gd name="connsiteY9693" fmla="*/ 2995889 h 6110022"/>
            <a:gd name="connsiteX9694" fmla="*/ 8086939 w 11077460"/>
            <a:gd name="connsiteY9694" fmla="*/ 2961071 h 6110022"/>
            <a:gd name="connsiteX9695" fmla="*/ 8171832 w 11077460"/>
            <a:gd name="connsiteY9695" fmla="*/ 2961071 h 6110022"/>
            <a:gd name="connsiteX9696" fmla="*/ 8137006 w 11077460"/>
            <a:gd name="connsiteY9696" fmla="*/ 2995889 h 6110022"/>
            <a:gd name="connsiteX9697" fmla="*/ 8171832 w 11077460"/>
            <a:gd name="connsiteY9697" fmla="*/ 3030708 h 6110022"/>
            <a:gd name="connsiteX9698" fmla="*/ 8206644 w 11077460"/>
            <a:gd name="connsiteY9698" fmla="*/ 2995889 h 6110022"/>
            <a:gd name="connsiteX9699" fmla="*/ 8171832 w 11077460"/>
            <a:gd name="connsiteY9699" fmla="*/ 2961071 h 6110022"/>
            <a:gd name="connsiteX9700" fmla="*/ 8256725 w 11077460"/>
            <a:gd name="connsiteY9700" fmla="*/ 2961071 h 6110022"/>
            <a:gd name="connsiteX9701" fmla="*/ 8221900 w 11077460"/>
            <a:gd name="connsiteY9701" fmla="*/ 2995889 h 6110022"/>
            <a:gd name="connsiteX9702" fmla="*/ 8256725 w 11077460"/>
            <a:gd name="connsiteY9702" fmla="*/ 3030708 h 6110022"/>
            <a:gd name="connsiteX9703" fmla="*/ 8291537 w 11077460"/>
            <a:gd name="connsiteY9703" fmla="*/ 2995889 h 6110022"/>
            <a:gd name="connsiteX9704" fmla="*/ 8256725 w 11077460"/>
            <a:gd name="connsiteY9704" fmla="*/ 2961071 h 6110022"/>
            <a:gd name="connsiteX9705" fmla="*/ 8341617 w 11077460"/>
            <a:gd name="connsiteY9705" fmla="*/ 2961071 h 6110022"/>
            <a:gd name="connsiteX9706" fmla="*/ 8306792 w 11077460"/>
            <a:gd name="connsiteY9706" fmla="*/ 2995889 h 6110022"/>
            <a:gd name="connsiteX9707" fmla="*/ 8341617 w 11077460"/>
            <a:gd name="connsiteY9707" fmla="*/ 3030708 h 6110022"/>
            <a:gd name="connsiteX9708" fmla="*/ 8376429 w 11077460"/>
            <a:gd name="connsiteY9708" fmla="*/ 2995889 h 6110022"/>
            <a:gd name="connsiteX9709" fmla="*/ 8341617 w 11077460"/>
            <a:gd name="connsiteY9709" fmla="*/ 2961071 h 6110022"/>
            <a:gd name="connsiteX9710" fmla="*/ 8426509 w 11077460"/>
            <a:gd name="connsiteY9710" fmla="*/ 2961071 h 6110022"/>
            <a:gd name="connsiteX9711" fmla="*/ 8391684 w 11077460"/>
            <a:gd name="connsiteY9711" fmla="*/ 2995889 h 6110022"/>
            <a:gd name="connsiteX9712" fmla="*/ 8426509 w 11077460"/>
            <a:gd name="connsiteY9712" fmla="*/ 3030708 h 6110022"/>
            <a:gd name="connsiteX9713" fmla="*/ 8461322 w 11077460"/>
            <a:gd name="connsiteY9713" fmla="*/ 2995889 h 6110022"/>
            <a:gd name="connsiteX9714" fmla="*/ 8426509 w 11077460"/>
            <a:gd name="connsiteY9714" fmla="*/ 2961071 h 6110022"/>
            <a:gd name="connsiteX9715" fmla="*/ 8511402 w 11077460"/>
            <a:gd name="connsiteY9715" fmla="*/ 2961071 h 6110022"/>
            <a:gd name="connsiteX9716" fmla="*/ 8476576 w 11077460"/>
            <a:gd name="connsiteY9716" fmla="*/ 2995889 h 6110022"/>
            <a:gd name="connsiteX9717" fmla="*/ 8511402 w 11077460"/>
            <a:gd name="connsiteY9717" fmla="*/ 3030708 h 6110022"/>
            <a:gd name="connsiteX9718" fmla="*/ 8546214 w 11077460"/>
            <a:gd name="connsiteY9718" fmla="*/ 2995889 h 6110022"/>
            <a:gd name="connsiteX9719" fmla="*/ 8511402 w 11077460"/>
            <a:gd name="connsiteY9719" fmla="*/ 2961071 h 6110022"/>
            <a:gd name="connsiteX9720" fmla="*/ 8596295 w 11077460"/>
            <a:gd name="connsiteY9720" fmla="*/ 2961071 h 6110022"/>
            <a:gd name="connsiteX9721" fmla="*/ 8561470 w 11077460"/>
            <a:gd name="connsiteY9721" fmla="*/ 2995889 h 6110022"/>
            <a:gd name="connsiteX9722" fmla="*/ 8596295 w 11077460"/>
            <a:gd name="connsiteY9722" fmla="*/ 3030708 h 6110022"/>
            <a:gd name="connsiteX9723" fmla="*/ 8631107 w 11077460"/>
            <a:gd name="connsiteY9723" fmla="*/ 2995889 h 6110022"/>
            <a:gd name="connsiteX9724" fmla="*/ 8596295 w 11077460"/>
            <a:gd name="connsiteY9724" fmla="*/ 2961071 h 6110022"/>
            <a:gd name="connsiteX9725" fmla="*/ 8681187 w 11077460"/>
            <a:gd name="connsiteY9725" fmla="*/ 2961071 h 6110022"/>
            <a:gd name="connsiteX9726" fmla="*/ 8646362 w 11077460"/>
            <a:gd name="connsiteY9726" fmla="*/ 2995889 h 6110022"/>
            <a:gd name="connsiteX9727" fmla="*/ 8681187 w 11077460"/>
            <a:gd name="connsiteY9727" fmla="*/ 3030708 h 6110022"/>
            <a:gd name="connsiteX9728" fmla="*/ 8715999 w 11077460"/>
            <a:gd name="connsiteY9728" fmla="*/ 2995889 h 6110022"/>
            <a:gd name="connsiteX9729" fmla="*/ 8681187 w 11077460"/>
            <a:gd name="connsiteY9729" fmla="*/ 2961071 h 6110022"/>
            <a:gd name="connsiteX9730" fmla="*/ 8766079 w 11077460"/>
            <a:gd name="connsiteY9730" fmla="*/ 2961071 h 6110022"/>
            <a:gd name="connsiteX9731" fmla="*/ 8731254 w 11077460"/>
            <a:gd name="connsiteY9731" fmla="*/ 2995889 h 6110022"/>
            <a:gd name="connsiteX9732" fmla="*/ 8766079 w 11077460"/>
            <a:gd name="connsiteY9732" fmla="*/ 3030708 h 6110022"/>
            <a:gd name="connsiteX9733" fmla="*/ 8800892 w 11077460"/>
            <a:gd name="connsiteY9733" fmla="*/ 2995889 h 6110022"/>
            <a:gd name="connsiteX9734" fmla="*/ 8766079 w 11077460"/>
            <a:gd name="connsiteY9734" fmla="*/ 2961071 h 6110022"/>
            <a:gd name="connsiteX9735" fmla="*/ 8850972 w 11077460"/>
            <a:gd name="connsiteY9735" fmla="*/ 2961071 h 6110022"/>
            <a:gd name="connsiteX9736" fmla="*/ 8816146 w 11077460"/>
            <a:gd name="connsiteY9736" fmla="*/ 2995889 h 6110022"/>
            <a:gd name="connsiteX9737" fmla="*/ 8850972 w 11077460"/>
            <a:gd name="connsiteY9737" fmla="*/ 3030708 h 6110022"/>
            <a:gd name="connsiteX9738" fmla="*/ 8885784 w 11077460"/>
            <a:gd name="connsiteY9738" fmla="*/ 2995889 h 6110022"/>
            <a:gd name="connsiteX9739" fmla="*/ 8850972 w 11077460"/>
            <a:gd name="connsiteY9739" fmla="*/ 2961071 h 6110022"/>
            <a:gd name="connsiteX9740" fmla="*/ 8935865 w 11077460"/>
            <a:gd name="connsiteY9740" fmla="*/ 2961071 h 6110022"/>
            <a:gd name="connsiteX9741" fmla="*/ 8901040 w 11077460"/>
            <a:gd name="connsiteY9741" fmla="*/ 2995889 h 6110022"/>
            <a:gd name="connsiteX9742" fmla="*/ 8935865 w 11077460"/>
            <a:gd name="connsiteY9742" fmla="*/ 3030708 h 6110022"/>
            <a:gd name="connsiteX9743" fmla="*/ 8970677 w 11077460"/>
            <a:gd name="connsiteY9743" fmla="*/ 2995889 h 6110022"/>
            <a:gd name="connsiteX9744" fmla="*/ 8935865 w 11077460"/>
            <a:gd name="connsiteY9744" fmla="*/ 2961071 h 6110022"/>
            <a:gd name="connsiteX9745" fmla="*/ 1804863 w 11077460"/>
            <a:gd name="connsiteY9745" fmla="*/ 3045930 h 6110022"/>
            <a:gd name="connsiteX9746" fmla="*/ 1770044 w 11077460"/>
            <a:gd name="connsiteY9746" fmla="*/ 3080749 h 6110022"/>
            <a:gd name="connsiteX9747" fmla="*/ 1804863 w 11077460"/>
            <a:gd name="connsiteY9747" fmla="*/ 3115568 h 6110022"/>
            <a:gd name="connsiteX9748" fmla="*/ 1839682 w 11077460"/>
            <a:gd name="connsiteY9748" fmla="*/ 3080749 h 6110022"/>
            <a:gd name="connsiteX9749" fmla="*/ 1804863 w 11077460"/>
            <a:gd name="connsiteY9749" fmla="*/ 3045930 h 6110022"/>
            <a:gd name="connsiteX9750" fmla="*/ 1974648 w 11077460"/>
            <a:gd name="connsiteY9750" fmla="*/ 3045930 h 6110022"/>
            <a:gd name="connsiteX9751" fmla="*/ 1939829 w 11077460"/>
            <a:gd name="connsiteY9751" fmla="*/ 3080749 h 6110022"/>
            <a:gd name="connsiteX9752" fmla="*/ 1974648 w 11077460"/>
            <a:gd name="connsiteY9752" fmla="*/ 3115568 h 6110022"/>
            <a:gd name="connsiteX9753" fmla="*/ 2009467 w 11077460"/>
            <a:gd name="connsiteY9753" fmla="*/ 3080749 h 6110022"/>
            <a:gd name="connsiteX9754" fmla="*/ 1974648 w 11077460"/>
            <a:gd name="connsiteY9754" fmla="*/ 3045930 h 6110022"/>
            <a:gd name="connsiteX9755" fmla="*/ 2059541 w 11077460"/>
            <a:gd name="connsiteY9755" fmla="*/ 3045930 h 6110022"/>
            <a:gd name="connsiteX9756" fmla="*/ 2024722 w 11077460"/>
            <a:gd name="connsiteY9756" fmla="*/ 3080749 h 6110022"/>
            <a:gd name="connsiteX9757" fmla="*/ 2059541 w 11077460"/>
            <a:gd name="connsiteY9757" fmla="*/ 3115568 h 6110022"/>
            <a:gd name="connsiteX9758" fmla="*/ 2094360 w 11077460"/>
            <a:gd name="connsiteY9758" fmla="*/ 3080749 h 6110022"/>
            <a:gd name="connsiteX9759" fmla="*/ 2059541 w 11077460"/>
            <a:gd name="connsiteY9759" fmla="*/ 3045930 h 6110022"/>
            <a:gd name="connsiteX9760" fmla="*/ 2144433 w 11077460"/>
            <a:gd name="connsiteY9760" fmla="*/ 3045930 h 6110022"/>
            <a:gd name="connsiteX9761" fmla="*/ 2109614 w 11077460"/>
            <a:gd name="connsiteY9761" fmla="*/ 3080749 h 6110022"/>
            <a:gd name="connsiteX9762" fmla="*/ 2144433 w 11077460"/>
            <a:gd name="connsiteY9762" fmla="*/ 3115568 h 6110022"/>
            <a:gd name="connsiteX9763" fmla="*/ 2179252 w 11077460"/>
            <a:gd name="connsiteY9763" fmla="*/ 3080749 h 6110022"/>
            <a:gd name="connsiteX9764" fmla="*/ 2144433 w 11077460"/>
            <a:gd name="connsiteY9764" fmla="*/ 3045930 h 6110022"/>
            <a:gd name="connsiteX9765" fmla="*/ 2229326 w 11077460"/>
            <a:gd name="connsiteY9765" fmla="*/ 3045930 h 6110022"/>
            <a:gd name="connsiteX9766" fmla="*/ 2194507 w 11077460"/>
            <a:gd name="connsiteY9766" fmla="*/ 3080749 h 6110022"/>
            <a:gd name="connsiteX9767" fmla="*/ 2229326 w 11077460"/>
            <a:gd name="connsiteY9767" fmla="*/ 3115568 h 6110022"/>
            <a:gd name="connsiteX9768" fmla="*/ 2264144 w 11077460"/>
            <a:gd name="connsiteY9768" fmla="*/ 3080749 h 6110022"/>
            <a:gd name="connsiteX9769" fmla="*/ 2229326 w 11077460"/>
            <a:gd name="connsiteY9769" fmla="*/ 3045930 h 6110022"/>
            <a:gd name="connsiteX9770" fmla="*/ 2823573 w 11077460"/>
            <a:gd name="connsiteY9770" fmla="*/ 3045930 h 6110022"/>
            <a:gd name="connsiteX9771" fmla="*/ 2788754 w 11077460"/>
            <a:gd name="connsiteY9771" fmla="*/ 3080749 h 6110022"/>
            <a:gd name="connsiteX9772" fmla="*/ 2823573 w 11077460"/>
            <a:gd name="connsiteY9772" fmla="*/ 3115568 h 6110022"/>
            <a:gd name="connsiteX9773" fmla="*/ 2858392 w 11077460"/>
            <a:gd name="connsiteY9773" fmla="*/ 3080749 h 6110022"/>
            <a:gd name="connsiteX9774" fmla="*/ 2823573 w 11077460"/>
            <a:gd name="connsiteY9774" fmla="*/ 3045930 h 6110022"/>
            <a:gd name="connsiteX9775" fmla="*/ 4945891 w 11077460"/>
            <a:gd name="connsiteY9775" fmla="*/ 3045930 h 6110022"/>
            <a:gd name="connsiteX9776" fmla="*/ 4911066 w 11077460"/>
            <a:gd name="connsiteY9776" fmla="*/ 3080749 h 6110022"/>
            <a:gd name="connsiteX9777" fmla="*/ 4945891 w 11077460"/>
            <a:gd name="connsiteY9777" fmla="*/ 3115568 h 6110022"/>
            <a:gd name="connsiteX9778" fmla="*/ 4980703 w 11077460"/>
            <a:gd name="connsiteY9778" fmla="*/ 3080749 h 6110022"/>
            <a:gd name="connsiteX9779" fmla="*/ 4945891 w 11077460"/>
            <a:gd name="connsiteY9779" fmla="*/ 3045930 h 6110022"/>
            <a:gd name="connsiteX9780" fmla="*/ 5030784 w 11077460"/>
            <a:gd name="connsiteY9780" fmla="*/ 3045930 h 6110022"/>
            <a:gd name="connsiteX9781" fmla="*/ 4995959 w 11077460"/>
            <a:gd name="connsiteY9781" fmla="*/ 3080749 h 6110022"/>
            <a:gd name="connsiteX9782" fmla="*/ 5030784 w 11077460"/>
            <a:gd name="connsiteY9782" fmla="*/ 3115568 h 6110022"/>
            <a:gd name="connsiteX9783" fmla="*/ 5065597 w 11077460"/>
            <a:gd name="connsiteY9783" fmla="*/ 3080749 h 6110022"/>
            <a:gd name="connsiteX9784" fmla="*/ 5030784 w 11077460"/>
            <a:gd name="connsiteY9784" fmla="*/ 3045930 h 6110022"/>
            <a:gd name="connsiteX9785" fmla="*/ 5115677 w 11077460"/>
            <a:gd name="connsiteY9785" fmla="*/ 3045930 h 6110022"/>
            <a:gd name="connsiteX9786" fmla="*/ 5080851 w 11077460"/>
            <a:gd name="connsiteY9786" fmla="*/ 3080749 h 6110022"/>
            <a:gd name="connsiteX9787" fmla="*/ 5115677 w 11077460"/>
            <a:gd name="connsiteY9787" fmla="*/ 3115568 h 6110022"/>
            <a:gd name="connsiteX9788" fmla="*/ 5150489 w 11077460"/>
            <a:gd name="connsiteY9788" fmla="*/ 3080749 h 6110022"/>
            <a:gd name="connsiteX9789" fmla="*/ 5115677 w 11077460"/>
            <a:gd name="connsiteY9789" fmla="*/ 3045930 h 6110022"/>
            <a:gd name="connsiteX9790" fmla="*/ 5200569 w 11077460"/>
            <a:gd name="connsiteY9790" fmla="*/ 3045930 h 6110022"/>
            <a:gd name="connsiteX9791" fmla="*/ 5165743 w 11077460"/>
            <a:gd name="connsiteY9791" fmla="*/ 3080749 h 6110022"/>
            <a:gd name="connsiteX9792" fmla="*/ 5200569 w 11077460"/>
            <a:gd name="connsiteY9792" fmla="*/ 3115568 h 6110022"/>
            <a:gd name="connsiteX9793" fmla="*/ 5235381 w 11077460"/>
            <a:gd name="connsiteY9793" fmla="*/ 3080749 h 6110022"/>
            <a:gd name="connsiteX9794" fmla="*/ 5200569 w 11077460"/>
            <a:gd name="connsiteY9794" fmla="*/ 3045930 h 6110022"/>
            <a:gd name="connsiteX9795" fmla="*/ 5285461 w 11077460"/>
            <a:gd name="connsiteY9795" fmla="*/ 3045930 h 6110022"/>
            <a:gd name="connsiteX9796" fmla="*/ 5250636 w 11077460"/>
            <a:gd name="connsiteY9796" fmla="*/ 3080749 h 6110022"/>
            <a:gd name="connsiteX9797" fmla="*/ 5285461 w 11077460"/>
            <a:gd name="connsiteY9797" fmla="*/ 3115568 h 6110022"/>
            <a:gd name="connsiteX9798" fmla="*/ 5320273 w 11077460"/>
            <a:gd name="connsiteY9798" fmla="*/ 3080749 h 6110022"/>
            <a:gd name="connsiteX9799" fmla="*/ 5285461 w 11077460"/>
            <a:gd name="connsiteY9799" fmla="*/ 3045930 h 6110022"/>
            <a:gd name="connsiteX9800" fmla="*/ 5370354 w 11077460"/>
            <a:gd name="connsiteY9800" fmla="*/ 3045930 h 6110022"/>
            <a:gd name="connsiteX9801" fmla="*/ 5335529 w 11077460"/>
            <a:gd name="connsiteY9801" fmla="*/ 3080749 h 6110022"/>
            <a:gd name="connsiteX9802" fmla="*/ 5370354 w 11077460"/>
            <a:gd name="connsiteY9802" fmla="*/ 3115568 h 6110022"/>
            <a:gd name="connsiteX9803" fmla="*/ 5405167 w 11077460"/>
            <a:gd name="connsiteY9803" fmla="*/ 3080749 h 6110022"/>
            <a:gd name="connsiteX9804" fmla="*/ 5370354 w 11077460"/>
            <a:gd name="connsiteY9804" fmla="*/ 3045930 h 6110022"/>
            <a:gd name="connsiteX9805" fmla="*/ 5455247 w 11077460"/>
            <a:gd name="connsiteY9805" fmla="*/ 3045930 h 6110022"/>
            <a:gd name="connsiteX9806" fmla="*/ 5420421 w 11077460"/>
            <a:gd name="connsiteY9806" fmla="*/ 3080749 h 6110022"/>
            <a:gd name="connsiteX9807" fmla="*/ 5455247 w 11077460"/>
            <a:gd name="connsiteY9807" fmla="*/ 3115568 h 6110022"/>
            <a:gd name="connsiteX9808" fmla="*/ 5490059 w 11077460"/>
            <a:gd name="connsiteY9808" fmla="*/ 3080749 h 6110022"/>
            <a:gd name="connsiteX9809" fmla="*/ 5455247 w 11077460"/>
            <a:gd name="connsiteY9809" fmla="*/ 3045930 h 6110022"/>
            <a:gd name="connsiteX9810" fmla="*/ 5540139 w 11077460"/>
            <a:gd name="connsiteY9810" fmla="*/ 3045930 h 6110022"/>
            <a:gd name="connsiteX9811" fmla="*/ 5505313 w 11077460"/>
            <a:gd name="connsiteY9811" fmla="*/ 3080749 h 6110022"/>
            <a:gd name="connsiteX9812" fmla="*/ 5540139 w 11077460"/>
            <a:gd name="connsiteY9812" fmla="*/ 3115568 h 6110022"/>
            <a:gd name="connsiteX9813" fmla="*/ 5574951 w 11077460"/>
            <a:gd name="connsiteY9813" fmla="*/ 3080749 h 6110022"/>
            <a:gd name="connsiteX9814" fmla="*/ 5540139 w 11077460"/>
            <a:gd name="connsiteY9814" fmla="*/ 3045930 h 6110022"/>
            <a:gd name="connsiteX9815" fmla="*/ 5625031 w 11077460"/>
            <a:gd name="connsiteY9815" fmla="*/ 3045930 h 6110022"/>
            <a:gd name="connsiteX9816" fmla="*/ 5590206 w 11077460"/>
            <a:gd name="connsiteY9816" fmla="*/ 3080749 h 6110022"/>
            <a:gd name="connsiteX9817" fmla="*/ 5625031 w 11077460"/>
            <a:gd name="connsiteY9817" fmla="*/ 3115568 h 6110022"/>
            <a:gd name="connsiteX9818" fmla="*/ 5659843 w 11077460"/>
            <a:gd name="connsiteY9818" fmla="*/ 3080749 h 6110022"/>
            <a:gd name="connsiteX9819" fmla="*/ 5625031 w 11077460"/>
            <a:gd name="connsiteY9819" fmla="*/ 3045930 h 6110022"/>
            <a:gd name="connsiteX9820" fmla="*/ 5709924 w 11077460"/>
            <a:gd name="connsiteY9820" fmla="*/ 3045930 h 6110022"/>
            <a:gd name="connsiteX9821" fmla="*/ 5675099 w 11077460"/>
            <a:gd name="connsiteY9821" fmla="*/ 3080749 h 6110022"/>
            <a:gd name="connsiteX9822" fmla="*/ 5709924 w 11077460"/>
            <a:gd name="connsiteY9822" fmla="*/ 3115568 h 6110022"/>
            <a:gd name="connsiteX9823" fmla="*/ 5744737 w 11077460"/>
            <a:gd name="connsiteY9823" fmla="*/ 3080749 h 6110022"/>
            <a:gd name="connsiteX9824" fmla="*/ 5709924 w 11077460"/>
            <a:gd name="connsiteY9824" fmla="*/ 3045930 h 6110022"/>
            <a:gd name="connsiteX9825" fmla="*/ 5794817 w 11077460"/>
            <a:gd name="connsiteY9825" fmla="*/ 3045930 h 6110022"/>
            <a:gd name="connsiteX9826" fmla="*/ 5759991 w 11077460"/>
            <a:gd name="connsiteY9826" fmla="*/ 3080749 h 6110022"/>
            <a:gd name="connsiteX9827" fmla="*/ 5794817 w 11077460"/>
            <a:gd name="connsiteY9827" fmla="*/ 3115568 h 6110022"/>
            <a:gd name="connsiteX9828" fmla="*/ 5829629 w 11077460"/>
            <a:gd name="connsiteY9828" fmla="*/ 3080749 h 6110022"/>
            <a:gd name="connsiteX9829" fmla="*/ 5794817 w 11077460"/>
            <a:gd name="connsiteY9829" fmla="*/ 3045930 h 6110022"/>
            <a:gd name="connsiteX9830" fmla="*/ 5879709 w 11077460"/>
            <a:gd name="connsiteY9830" fmla="*/ 3045930 h 6110022"/>
            <a:gd name="connsiteX9831" fmla="*/ 5844883 w 11077460"/>
            <a:gd name="connsiteY9831" fmla="*/ 3080749 h 6110022"/>
            <a:gd name="connsiteX9832" fmla="*/ 5879709 w 11077460"/>
            <a:gd name="connsiteY9832" fmla="*/ 3115568 h 6110022"/>
            <a:gd name="connsiteX9833" fmla="*/ 5914521 w 11077460"/>
            <a:gd name="connsiteY9833" fmla="*/ 3080749 h 6110022"/>
            <a:gd name="connsiteX9834" fmla="*/ 5879709 w 11077460"/>
            <a:gd name="connsiteY9834" fmla="*/ 3045930 h 6110022"/>
            <a:gd name="connsiteX9835" fmla="*/ 5964601 w 11077460"/>
            <a:gd name="connsiteY9835" fmla="*/ 3045930 h 6110022"/>
            <a:gd name="connsiteX9836" fmla="*/ 5929776 w 11077460"/>
            <a:gd name="connsiteY9836" fmla="*/ 3080749 h 6110022"/>
            <a:gd name="connsiteX9837" fmla="*/ 5964601 w 11077460"/>
            <a:gd name="connsiteY9837" fmla="*/ 3115568 h 6110022"/>
            <a:gd name="connsiteX9838" fmla="*/ 5999413 w 11077460"/>
            <a:gd name="connsiteY9838" fmla="*/ 3080749 h 6110022"/>
            <a:gd name="connsiteX9839" fmla="*/ 5964601 w 11077460"/>
            <a:gd name="connsiteY9839" fmla="*/ 3045930 h 6110022"/>
            <a:gd name="connsiteX9840" fmla="*/ 6049494 w 11077460"/>
            <a:gd name="connsiteY9840" fmla="*/ 3045930 h 6110022"/>
            <a:gd name="connsiteX9841" fmla="*/ 6014669 w 11077460"/>
            <a:gd name="connsiteY9841" fmla="*/ 3080749 h 6110022"/>
            <a:gd name="connsiteX9842" fmla="*/ 6049494 w 11077460"/>
            <a:gd name="connsiteY9842" fmla="*/ 3115568 h 6110022"/>
            <a:gd name="connsiteX9843" fmla="*/ 6084307 w 11077460"/>
            <a:gd name="connsiteY9843" fmla="*/ 3080749 h 6110022"/>
            <a:gd name="connsiteX9844" fmla="*/ 6049494 w 11077460"/>
            <a:gd name="connsiteY9844" fmla="*/ 3045930 h 6110022"/>
            <a:gd name="connsiteX9845" fmla="*/ 6134387 w 11077460"/>
            <a:gd name="connsiteY9845" fmla="*/ 3045930 h 6110022"/>
            <a:gd name="connsiteX9846" fmla="*/ 6099561 w 11077460"/>
            <a:gd name="connsiteY9846" fmla="*/ 3080749 h 6110022"/>
            <a:gd name="connsiteX9847" fmla="*/ 6134387 w 11077460"/>
            <a:gd name="connsiteY9847" fmla="*/ 3115568 h 6110022"/>
            <a:gd name="connsiteX9848" fmla="*/ 6169199 w 11077460"/>
            <a:gd name="connsiteY9848" fmla="*/ 3080749 h 6110022"/>
            <a:gd name="connsiteX9849" fmla="*/ 6134387 w 11077460"/>
            <a:gd name="connsiteY9849" fmla="*/ 3045930 h 6110022"/>
            <a:gd name="connsiteX9850" fmla="*/ 6219279 w 11077460"/>
            <a:gd name="connsiteY9850" fmla="*/ 3045930 h 6110022"/>
            <a:gd name="connsiteX9851" fmla="*/ 6184453 w 11077460"/>
            <a:gd name="connsiteY9851" fmla="*/ 3080749 h 6110022"/>
            <a:gd name="connsiteX9852" fmla="*/ 6219279 w 11077460"/>
            <a:gd name="connsiteY9852" fmla="*/ 3115568 h 6110022"/>
            <a:gd name="connsiteX9853" fmla="*/ 6254091 w 11077460"/>
            <a:gd name="connsiteY9853" fmla="*/ 3080749 h 6110022"/>
            <a:gd name="connsiteX9854" fmla="*/ 6219279 w 11077460"/>
            <a:gd name="connsiteY9854" fmla="*/ 3045930 h 6110022"/>
            <a:gd name="connsiteX9855" fmla="*/ 6304171 w 11077460"/>
            <a:gd name="connsiteY9855" fmla="*/ 3045930 h 6110022"/>
            <a:gd name="connsiteX9856" fmla="*/ 6269346 w 11077460"/>
            <a:gd name="connsiteY9856" fmla="*/ 3080749 h 6110022"/>
            <a:gd name="connsiteX9857" fmla="*/ 6304171 w 11077460"/>
            <a:gd name="connsiteY9857" fmla="*/ 3115568 h 6110022"/>
            <a:gd name="connsiteX9858" fmla="*/ 6338983 w 11077460"/>
            <a:gd name="connsiteY9858" fmla="*/ 3080749 h 6110022"/>
            <a:gd name="connsiteX9859" fmla="*/ 6304171 w 11077460"/>
            <a:gd name="connsiteY9859" fmla="*/ 3045930 h 6110022"/>
            <a:gd name="connsiteX9860" fmla="*/ 6473957 w 11077460"/>
            <a:gd name="connsiteY9860" fmla="*/ 3045930 h 6110022"/>
            <a:gd name="connsiteX9861" fmla="*/ 6439131 w 11077460"/>
            <a:gd name="connsiteY9861" fmla="*/ 3080749 h 6110022"/>
            <a:gd name="connsiteX9862" fmla="*/ 6473957 w 11077460"/>
            <a:gd name="connsiteY9862" fmla="*/ 3115568 h 6110022"/>
            <a:gd name="connsiteX9863" fmla="*/ 6508769 w 11077460"/>
            <a:gd name="connsiteY9863" fmla="*/ 3080749 h 6110022"/>
            <a:gd name="connsiteX9864" fmla="*/ 6473957 w 11077460"/>
            <a:gd name="connsiteY9864" fmla="*/ 3045930 h 6110022"/>
            <a:gd name="connsiteX9865" fmla="*/ 6558875 w 11077460"/>
            <a:gd name="connsiteY9865" fmla="*/ 3045930 h 6110022"/>
            <a:gd name="connsiteX9866" fmla="*/ 6524050 w 11077460"/>
            <a:gd name="connsiteY9866" fmla="*/ 3080749 h 6110022"/>
            <a:gd name="connsiteX9867" fmla="*/ 6558875 w 11077460"/>
            <a:gd name="connsiteY9867" fmla="*/ 3115568 h 6110022"/>
            <a:gd name="connsiteX9868" fmla="*/ 6593687 w 11077460"/>
            <a:gd name="connsiteY9868" fmla="*/ 3080749 h 6110022"/>
            <a:gd name="connsiteX9869" fmla="*/ 6558875 w 11077460"/>
            <a:gd name="connsiteY9869" fmla="*/ 3045930 h 6110022"/>
            <a:gd name="connsiteX9870" fmla="*/ 6643767 w 11077460"/>
            <a:gd name="connsiteY9870" fmla="*/ 3045930 h 6110022"/>
            <a:gd name="connsiteX9871" fmla="*/ 6608942 w 11077460"/>
            <a:gd name="connsiteY9871" fmla="*/ 3080749 h 6110022"/>
            <a:gd name="connsiteX9872" fmla="*/ 6643767 w 11077460"/>
            <a:gd name="connsiteY9872" fmla="*/ 3115568 h 6110022"/>
            <a:gd name="connsiteX9873" fmla="*/ 6678579 w 11077460"/>
            <a:gd name="connsiteY9873" fmla="*/ 3080749 h 6110022"/>
            <a:gd name="connsiteX9874" fmla="*/ 6643767 w 11077460"/>
            <a:gd name="connsiteY9874" fmla="*/ 3045930 h 6110022"/>
            <a:gd name="connsiteX9875" fmla="*/ 6728660 w 11077460"/>
            <a:gd name="connsiteY9875" fmla="*/ 3045930 h 6110022"/>
            <a:gd name="connsiteX9876" fmla="*/ 6693835 w 11077460"/>
            <a:gd name="connsiteY9876" fmla="*/ 3080749 h 6110022"/>
            <a:gd name="connsiteX9877" fmla="*/ 6728660 w 11077460"/>
            <a:gd name="connsiteY9877" fmla="*/ 3115568 h 6110022"/>
            <a:gd name="connsiteX9878" fmla="*/ 6763473 w 11077460"/>
            <a:gd name="connsiteY9878" fmla="*/ 3080749 h 6110022"/>
            <a:gd name="connsiteX9879" fmla="*/ 6728660 w 11077460"/>
            <a:gd name="connsiteY9879" fmla="*/ 3045930 h 6110022"/>
            <a:gd name="connsiteX9880" fmla="*/ 7153123 w 11077460"/>
            <a:gd name="connsiteY9880" fmla="*/ 3045930 h 6110022"/>
            <a:gd name="connsiteX9881" fmla="*/ 7118297 w 11077460"/>
            <a:gd name="connsiteY9881" fmla="*/ 3080749 h 6110022"/>
            <a:gd name="connsiteX9882" fmla="*/ 7153123 w 11077460"/>
            <a:gd name="connsiteY9882" fmla="*/ 3115568 h 6110022"/>
            <a:gd name="connsiteX9883" fmla="*/ 7187935 w 11077460"/>
            <a:gd name="connsiteY9883" fmla="*/ 3080749 h 6110022"/>
            <a:gd name="connsiteX9884" fmla="*/ 7153123 w 11077460"/>
            <a:gd name="connsiteY9884" fmla="*/ 3045930 h 6110022"/>
            <a:gd name="connsiteX9885" fmla="*/ 7238015 w 11077460"/>
            <a:gd name="connsiteY9885" fmla="*/ 3045930 h 6110022"/>
            <a:gd name="connsiteX9886" fmla="*/ 7203190 w 11077460"/>
            <a:gd name="connsiteY9886" fmla="*/ 3080749 h 6110022"/>
            <a:gd name="connsiteX9887" fmla="*/ 7238015 w 11077460"/>
            <a:gd name="connsiteY9887" fmla="*/ 3115568 h 6110022"/>
            <a:gd name="connsiteX9888" fmla="*/ 7272827 w 11077460"/>
            <a:gd name="connsiteY9888" fmla="*/ 3080749 h 6110022"/>
            <a:gd name="connsiteX9889" fmla="*/ 7238015 w 11077460"/>
            <a:gd name="connsiteY9889" fmla="*/ 3045930 h 6110022"/>
            <a:gd name="connsiteX9890" fmla="*/ 7322907 w 11077460"/>
            <a:gd name="connsiteY9890" fmla="*/ 3045930 h 6110022"/>
            <a:gd name="connsiteX9891" fmla="*/ 7288082 w 11077460"/>
            <a:gd name="connsiteY9891" fmla="*/ 3080749 h 6110022"/>
            <a:gd name="connsiteX9892" fmla="*/ 7322907 w 11077460"/>
            <a:gd name="connsiteY9892" fmla="*/ 3115568 h 6110022"/>
            <a:gd name="connsiteX9893" fmla="*/ 7357719 w 11077460"/>
            <a:gd name="connsiteY9893" fmla="*/ 3080749 h 6110022"/>
            <a:gd name="connsiteX9894" fmla="*/ 7322907 w 11077460"/>
            <a:gd name="connsiteY9894" fmla="*/ 3045930 h 6110022"/>
            <a:gd name="connsiteX9895" fmla="*/ 7407799 w 11077460"/>
            <a:gd name="connsiteY9895" fmla="*/ 3045930 h 6110022"/>
            <a:gd name="connsiteX9896" fmla="*/ 7372974 w 11077460"/>
            <a:gd name="connsiteY9896" fmla="*/ 3080749 h 6110022"/>
            <a:gd name="connsiteX9897" fmla="*/ 7407799 w 11077460"/>
            <a:gd name="connsiteY9897" fmla="*/ 3115568 h 6110022"/>
            <a:gd name="connsiteX9898" fmla="*/ 7442612 w 11077460"/>
            <a:gd name="connsiteY9898" fmla="*/ 3080749 h 6110022"/>
            <a:gd name="connsiteX9899" fmla="*/ 7407799 w 11077460"/>
            <a:gd name="connsiteY9899" fmla="*/ 3045930 h 6110022"/>
            <a:gd name="connsiteX9900" fmla="*/ 7492693 w 11077460"/>
            <a:gd name="connsiteY9900" fmla="*/ 3045930 h 6110022"/>
            <a:gd name="connsiteX9901" fmla="*/ 7457867 w 11077460"/>
            <a:gd name="connsiteY9901" fmla="*/ 3080749 h 6110022"/>
            <a:gd name="connsiteX9902" fmla="*/ 7492693 w 11077460"/>
            <a:gd name="connsiteY9902" fmla="*/ 3115568 h 6110022"/>
            <a:gd name="connsiteX9903" fmla="*/ 7527505 w 11077460"/>
            <a:gd name="connsiteY9903" fmla="*/ 3080749 h 6110022"/>
            <a:gd name="connsiteX9904" fmla="*/ 7492693 w 11077460"/>
            <a:gd name="connsiteY9904" fmla="*/ 3045930 h 6110022"/>
            <a:gd name="connsiteX9905" fmla="*/ 7577585 w 11077460"/>
            <a:gd name="connsiteY9905" fmla="*/ 3045930 h 6110022"/>
            <a:gd name="connsiteX9906" fmla="*/ 7542760 w 11077460"/>
            <a:gd name="connsiteY9906" fmla="*/ 3080749 h 6110022"/>
            <a:gd name="connsiteX9907" fmla="*/ 7577585 w 11077460"/>
            <a:gd name="connsiteY9907" fmla="*/ 3115568 h 6110022"/>
            <a:gd name="connsiteX9908" fmla="*/ 7612397 w 11077460"/>
            <a:gd name="connsiteY9908" fmla="*/ 3080749 h 6110022"/>
            <a:gd name="connsiteX9909" fmla="*/ 7577585 w 11077460"/>
            <a:gd name="connsiteY9909" fmla="*/ 3045930 h 6110022"/>
            <a:gd name="connsiteX9910" fmla="*/ 7662477 w 11077460"/>
            <a:gd name="connsiteY9910" fmla="*/ 3045930 h 6110022"/>
            <a:gd name="connsiteX9911" fmla="*/ 7627652 w 11077460"/>
            <a:gd name="connsiteY9911" fmla="*/ 3080749 h 6110022"/>
            <a:gd name="connsiteX9912" fmla="*/ 7662477 w 11077460"/>
            <a:gd name="connsiteY9912" fmla="*/ 3115568 h 6110022"/>
            <a:gd name="connsiteX9913" fmla="*/ 7697289 w 11077460"/>
            <a:gd name="connsiteY9913" fmla="*/ 3080749 h 6110022"/>
            <a:gd name="connsiteX9914" fmla="*/ 7662477 w 11077460"/>
            <a:gd name="connsiteY9914" fmla="*/ 3045930 h 6110022"/>
            <a:gd name="connsiteX9915" fmla="*/ 7747369 w 11077460"/>
            <a:gd name="connsiteY9915" fmla="*/ 3045930 h 6110022"/>
            <a:gd name="connsiteX9916" fmla="*/ 7712544 w 11077460"/>
            <a:gd name="connsiteY9916" fmla="*/ 3080749 h 6110022"/>
            <a:gd name="connsiteX9917" fmla="*/ 7747369 w 11077460"/>
            <a:gd name="connsiteY9917" fmla="*/ 3115568 h 6110022"/>
            <a:gd name="connsiteX9918" fmla="*/ 7782182 w 11077460"/>
            <a:gd name="connsiteY9918" fmla="*/ 3080749 h 6110022"/>
            <a:gd name="connsiteX9919" fmla="*/ 7747369 w 11077460"/>
            <a:gd name="connsiteY9919" fmla="*/ 3045930 h 6110022"/>
            <a:gd name="connsiteX9920" fmla="*/ 7832263 w 11077460"/>
            <a:gd name="connsiteY9920" fmla="*/ 3045930 h 6110022"/>
            <a:gd name="connsiteX9921" fmla="*/ 7797437 w 11077460"/>
            <a:gd name="connsiteY9921" fmla="*/ 3080749 h 6110022"/>
            <a:gd name="connsiteX9922" fmla="*/ 7832263 w 11077460"/>
            <a:gd name="connsiteY9922" fmla="*/ 3115568 h 6110022"/>
            <a:gd name="connsiteX9923" fmla="*/ 7867075 w 11077460"/>
            <a:gd name="connsiteY9923" fmla="*/ 3080749 h 6110022"/>
            <a:gd name="connsiteX9924" fmla="*/ 7832263 w 11077460"/>
            <a:gd name="connsiteY9924" fmla="*/ 3045930 h 6110022"/>
            <a:gd name="connsiteX9925" fmla="*/ 7917155 w 11077460"/>
            <a:gd name="connsiteY9925" fmla="*/ 3045930 h 6110022"/>
            <a:gd name="connsiteX9926" fmla="*/ 7882330 w 11077460"/>
            <a:gd name="connsiteY9926" fmla="*/ 3080749 h 6110022"/>
            <a:gd name="connsiteX9927" fmla="*/ 7917155 w 11077460"/>
            <a:gd name="connsiteY9927" fmla="*/ 3115568 h 6110022"/>
            <a:gd name="connsiteX9928" fmla="*/ 7951967 w 11077460"/>
            <a:gd name="connsiteY9928" fmla="*/ 3080749 h 6110022"/>
            <a:gd name="connsiteX9929" fmla="*/ 7917155 w 11077460"/>
            <a:gd name="connsiteY9929" fmla="*/ 3045930 h 6110022"/>
            <a:gd name="connsiteX9930" fmla="*/ 8002047 w 11077460"/>
            <a:gd name="connsiteY9930" fmla="*/ 3045930 h 6110022"/>
            <a:gd name="connsiteX9931" fmla="*/ 7967222 w 11077460"/>
            <a:gd name="connsiteY9931" fmla="*/ 3080749 h 6110022"/>
            <a:gd name="connsiteX9932" fmla="*/ 8002047 w 11077460"/>
            <a:gd name="connsiteY9932" fmla="*/ 3115568 h 6110022"/>
            <a:gd name="connsiteX9933" fmla="*/ 8036859 w 11077460"/>
            <a:gd name="connsiteY9933" fmla="*/ 3080749 h 6110022"/>
            <a:gd name="connsiteX9934" fmla="*/ 8002047 w 11077460"/>
            <a:gd name="connsiteY9934" fmla="*/ 3045930 h 6110022"/>
            <a:gd name="connsiteX9935" fmla="*/ 8086939 w 11077460"/>
            <a:gd name="connsiteY9935" fmla="*/ 3045930 h 6110022"/>
            <a:gd name="connsiteX9936" fmla="*/ 8052114 w 11077460"/>
            <a:gd name="connsiteY9936" fmla="*/ 3080749 h 6110022"/>
            <a:gd name="connsiteX9937" fmla="*/ 8086939 w 11077460"/>
            <a:gd name="connsiteY9937" fmla="*/ 3115568 h 6110022"/>
            <a:gd name="connsiteX9938" fmla="*/ 8121752 w 11077460"/>
            <a:gd name="connsiteY9938" fmla="*/ 3080749 h 6110022"/>
            <a:gd name="connsiteX9939" fmla="*/ 8086939 w 11077460"/>
            <a:gd name="connsiteY9939" fmla="*/ 3045930 h 6110022"/>
            <a:gd name="connsiteX9940" fmla="*/ 8171832 w 11077460"/>
            <a:gd name="connsiteY9940" fmla="*/ 3045930 h 6110022"/>
            <a:gd name="connsiteX9941" fmla="*/ 8137006 w 11077460"/>
            <a:gd name="connsiteY9941" fmla="*/ 3080749 h 6110022"/>
            <a:gd name="connsiteX9942" fmla="*/ 8171832 w 11077460"/>
            <a:gd name="connsiteY9942" fmla="*/ 3115568 h 6110022"/>
            <a:gd name="connsiteX9943" fmla="*/ 8206644 w 11077460"/>
            <a:gd name="connsiteY9943" fmla="*/ 3080749 h 6110022"/>
            <a:gd name="connsiteX9944" fmla="*/ 8171832 w 11077460"/>
            <a:gd name="connsiteY9944" fmla="*/ 3045930 h 6110022"/>
            <a:gd name="connsiteX9945" fmla="*/ 8256725 w 11077460"/>
            <a:gd name="connsiteY9945" fmla="*/ 3045930 h 6110022"/>
            <a:gd name="connsiteX9946" fmla="*/ 8221900 w 11077460"/>
            <a:gd name="connsiteY9946" fmla="*/ 3080749 h 6110022"/>
            <a:gd name="connsiteX9947" fmla="*/ 8256725 w 11077460"/>
            <a:gd name="connsiteY9947" fmla="*/ 3115568 h 6110022"/>
            <a:gd name="connsiteX9948" fmla="*/ 8291537 w 11077460"/>
            <a:gd name="connsiteY9948" fmla="*/ 3080749 h 6110022"/>
            <a:gd name="connsiteX9949" fmla="*/ 8256725 w 11077460"/>
            <a:gd name="connsiteY9949" fmla="*/ 3045930 h 6110022"/>
            <a:gd name="connsiteX9950" fmla="*/ 8341617 w 11077460"/>
            <a:gd name="connsiteY9950" fmla="*/ 3045930 h 6110022"/>
            <a:gd name="connsiteX9951" fmla="*/ 8306792 w 11077460"/>
            <a:gd name="connsiteY9951" fmla="*/ 3080749 h 6110022"/>
            <a:gd name="connsiteX9952" fmla="*/ 8341617 w 11077460"/>
            <a:gd name="connsiteY9952" fmla="*/ 3115568 h 6110022"/>
            <a:gd name="connsiteX9953" fmla="*/ 8376429 w 11077460"/>
            <a:gd name="connsiteY9953" fmla="*/ 3080749 h 6110022"/>
            <a:gd name="connsiteX9954" fmla="*/ 8341617 w 11077460"/>
            <a:gd name="connsiteY9954" fmla="*/ 3045930 h 6110022"/>
            <a:gd name="connsiteX9955" fmla="*/ 8426509 w 11077460"/>
            <a:gd name="connsiteY9955" fmla="*/ 3045930 h 6110022"/>
            <a:gd name="connsiteX9956" fmla="*/ 8391684 w 11077460"/>
            <a:gd name="connsiteY9956" fmla="*/ 3080749 h 6110022"/>
            <a:gd name="connsiteX9957" fmla="*/ 8426509 w 11077460"/>
            <a:gd name="connsiteY9957" fmla="*/ 3115568 h 6110022"/>
            <a:gd name="connsiteX9958" fmla="*/ 8461322 w 11077460"/>
            <a:gd name="connsiteY9958" fmla="*/ 3080749 h 6110022"/>
            <a:gd name="connsiteX9959" fmla="*/ 8426509 w 11077460"/>
            <a:gd name="connsiteY9959" fmla="*/ 3045930 h 6110022"/>
            <a:gd name="connsiteX9960" fmla="*/ 8511402 w 11077460"/>
            <a:gd name="connsiteY9960" fmla="*/ 3045930 h 6110022"/>
            <a:gd name="connsiteX9961" fmla="*/ 8476576 w 11077460"/>
            <a:gd name="connsiteY9961" fmla="*/ 3080749 h 6110022"/>
            <a:gd name="connsiteX9962" fmla="*/ 8511402 w 11077460"/>
            <a:gd name="connsiteY9962" fmla="*/ 3115568 h 6110022"/>
            <a:gd name="connsiteX9963" fmla="*/ 8546214 w 11077460"/>
            <a:gd name="connsiteY9963" fmla="*/ 3080749 h 6110022"/>
            <a:gd name="connsiteX9964" fmla="*/ 8511402 w 11077460"/>
            <a:gd name="connsiteY9964" fmla="*/ 3045930 h 6110022"/>
            <a:gd name="connsiteX9965" fmla="*/ 8596295 w 11077460"/>
            <a:gd name="connsiteY9965" fmla="*/ 3045930 h 6110022"/>
            <a:gd name="connsiteX9966" fmla="*/ 8561470 w 11077460"/>
            <a:gd name="connsiteY9966" fmla="*/ 3080749 h 6110022"/>
            <a:gd name="connsiteX9967" fmla="*/ 8596295 w 11077460"/>
            <a:gd name="connsiteY9967" fmla="*/ 3115568 h 6110022"/>
            <a:gd name="connsiteX9968" fmla="*/ 8631107 w 11077460"/>
            <a:gd name="connsiteY9968" fmla="*/ 3080749 h 6110022"/>
            <a:gd name="connsiteX9969" fmla="*/ 8596295 w 11077460"/>
            <a:gd name="connsiteY9969" fmla="*/ 3045930 h 6110022"/>
            <a:gd name="connsiteX9970" fmla="*/ 8681187 w 11077460"/>
            <a:gd name="connsiteY9970" fmla="*/ 3045930 h 6110022"/>
            <a:gd name="connsiteX9971" fmla="*/ 8646362 w 11077460"/>
            <a:gd name="connsiteY9971" fmla="*/ 3080749 h 6110022"/>
            <a:gd name="connsiteX9972" fmla="*/ 8681187 w 11077460"/>
            <a:gd name="connsiteY9972" fmla="*/ 3115568 h 6110022"/>
            <a:gd name="connsiteX9973" fmla="*/ 8715999 w 11077460"/>
            <a:gd name="connsiteY9973" fmla="*/ 3080749 h 6110022"/>
            <a:gd name="connsiteX9974" fmla="*/ 8681187 w 11077460"/>
            <a:gd name="connsiteY9974" fmla="*/ 3045930 h 6110022"/>
            <a:gd name="connsiteX9975" fmla="*/ 8766079 w 11077460"/>
            <a:gd name="connsiteY9975" fmla="*/ 3045930 h 6110022"/>
            <a:gd name="connsiteX9976" fmla="*/ 8731254 w 11077460"/>
            <a:gd name="connsiteY9976" fmla="*/ 3080749 h 6110022"/>
            <a:gd name="connsiteX9977" fmla="*/ 8766079 w 11077460"/>
            <a:gd name="connsiteY9977" fmla="*/ 3115568 h 6110022"/>
            <a:gd name="connsiteX9978" fmla="*/ 8800892 w 11077460"/>
            <a:gd name="connsiteY9978" fmla="*/ 3080749 h 6110022"/>
            <a:gd name="connsiteX9979" fmla="*/ 8766079 w 11077460"/>
            <a:gd name="connsiteY9979" fmla="*/ 3045930 h 6110022"/>
            <a:gd name="connsiteX9980" fmla="*/ 8850972 w 11077460"/>
            <a:gd name="connsiteY9980" fmla="*/ 3045930 h 6110022"/>
            <a:gd name="connsiteX9981" fmla="*/ 8816146 w 11077460"/>
            <a:gd name="connsiteY9981" fmla="*/ 3080749 h 6110022"/>
            <a:gd name="connsiteX9982" fmla="*/ 8850972 w 11077460"/>
            <a:gd name="connsiteY9982" fmla="*/ 3115568 h 6110022"/>
            <a:gd name="connsiteX9983" fmla="*/ 8885784 w 11077460"/>
            <a:gd name="connsiteY9983" fmla="*/ 3080749 h 6110022"/>
            <a:gd name="connsiteX9984" fmla="*/ 8850972 w 11077460"/>
            <a:gd name="connsiteY9984" fmla="*/ 3045930 h 6110022"/>
            <a:gd name="connsiteX9985" fmla="*/ 8935865 w 11077460"/>
            <a:gd name="connsiteY9985" fmla="*/ 3045930 h 6110022"/>
            <a:gd name="connsiteX9986" fmla="*/ 8901040 w 11077460"/>
            <a:gd name="connsiteY9986" fmla="*/ 3080749 h 6110022"/>
            <a:gd name="connsiteX9987" fmla="*/ 8935865 w 11077460"/>
            <a:gd name="connsiteY9987" fmla="*/ 3115568 h 6110022"/>
            <a:gd name="connsiteX9988" fmla="*/ 8970677 w 11077460"/>
            <a:gd name="connsiteY9988" fmla="*/ 3080749 h 6110022"/>
            <a:gd name="connsiteX9989" fmla="*/ 8935865 w 11077460"/>
            <a:gd name="connsiteY9989" fmla="*/ 3045930 h 6110022"/>
            <a:gd name="connsiteX9990" fmla="*/ 361694 w 11077460"/>
            <a:gd name="connsiteY9990" fmla="*/ 3130790 h 6110022"/>
            <a:gd name="connsiteX9991" fmla="*/ 326875 w 11077460"/>
            <a:gd name="connsiteY9991" fmla="*/ 3165609 h 6110022"/>
            <a:gd name="connsiteX9992" fmla="*/ 361694 w 11077460"/>
            <a:gd name="connsiteY9992" fmla="*/ 3200428 h 6110022"/>
            <a:gd name="connsiteX9993" fmla="*/ 396513 w 11077460"/>
            <a:gd name="connsiteY9993" fmla="*/ 3165609 h 6110022"/>
            <a:gd name="connsiteX9994" fmla="*/ 361694 w 11077460"/>
            <a:gd name="connsiteY9994" fmla="*/ 3130790 h 6110022"/>
            <a:gd name="connsiteX9995" fmla="*/ 1889756 w 11077460"/>
            <a:gd name="connsiteY9995" fmla="*/ 3130790 h 6110022"/>
            <a:gd name="connsiteX9996" fmla="*/ 1854937 w 11077460"/>
            <a:gd name="connsiteY9996" fmla="*/ 3165609 h 6110022"/>
            <a:gd name="connsiteX9997" fmla="*/ 1889756 w 11077460"/>
            <a:gd name="connsiteY9997" fmla="*/ 3200428 h 6110022"/>
            <a:gd name="connsiteX9998" fmla="*/ 1924574 w 11077460"/>
            <a:gd name="connsiteY9998" fmla="*/ 3165609 h 6110022"/>
            <a:gd name="connsiteX9999" fmla="*/ 1889756 w 11077460"/>
            <a:gd name="connsiteY9999" fmla="*/ 3130790 h 6110022"/>
            <a:gd name="connsiteX10000" fmla="*/ 2059541 w 11077460"/>
            <a:gd name="connsiteY10000" fmla="*/ 3130790 h 6110022"/>
            <a:gd name="connsiteX10001" fmla="*/ 2024722 w 11077460"/>
            <a:gd name="connsiteY10001" fmla="*/ 3165609 h 6110022"/>
            <a:gd name="connsiteX10002" fmla="*/ 2059541 w 11077460"/>
            <a:gd name="connsiteY10002" fmla="*/ 3200428 h 6110022"/>
            <a:gd name="connsiteX10003" fmla="*/ 2094360 w 11077460"/>
            <a:gd name="connsiteY10003" fmla="*/ 3165609 h 6110022"/>
            <a:gd name="connsiteX10004" fmla="*/ 2059541 w 11077460"/>
            <a:gd name="connsiteY10004" fmla="*/ 3130790 h 6110022"/>
            <a:gd name="connsiteX10005" fmla="*/ 2144433 w 11077460"/>
            <a:gd name="connsiteY10005" fmla="*/ 3130790 h 6110022"/>
            <a:gd name="connsiteX10006" fmla="*/ 2109614 w 11077460"/>
            <a:gd name="connsiteY10006" fmla="*/ 3165609 h 6110022"/>
            <a:gd name="connsiteX10007" fmla="*/ 2144433 w 11077460"/>
            <a:gd name="connsiteY10007" fmla="*/ 3200428 h 6110022"/>
            <a:gd name="connsiteX10008" fmla="*/ 2179252 w 11077460"/>
            <a:gd name="connsiteY10008" fmla="*/ 3165609 h 6110022"/>
            <a:gd name="connsiteX10009" fmla="*/ 2144433 w 11077460"/>
            <a:gd name="connsiteY10009" fmla="*/ 3130790 h 6110022"/>
            <a:gd name="connsiteX10010" fmla="*/ 2229326 w 11077460"/>
            <a:gd name="connsiteY10010" fmla="*/ 3130790 h 6110022"/>
            <a:gd name="connsiteX10011" fmla="*/ 2194507 w 11077460"/>
            <a:gd name="connsiteY10011" fmla="*/ 3165609 h 6110022"/>
            <a:gd name="connsiteX10012" fmla="*/ 2229326 w 11077460"/>
            <a:gd name="connsiteY10012" fmla="*/ 3200428 h 6110022"/>
            <a:gd name="connsiteX10013" fmla="*/ 2264144 w 11077460"/>
            <a:gd name="connsiteY10013" fmla="*/ 3165609 h 6110022"/>
            <a:gd name="connsiteX10014" fmla="*/ 2229326 w 11077460"/>
            <a:gd name="connsiteY10014" fmla="*/ 3130790 h 6110022"/>
            <a:gd name="connsiteX10015" fmla="*/ 2993358 w 11077460"/>
            <a:gd name="connsiteY10015" fmla="*/ 3130790 h 6110022"/>
            <a:gd name="connsiteX10016" fmla="*/ 2958539 w 11077460"/>
            <a:gd name="connsiteY10016" fmla="*/ 3165609 h 6110022"/>
            <a:gd name="connsiteX10017" fmla="*/ 2993358 w 11077460"/>
            <a:gd name="connsiteY10017" fmla="*/ 3200428 h 6110022"/>
            <a:gd name="connsiteX10018" fmla="*/ 3028177 w 11077460"/>
            <a:gd name="connsiteY10018" fmla="*/ 3165609 h 6110022"/>
            <a:gd name="connsiteX10019" fmla="*/ 2993358 w 11077460"/>
            <a:gd name="connsiteY10019" fmla="*/ 3130790 h 6110022"/>
            <a:gd name="connsiteX10020" fmla="*/ 4860999 w 11077460"/>
            <a:gd name="connsiteY10020" fmla="*/ 3130790 h 6110022"/>
            <a:gd name="connsiteX10021" fmla="*/ 4826173 w 11077460"/>
            <a:gd name="connsiteY10021" fmla="*/ 3165609 h 6110022"/>
            <a:gd name="connsiteX10022" fmla="*/ 4860999 w 11077460"/>
            <a:gd name="connsiteY10022" fmla="*/ 3200428 h 6110022"/>
            <a:gd name="connsiteX10023" fmla="*/ 4895811 w 11077460"/>
            <a:gd name="connsiteY10023" fmla="*/ 3165609 h 6110022"/>
            <a:gd name="connsiteX10024" fmla="*/ 4860999 w 11077460"/>
            <a:gd name="connsiteY10024" fmla="*/ 3130790 h 6110022"/>
            <a:gd name="connsiteX10025" fmla="*/ 4945891 w 11077460"/>
            <a:gd name="connsiteY10025" fmla="*/ 3130790 h 6110022"/>
            <a:gd name="connsiteX10026" fmla="*/ 4911066 w 11077460"/>
            <a:gd name="connsiteY10026" fmla="*/ 3165609 h 6110022"/>
            <a:gd name="connsiteX10027" fmla="*/ 4945891 w 11077460"/>
            <a:gd name="connsiteY10027" fmla="*/ 3200428 h 6110022"/>
            <a:gd name="connsiteX10028" fmla="*/ 4980703 w 11077460"/>
            <a:gd name="connsiteY10028" fmla="*/ 3165609 h 6110022"/>
            <a:gd name="connsiteX10029" fmla="*/ 4945891 w 11077460"/>
            <a:gd name="connsiteY10029" fmla="*/ 3130790 h 6110022"/>
            <a:gd name="connsiteX10030" fmla="*/ 5030784 w 11077460"/>
            <a:gd name="connsiteY10030" fmla="*/ 3130790 h 6110022"/>
            <a:gd name="connsiteX10031" fmla="*/ 4995959 w 11077460"/>
            <a:gd name="connsiteY10031" fmla="*/ 3165609 h 6110022"/>
            <a:gd name="connsiteX10032" fmla="*/ 5030784 w 11077460"/>
            <a:gd name="connsiteY10032" fmla="*/ 3200428 h 6110022"/>
            <a:gd name="connsiteX10033" fmla="*/ 5065597 w 11077460"/>
            <a:gd name="connsiteY10033" fmla="*/ 3165609 h 6110022"/>
            <a:gd name="connsiteX10034" fmla="*/ 5030784 w 11077460"/>
            <a:gd name="connsiteY10034" fmla="*/ 3130790 h 6110022"/>
            <a:gd name="connsiteX10035" fmla="*/ 5115677 w 11077460"/>
            <a:gd name="connsiteY10035" fmla="*/ 3130790 h 6110022"/>
            <a:gd name="connsiteX10036" fmla="*/ 5080851 w 11077460"/>
            <a:gd name="connsiteY10036" fmla="*/ 3165609 h 6110022"/>
            <a:gd name="connsiteX10037" fmla="*/ 5115677 w 11077460"/>
            <a:gd name="connsiteY10037" fmla="*/ 3200428 h 6110022"/>
            <a:gd name="connsiteX10038" fmla="*/ 5150489 w 11077460"/>
            <a:gd name="connsiteY10038" fmla="*/ 3165609 h 6110022"/>
            <a:gd name="connsiteX10039" fmla="*/ 5115677 w 11077460"/>
            <a:gd name="connsiteY10039" fmla="*/ 3130790 h 6110022"/>
            <a:gd name="connsiteX10040" fmla="*/ 5200569 w 11077460"/>
            <a:gd name="connsiteY10040" fmla="*/ 3130790 h 6110022"/>
            <a:gd name="connsiteX10041" fmla="*/ 5165743 w 11077460"/>
            <a:gd name="connsiteY10041" fmla="*/ 3165609 h 6110022"/>
            <a:gd name="connsiteX10042" fmla="*/ 5200569 w 11077460"/>
            <a:gd name="connsiteY10042" fmla="*/ 3200428 h 6110022"/>
            <a:gd name="connsiteX10043" fmla="*/ 5235381 w 11077460"/>
            <a:gd name="connsiteY10043" fmla="*/ 3165609 h 6110022"/>
            <a:gd name="connsiteX10044" fmla="*/ 5200569 w 11077460"/>
            <a:gd name="connsiteY10044" fmla="*/ 3130790 h 6110022"/>
            <a:gd name="connsiteX10045" fmla="*/ 5285461 w 11077460"/>
            <a:gd name="connsiteY10045" fmla="*/ 3130790 h 6110022"/>
            <a:gd name="connsiteX10046" fmla="*/ 5250636 w 11077460"/>
            <a:gd name="connsiteY10046" fmla="*/ 3165609 h 6110022"/>
            <a:gd name="connsiteX10047" fmla="*/ 5285461 w 11077460"/>
            <a:gd name="connsiteY10047" fmla="*/ 3200428 h 6110022"/>
            <a:gd name="connsiteX10048" fmla="*/ 5320273 w 11077460"/>
            <a:gd name="connsiteY10048" fmla="*/ 3165609 h 6110022"/>
            <a:gd name="connsiteX10049" fmla="*/ 5285461 w 11077460"/>
            <a:gd name="connsiteY10049" fmla="*/ 3130790 h 6110022"/>
            <a:gd name="connsiteX10050" fmla="*/ 5370354 w 11077460"/>
            <a:gd name="connsiteY10050" fmla="*/ 3130790 h 6110022"/>
            <a:gd name="connsiteX10051" fmla="*/ 5335529 w 11077460"/>
            <a:gd name="connsiteY10051" fmla="*/ 3165609 h 6110022"/>
            <a:gd name="connsiteX10052" fmla="*/ 5370354 w 11077460"/>
            <a:gd name="connsiteY10052" fmla="*/ 3200428 h 6110022"/>
            <a:gd name="connsiteX10053" fmla="*/ 5405167 w 11077460"/>
            <a:gd name="connsiteY10053" fmla="*/ 3165609 h 6110022"/>
            <a:gd name="connsiteX10054" fmla="*/ 5370354 w 11077460"/>
            <a:gd name="connsiteY10054" fmla="*/ 3130790 h 6110022"/>
            <a:gd name="connsiteX10055" fmla="*/ 5455247 w 11077460"/>
            <a:gd name="connsiteY10055" fmla="*/ 3130790 h 6110022"/>
            <a:gd name="connsiteX10056" fmla="*/ 5420421 w 11077460"/>
            <a:gd name="connsiteY10056" fmla="*/ 3165609 h 6110022"/>
            <a:gd name="connsiteX10057" fmla="*/ 5455247 w 11077460"/>
            <a:gd name="connsiteY10057" fmla="*/ 3200428 h 6110022"/>
            <a:gd name="connsiteX10058" fmla="*/ 5490059 w 11077460"/>
            <a:gd name="connsiteY10058" fmla="*/ 3165609 h 6110022"/>
            <a:gd name="connsiteX10059" fmla="*/ 5455247 w 11077460"/>
            <a:gd name="connsiteY10059" fmla="*/ 3130790 h 6110022"/>
            <a:gd name="connsiteX10060" fmla="*/ 5540139 w 11077460"/>
            <a:gd name="connsiteY10060" fmla="*/ 3130790 h 6110022"/>
            <a:gd name="connsiteX10061" fmla="*/ 5505313 w 11077460"/>
            <a:gd name="connsiteY10061" fmla="*/ 3165609 h 6110022"/>
            <a:gd name="connsiteX10062" fmla="*/ 5540139 w 11077460"/>
            <a:gd name="connsiteY10062" fmla="*/ 3200428 h 6110022"/>
            <a:gd name="connsiteX10063" fmla="*/ 5574951 w 11077460"/>
            <a:gd name="connsiteY10063" fmla="*/ 3165609 h 6110022"/>
            <a:gd name="connsiteX10064" fmla="*/ 5540139 w 11077460"/>
            <a:gd name="connsiteY10064" fmla="*/ 3130790 h 6110022"/>
            <a:gd name="connsiteX10065" fmla="*/ 5625031 w 11077460"/>
            <a:gd name="connsiteY10065" fmla="*/ 3130790 h 6110022"/>
            <a:gd name="connsiteX10066" fmla="*/ 5590206 w 11077460"/>
            <a:gd name="connsiteY10066" fmla="*/ 3165609 h 6110022"/>
            <a:gd name="connsiteX10067" fmla="*/ 5625031 w 11077460"/>
            <a:gd name="connsiteY10067" fmla="*/ 3200428 h 6110022"/>
            <a:gd name="connsiteX10068" fmla="*/ 5659843 w 11077460"/>
            <a:gd name="connsiteY10068" fmla="*/ 3165609 h 6110022"/>
            <a:gd name="connsiteX10069" fmla="*/ 5625031 w 11077460"/>
            <a:gd name="connsiteY10069" fmla="*/ 3130790 h 6110022"/>
            <a:gd name="connsiteX10070" fmla="*/ 5709924 w 11077460"/>
            <a:gd name="connsiteY10070" fmla="*/ 3130790 h 6110022"/>
            <a:gd name="connsiteX10071" fmla="*/ 5675099 w 11077460"/>
            <a:gd name="connsiteY10071" fmla="*/ 3165609 h 6110022"/>
            <a:gd name="connsiteX10072" fmla="*/ 5709924 w 11077460"/>
            <a:gd name="connsiteY10072" fmla="*/ 3200428 h 6110022"/>
            <a:gd name="connsiteX10073" fmla="*/ 5744737 w 11077460"/>
            <a:gd name="connsiteY10073" fmla="*/ 3165609 h 6110022"/>
            <a:gd name="connsiteX10074" fmla="*/ 5709924 w 11077460"/>
            <a:gd name="connsiteY10074" fmla="*/ 3130790 h 6110022"/>
            <a:gd name="connsiteX10075" fmla="*/ 5794817 w 11077460"/>
            <a:gd name="connsiteY10075" fmla="*/ 3130790 h 6110022"/>
            <a:gd name="connsiteX10076" fmla="*/ 5759991 w 11077460"/>
            <a:gd name="connsiteY10076" fmla="*/ 3165609 h 6110022"/>
            <a:gd name="connsiteX10077" fmla="*/ 5794817 w 11077460"/>
            <a:gd name="connsiteY10077" fmla="*/ 3200428 h 6110022"/>
            <a:gd name="connsiteX10078" fmla="*/ 5829629 w 11077460"/>
            <a:gd name="connsiteY10078" fmla="*/ 3165609 h 6110022"/>
            <a:gd name="connsiteX10079" fmla="*/ 5794817 w 11077460"/>
            <a:gd name="connsiteY10079" fmla="*/ 3130790 h 6110022"/>
            <a:gd name="connsiteX10080" fmla="*/ 5879709 w 11077460"/>
            <a:gd name="connsiteY10080" fmla="*/ 3130790 h 6110022"/>
            <a:gd name="connsiteX10081" fmla="*/ 5844883 w 11077460"/>
            <a:gd name="connsiteY10081" fmla="*/ 3165609 h 6110022"/>
            <a:gd name="connsiteX10082" fmla="*/ 5879709 w 11077460"/>
            <a:gd name="connsiteY10082" fmla="*/ 3200428 h 6110022"/>
            <a:gd name="connsiteX10083" fmla="*/ 5914521 w 11077460"/>
            <a:gd name="connsiteY10083" fmla="*/ 3165609 h 6110022"/>
            <a:gd name="connsiteX10084" fmla="*/ 5879709 w 11077460"/>
            <a:gd name="connsiteY10084" fmla="*/ 3130790 h 6110022"/>
            <a:gd name="connsiteX10085" fmla="*/ 5964601 w 11077460"/>
            <a:gd name="connsiteY10085" fmla="*/ 3130790 h 6110022"/>
            <a:gd name="connsiteX10086" fmla="*/ 5929776 w 11077460"/>
            <a:gd name="connsiteY10086" fmla="*/ 3165609 h 6110022"/>
            <a:gd name="connsiteX10087" fmla="*/ 5964601 w 11077460"/>
            <a:gd name="connsiteY10087" fmla="*/ 3200428 h 6110022"/>
            <a:gd name="connsiteX10088" fmla="*/ 5999413 w 11077460"/>
            <a:gd name="connsiteY10088" fmla="*/ 3165609 h 6110022"/>
            <a:gd name="connsiteX10089" fmla="*/ 5964601 w 11077460"/>
            <a:gd name="connsiteY10089" fmla="*/ 3130790 h 6110022"/>
            <a:gd name="connsiteX10090" fmla="*/ 6049494 w 11077460"/>
            <a:gd name="connsiteY10090" fmla="*/ 3130790 h 6110022"/>
            <a:gd name="connsiteX10091" fmla="*/ 6014669 w 11077460"/>
            <a:gd name="connsiteY10091" fmla="*/ 3165609 h 6110022"/>
            <a:gd name="connsiteX10092" fmla="*/ 6049494 w 11077460"/>
            <a:gd name="connsiteY10092" fmla="*/ 3200428 h 6110022"/>
            <a:gd name="connsiteX10093" fmla="*/ 6084307 w 11077460"/>
            <a:gd name="connsiteY10093" fmla="*/ 3165609 h 6110022"/>
            <a:gd name="connsiteX10094" fmla="*/ 6049494 w 11077460"/>
            <a:gd name="connsiteY10094" fmla="*/ 3130790 h 6110022"/>
            <a:gd name="connsiteX10095" fmla="*/ 6134387 w 11077460"/>
            <a:gd name="connsiteY10095" fmla="*/ 3130790 h 6110022"/>
            <a:gd name="connsiteX10096" fmla="*/ 6099561 w 11077460"/>
            <a:gd name="connsiteY10096" fmla="*/ 3165609 h 6110022"/>
            <a:gd name="connsiteX10097" fmla="*/ 6134387 w 11077460"/>
            <a:gd name="connsiteY10097" fmla="*/ 3200428 h 6110022"/>
            <a:gd name="connsiteX10098" fmla="*/ 6169199 w 11077460"/>
            <a:gd name="connsiteY10098" fmla="*/ 3165609 h 6110022"/>
            <a:gd name="connsiteX10099" fmla="*/ 6134387 w 11077460"/>
            <a:gd name="connsiteY10099" fmla="*/ 3130790 h 6110022"/>
            <a:gd name="connsiteX10100" fmla="*/ 6219279 w 11077460"/>
            <a:gd name="connsiteY10100" fmla="*/ 3130790 h 6110022"/>
            <a:gd name="connsiteX10101" fmla="*/ 6184453 w 11077460"/>
            <a:gd name="connsiteY10101" fmla="*/ 3165609 h 6110022"/>
            <a:gd name="connsiteX10102" fmla="*/ 6219279 w 11077460"/>
            <a:gd name="connsiteY10102" fmla="*/ 3200428 h 6110022"/>
            <a:gd name="connsiteX10103" fmla="*/ 6254091 w 11077460"/>
            <a:gd name="connsiteY10103" fmla="*/ 3165609 h 6110022"/>
            <a:gd name="connsiteX10104" fmla="*/ 6219279 w 11077460"/>
            <a:gd name="connsiteY10104" fmla="*/ 3130790 h 6110022"/>
            <a:gd name="connsiteX10105" fmla="*/ 6304171 w 11077460"/>
            <a:gd name="connsiteY10105" fmla="*/ 3130790 h 6110022"/>
            <a:gd name="connsiteX10106" fmla="*/ 6269346 w 11077460"/>
            <a:gd name="connsiteY10106" fmla="*/ 3165609 h 6110022"/>
            <a:gd name="connsiteX10107" fmla="*/ 6304171 w 11077460"/>
            <a:gd name="connsiteY10107" fmla="*/ 3200428 h 6110022"/>
            <a:gd name="connsiteX10108" fmla="*/ 6338983 w 11077460"/>
            <a:gd name="connsiteY10108" fmla="*/ 3165609 h 6110022"/>
            <a:gd name="connsiteX10109" fmla="*/ 6304171 w 11077460"/>
            <a:gd name="connsiteY10109" fmla="*/ 3130790 h 6110022"/>
            <a:gd name="connsiteX10110" fmla="*/ 6558875 w 11077460"/>
            <a:gd name="connsiteY10110" fmla="*/ 3130790 h 6110022"/>
            <a:gd name="connsiteX10111" fmla="*/ 6524050 w 11077460"/>
            <a:gd name="connsiteY10111" fmla="*/ 3165609 h 6110022"/>
            <a:gd name="connsiteX10112" fmla="*/ 6558875 w 11077460"/>
            <a:gd name="connsiteY10112" fmla="*/ 3200428 h 6110022"/>
            <a:gd name="connsiteX10113" fmla="*/ 6593687 w 11077460"/>
            <a:gd name="connsiteY10113" fmla="*/ 3165609 h 6110022"/>
            <a:gd name="connsiteX10114" fmla="*/ 6558875 w 11077460"/>
            <a:gd name="connsiteY10114" fmla="*/ 3130790 h 6110022"/>
            <a:gd name="connsiteX10115" fmla="*/ 6643767 w 11077460"/>
            <a:gd name="connsiteY10115" fmla="*/ 3130790 h 6110022"/>
            <a:gd name="connsiteX10116" fmla="*/ 6608942 w 11077460"/>
            <a:gd name="connsiteY10116" fmla="*/ 3165609 h 6110022"/>
            <a:gd name="connsiteX10117" fmla="*/ 6643767 w 11077460"/>
            <a:gd name="connsiteY10117" fmla="*/ 3200428 h 6110022"/>
            <a:gd name="connsiteX10118" fmla="*/ 6678579 w 11077460"/>
            <a:gd name="connsiteY10118" fmla="*/ 3165609 h 6110022"/>
            <a:gd name="connsiteX10119" fmla="*/ 6643767 w 11077460"/>
            <a:gd name="connsiteY10119" fmla="*/ 3130790 h 6110022"/>
            <a:gd name="connsiteX10120" fmla="*/ 6728660 w 11077460"/>
            <a:gd name="connsiteY10120" fmla="*/ 3130790 h 6110022"/>
            <a:gd name="connsiteX10121" fmla="*/ 6693835 w 11077460"/>
            <a:gd name="connsiteY10121" fmla="*/ 3165609 h 6110022"/>
            <a:gd name="connsiteX10122" fmla="*/ 6728660 w 11077460"/>
            <a:gd name="connsiteY10122" fmla="*/ 3200428 h 6110022"/>
            <a:gd name="connsiteX10123" fmla="*/ 6763473 w 11077460"/>
            <a:gd name="connsiteY10123" fmla="*/ 3165609 h 6110022"/>
            <a:gd name="connsiteX10124" fmla="*/ 6728660 w 11077460"/>
            <a:gd name="connsiteY10124" fmla="*/ 3130790 h 6110022"/>
            <a:gd name="connsiteX10125" fmla="*/ 6813553 w 11077460"/>
            <a:gd name="connsiteY10125" fmla="*/ 3130790 h 6110022"/>
            <a:gd name="connsiteX10126" fmla="*/ 6778727 w 11077460"/>
            <a:gd name="connsiteY10126" fmla="*/ 3165609 h 6110022"/>
            <a:gd name="connsiteX10127" fmla="*/ 6813553 w 11077460"/>
            <a:gd name="connsiteY10127" fmla="*/ 3200428 h 6110022"/>
            <a:gd name="connsiteX10128" fmla="*/ 6848365 w 11077460"/>
            <a:gd name="connsiteY10128" fmla="*/ 3165609 h 6110022"/>
            <a:gd name="connsiteX10129" fmla="*/ 6813553 w 11077460"/>
            <a:gd name="connsiteY10129" fmla="*/ 3130790 h 6110022"/>
            <a:gd name="connsiteX10130" fmla="*/ 6983337 w 11077460"/>
            <a:gd name="connsiteY10130" fmla="*/ 3130790 h 6110022"/>
            <a:gd name="connsiteX10131" fmla="*/ 6948512 w 11077460"/>
            <a:gd name="connsiteY10131" fmla="*/ 3165609 h 6110022"/>
            <a:gd name="connsiteX10132" fmla="*/ 6983337 w 11077460"/>
            <a:gd name="connsiteY10132" fmla="*/ 3200428 h 6110022"/>
            <a:gd name="connsiteX10133" fmla="*/ 7018149 w 11077460"/>
            <a:gd name="connsiteY10133" fmla="*/ 3165609 h 6110022"/>
            <a:gd name="connsiteX10134" fmla="*/ 6983337 w 11077460"/>
            <a:gd name="connsiteY10134" fmla="*/ 3130790 h 6110022"/>
            <a:gd name="connsiteX10135" fmla="*/ 7407799 w 11077460"/>
            <a:gd name="connsiteY10135" fmla="*/ 3130790 h 6110022"/>
            <a:gd name="connsiteX10136" fmla="*/ 7372974 w 11077460"/>
            <a:gd name="connsiteY10136" fmla="*/ 3165609 h 6110022"/>
            <a:gd name="connsiteX10137" fmla="*/ 7407799 w 11077460"/>
            <a:gd name="connsiteY10137" fmla="*/ 3200428 h 6110022"/>
            <a:gd name="connsiteX10138" fmla="*/ 7442612 w 11077460"/>
            <a:gd name="connsiteY10138" fmla="*/ 3165609 h 6110022"/>
            <a:gd name="connsiteX10139" fmla="*/ 7407799 w 11077460"/>
            <a:gd name="connsiteY10139" fmla="*/ 3130790 h 6110022"/>
            <a:gd name="connsiteX10140" fmla="*/ 7492693 w 11077460"/>
            <a:gd name="connsiteY10140" fmla="*/ 3130790 h 6110022"/>
            <a:gd name="connsiteX10141" fmla="*/ 7457867 w 11077460"/>
            <a:gd name="connsiteY10141" fmla="*/ 3165609 h 6110022"/>
            <a:gd name="connsiteX10142" fmla="*/ 7492693 w 11077460"/>
            <a:gd name="connsiteY10142" fmla="*/ 3200428 h 6110022"/>
            <a:gd name="connsiteX10143" fmla="*/ 7527505 w 11077460"/>
            <a:gd name="connsiteY10143" fmla="*/ 3165609 h 6110022"/>
            <a:gd name="connsiteX10144" fmla="*/ 7492693 w 11077460"/>
            <a:gd name="connsiteY10144" fmla="*/ 3130790 h 6110022"/>
            <a:gd name="connsiteX10145" fmla="*/ 7577585 w 11077460"/>
            <a:gd name="connsiteY10145" fmla="*/ 3130790 h 6110022"/>
            <a:gd name="connsiteX10146" fmla="*/ 7542760 w 11077460"/>
            <a:gd name="connsiteY10146" fmla="*/ 3165609 h 6110022"/>
            <a:gd name="connsiteX10147" fmla="*/ 7577585 w 11077460"/>
            <a:gd name="connsiteY10147" fmla="*/ 3200428 h 6110022"/>
            <a:gd name="connsiteX10148" fmla="*/ 7612397 w 11077460"/>
            <a:gd name="connsiteY10148" fmla="*/ 3165609 h 6110022"/>
            <a:gd name="connsiteX10149" fmla="*/ 7577585 w 11077460"/>
            <a:gd name="connsiteY10149" fmla="*/ 3130790 h 6110022"/>
            <a:gd name="connsiteX10150" fmla="*/ 7662477 w 11077460"/>
            <a:gd name="connsiteY10150" fmla="*/ 3130790 h 6110022"/>
            <a:gd name="connsiteX10151" fmla="*/ 7627652 w 11077460"/>
            <a:gd name="connsiteY10151" fmla="*/ 3165609 h 6110022"/>
            <a:gd name="connsiteX10152" fmla="*/ 7662477 w 11077460"/>
            <a:gd name="connsiteY10152" fmla="*/ 3200428 h 6110022"/>
            <a:gd name="connsiteX10153" fmla="*/ 7697289 w 11077460"/>
            <a:gd name="connsiteY10153" fmla="*/ 3165609 h 6110022"/>
            <a:gd name="connsiteX10154" fmla="*/ 7662477 w 11077460"/>
            <a:gd name="connsiteY10154" fmla="*/ 3130790 h 6110022"/>
            <a:gd name="connsiteX10155" fmla="*/ 7747369 w 11077460"/>
            <a:gd name="connsiteY10155" fmla="*/ 3130790 h 6110022"/>
            <a:gd name="connsiteX10156" fmla="*/ 7712544 w 11077460"/>
            <a:gd name="connsiteY10156" fmla="*/ 3165609 h 6110022"/>
            <a:gd name="connsiteX10157" fmla="*/ 7747369 w 11077460"/>
            <a:gd name="connsiteY10157" fmla="*/ 3200428 h 6110022"/>
            <a:gd name="connsiteX10158" fmla="*/ 7782182 w 11077460"/>
            <a:gd name="connsiteY10158" fmla="*/ 3165609 h 6110022"/>
            <a:gd name="connsiteX10159" fmla="*/ 7747369 w 11077460"/>
            <a:gd name="connsiteY10159" fmla="*/ 3130790 h 6110022"/>
            <a:gd name="connsiteX10160" fmla="*/ 7832263 w 11077460"/>
            <a:gd name="connsiteY10160" fmla="*/ 3130790 h 6110022"/>
            <a:gd name="connsiteX10161" fmla="*/ 7797437 w 11077460"/>
            <a:gd name="connsiteY10161" fmla="*/ 3165609 h 6110022"/>
            <a:gd name="connsiteX10162" fmla="*/ 7832263 w 11077460"/>
            <a:gd name="connsiteY10162" fmla="*/ 3200428 h 6110022"/>
            <a:gd name="connsiteX10163" fmla="*/ 7867075 w 11077460"/>
            <a:gd name="connsiteY10163" fmla="*/ 3165609 h 6110022"/>
            <a:gd name="connsiteX10164" fmla="*/ 7832263 w 11077460"/>
            <a:gd name="connsiteY10164" fmla="*/ 3130790 h 6110022"/>
            <a:gd name="connsiteX10165" fmla="*/ 7917155 w 11077460"/>
            <a:gd name="connsiteY10165" fmla="*/ 3130790 h 6110022"/>
            <a:gd name="connsiteX10166" fmla="*/ 7882330 w 11077460"/>
            <a:gd name="connsiteY10166" fmla="*/ 3165609 h 6110022"/>
            <a:gd name="connsiteX10167" fmla="*/ 7917155 w 11077460"/>
            <a:gd name="connsiteY10167" fmla="*/ 3200428 h 6110022"/>
            <a:gd name="connsiteX10168" fmla="*/ 7951967 w 11077460"/>
            <a:gd name="connsiteY10168" fmla="*/ 3165609 h 6110022"/>
            <a:gd name="connsiteX10169" fmla="*/ 7917155 w 11077460"/>
            <a:gd name="connsiteY10169" fmla="*/ 3130790 h 6110022"/>
            <a:gd name="connsiteX10170" fmla="*/ 8002047 w 11077460"/>
            <a:gd name="connsiteY10170" fmla="*/ 3130790 h 6110022"/>
            <a:gd name="connsiteX10171" fmla="*/ 7967222 w 11077460"/>
            <a:gd name="connsiteY10171" fmla="*/ 3165609 h 6110022"/>
            <a:gd name="connsiteX10172" fmla="*/ 8002047 w 11077460"/>
            <a:gd name="connsiteY10172" fmla="*/ 3200428 h 6110022"/>
            <a:gd name="connsiteX10173" fmla="*/ 8036859 w 11077460"/>
            <a:gd name="connsiteY10173" fmla="*/ 3165609 h 6110022"/>
            <a:gd name="connsiteX10174" fmla="*/ 8002047 w 11077460"/>
            <a:gd name="connsiteY10174" fmla="*/ 3130790 h 6110022"/>
            <a:gd name="connsiteX10175" fmla="*/ 8086939 w 11077460"/>
            <a:gd name="connsiteY10175" fmla="*/ 3130790 h 6110022"/>
            <a:gd name="connsiteX10176" fmla="*/ 8052114 w 11077460"/>
            <a:gd name="connsiteY10176" fmla="*/ 3165609 h 6110022"/>
            <a:gd name="connsiteX10177" fmla="*/ 8086939 w 11077460"/>
            <a:gd name="connsiteY10177" fmla="*/ 3200428 h 6110022"/>
            <a:gd name="connsiteX10178" fmla="*/ 8121752 w 11077460"/>
            <a:gd name="connsiteY10178" fmla="*/ 3165609 h 6110022"/>
            <a:gd name="connsiteX10179" fmla="*/ 8086939 w 11077460"/>
            <a:gd name="connsiteY10179" fmla="*/ 3130790 h 6110022"/>
            <a:gd name="connsiteX10180" fmla="*/ 8171832 w 11077460"/>
            <a:gd name="connsiteY10180" fmla="*/ 3130790 h 6110022"/>
            <a:gd name="connsiteX10181" fmla="*/ 8137006 w 11077460"/>
            <a:gd name="connsiteY10181" fmla="*/ 3165609 h 6110022"/>
            <a:gd name="connsiteX10182" fmla="*/ 8171832 w 11077460"/>
            <a:gd name="connsiteY10182" fmla="*/ 3200428 h 6110022"/>
            <a:gd name="connsiteX10183" fmla="*/ 8206644 w 11077460"/>
            <a:gd name="connsiteY10183" fmla="*/ 3165609 h 6110022"/>
            <a:gd name="connsiteX10184" fmla="*/ 8171832 w 11077460"/>
            <a:gd name="connsiteY10184" fmla="*/ 3130790 h 6110022"/>
            <a:gd name="connsiteX10185" fmla="*/ 8256725 w 11077460"/>
            <a:gd name="connsiteY10185" fmla="*/ 3130790 h 6110022"/>
            <a:gd name="connsiteX10186" fmla="*/ 8221900 w 11077460"/>
            <a:gd name="connsiteY10186" fmla="*/ 3165609 h 6110022"/>
            <a:gd name="connsiteX10187" fmla="*/ 8256725 w 11077460"/>
            <a:gd name="connsiteY10187" fmla="*/ 3200428 h 6110022"/>
            <a:gd name="connsiteX10188" fmla="*/ 8291537 w 11077460"/>
            <a:gd name="connsiteY10188" fmla="*/ 3165609 h 6110022"/>
            <a:gd name="connsiteX10189" fmla="*/ 8256725 w 11077460"/>
            <a:gd name="connsiteY10189" fmla="*/ 3130790 h 6110022"/>
            <a:gd name="connsiteX10190" fmla="*/ 8341617 w 11077460"/>
            <a:gd name="connsiteY10190" fmla="*/ 3130790 h 6110022"/>
            <a:gd name="connsiteX10191" fmla="*/ 8306792 w 11077460"/>
            <a:gd name="connsiteY10191" fmla="*/ 3165609 h 6110022"/>
            <a:gd name="connsiteX10192" fmla="*/ 8341617 w 11077460"/>
            <a:gd name="connsiteY10192" fmla="*/ 3200428 h 6110022"/>
            <a:gd name="connsiteX10193" fmla="*/ 8376429 w 11077460"/>
            <a:gd name="connsiteY10193" fmla="*/ 3165609 h 6110022"/>
            <a:gd name="connsiteX10194" fmla="*/ 8341617 w 11077460"/>
            <a:gd name="connsiteY10194" fmla="*/ 3130790 h 6110022"/>
            <a:gd name="connsiteX10195" fmla="*/ 8426509 w 11077460"/>
            <a:gd name="connsiteY10195" fmla="*/ 3130790 h 6110022"/>
            <a:gd name="connsiteX10196" fmla="*/ 8391684 w 11077460"/>
            <a:gd name="connsiteY10196" fmla="*/ 3165609 h 6110022"/>
            <a:gd name="connsiteX10197" fmla="*/ 8426509 w 11077460"/>
            <a:gd name="connsiteY10197" fmla="*/ 3200428 h 6110022"/>
            <a:gd name="connsiteX10198" fmla="*/ 8461322 w 11077460"/>
            <a:gd name="connsiteY10198" fmla="*/ 3165609 h 6110022"/>
            <a:gd name="connsiteX10199" fmla="*/ 8426509 w 11077460"/>
            <a:gd name="connsiteY10199" fmla="*/ 3130790 h 6110022"/>
            <a:gd name="connsiteX10200" fmla="*/ 8511402 w 11077460"/>
            <a:gd name="connsiteY10200" fmla="*/ 3130790 h 6110022"/>
            <a:gd name="connsiteX10201" fmla="*/ 8476576 w 11077460"/>
            <a:gd name="connsiteY10201" fmla="*/ 3165609 h 6110022"/>
            <a:gd name="connsiteX10202" fmla="*/ 8511402 w 11077460"/>
            <a:gd name="connsiteY10202" fmla="*/ 3200428 h 6110022"/>
            <a:gd name="connsiteX10203" fmla="*/ 8546214 w 11077460"/>
            <a:gd name="connsiteY10203" fmla="*/ 3165609 h 6110022"/>
            <a:gd name="connsiteX10204" fmla="*/ 8511402 w 11077460"/>
            <a:gd name="connsiteY10204" fmla="*/ 3130790 h 6110022"/>
            <a:gd name="connsiteX10205" fmla="*/ 8596295 w 11077460"/>
            <a:gd name="connsiteY10205" fmla="*/ 3130790 h 6110022"/>
            <a:gd name="connsiteX10206" fmla="*/ 8561470 w 11077460"/>
            <a:gd name="connsiteY10206" fmla="*/ 3165609 h 6110022"/>
            <a:gd name="connsiteX10207" fmla="*/ 8596295 w 11077460"/>
            <a:gd name="connsiteY10207" fmla="*/ 3200428 h 6110022"/>
            <a:gd name="connsiteX10208" fmla="*/ 8631107 w 11077460"/>
            <a:gd name="connsiteY10208" fmla="*/ 3165609 h 6110022"/>
            <a:gd name="connsiteX10209" fmla="*/ 8596295 w 11077460"/>
            <a:gd name="connsiteY10209" fmla="*/ 3130790 h 6110022"/>
            <a:gd name="connsiteX10210" fmla="*/ 8681187 w 11077460"/>
            <a:gd name="connsiteY10210" fmla="*/ 3130790 h 6110022"/>
            <a:gd name="connsiteX10211" fmla="*/ 8646362 w 11077460"/>
            <a:gd name="connsiteY10211" fmla="*/ 3165609 h 6110022"/>
            <a:gd name="connsiteX10212" fmla="*/ 8681187 w 11077460"/>
            <a:gd name="connsiteY10212" fmla="*/ 3200428 h 6110022"/>
            <a:gd name="connsiteX10213" fmla="*/ 8715999 w 11077460"/>
            <a:gd name="connsiteY10213" fmla="*/ 3165609 h 6110022"/>
            <a:gd name="connsiteX10214" fmla="*/ 8681187 w 11077460"/>
            <a:gd name="connsiteY10214" fmla="*/ 3130790 h 6110022"/>
            <a:gd name="connsiteX10215" fmla="*/ 8766079 w 11077460"/>
            <a:gd name="connsiteY10215" fmla="*/ 3130790 h 6110022"/>
            <a:gd name="connsiteX10216" fmla="*/ 8731254 w 11077460"/>
            <a:gd name="connsiteY10216" fmla="*/ 3165609 h 6110022"/>
            <a:gd name="connsiteX10217" fmla="*/ 8766079 w 11077460"/>
            <a:gd name="connsiteY10217" fmla="*/ 3200428 h 6110022"/>
            <a:gd name="connsiteX10218" fmla="*/ 8800892 w 11077460"/>
            <a:gd name="connsiteY10218" fmla="*/ 3165609 h 6110022"/>
            <a:gd name="connsiteX10219" fmla="*/ 8766079 w 11077460"/>
            <a:gd name="connsiteY10219" fmla="*/ 3130790 h 6110022"/>
            <a:gd name="connsiteX10220" fmla="*/ 8850972 w 11077460"/>
            <a:gd name="connsiteY10220" fmla="*/ 3130790 h 6110022"/>
            <a:gd name="connsiteX10221" fmla="*/ 8816146 w 11077460"/>
            <a:gd name="connsiteY10221" fmla="*/ 3165609 h 6110022"/>
            <a:gd name="connsiteX10222" fmla="*/ 8850972 w 11077460"/>
            <a:gd name="connsiteY10222" fmla="*/ 3200428 h 6110022"/>
            <a:gd name="connsiteX10223" fmla="*/ 8885784 w 11077460"/>
            <a:gd name="connsiteY10223" fmla="*/ 3165609 h 6110022"/>
            <a:gd name="connsiteX10224" fmla="*/ 8850972 w 11077460"/>
            <a:gd name="connsiteY10224" fmla="*/ 3130790 h 6110022"/>
            <a:gd name="connsiteX10225" fmla="*/ 9020757 w 11077460"/>
            <a:gd name="connsiteY10225" fmla="*/ 3130790 h 6110022"/>
            <a:gd name="connsiteX10226" fmla="*/ 8985932 w 11077460"/>
            <a:gd name="connsiteY10226" fmla="*/ 3165609 h 6110022"/>
            <a:gd name="connsiteX10227" fmla="*/ 9020757 w 11077460"/>
            <a:gd name="connsiteY10227" fmla="*/ 3200428 h 6110022"/>
            <a:gd name="connsiteX10228" fmla="*/ 9055569 w 11077460"/>
            <a:gd name="connsiteY10228" fmla="*/ 3165609 h 6110022"/>
            <a:gd name="connsiteX10229" fmla="*/ 9020757 w 11077460"/>
            <a:gd name="connsiteY10229" fmla="*/ 3130790 h 6110022"/>
            <a:gd name="connsiteX10230" fmla="*/ 446586 w 11077460"/>
            <a:gd name="connsiteY10230" fmla="*/ 3215650 h 6110022"/>
            <a:gd name="connsiteX10231" fmla="*/ 411767 w 11077460"/>
            <a:gd name="connsiteY10231" fmla="*/ 3250469 h 6110022"/>
            <a:gd name="connsiteX10232" fmla="*/ 446586 w 11077460"/>
            <a:gd name="connsiteY10232" fmla="*/ 3285287 h 6110022"/>
            <a:gd name="connsiteX10233" fmla="*/ 481405 w 11077460"/>
            <a:gd name="connsiteY10233" fmla="*/ 3250469 h 6110022"/>
            <a:gd name="connsiteX10234" fmla="*/ 446586 w 11077460"/>
            <a:gd name="connsiteY10234" fmla="*/ 3215650 h 6110022"/>
            <a:gd name="connsiteX10235" fmla="*/ 2059541 w 11077460"/>
            <a:gd name="connsiteY10235" fmla="*/ 3215650 h 6110022"/>
            <a:gd name="connsiteX10236" fmla="*/ 2024722 w 11077460"/>
            <a:gd name="connsiteY10236" fmla="*/ 3250469 h 6110022"/>
            <a:gd name="connsiteX10237" fmla="*/ 2059541 w 11077460"/>
            <a:gd name="connsiteY10237" fmla="*/ 3285287 h 6110022"/>
            <a:gd name="connsiteX10238" fmla="*/ 2094360 w 11077460"/>
            <a:gd name="connsiteY10238" fmla="*/ 3250469 h 6110022"/>
            <a:gd name="connsiteX10239" fmla="*/ 2059541 w 11077460"/>
            <a:gd name="connsiteY10239" fmla="*/ 3215650 h 6110022"/>
            <a:gd name="connsiteX10240" fmla="*/ 2144433 w 11077460"/>
            <a:gd name="connsiteY10240" fmla="*/ 3215650 h 6110022"/>
            <a:gd name="connsiteX10241" fmla="*/ 2109614 w 11077460"/>
            <a:gd name="connsiteY10241" fmla="*/ 3250469 h 6110022"/>
            <a:gd name="connsiteX10242" fmla="*/ 2144433 w 11077460"/>
            <a:gd name="connsiteY10242" fmla="*/ 3285287 h 6110022"/>
            <a:gd name="connsiteX10243" fmla="*/ 2179252 w 11077460"/>
            <a:gd name="connsiteY10243" fmla="*/ 3250469 h 6110022"/>
            <a:gd name="connsiteX10244" fmla="*/ 2144433 w 11077460"/>
            <a:gd name="connsiteY10244" fmla="*/ 3215650 h 6110022"/>
            <a:gd name="connsiteX10245" fmla="*/ 2229326 w 11077460"/>
            <a:gd name="connsiteY10245" fmla="*/ 3215650 h 6110022"/>
            <a:gd name="connsiteX10246" fmla="*/ 2194507 w 11077460"/>
            <a:gd name="connsiteY10246" fmla="*/ 3250469 h 6110022"/>
            <a:gd name="connsiteX10247" fmla="*/ 2229326 w 11077460"/>
            <a:gd name="connsiteY10247" fmla="*/ 3285287 h 6110022"/>
            <a:gd name="connsiteX10248" fmla="*/ 2264144 w 11077460"/>
            <a:gd name="connsiteY10248" fmla="*/ 3250469 h 6110022"/>
            <a:gd name="connsiteX10249" fmla="*/ 2229326 w 11077460"/>
            <a:gd name="connsiteY10249" fmla="*/ 3215650 h 6110022"/>
            <a:gd name="connsiteX10250" fmla="*/ 2568896 w 11077460"/>
            <a:gd name="connsiteY10250" fmla="*/ 3215650 h 6110022"/>
            <a:gd name="connsiteX10251" fmla="*/ 2534077 w 11077460"/>
            <a:gd name="connsiteY10251" fmla="*/ 3250469 h 6110022"/>
            <a:gd name="connsiteX10252" fmla="*/ 2568896 w 11077460"/>
            <a:gd name="connsiteY10252" fmla="*/ 3285287 h 6110022"/>
            <a:gd name="connsiteX10253" fmla="*/ 2603714 w 11077460"/>
            <a:gd name="connsiteY10253" fmla="*/ 3250469 h 6110022"/>
            <a:gd name="connsiteX10254" fmla="*/ 2568896 w 11077460"/>
            <a:gd name="connsiteY10254" fmla="*/ 3215650 h 6110022"/>
            <a:gd name="connsiteX10255" fmla="*/ 2738680 w 11077460"/>
            <a:gd name="connsiteY10255" fmla="*/ 3215650 h 6110022"/>
            <a:gd name="connsiteX10256" fmla="*/ 2703861 w 11077460"/>
            <a:gd name="connsiteY10256" fmla="*/ 3250469 h 6110022"/>
            <a:gd name="connsiteX10257" fmla="*/ 2738680 w 11077460"/>
            <a:gd name="connsiteY10257" fmla="*/ 3285287 h 6110022"/>
            <a:gd name="connsiteX10258" fmla="*/ 2773499 w 11077460"/>
            <a:gd name="connsiteY10258" fmla="*/ 3250469 h 6110022"/>
            <a:gd name="connsiteX10259" fmla="*/ 2738680 w 11077460"/>
            <a:gd name="connsiteY10259" fmla="*/ 3215650 h 6110022"/>
            <a:gd name="connsiteX10260" fmla="*/ 2823573 w 11077460"/>
            <a:gd name="connsiteY10260" fmla="*/ 3215650 h 6110022"/>
            <a:gd name="connsiteX10261" fmla="*/ 2788754 w 11077460"/>
            <a:gd name="connsiteY10261" fmla="*/ 3250469 h 6110022"/>
            <a:gd name="connsiteX10262" fmla="*/ 2823573 w 11077460"/>
            <a:gd name="connsiteY10262" fmla="*/ 3285287 h 6110022"/>
            <a:gd name="connsiteX10263" fmla="*/ 2858392 w 11077460"/>
            <a:gd name="connsiteY10263" fmla="*/ 3250469 h 6110022"/>
            <a:gd name="connsiteX10264" fmla="*/ 2823573 w 11077460"/>
            <a:gd name="connsiteY10264" fmla="*/ 3215650 h 6110022"/>
            <a:gd name="connsiteX10265" fmla="*/ 2908466 w 11077460"/>
            <a:gd name="connsiteY10265" fmla="*/ 3215650 h 6110022"/>
            <a:gd name="connsiteX10266" fmla="*/ 2873647 w 11077460"/>
            <a:gd name="connsiteY10266" fmla="*/ 3250469 h 6110022"/>
            <a:gd name="connsiteX10267" fmla="*/ 2908466 w 11077460"/>
            <a:gd name="connsiteY10267" fmla="*/ 3285287 h 6110022"/>
            <a:gd name="connsiteX10268" fmla="*/ 2943284 w 11077460"/>
            <a:gd name="connsiteY10268" fmla="*/ 3250469 h 6110022"/>
            <a:gd name="connsiteX10269" fmla="*/ 2908466 w 11077460"/>
            <a:gd name="connsiteY10269" fmla="*/ 3215650 h 6110022"/>
            <a:gd name="connsiteX10270" fmla="*/ 4776107 w 11077460"/>
            <a:gd name="connsiteY10270" fmla="*/ 3215650 h 6110022"/>
            <a:gd name="connsiteX10271" fmla="*/ 4741281 w 11077460"/>
            <a:gd name="connsiteY10271" fmla="*/ 3250469 h 6110022"/>
            <a:gd name="connsiteX10272" fmla="*/ 4776107 w 11077460"/>
            <a:gd name="connsiteY10272" fmla="*/ 3285287 h 6110022"/>
            <a:gd name="connsiteX10273" fmla="*/ 4810919 w 11077460"/>
            <a:gd name="connsiteY10273" fmla="*/ 3250469 h 6110022"/>
            <a:gd name="connsiteX10274" fmla="*/ 4776107 w 11077460"/>
            <a:gd name="connsiteY10274" fmla="*/ 3215650 h 6110022"/>
            <a:gd name="connsiteX10275" fmla="*/ 4860999 w 11077460"/>
            <a:gd name="connsiteY10275" fmla="*/ 3215650 h 6110022"/>
            <a:gd name="connsiteX10276" fmla="*/ 4826173 w 11077460"/>
            <a:gd name="connsiteY10276" fmla="*/ 3250469 h 6110022"/>
            <a:gd name="connsiteX10277" fmla="*/ 4860999 w 11077460"/>
            <a:gd name="connsiteY10277" fmla="*/ 3285287 h 6110022"/>
            <a:gd name="connsiteX10278" fmla="*/ 4895811 w 11077460"/>
            <a:gd name="connsiteY10278" fmla="*/ 3250469 h 6110022"/>
            <a:gd name="connsiteX10279" fmla="*/ 4860999 w 11077460"/>
            <a:gd name="connsiteY10279" fmla="*/ 3215650 h 6110022"/>
            <a:gd name="connsiteX10280" fmla="*/ 4945891 w 11077460"/>
            <a:gd name="connsiteY10280" fmla="*/ 3215650 h 6110022"/>
            <a:gd name="connsiteX10281" fmla="*/ 4911066 w 11077460"/>
            <a:gd name="connsiteY10281" fmla="*/ 3250469 h 6110022"/>
            <a:gd name="connsiteX10282" fmla="*/ 4945891 w 11077460"/>
            <a:gd name="connsiteY10282" fmla="*/ 3285287 h 6110022"/>
            <a:gd name="connsiteX10283" fmla="*/ 4980703 w 11077460"/>
            <a:gd name="connsiteY10283" fmla="*/ 3250469 h 6110022"/>
            <a:gd name="connsiteX10284" fmla="*/ 4945891 w 11077460"/>
            <a:gd name="connsiteY10284" fmla="*/ 3215650 h 6110022"/>
            <a:gd name="connsiteX10285" fmla="*/ 5030784 w 11077460"/>
            <a:gd name="connsiteY10285" fmla="*/ 3215650 h 6110022"/>
            <a:gd name="connsiteX10286" fmla="*/ 4995959 w 11077460"/>
            <a:gd name="connsiteY10286" fmla="*/ 3250469 h 6110022"/>
            <a:gd name="connsiteX10287" fmla="*/ 5030784 w 11077460"/>
            <a:gd name="connsiteY10287" fmla="*/ 3285287 h 6110022"/>
            <a:gd name="connsiteX10288" fmla="*/ 5065597 w 11077460"/>
            <a:gd name="connsiteY10288" fmla="*/ 3250469 h 6110022"/>
            <a:gd name="connsiteX10289" fmla="*/ 5030784 w 11077460"/>
            <a:gd name="connsiteY10289" fmla="*/ 3215650 h 6110022"/>
            <a:gd name="connsiteX10290" fmla="*/ 5115677 w 11077460"/>
            <a:gd name="connsiteY10290" fmla="*/ 3215650 h 6110022"/>
            <a:gd name="connsiteX10291" fmla="*/ 5080851 w 11077460"/>
            <a:gd name="connsiteY10291" fmla="*/ 3250469 h 6110022"/>
            <a:gd name="connsiteX10292" fmla="*/ 5115677 w 11077460"/>
            <a:gd name="connsiteY10292" fmla="*/ 3285287 h 6110022"/>
            <a:gd name="connsiteX10293" fmla="*/ 5150489 w 11077460"/>
            <a:gd name="connsiteY10293" fmla="*/ 3250469 h 6110022"/>
            <a:gd name="connsiteX10294" fmla="*/ 5115677 w 11077460"/>
            <a:gd name="connsiteY10294" fmla="*/ 3215650 h 6110022"/>
            <a:gd name="connsiteX10295" fmla="*/ 5200569 w 11077460"/>
            <a:gd name="connsiteY10295" fmla="*/ 3215650 h 6110022"/>
            <a:gd name="connsiteX10296" fmla="*/ 5165743 w 11077460"/>
            <a:gd name="connsiteY10296" fmla="*/ 3250469 h 6110022"/>
            <a:gd name="connsiteX10297" fmla="*/ 5200569 w 11077460"/>
            <a:gd name="connsiteY10297" fmla="*/ 3285287 h 6110022"/>
            <a:gd name="connsiteX10298" fmla="*/ 5235381 w 11077460"/>
            <a:gd name="connsiteY10298" fmla="*/ 3250469 h 6110022"/>
            <a:gd name="connsiteX10299" fmla="*/ 5200569 w 11077460"/>
            <a:gd name="connsiteY10299" fmla="*/ 3215650 h 6110022"/>
            <a:gd name="connsiteX10300" fmla="*/ 5285461 w 11077460"/>
            <a:gd name="connsiteY10300" fmla="*/ 3215650 h 6110022"/>
            <a:gd name="connsiteX10301" fmla="*/ 5250636 w 11077460"/>
            <a:gd name="connsiteY10301" fmla="*/ 3250469 h 6110022"/>
            <a:gd name="connsiteX10302" fmla="*/ 5285461 w 11077460"/>
            <a:gd name="connsiteY10302" fmla="*/ 3285287 h 6110022"/>
            <a:gd name="connsiteX10303" fmla="*/ 5320273 w 11077460"/>
            <a:gd name="connsiteY10303" fmla="*/ 3250469 h 6110022"/>
            <a:gd name="connsiteX10304" fmla="*/ 5285461 w 11077460"/>
            <a:gd name="connsiteY10304" fmla="*/ 3215650 h 6110022"/>
            <a:gd name="connsiteX10305" fmla="*/ 5370354 w 11077460"/>
            <a:gd name="connsiteY10305" fmla="*/ 3215650 h 6110022"/>
            <a:gd name="connsiteX10306" fmla="*/ 5335529 w 11077460"/>
            <a:gd name="connsiteY10306" fmla="*/ 3250469 h 6110022"/>
            <a:gd name="connsiteX10307" fmla="*/ 5370354 w 11077460"/>
            <a:gd name="connsiteY10307" fmla="*/ 3285287 h 6110022"/>
            <a:gd name="connsiteX10308" fmla="*/ 5405167 w 11077460"/>
            <a:gd name="connsiteY10308" fmla="*/ 3250469 h 6110022"/>
            <a:gd name="connsiteX10309" fmla="*/ 5370354 w 11077460"/>
            <a:gd name="connsiteY10309" fmla="*/ 3215650 h 6110022"/>
            <a:gd name="connsiteX10310" fmla="*/ 5455247 w 11077460"/>
            <a:gd name="connsiteY10310" fmla="*/ 3215650 h 6110022"/>
            <a:gd name="connsiteX10311" fmla="*/ 5420421 w 11077460"/>
            <a:gd name="connsiteY10311" fmla="*/ 3250469 h 6110022"/>
            <a:gd name="connsiteX10312" fmla="*/ 5455247 w 11077460"/>
            <a:gd name="connsiteY10312" fmla="*/ 3285287 h 6110022"/>
            <a:gd name="connsiteX10313" fmla="*/ 5490059 w 11077460"/>
            <a:gd name="connsiteY10313" fmla="*/ 3250469 h 6110022"/>
            <a:gd name="connsiteX10314" fmla="*/ 5455247 w 11077460"/>
            <a:gd name="connsiteY10314" fmla="*/ 3215650 h 6110022"/>
            <a:gd name="connsiteX10315" fmla="*/ 5540139 w 11077460"/>
            <a:gd name="connsiteY10315" fmla="*/ 3215650 h 6110022"/>
            <a:gd name="connsiteX10316" fmla="*/ 5505313 w 11077460"/>
            <a:gd name="connsiteY10316" fmla="*/ 3250469 h 6110022"/>
            <a:gd name="connsiteX10317" fmla="*/ 5540139 w 11077460"/>
            <a:gd name="connsiteY10317" fmla="*/ 3285287 h 6110022"/>
            <a:gd name="connsiteX10318" fmla="*/ 5574951 w 11077460"/>
            <a:gd name="connsiteY10318" fmla="*/ 3250469 h 6110022"/>
            <a:gd name="connsiteX10319" fmla="*/ 5540139 w 11077460"/>
            <a:gd name="connsiteY10319" fmla="*/ 3215650 h 6110022"/>
            <a:gd name="connsiteX10320" fmla="*/ 5625031 w 11077460"/>
            <a:gd name="connsiteY10320" fmla="*/ 3215650 h 6110022"/>
            <a:gd name="connsiteX10321" fmla="*/ 5590206 w 11077460"/>
            <a:gd name="connsiteY10321" fmla="*/ 3250469 h 6110022"/>
            <a:gd name="connsiteX10322" fmla="*/ 5625031 w 11077460"/>
            <a:gd name="connsiteY10322" fmla="*/ 3285287 h 6110022"/>
            <a:gd name="connsiteX10323" fmla="*/ 5659843 w 11077460"/>
            <a:gd name="connsiteY10323" fmla="*/ 3250469 h 6110022"/>
            <a:gd name="connsiteX10324" fmla="*/ 5625031 w 11077460"/>
            <a:gd name="connsiteY10324" fmla="*/ 3215650 h 6110022"/>
            <a:gd name="connsiteX10325" fmla="*/ 5709924 w 11077460"/>
            <a:gd name="connsiteY10325" fmla="*/ 3215650 h 6110022"/>
            <a:gd name="connsiteX10326" fmla="*/ 5675099 w 11077460"/>
            <a:gd name="connsiteY10326" fmla="*/ 3250469 h 6110022"/>
            <a:gd name="connsiteX10327" fmla="*/ 5709924 w 11077460"/>
            <a:gd name="connsiteY10327" fmla="*/ 3285287 h 6110022"/>
            <a:gd name="connsiteX10328" fmla="*/ 5744737 w 11077460"/>
            <a:gd name="connsiteY10328" fmla="*/ 3250469 h 6110022"/>
            <a:gd name="connsiteX10329" fmla="*/ 5709924 w 11077460"/>
            <a:gd name="connsiteY10329" fmla="*/ 3215650 h 6110022"/>
            <a:gd name="connsiteX10330" fmla="*/ 5794817 w 11077460"/>
            <a:gd name="connsiteY10330" fmla="*/ 3215650 h 6110022"/>
            <a:gd name="connsiteX10331" fmla="*/ 5759991 w 11077460"/>
            <a:gd name="connsiteY10331" fmla="*/ 3250469 h 6110022"/>
            <a:gd name="connsiteX10332" fmla="*/ 5794817 w 11077460"/>
            <a:gd name="connsiteY10332" fmla="*/ 3285287 h 6110022"/>
            <a:gd name="connsiteX10333" fmla="*/ 5829629 w 11077460"/>
            <a:gd name="connsiteY10333" fmla="*/ 3250469 h 6110022"/>
            <a:gd name="connsiteX10334" fmla="*/ 5794817 w 11077460"/>
            <a:gd name="connsiteY10334" fmla="*/ 3215650 h 6110022"/>
            <a:gd name="connsiteX10335" fmla="*/ 5879709 w 11077460"/>
            <a:gd name="connsiteY10335" fmla="*/ 3215650 h 6110022"/>
            <a:gd name="connsiteX10336" fmla="*/ 5844883 w 11077460"/>
            <a:gd name="connsiteY10336" fmla="*/ 3250469 h 6110022"/>
            <a:gd name="connsiteX10337" fmla="*/ 5879709 w 11077460"/>
            <a:gd name="connsiteY10337" fmla="*/ 3285287 h 6110022"/>
            <a:gd name="connsiteX10338" fmla="*/ 5914521 w 11077460"/>
            <a:gd name="connsiteY10338" fmla="*/ 3250469 h 6110022"/>
            <a:gd name="connsiteX10339" fmla="*/ 5879709 w 11077460"/>
            <a:gd name="connsiteY10339" fmla="*/ 3215650 h 6110022"/>
            <a:gd name="connsiteX10340" fmla="*/ 5964601 w 11077460"/>
            <a:gd name="connsiteY10340" fmla="*/ 3215650 h 6110022"/>
            <a:gd name="connsiteX10341" fmla="*/ 5929776 w 11077460"/>
            <a:gd name="connsiteY10341" fmla="*/ 3250469 h 6110022"/>
            <a:gd name="connsiteX10342" fmla="*/ 5964601 w 11077460"/>
            <a:gd name="connsiteY10342" fmla="*/ 3285287 h 6110022"/>
            <a:gd name="connsiteX10343" fmla="*/ 5999413 w 11077460"/>
            <a:gd name="connsiteY10343" fmla="*/ 3250469 h 6110022"/>
            <a:gd name="connsiteX10344" fmla="*/ 5964601 w 11077460"/>
            <a:gd name="connsiteY10344" fmla="*/ 3215650 h 6110022"/>
            <a:gd name="connsiteX10345" fmla="*/ 6049494 w 11077460"/>
            <a:gd name="connsiteY10345" fmla="*/ 3215650 h 6110022"/>
            <a:gd name="connsiteX10346" fmla="*/ 6014669 w 11077460"/>
            <a:gd name="connsiteY10346" fmla="*/ 3250469 h 6110022"/>
            <a:gd name="connsiteX10347" fmla="*/ 6049494 w 11077460"/>
            <a:gd name="connsiteY10347" fmla="*/ 3285287 h 6110022"/>
            <a:gd name="connsiteX10348" fmla="*/ 6084307 w 11077460"/>
            <a:gd name="connsiteY10348" fmla="*/ 3250469 h 6110022"/>
            <a:gd name="connsiteX10349" fmla="*/ 6049494 w 11077460"/>
            <a:gd name="connsiteY10349" fmla="*/ 3215650 h 6110022"/>
            <a:gd name="connsiteX10350" fmla="*/ 6134387 w 11077460"/>
            <a:gd name="connsiteY10350" fmla="*/ 3215650 h 6110022"/>
            <a:gd name="connsiteX10351" fmla="*/ 6099561 w 11077460"/>
            <a:gd name="connsiteY10351" fmla="*/ 3250469 h 6110022"/>
            <a:gd name="connsiteX10352" fmla="*/ 6134387 w 11077460"/>
            <a:gd name="connsiteY10352" fmla="*/ 3285287 h 6110022"/>
            <a:gd name="connsiteX10353" fmla="*/ 6169199 w 11077460"/>
            <a:gd name="connsiteY10353" fmla="*/ 3250469 h 6110022"/>
            <a:gd name="connsiteX10354" fmla="*/ 6134387 w 11077460"/>
            <a:gd name="connsiteY10354" fmla="*/ 3215650 h 6110022"/>
            <a:gd name="connsiteX10355" fmla="*/ 6219279 w 11077460"/>
            <a:gd name="connsiteY10355" fmla="*/ 3215650 h 6110022"/>
            <a:gd name="connsiteX10356" fmla="*/ 6184453 w 11077460"/>
            <a:gd name="connsiteY10356" fmla="*/ 3250469 h 6110022"/>
            <a:gd name="connsiteX10357" fmla="*/ 6219279 w 11077460"/>
            <a:gd name="connsiteY10357" fmla="*/ 3285287 h 6110022"/>
            <a:gd name="connsiteX10358" fmla="*/ 6254091 w 11077460"/>
            <a:gd name="connsiteY10358" fmla="*/ 3250469 h 6110022"/>
            <a:gd name="connsiteX10359" fmla="*/ 6219279 w 11077460"/>
            <a:gd name="connsiteY10359" fmla="*/ 3215650 h 6110022"/>
            <a:gd name="connsiteX10360" fmla="*/ 6304171 w 11077460"/>
            <a:gd name="connsiteY10360" fmla="*/ 3215650 h 6110022"/>
            <a:gd name="connsiteX10361" fmla="*/ 6269346 w 11077460"/>
            <a:gd name="connsiteY10361" fmla="*/ 3250469 h 6110022"/>
            <a:gd name="connsiteX10362" fmla="*/ 6304171 w 11077460"/>
            <a:gd name="connsiteY10362" fmla="*/ 3285287 h 6110022"/>
            <a:gd name="connsiteX10363" fmla="*/ 6338983 w 11077460"/>
            <a:gd name="connsiteY10363" fmla="*/ 3250469 h 6110022"/>
            <a:gd name="connsiteX10364" fmla="*/ 6304171 w 11077460"/>
            <a:gd name="connsiteY10364" fmla="*/ 3215650 h 6110022"/>
            <a:gd name="connsiteX10365" fmla="*/ 6389063 w 11077460"/>
            <a:gd name="connsiteY10365" fmla="*/ 3215650 h 6110022"/>
            <a:gd name="connsiteX10366" fmla="*/ 6354238 w 11077460"/>
            <a:gd name="connsiteY10366" fmla="*/ 3250469 h 6110022"/>
            <a:gd name="connsiteX10367" fmla="*/ 6389063 w 11077460"/>
            <a:gd name="connsiteY10367" fmla="*/ 3285287 h 6110022"/>
            <a:gd name="connsiteX10368" fmla="*/ 6423876 w 11077460"/>
            <a:gd name="connsiteY10368" fmla="*/ 3250469 h 6110022"/>
            <a:gd name="connsiteX10369" fmla="*/ 6389063 w 11077460"/>
            <a:gd name="connsiteY10369" fmla="*/ 3215650 h 6110022"/>
            <a:gd name="connsiteX10370" fmla="*/ 6558875 w 11077460"/>
            <a:gd name="connsiteY10370" fmla="*/ 3215650 h 6110022"/>
            <a:gd name="connsiteX10371" fmla="*/ 6524050 w 11077460"/>
            <a:gd name="connsiteY10371" fmla="*/ 3250469 h 6110022"/>
            <a:gd name="connsiteX10372" fmla="*/ 6558875 w 11077460"/>
            <a:gd name="connsiteY10372" fmla="*/ 3285287 h 6110022"/>
            <a:gd name="connsiteX10373" fmla="*/ 6593687 w 11077460"/>
            <a:gd name="connsiteY10373" fmla="*/ 3250469 h 6110022"/>
            <a:gd name="connsiteX10374" fmla="*/ 6558875 w 11077460"/>
            <a:gd name="connsiteY10374" fmla="*/ 3215650 h 6110022"/>
            <a:gd name="connsiteX10375" fmla="*/ 6643767 w 11077460"/>
            <a:gd name="connsiteY10375" fmla="*/ 3215650 h 6110022"/>
            <a:gd name="connsiteX10376" fmla="*/ 6608942 w 11077460"/>
            <a:gd name="connsiteY10376" fmla="*/ 3250469 h 6110022"/>
            <a:gd name="connsiteX10377" fmla="*/ 6643767 w 11077460"/>
            <a:gd name="connsiteY10377" fmla="*/ 3285287 h 6110022"/>
            <a:gd name="connsiteX10378" fmla="*/ 6678579 w 11077460"/>
            <a:gd name="connsiteY10378" fmla="*/ 3250469 h 6110022"/>
            <a:gd name="connsiteX10379" fmla="*/ 6643767 w 11077460"/>
            <a:gd name="connsiteY10379" fmla="*/ 3215650 h 6110022"/>
            <a:gd name="connsiteX10380" fmla="*/ 6728660 w 11077460"/>
            <a:gd name="connsiteY10380" fmla="*/ 3215650 h 6110022"/>
            <a:gd name="connsiteX10381" fmla="*/ 6693835 w 11077460"/>
            <a:gd name="connsiteY10381" fmla="*/ 3250469 h 6110022"/>
            <a:gd name="connsiteX10382" fmla="*/ 6728660 w 11077460"/>
            <a:gd name="connsiteY10382" fmla="*/ 3285287 h 6110022"/>
            <a:gd name="connsiteX10383" fmla="*/ 6763473 w 11077460"/>
            <a:gd name="connsiteY10383" fmla="*/ 3250469 h 6110022"/>
            <a:gd name="connsiteX10384" fmla="*/ 6728660 w 11077460"/>
            <a:gd name="connsiteY10384" fmla="*/ 3215650 h 6110022"/>
            <a:gd name="connsiteX10385" fmla="*/ 6813553 w 11077460"/>
            <a:gd name="connsiteY10385" fmla="*/ 3215650 h 6110022"/>
            <a:gd name="connsiteX10386" fmla="*/ 6778727 w 11077460"/>
            <a:gd name="connsiteY10386" fmla="*/ 3250469 h 6110022"/>
            <a:gd name="connsiteX10387" fmla="*/ 6813553 w 11077460"/>
            <a:gd name="connsiteY10387" fmla="*/ 3285287 h 6110022"/>
            <a:gd name="connsiteX10388" fmla="*/ 6848365 w 11077460"/>
            <a:gd name="connsiteY10388" fmla="*/ 3250469 h 6110022"/>
            <a:gd name="connsiteX10389" fmla="*/ 6813553 w 11077460"/>
            <a:gd name="connsiteY10389" fmla="*/ 3215650 h 6110022"/>
            <a:gd name="connsiteX10390" fmla="*/ 6898445 w 11077460"/>
            <a:gd name="connsiteY10390" fmla="*/ 3215650 h 6110022"/>
            <a:gd name="connsiteX10391" fmla="*/ 6863620 w 11077460"/>
            <a:gd name="connsiteY10391" fmla="*/ 3250469 h 6110022"/>
            <a:gd name="connsiteX10392" fmla="*/ 6898445 w 11077460"/>
            <a:gd name="connsiteY10392" fmla="*/ 3285287 h 6110022"/>
            <a:gd name="connsiteX10393" fmla="*/ 6933257 w 11077460"/>
            <a:gd name="connsiteY10393" fmla="*/ 3250469 h 6110022"/>
            <a:gd name="connsiteX10394" fmla="*/ 6898445 w 11077460"/>
            <a:gd name="connsiteY10394" fmla="*/ 3215650 h 6110022"/>
            <a:gd name="connsiteX10395" fmla="*/ 6983337 w 11077460"/>
            <a:gd name="connsiteY10395" fmla="*/ 3215650 h 6110022"/>
            <a:gd name="connsiteX10396" fmla="*/ 6948512 w 11077460"/>
            <a:gd name="connsiteY10396" fmla="*/ 3250469 h 6110022"/>
            <a:gd name="connsiteX10397" fmla="*/ 6983337 w 11077460"/>
            <a:gd name="connsiteY10397" fmla="*/ 3285287 h 6110022"/>
            <a:gd name="connsiteX10398" fmla="*/ 7018149 w 11077460"/>
            <a:gd name="connsiteY10398" fmla="*/ 3250469 h 6110022"/>
            <a:gd name="connsiteX10399" fmla="*/ 6983337 w 11077460"/>
            <a:gd name="connsiteY10399" fmla="*/ 3215650 h 6110022"/>
            <a:gd name="connsiteX10400" fmla="*/ 7068229 w 11077460"/>
            <a:gd name="connsiteY10400" fmla="*/ 3215650 h 6110022"/>
            <a:gd name="connsiteX10401" fmla="*/ 7033404 w 11077460"/>
            <a:gd name="connsiteY10401" fmla="*/ 3250469 h 6110022"/>
            <a:gd name="connsiteX10402" fmla="*/ 7068229 w 11077460"/>
            <a:gd name="connsiteY10402" fmla="*/ 3285287 h 6110022"/>
            <a:gd name="connsiteX10403" fmla="*/ 7103042 w 11077460"/>
            <a:gd name="connsiteY10403" fmla="*/ 3250469 h 6110022"/>
            <a:gd name="connsiteX10404" fmla="*/ 7068229 w 11077460"/>
            <a:gd name="connsiteY10404" fmla="*/ 3215650 h 6110022"/>
            <a:gd name="connsiteX10405" fmla="*/ 7492693 w 11077460"/>
            <a:gd name="connsiteY10405" fmla="*/ 3215650 h 6110022"/>
            <a:gd name="connsiteX10406" fmla="*/ 7457867 w 11077460"/>
            <a:gd name="connsiteY10406" fmla="*/ 3250469 h 6110022"/>
            <a:gd name="connsiteX10407" fmla="*/ 7492693 w 11077460"/>
            <a:gd name="connsiteY10407" fmla="*/ 3285287 h 6110022"/>
            <a:gd name="connsiteX10408" fmla="*/ 7527505 w 11077460"/>
            <a:gd name="connsiteY10408" fmla="*/ 3250469 h 6110022"/>
            <a:gd name="connsiteX10409" fmla="*/ 7492693 w 11077460"/>
            <a:gd name="connsiteY10409" fmla="*/ 3215650 h 6110022"/>
            <a:gd name="connsiteX10410" fmla="*/ 7577585 w 11077460"/>
            <a:gd name="connsiteY10410" fmla="*/ 3215650 h 6110022"/>
            <a:gd name="connsiteX10411" fmla="*/ 7542760 w 11077460"/>
            <a:gd name="connsiteY10411" fmla="*/ 3250469 h 6110022"/>
            <a:gd name="connsiteX10412" fmla="*/ 7577585 w 11077460"/>
            <a:gd name="connsiteY10412" fmla="*/ 3285287 h 6110022"/>
            <a:gd name="connsiteX10413" fmla="*/ 7612397 w 11077460"/>
            <a:gd name="connsiteY10413" fmla="*/ 3250469 h 6110022"/>
            <a:gd name="connsiteX10414" fmla="*/ 7577585 w 11077460"/>
            <a:gd name="connsiteY10414" fmla="*/ 3215650 h 6110022"/>
            <a:gd name="connsiteX10415" fmla="*/ 7662477 w 11077460"/>
            <a:gd name="connsiteY10415" fmla="*/ 3215650 h 6110022"/>
            <a:gd name="connsiteX10416" fmla="*/ 7627652 w 11077460"/>
            <a:gd name="connsiteY10416" fmla="*/ 3250469 h 6110022"/>
            <a:gd name="connsiteX10417" fmla="*/ 7662477 w 11077460"/>
            <a:gd name="connsiteY10417" fmla="*/ 3285287 h 6110022"/>
            <a:gd name="connsiteX10418" fmla="*/ 7697289 w 11077460"/>
            <a:gd name="connsiteY10418" fmla="*/ 3250469 h 6110022"/>
            <a:gd name="connsiteX10419" fmla="*/ 7662477 w 11077460"/>
            <a:gd name="connsiteY10419" fmla="*/ 3215650 h 6110022"/>
            <a:gd name="connsiteX10420" fmla="*/ 7747369 w 11077460"/>
            <a:gd name="connsiteY10420" fmla="*/ 3215650 h 6110022"/>
            <a:gd name="connsiteX10421" fmla="*/ 7712544 w 11077460"/>
            <a:gd name="connsiteY10421" fmla="*/ 3250469 h 6110022"/>
            <a:gd name="connsiteX10422" fmla="*/ 7747369 w 11077460"/>
            <a:gd name="connsiteY10422" fmla="*/ 3285287 h 6110022"/>
            <a:gd name="connsiteX10423" fmla="*/ 7782182 w 11077460"/>
            <a:gd name="connsiteY10423" fmla="*/ 3250469 h 6110022"/>
            <a:gd name="connsiteX10424" fmla="*/ 7747369 w 11077460"/>
            <a:gd name="connsiteY10424" fmla="*/ 3215650 h 6110022"/>
            <a:gd name="connsiteX10425" fmla="*/ 7832263 w 11077460"/>
            <a:gd name="connsiteY10425" fmla="*/ 3215650 h 6110022"/>
            <a:gd name="connsiteX10426" fmla="*/ 7797437 w 11077460"/>
            <a:gd name="connsiteY10426" fmla="*/ 3250469 h 6110022"/>
            <a:gd name="connsiteX10427" fmla="*/ 7832263 w 11077460"/>
            <a:gd name="connsiteY10427" fmla="*/ 3285287 h 6110022"/>
            <a:gd name="connsiteX10428" fmla="*/ 7867075 w 11077460"/>
            <a:gd name="connsiteY10428" fmla="*/ 3250469 h 6110022"/>
            <a:gd name="connsiteX10429" fmla="*/ 7832263 w 11077460"/>
            <a:gd name="connsiteY10429" fmla="*/ 3215650 h 6110022"/>
            <a:gd name="connsiteX10430" fmla="*/ 7917155 w 11077460"/>
            <a:gd name="connsiteY10430" fmla="*/ 3215650 h 6110022"/>
            <a:gd name="connsiteX10431" fmla="*/ 7882330 w 11077460"/>
            <a:gd name="connsiteY10431" fmla="*/ 3250469 h 6110022"/>
            <a:gd name="connsiteX10432" fmla="*/ 7917155 w 11077460"/>
            <a:gd name="connsiteY10432" fmla="*/ 3285287 h 6110022"/>
            <a:gd name="connsiteX10433" fmla="*/ 7951967 w 11077460"/>
            <a:gd name="connsiteY10433" fmla="*/ 3250469 h 6110022"/>
            <a:gd name="connsiteX10434" fmla="*/ 7917155 w 11077460"/>
            <a:gd name="connsiteY10434" fmla="*/ 3215650 h 6110022"/>
            <a:gd name="connsiteX10435" fmla="*/ 8256725 w 11077460"/>
            <a:gd name="connsiteY10435" fmla="*/ 3215650 h 6110022"/>
            <a:gd name="connsiteX10436" fmla="*/ 8221900 w 11077460"/>
            <a:gd name="connsiteY10436" fmla="*/ 3250469 h 6110022"/>
            <a:gd name="connsiteX10437" fmla="*/ 8256725 w 11077460"/>
            <a:gd name="connsiteY10437" fmla="*/ 3285287 h 6110022"/>
            <a:gd name="connsiteX10438" fmla="*/ 8291537 w 11077460"/>
            <a:gd name="connsiteY10438" fmla="*/ 3250469 h 6110022"/>
            <a:gd name="connsiteX10439" fmla="*/ 8256725 w 11077460"/>
            <a:gd name="connsiteY10439" fmla="*/ 3215650 h 6110022"/>
            <a:gd name="connsiteX10440" fmla="*/ 8341617 w 11077460"/>
            <a:gd name="connsiteY10440" fmla="*/ 3215650 h 6110022"/>
            <a:gd name="connsiteX10441" fmla="*/ 8306792 w 11077460"/>
            <a:gd name="connsiteY10441" fmla="*/ 3250469 h 6110022"/>
            <a:gd name="connsiteX10442" fmla="*/ 8341617 w 11077460"/>
            <a:gd name="connsiteY10442" fmla="*/ 3285287 h 6110022"/>
            <a:gd name="connsiteX10443" fmla="*/ 8376429 w 11077460"/>
            <a:gd name="connsiteY10443" fmla="*/ 3250469 h 6110022"/>
            <a:gd name="connsiteX10444" fmla="*/ 8341617 w 11077460"/>
            <a:gd name="connsiteY10444" fmla="*/ 3215650 h 6110022"/>
            <a:gd name="connsiteX10445" fmla="*/ 8426509 w 11077460"/>
            <a:gd name="connsiteY10445" fmla="*/ 3215650 h 6110022"/>
            <a:gd name="connsiteX10446" fmla="*/ 8391684 w 11077460"/>
            <a:gd name="connsiteY10446" fmla="*/ 3250469 h 6110022"/>
            <a:gd name="connsiteX10447" fmla="*/ 8426509 w 11077460"/>
            <a:gd name="connsiteY10447" fmla="*/ 3285287 h 6110022"/>
            <a:gd name="connsiteX10448" fmla="*/ 8461322 w 11077460"/>
            <a:gd name="connsiteY10448" fmla="*/ 3250469 h 6110022"/>
            <a:gd name="connsiteX10449" fmla="*/ 8426509 w 11077460"/>
            <a:gd name="connsiteY10449" fmla="*/ 3215650 h 6110022"/>
            <a:gd name="connsiteX10450" fmla="*/ 8511402 w 11077460"/>
            <a:gd name="connsiteY10450" fmla="*/ 3215650 h 6110022"/>
            <a:gd name="connsiteX10451" fmla="*/ 8476576 w 11077460"/>
            <a:gd name="connsiteY10451" fmla="*/ 3250469 h 6110022"/>
            <a:gd name="connsiteX10452" fmla="*/ 8511402 w 11077460"/>
            <a:gd name="connsiteY10452" fmla="*/ 3285287 h 6110022"/>
            <a:gd name="connsiteX10453" fmla="*/ 8546214 w 11077460"/>
            <a:gd name="connsiteY10453" fmla="*/ 3250469 h 6110022"/>
            <a:gd name="connsiteX10454" fmla="*/ 8511402 w 11077460"/>
            <a:gd name="connsiteY10454" fmla="*/ 3215650 h 6110022"/>
            <a:gd name="connsiteX10455" fmla="*/ 2059541 w 11077460"/>
            <a:gd name="connsiteY10455" fmla="*/ 3300510 h 6110022"/>
            <a:gd name="connsiteX10456" fmla="*/ 2024722 w 11077460"/>
            <a:gd name="connsiteY10456" fmla="*/ 3335328 h 6110022"/>
            <a:gd name="connsiteX10457" fmla="*/ 2059541 w 11077460"/>
            <a:gd name="connsiteY10457" fmla="*/ 3370147 h 6110022"/>
            <a:gd name="connsiteX10458" fmla="*/ 2094360 w 11077460"/>
            <a:gd name="connsiteY10458" fmla="*/ 3335328 h 6110022"/>
            <a:gd name="connsiteX10459" fmla="*/ 2059541 w 11077460"/>
            <a:gd name="connsiteY10459" fmla="*/ 3300510 h 6110022"/>
            <a:gd name="connsiteX10460" fmla="*/ 2144433 w 11077460"/>
            <a:gd name="connsiteY10460" fmla="*/ 3300510 h 6110022"/>
            <a:gd name="connsiteX10461" fmla="*/ 2109614 w 11077460"/>
            <a:gd name="connsiteY10461" fmla="*/ 3335328 h 6110022"/>
            <a:gd name="connsiteX10462" fmla="*/ 2144433 w 11077460"/>
            <a:gd name="connsiteY10462" fmla="*/ 3370147 h 6110022"/>
            <a:gd name="connsiteX10463" fmla="*/ 2179252 w 11077460"/>
            <a:gd name="connsiteY10463" fmla="*/ 3335328 h 6110022"/>
            <a:gd name="connsiteX10464" fmla="*/ 2144433 w 11077460"/>
            <a:gd name="connsiteY10464" fmla="*/ 3300510 h 6110022"/>
            <a:gd name="connsiteX10465" fmla="*/ 2229326 w 11077460"/>
            <a:gd name="connsiteY10465" fmla="*/ 3300510 h 6110022"/>
            <a:gd name="connsiteX10466" fmla="*/ 2194507 w 11077460"/>
            <a:gd name="connsiteY10466" fmla="*/ 3335328 h 6110022"/>
            <a:gd name="connsiteX10467" fmla="*/ 2229326 w 11077460"/>
            <a:gd name="connsiteY10467" fmla="*/ 3370147 h 6110022"/>
            <a:gd name="connsiteX10468" fmla="*/ 2264144 w 11077460"/>
            <a:gd name="connsiteY10468" fmla="*/ 3335328 h 6110022"/>
            <a:gd name="connsiteX10469" fmla="*/ 2229326 w 11077460"/>
            <a:gd name="connsiteY10469" fmla="*/ 3300510 h 6110022"/>
            <a:gd name="connsiteX10470" fmla="*/ 2484003 w 11077460"/>
            <a:gd name="connsiteY10470" fmla="*/ 3300510 h 6110022"/>
            <a:gd name="connsiteX10471" fmla="*/ 2449184 w 11077460"/>
            <a:gd name="connsiteY10471" fmla="*/ 3335328 h 6110022"/>
            <a:gd name="connsiteX10472" fmla="*/ 2484003 w 11077460"/>
            <a:gd name="connsiteY10472" fmla="*/ 3370147 h 6110022"/>
            <a:gd name="connsiteX10473" fmla="*/ 2518822 w 11077460"/>
            <a:gd name="connsiteY10473" fmla="*/ 3335328 h 6110022"/>
            <a:gd name="connsiteX10474" fmla="*/ 2484003 w 11077460"/>
            <a:gd name="connsiteY10474" fmla="*/ 3300510 h 6110022"/>
            <a:gd name="connsiteX10475" fmla="*/ 3078250 w 11077460"/>
            <a:gd name="connsiteY10475" fmla="*/ 3300510 h 6110022"/>
            <a:gd name="connsiteX10476" fmla="*/ 3043431 w 11077460"/>
            <a:gd name="connsiteY10476" fmla="*/ 3335328 h 6110022"/>
            <a:gd name="connsiteX10477" fmla="*/ 3078250 w 11077460"/>
            <a:gd name="connsiteY10477" fmla="*/ 3370147 h 6110022"/>
            <a:gd name="connsiteX10478" fmla="*/ 3113069 w 11077460"/>
            <a:gd name="connsiteY10478" fmla="*/ 3335328 h 6110022"/>
            <a:gd name="connsiteX10479" fmla="*/ 3078250 w 11077460"/>
            <a:gd name="connsiteY10479" fmla="*/ 3300510 h 6110022"/>
            <a:gd name="connsiteX10480" fmla="*/ 3248036 w 11077460"/>
            <a:gd name="connsiteY10480" fmla="*/ 3300510 h 6110022"/>
            <a:gd name="connsiteX10481" fmla="*/ 3213217 w 11077460"/>
            <a:gd name="connsiteY10481" fmla="*/ 3335328 h 6110022"/>
            <a:gd name="connsiteX10482" fmla="*/ 3248036 w 11077460"/>
            <a:gd name="connsiteY10482" fmla="*/ 3370147 h 6110022"/>
            <a:gd name="connsiteX10483" fmla="*/ 3282854 w 11077460"/>
            <a:gd name="connsiteY10483" fmla="*/ 3335328 h 6110022"/>
            <a:gd name="connsiteX10484" fmla="*/ 3248036 w 11077460"/>
            <a:gd name="connsiteY10484" fmla="*/ 3300510 h 6110022"/>
            <a:gd name="connsiteX10485" fmla="*/ 4776107 w 11077460"/>
            <a:gd name="connsiteY10485" fmla="*/ 3300510 h 6110022"/>
            <a:gd name="connsiteX10486" fmla="*/ 4741281 w 11077460"/>
            <a:gd name="connsiteY10486" fmla="*/ 3335328 h 6110022"/>
            <a:gd name="connsiteX10487" fmla="*/ 4776107 w 11077460"/>
            <a:gd name="connsiteY10487" fmla="*/ 3370147 h 6110022"/>
            <a:gd name="connsiteX10488" fmla="*/ 4810919 w 11077460"/>
            <a:gd name="connsiteY10488" fmla="*/ 3335328 h 6110022"/>
            <a:gd name="connsiteX10489" fmla="*/ 4776107 w 11077460"/>
            <a:gd name="connsiteY10489" fmla="*/ 3300510 h 6110022"/>
            <a:gd name="connsiteX10490" fmla="*/ 4860999 w 11077460"/>
            <a:gd name="connsiteY10490" fmla="*/ 3300510 h 6110022"/>
            <a:gd name="connsiteX10491" fmla="*/ 4826173 w 11077460"/>
            <a:gd name="connsiteY10491" fmla="*/ 3335328 h 6110022"/>
            <a:gd name="connsiteX10492" fmla="*/ 4860999 w 11077460"/>
            <a:gd name="connsiteY10492" fmla="*/ 3370147 h 6110022"/>
            <a:gd name="connsiteX10493" fmla="*/ 4895811 w 11077460"/>
            <a:gd name="connsiteY10493" fmla="*/ 3335328 h 6110022"/>
            <a:gd name="connsiteX10494" fmla="*/ 4860999 w 11077460"/>
            <a:gd name="connsiteY10494" fmla="*/ 3300510 h 6110022"/>
            <a:gd name="connsiteX10495" fmla="*/ 4945891 w 11077460"/>
            <a:gd name="connsiteY10495" fmla="*/ 3300510 h 6110022"/>
            <a:gd name="connsiteX10496" fmla="*/ 4911066 w 11077460"/>
            <a:gd name="connsiteY10496" fmla="*/ 3335328 h 6110022"/>
            <a:gd name="connsiteX10497" fmla="*/ 4945891 w 11077460"/>
            <a:gd name="connsiteY10497" fmla="*/ 3370147 h 6110022"/>
            <a:gd name="connsiteX10498" fmla="*/ 4980703 w 11077460"/>
            <a:gd name="connsiteY10498" fmla="*/ 3335328 h 6110022"/>
            <a:gd name="connsiteX10499" fmla="*/ 4945891 w 11077460"/>
            <a:gd name="connsiteY10499" fmla="*/ 3300510 h 6110022"/>
            <a:gd name="connsiteX10500" fmla="*/ 5030784 w 11077460"/>
            <a:gd name="connsiteY10500" fmla="*/ 3300510 h 6110022"/>
            <a:gd name="connsiteX10501" fmla="*/ 4995959 w 11077460"/>
            <a:gd name="connsiteY10501" fmla="*/ 3335328 h 6110022"/>
            <a:gd name="connsiteX10502" fmla="*/ 5030784 w 11077460"/>
            <a:gd name="connsiteY10502" fmla="*/ 3370147 h 6110022"/>
            <a:gd name="connsiteX10503" fmla="*/ 5065597 w 11077460"/>
            <a:gd name="connsiteY10503" fmla="*/ 3335328 h 6110022"/>
            <a:gd name="connsiteX10504" fmla="*/ 5030784 w 11077460"/>
            <a:gd name="connsiteY10504" fmla="*/ 3300510 h 6110022"/>
            <a:gd name="connsiteX10505" fmla="*/ 5115677 w 11077460"/>
            <a:gd name="connsiteY10505" fmla="*/ 3300510 h 6110022"/>
            <a:gd name="connsiteX10506" fmla="*/ 5080851 w 11077460"/>
            <a:gd name="connsiteY10506" fmla="*/ 3335328 h 6110022"/>
            <a:gd name="connsiteX10507" fmla="*/ 5115677 w 11077460"/>
            <a:gd name="connsiteY10507" fmla="*/ 3370147 h 6110022"/>
            <a:gd name="connsiteX10508" fmla="*/ 5150489 w 11077460"/>
            <a:gd name="connsiteY10508" fmla="*/ 3335328 h 6110022"/>
            <a:gd name="connsiteX10509" fmla="*/ 5115677 w 11077460"/>
            <a:gd name="connsiteY10509" fmla="*/ 3300510 h 6110022"/>
            <a:gd name="connsiteX10510" fmla="*/ 5200569 w 11077460"/>
            <a:gd name="connsiteY10510" fmla="*/ 3300510 h 6110022"/>
            <a:gd name="connsiteX10511" fmla="*/ 5165743 w 11077460"/>
            <a:gd name="connsiteY10511" fmla="*/ 3335328 h 6110022"/>
            <a:gd name="connsiteX10512" fmla="*/ 5200569 w 11077460"/>
            <a:gd name="connsiteY10512" fmla="*/ 3370147 h 6110022"/>
            <a:gd name="connsiteX10513" fmla="*/ 5235381 w 11077460"/>
            <a:gd name="connsiteY10513" fmla="*/ 3335328 h 6110022"/>
            <a:gd name="connsiteX10514" fmla="*/ 5200569 w 11077460"/>
            <a:gd name="connsiteY10514" fmla="*/ 3300510 h 6110022"/>
            <a:gd name="connsiteX10515" fmla="*/ 5285461 w 11077460"/>
            <a:gd name="connsiteY10515" fmla="*/ 3300510 h 6110022"/>
            <a:gd name="connsiteX10516" fmla="*/ 5250636 w 11077460"/>
            <a:gd name="connsiteY10516" fmla="*/ 3335328 h 6110022"/>
            <a:gd name="connsiteX10517" fmla="*/ 5285461 w 11077460"/>
            <a:gd name="connsiteY10517" fmla="*/ 3370147 h 6110022"/>
            <a:gd name="connsiteX10518" fmla="*/ 5320273 w 11077460"/>
            <a:gd name="connsiteY10518" fmla="*/ 3335328 h 6110022"/>
            <a:gd name="connsiteX10519" fmla="*/ 5285461 w 11077460"/>
            <a:gd name="connsiteY10519" fmla="*/ 3300510 h 6110022"/>
            <a:gd name="connsiteX10520" fmla="*/ 5370354 w 11077460"/>
            <a:gd name="connsiteY10520" fmla="*/ 3300510 h 6110022"/>
            <a:gd name="connsiteX10521" fmla="*/ 5335529 w 11077460"/>
            <a:gd name="connsiteY10521" fmla="*/ 3335328 h 6110022"/>
            <a:gd name="connsiteX10522" fmla="*/ 5370354 w 11077460"/>
            <a:gd name="connsiteY10522" fmla="*/ 3370147 h 6110022"/>
            <a:gd name="connsiteX10523" fmla="*/ 5405167 w 11077460"/>
            <a:gd name="connsiteY10523" fmla="*/ 3335328 h 6110022"/>
            <a:gd name="connsiteX10524" fmla="*/ 5370354 w 11077460"/>
            <a:gd name="connsiteY10524" fmla="*/ 3300510 h 6110022"/>
            <a:gd name="connsiteX10525" fmla="*/ 5455247 w 11077460"/>
            <a:gd name="connsiteY10525" fmla="*/ 3300510 h 6110022"/>
            <a:gd name="connsiteX10526" fmla="*/ 5420421 w 11077460"/>
            <a:gd name="connsiteY10526" fmla="*/ 3335328 h 6110022"/>
            <a:gd name="connsiteX10527" fmla="*/ 5455247 w 11077460"/>
            <a:gd name="connsiteY10527" fmla="*/ 3370147 h 6110022"/>
            <a:gd name="connsiteX10528" fmla="*/ 5490059 w 11077460"/>
            <a:gd name="connsiteY10528" fmla="*/ 3335328 h 6110022"/>
            <a:gd name="connsiteX10529" fmla="*/ 5455247 w 11077460"/>
            <a:gd name="connsiteY10529" fmla="*/ 3300510 h 6110022"/>
            <a:gd name="connsiteX10530" fmla="*/ 5540139 w 11077460"/>
            <a:gd name="connsiteY10530" fmla="*/ 3300510 h 6110022"/>
            <a:gd name="connsiteX10531" fmla="*/ 5505313 w 11077460"/>
            <a:gd name="connsiteY10531" fmla="*/ 3335328 h 6110022"/>
            <a:gd name="connsiteX10532" fmla="*/ 5540139 w 11077460"/>
            <a:gd name="connsiteY10532" fmla="*/ 3370147 h 6110022"/>
            <a:gd name="connsiteX10533" fmla="*/ 5574951 w 11077460"/>
            <a:gd name="connsiteY10533" fmla="*/ 3335328 h 6110022"/>
            <a:gd name="connsiteX10534" fmla="*/ 5540139 w 11077460"/>
            <a:gd name="connsiteY10534" fmla="*/ 3300510 h 6110022"/>
            <a:gd name="connsiteX10535" fmla="*/ 5625031 w 11077460"/>
            <a:gd name="connsiteY10535" fmla="*/ 3300510 h 6110022"/>
            <a:gd name="connsiteX10536" fmla="*/ 5590206 w 11077460"/>
            <a:gd name="connsiteY10536" fmla="*/ 3335328 h 6110022"/>
            <a:gd name="connsiteX10537" fmla="*/ 5625031 w 11077460"/>
            <a:gd name="connsiteY10537" fmla="*/ 3370147 h 6110022"/>
            <a:gd name="connsiteX10538" fmla="*/ 5659843 w 11077460"/>
            <a:gd name="connsiteY10538" fmla="*/ 3335328 h 6110022"/>
            <a:gd name="connsiteX10539" fmla="*/ 5625031 w 11077460"/>
            <a:gd name="connsiteY10539" fmla="*/ 3300510 h 6110022"/>
            <a:gd name="connsiteX10540" fmla="*/ 5709924 w 11077460"/>
            <a:gd name="connsiteY10540" fmla="*/ 3300510 h 6110022"/>
            <a:gd name="connsiteX10541" fmla="*/ 5675099 w 11077460"/>
            <a:gd name="connsiteY10541" fmla="*/ 3335328 h 6110022"/>
            <a:gd name="connsiteX10542" fmla="*/ 5709924 w 11077460"/>
            <a:gd name="connsiteY10542" fmla="*/ 3370147 h 6110022"/>
            <a:gd name="connsiteX10543" fmla="*/ 5744737 w 11077460"/>
            <a:gd name="connsiteY10543" fmla="*/ 3335328 h 6110022"/>
            <a:gd name="connsiteX10544" fmla="*/ 5709924 w 11077460"/>
            <a:gd name="connsiteY10544" fmla="*/ 3300510 h 6110022"/>
            <a:gd name="connsiteX10545" fmla="*/ 5794817 w 11077460"/>
            <a:gd name="connsiteY10545" fmla="*/ 3300510 h 6110022"/>
            <a:gd name="connsiteX10546" fmla="*/ 5759991 w 11077460"/>
            <a:gd name="connsiteY10546" fmla="*/ 3335328 h 6110022"/>
            <a:gd name="connsiteX10547" fmla="*/ 5794817 w 11077460"/>
            <a:gd name="connsiteY10547" fmla="*/ 3370147 h 6110022"/>
            <a:gd name="connsiteX10548" fmla="*/ 5829629 w 11077460"/>
            <a:gd name="connsiteY10548" fmla="*/ 3335328 h 6110022"/>
            <a:gd name="connsiteX10549" fmla="*/ 5794817 w 11077460"/>
            <a:gd name="connsiteY10549" fmla="*/ 3300510 h 6110022"/>
            <a:gd name="connsiteX10550" fmla="*/ 5879709 w 11077460"/>
            <a:gd name="connsiteY10550" fmla="*/ 3300510 h 6110022"/>
            <a:gd name="connsiteX10551" fmla="*/ 5844883 w 11077460"/>
            <a:gd name="connsiteY10551" fmla="*/ 3335328 h 6110022"/>
            <a:gd name="connsiteX10552" fmla="*/ 5879709 w 11077460"/>
            <a:gd name="connsiteY10552" fmla="*/ 3370147 h 6110022"/>
            <a:gd name="connsiteX10553" fmla="*/ 5914521 w 11077460"/>
            <a:gd name="connsiteY10553" fmla="*/ 3335328 h 6110022"/>
            <a:gd name="connsiteX10554" fmla="*/ 5879709 w 11077460"/>
            <a:gd name="connsiteY10554" fmla="*/ 3300510 h 6110022"/>
            <a:gd name="connsiteX10555" fmla="*/ 5964601 w 11077460"/>
            <a:gd name="connsiteY10555" fmla="*/ 3300510 h 6110022"/>
            <a:gd name="connsiteX10556" fmla="*/ 5929776 w 11077460"/>
            <a:gd name="connsiteY10556" fmla="*/ 3335328 h 6110022"/>
            <a:gd name="connsiteX10557" fmla="*/ 5964601 w 11077460"/>
            <a:gd name="connsiteY10557" fmla="*/ 3370147 h 6110022"/>
            <a:gd name="connsiteX10558" fmla="*/ 5999413 w 11077460"/>
            <a:gd name="connsiteY10558" fmla="*/ 3335328 h 6110022"/>
            <a:gd name="connsiteX10559" fmla="*/ 5964601 w 11077460"/>
            <a:gd name="connsiteY10559" fmla="*/ 3300510 h 6110022"/>
            <a:gd name="connsiteX10560" fmla="*/ 6049494 w 11077460"/>
            <a:gd name="connsiteY10560" fmla="*/ 3300510 h 6110022"/>
            <a:gd name="connsiteX10561" fmla="*/ 6014669 w 11077460"/>
            <a:gd name="connsiteY10561" fmla="*/ 3335328 h 6110022"/>
            <a:gd name="connsiteX10562" fmla="*/ 6049494 w 11077460"/>
            <a:gd name="connsiteY10562" fmla="*/ 3370147 h 6110022"/>
            <a:gd name="connsiteX10563" fmla="*/ 6084307 w 11077460"/>
            <a:gd name="connsiteY10563" fmla="*/ 3335328 h 6110022"/>
            <a:gd name="connsiteX10564" fmla="*/ 6049494 w 11077460"/>
            <a:gd name="connsiteY10564" fmla="*/ 3300510 h 6110022"/>
            <a:gd name="connsiteX10565" fmla="*/ 6134387 w 11077460"/>
            <a:gd name="connsiteY10565" fmla="*/ 3300510 h 6110022"/>
            <a:gd name="connsiteX10566" fmla="*/ 6099561 w 11077460"/>
            <a:gd name="connsiteY10566" fmla="*/ 3335328 h 6110022"/>
            <a:gd name="connsiteX10567" fmla="*/ 6134387 w 11077460"/>
            <a:gd name="connsiteY10567" fmla="*/ 3370147 h 6110022"/>
            <a:gd name="connsiteX10568" fmla="*/ 6169199 w 11077460"/>
            <a:gd name="connsiteY10568" fmla="*/ 3335328 h 6110022"/>
            <a:gd name="connsiteX10569" fmla="*/ 6134387 w 11077460"/>
            <a:gd name="connsiteY10569" fmla="*/ 3300510 h 6110022"/>
            <a:gd name="connsiteX10570" fmla="*/ 6219279 w 11077460"/>
            <a:gd name="connsiteY10570" fmla="*/ 3300510 h 6110022"/>
            <a:gd name="connsiteX10571" fmla="*/ 6184453 w 11077460"/>
            <a:gd name="connsiteY10571" fmla="*/ 3335328 h 6110022"/>
            <a:gd name="connsiteX10572" fmla="*/ 6219279 w 11077460"/>
            <a:gd name="connsiteY10572" fmla="*/ 3370147 h 6110022"/>
            <a:gd name="connsiteX10573" fmla="*/ 6254091 w 11077460"/>
            <a:gd name="connsiteY10573" fmla="*/ 3335328 h 6110022"/>
            <a:gd name="connsiteX10574" fmla="*/ 6219279 w 11077460"/>
            <a:gd name="connsiteY10574" fmla="*/ 3300510 h 6110022"/>
            <a:gd name="connsiteX10575" fmla="*/ 6304171 w 11077460"/>
            <a:gd name="connsiteY10575" fmla="*/ 3300510 h 6110022"/>
            <a:gd name="connsiteX10576" fmla="*/ 6269346 w 11077460"/>
            <a:gd name="connsiteY10576" fmla="*/ 3335328 h 6110022"/>
            <a:gd name="connsiteX10577" fmla="*/ 6304171 w 11077460"/>
            <a:gd name="connsiteY10577" fmla="*/ 3370147 h 6110022"/>
            <a:gd name="connsiteX10578" fmla="*/ 6338983 w 11077460"/>
            <a:gd name="connsiteY10578" fmla="*/ 3335328 h 6110022"/>
            <a:gd name="connsiteX10579" fmla="*/ 6304171 w 11077460"/>
            <a:gd name="connsiteY10579" fmla="*/ 3300510 h 6110022"/>
            <a:gd name="connsiteX10580" fmla="*/ 6389063 w 11077460"/>
            <a:gd name="connsiteY10580" fmla="*/ 3300510 h 6110022"/>
            <a:gd name="connsiteX10581" fmla="*/ 6354238 w 11077460"/>
            <a:gd name="connsiteY10581" fmla="*/ 3335328 h 6110022"/>
            <a:gd name="connsiteX10582" fmla="*/ 6389063 w 11077460"/>
            <a:gd name="connsiteY10582" fmla="*/ 3370147 h 6110022"/>
            <a:gd name="connsiteX10583" fmla="*/ 6423876 w 11077460"/>
            <a:gd name="connsiteY10583" fmla="*/ 3335328 h 6110022"/>
            <a:gd name="connsiteX10584" fmla="*/ 6389063 w 11077460"/>
            <a:gd name="connsiteY10584" fmla="*/ 3300510 h 6110022"/>
            <a:gd name="connsiteX10585" fmla="*/ 6643767 w 11077460"/>
            <a:gd name="connsiteY10585" fmla="*/ 3300510 h 6110022"/>
            <a:gd name="connsiteX10586" fmla="*/ 6608942 w 11077460"/>
            <a:gd name="connsiteY10586" fmla="*/ 3335328 h 6110022"/>
            <a:gd name="connsiteX10587" fmla="*/ 6643767 w 11077460"/>
            <a:gd name="connsiteY10587" fmla="*/ 3370147 h 6110022"/>
            <a:gd name="connsiteX10588" fmla="*/ 6678579 w 11077460"/>
            <a:gd name="connsiteY10588" fmla="*/ 3335328 h 6110022"/>
            <a:gd name="connsiteX10589" fmla="*/ 6643767 w 11077460"/>
            <a:gd name="connsiteY10589" fmla="*/ 3300510 h 6110022"/>
            <a:gd name="connsiteX10590" fmla="*/ 6728660 w 11077460"/>
            <a:gd name="connsiteY10590" fmla="*/ 3300510 h 6110022"/>
            <a:gd name="connsiteX10591" fmla="*/ 6693835 w 11077460"/>
            <a:gd name="connsiteY10591" fmla="*/ 3335328 h 6110022"/>
            <a:gd name="connsiteX10592" fmla="*/ 6728660 w 11077460"/>
            <a:gd name="connsiteY10592" fmla="*/ 3370147 h 6110022"/>
            <a:gd name="connsiteX10593" fmla="*/ 6763473 w 11077460"/>
            <a:gd name="connsiteY10593" fmla="*/ 3335328 h 6110022"/>
            <a:gd name="connsiteX10594" fmla="*/ 6728660 w 11077460"/>
            <a:gd name="connsiteY10594" fmla="*/ 3300510 h 6110022"/>
            <a:gd name="connsiteX10595" fmla="*/ 6813553 w 11077460"/>
            <a:gd name="connsiteY10595" fmla="*/ 3300510 h 6110022"/>
            <a:gd name="connsiteX10596" fmla="*/ 6778727 w 11077460"/>
            <a:gd name="connsiteY10596" fmla="*/ 3335328 h 6110022"/>
            <a:gd name="connsiteX10597" fmla="*/ 6813553 w 11077460"/>
            <a:gd name="connsiteY10597" fmla="*/ 3370147 h 6110022"/>
            <a:gd name="connsiteX10598" fmla="*/ 6848365 w 11077460"/>
            <a:gd name="connsiteY10598" fmla="*/ 3335328 h 6110022"/>
            <a:gd name="connsiteX10599" fmla="*/ 6813553 w 11077460"/>
            <a:gd name="connsiteY10599" fmla="*/ 3300510 h 6110022"/>
            <a:gd name="connsiteX10600" fmla="*/ 6898445 w 11077460"/>
            <a:gd name="connsiteY10600" fmla="*/ 3300510 h 6110022"/>
            <a:gd name="connsiteX10601" fmla="*/ 6863620 w 11077460"/>
            <a:gd name="connsiteY10601" fmla="*/ 3335328 h 6110022"/>
            <a:gd name="connsiteX10602" fmla="*/ 6898445 w 11077460"/>
            <a:gd name="connsiteY10602" fmla="*/ 3370147 h 6110022"/>
            <a:gd name="connsiteX10603" fmla="*/ 6933257 w 11077460"/>
            <a:gd name="connsiteY10603" fmla="*/ 3335328 h 6110022"/>
            <a:gd name="connsiteX10604" fmla="*/ 6898445 w 11077460"/>
            <a:gd name="connsiteY10604" fmla="*/ 3300510 h 6110022"/>
            <a:gd name="connsiteX10605" fmla="*/ 6983337 w 11077460"/>
            <a:gd name="connsiteY10605" fmla="*/ 3300510 h 6110022"/>
            <a:gd name="connsiteX10606" fmla="*/ 6948512 w 11077460"/>
            <a:gd name="connsiteY10606" fmla="*/ 3335328 h 6110022"/>
            <a:gd name="connsiteX10607" fmla="*/ 6983337 w 11077460"/>
            <a:gd name="connsiteY10607" fmla="*/ 3370147 h 6110022"/>
            <a:gd name="connsiteX10608" fmla="*/ 7018149 w 11077460"/>
            <a:gd name="connsiteY10608" fmla="*/ 3335328 h 6110022"/>
            <a:gd name="connsiteX10609" fmla="*/ 6983337 w 11077460"/>
            <a:gd name="connsiteY10609" fmla="*/ 3300510 h 6110022"/>
            <a:gd name="connsiteX10610" fmla="*/ 7577585 w 11077460"/>
            <a:gd name="connsiteY10610" fmla="*/ 3300510 h 6110022"/>
            <a:gd name="connsiteX10611" fmla="*/ 7542760 w 11077460"/>
            <a:gd name="connsiteY10611" fmla="*/ 3335328 h 6110022"/>
            <a:gd name="connsiteX10612" fmla="*/ 7577585 w 11077460"/>
            <a:gd name="connsiteY10612" fmla="*/ 3370147 h 6110022"/>
            <a:gd name="connsiteX10613" fmla="*/ 7612397 w 11077460"/>
            <a:gd name="connsiteY10613" fmla="*/ 3335328 h 6110022"/>
            <a:gd name="connsiteX10614" fmla="*/ 7577585 w 11077460"/>
            <a:gd name="connsiteY10614" fmla="*/ 3300510 h 6110022"/>
            <a:gd name="connsiteX10615" fmla="*/ 7662477 w 11077460"/>
            <a:gd name="connsiteY10615" fmla="*/ 3300510 h 6110022"/>
            <a:gd name="connsiteX10616" fmla="*/ 7627652 w 11077460"/>
            <a:gd name="connsiteY10616" fmla="*/ 3335328 h 6110022"/>
            <a:gd name="connsiteX10617" fmla="*/ 7662477 w 11077460"/>
            <a:gd name="connsiteY10617" fmla="*/ 3370147 h 6110022"/>
            <a:gd name="connsiteX10618" fmla="*/ 7697289 w 11077460"/>
            <a:gd name="connsiteY10618" fmla="*/ 3335328 h 6110022"/>
            <a:gd name="connsiteX10619" fmla="*/ 7662477 w 11077460"/>
            <a:gd name="connsiteY10619" fmla="*/ 3300510 h 6110022"/>
            <a:gd name="connsiteX10620" fmla="*/ 7747369 w 11077460"/>
            <a:gd name="connsiteY10620" fmla="*/ 3300510 h 6110022"/>
            <a:gd name="connsiteX10621" fmla="*/ 7712544 w 11077460"/>
            <a:gd name="connsiteY10621" fmla="*/ 3335328 h 6110022"/>
            <a:gd name="connsiteX10622" fmla="*/ 7747369 w 11077460"/>
            <a:gd name="connsiteY10622" fmla="*/ 3370147 h 6110022"/>
            <a:gd name="connsiteX10623" fmla="*/ 7782182 w 11077460"/>
            <a:gd name="connsiteY10623" fmla="*/ 3335328 h 6110022"/>
            <a:gd name="connsiteX10624" fmla="*/ 7747369 w 11077460"/>
            <a:gd name="connsiteY10624" fmla="*/ 3300510 h 6110022"/>
            <a:gd name="connsiteX10625" fmla="*/ 7832263 w 11077460"/>
            <a:gd name="connsiteY10625" fmla="*/ 3300510 h 6110022"/>
            <a:gd name="connsiteX10626" fmla="*/ 7797437 w 11077460"/>
            <a:gd name="connsiteY10626" fmla="*/ 3335328 h 6110022"/>
            <a:gd name="connsiteX10627" fmla="*/ 7832263 w 11077460"/>
            <a:gd name="connsiteY10627" fmla="*/ 3370147 h 6110022"/>
            <a:gd name="connsiteX10628" fmla="*/ 7867075 w 11077460"/>
            <a:gd name="connsiteY10628" fmla="*/ 3335328 h 6110022"/>
            <a:gd name="connsiteX10629" fmla="*/ 7832263 w 11077460"/>
            <a:gd name="connsiteY10629" fmla="*/ 3300510 h 6110022"/>
            <a:gd name="connsiteX10630" fmla="*/ 8256725 w 11077460"/>
            <a:gd name="connsiteY10630" fmla="*/ 3300510 h 6110022"/>
            <a:gd name="connsiteX10631" fmla="*/ 8221900 w 11077460"/>
            <a:gd name="connsiteY10631" fmla="*/ 3335328 h 6110022"/>
            <a:gd name="connsiteX10632" fmla="*/ 8256725 w 11077460"/>
            <a:gd name="connsiteY10632" fmla="*/ 3370147 h 6110022"/>
            <a:gd name="connsiteX10633" fmla="*/ 8291537 w 11077460"/>
            <a:gd name="connsiteY10633" fmla="*/ 3335328 h 6110022"/>
            <a:gd name="connsiteX10634" fmla="*/ 8256725 w 11077460"/>
            <a:gd name="connsiteY10634" fmla="*/ 3300510 h 6110022"/>
            <a:gd name="connsiteX10635" fmla="*/ 8341617 w 11077460"/>
            <a:gd name="connsiteY10635" fmla="*/ 3300510 h 6110022"/>
            <a:gd name="connsiteX10636" fmla="*/ 8306792 w 11077460"/>
            <a:gd name="connsiteY10636" fmla="*/ 3335328 h 6110022"/>
            <a:gd name="connsiteX10637" fmla="*/ 8341617 w 11077460"/>
            <a:gd name="connsiteY10637" fmla="*/ 3370147 h 6110022"/>
            <a:gd name="connsiteX10638" fmla="*/ 8376429 w 11077460"/>
            <a:gd name="connsiteY10638" fmla="*/ 3335328 h 6110022"/>
            <a:gd name="connsiteX10639" fmla="*/ 8341617 w 11077460"/>
            <a:gd name="connsiteY10639" fmla="*/ 3300510 h 6110022"/>
            <a:gd name="connsiteX10640" fmla="*/ 8426509 w 11077460"/>
            <a:gd name="connsiteY10640" fmla="*/ 3300510 h 6110022"/>
            <a:gd name="connsiteX10641" fmla="*/ 8391684 w 11077460"/>
            <a:gd name="connsiteY10641" fmla="*/ 3335328 h 6110022"/>
            <a:gd name="connsiteX10642" fmla="*/ 8426509 w 11077460"/>
            <a:gd name="connsiteY10642" fmla="*/ 3370147 h 6110022"/>
            <a:gd name="connsiteX10643" fmla="*/ 8461322 w 11077460"/>
            <a:gd name="connsiteY10643" fmla="*/ 3335328 h 6110022"/>
            <a:gd name="connsiteX10644" fmla="*/ 8426509 w 11077460"/>
            <a:gd name="connsiteY10644" fmla="*/ 3300510 h 6110022"/>
            <a:gd name="connsiteX10645" fmla="*/ 8511402 w 11077460"/>
            <a:gd name="connsiteY10645" fmla="*/ 3300510 h 6110022"/>
            <a:gd name="connsiteX10646" fmla="*/ 8476576 w 11077460"/>
            <a:gd name="connsiteY10646" fmla="*/ 3335328 h 6110022"/>
            <a:gd name="connsiteX10647" fmla="*/ 8511402 w 11077460"/>
            <a:gd name="connsiteY10647" fmla="*/ 3370147 h 6110022"/>
            <a:gd name="connsiteX10648" fmla="*/ 8546214 w 11077460"/>
            <a:gd name="connsiteY10648" fmla="*/ 3335328 h 6110022"/>
            <a:gd name="connsiteX10649" fmla="*/ 8511402 w 11077460"/>
            <a:gd name="connsiteY10649" fmla="*/ 3300510 h 6110022"/>
            <a:gd name="connsiteX10650" fmla="*/ 8766079 w 11077460"/>
            <a:gd name="connsiteY10650" fmla="*/ 3300510 h 6110022"/>
            <a:gd name="connsiteX10651" fmla="*/ 8731254 w 11077460"/>
            <a:gd name="connsiteY10651" fmla="*/ 3335328 h 6110022"/>
            <a:gd name="connsiteX10652" fmla="*/ 8766079 w 11077460"/>
            <a:gd name="connsiteY10652" fmla="*/ 3370147 h 6110022"/>
            <a:gd name="connsiteX10653" fmla="*/ 8800892 w 11077460"/>
            <a:gd name="connsiteY10653" fmla="*/ 3335328 h 6110022"/>
            <a:gd name="connsiteX10654" fmla="*/ 8766079 w 11077460"/>
            <a:gd name="connsiteY10654" fmla="*/ 3300510 h 6110022"/>
            <a:gd name="connsiteX10655" fmla="*/ 2229326 w 11077460"/>
            <a:gd name="connsiteY10655" fmla="*/ 3385370 h 6110022"/>
            <a:gd name="connsiteX10656" fmla="*/ 2194507 w 11077460"/>
            <a:gd name="connsiteY10656" fmla="*/ 3420189 h 6110022"/>
            <a:gd name="connsiteX10657" fmla="*/ 2229326 w 11077460"/>
            <a:gd name="connsiteY10657" fmla="*/ 3455008 h 6110022"/>
            <a:gd name="connsiteX10658" fmla="*/ 2264144 w 11077460"/>
            <a:gd name="connsiteY10658" fmla="*/ 3420189 h 6110022"/>
            <a:gd name="connsiteX10659" fmla="*/ 2229326 w 11077460"/>
            <a:gd name="connsiteY10659" fmla="*/ 3385370 h 6110022"/>
            <a:gd name="connsiteX10660" fmla="*/ 2314218 w 11077460"/>
            <a:gd name="connsiteY10660" fmla="*/ 3385370 h 6110022"/>
            <a:gd name="connsiteX10661" fmla="*/ 2279399 w 11077460"/>
            <a:gd name="connsiteY10661" fmla="*/ 3420189 h 6110022"/>
            <a:gd name="connsiteX10662" fmla="*/ 2314218 w 11077460"/>
            <a:gd name="connsiteY10662" fmla="*/ 3455008 h 6110022"/>
            <a:gd name="connsiteX10663" fmla="*/ 2349037 w 11077460"/>
            <a:gd name="connsiteY10663" fmla="*/ 3420189 h 6110022"/>
            <a:gd name="connsiteX10664" fmla="*/ 2314218 w 11077460"/>
            <a:gd name="connsiteY10664" fmla="*/ 3385370 h 6110022"/>
            <a:gd name="connsiteX10665" fmla="*/ 2399110 w 11077460"/>
            <a:gd name="connsiteY10665" fmla="*/ 3385370 h 6110022"/>
            <a:gd name="connsiteX10666" fmla="*/ 2364291 w 11077460"/>
            <a:gd name="connsiteY10666" fmla="*/ 3420189 h 6110022"/>
            <a:gd name="connsiteX10667" fmla="*/ 2399110 w 11077460"/>
            <a:gd name="connsiteY10667" fmla="*/ 3455008 h 6110022"/>
            <a:gd name="connsiteX10668" fmla="*/ 2433929 w 11077460"/>
            <a:gd name="connsiteY10668" fmla="*/ 3420189 h 6110022"/>
            <a:gd name="connsiteX10669" fmla="*/ 2399110 w 11077460"/>
            <a:gd name="connsiteY10669" fmla="*/ 3385370 h 6110022"/>
            <a:gd name="connsiteX10670" fmla="*/ 2484003 w 11077460"/>
            <a:gd name="connsiteY10670" fmla="*/ 3385370 h 6110022"/>
            <a:gd name="connsiteX10671" fmla="*/ 2449184 w 11077460"/>
            <a:gd name="connsiteY10671" fmla="*/ 3420189 h 6110022"/>
            <a:gd name="connsiteX10672" fmla="*/ 2484003 w 11077460"/>
            <a:gd name="connsiteY10672" fmla="*/ 3455008 h 6110022"/>
            <a:gd name="connsiteX10673" fmla="*/ 2518822 w 11077460"/>
            <a:gd name="connsiteY10673" fmla="*/ 3420189 h 6110022"/>
            <a:gd name="connsiteX10674" fmla="*/ 2484003 w 11077460"/>
            <a:gd name="connsiteY10674" fmla="*/ 3385370 h 6110022"/>
            <a:gd name="connsiteX10675" fmla="*/ 4860999 w 11077460"/>
            <a:gd name="connsiteY10675" fmla="*/ 3385370 h 6110022"/>
            <a:gd name="connsiteX10676" fmla="*/ 4826173 w 11077460"/>
            <a:gd name="connsiteY10676" fmla="*/ 3420189 h 6110022"/>
            <a:gd name="connsiteX10677" fmla="*/ 4860999 w 11077460"/>
            <a:gd name="connsiteY10677" fmla="*/ 3455008 h 6110022"/>
            <a:gd name="connsiteX10678" fmla="*/ 4895811 w 11077460"/>
            <a:gd name="connsiteY10678" fmla="*/ 3420189 h 6110022"/>
            <a:gd name="connsiteX10679" fmla="*/ 4860999 w 11077460"/>
            <a:gd name="connsiteY10679" fmla="*/ 3385370 h 6110022"/>
            <a:gd name="connsiteX10680" fmla="*/ 4945891 w 11077460"/>
            <a:gd name="connsiteY10680" fmla="*/ 3385370 h 6110022"/>
            <a:gd name="connsiteX10681" fmla="*/ 4911066 w 11077460"/>
            <a:gd name="connsiteY10681" fmla="*/ 3420189 h 6110022"/>
            <a:gd name="connsiteX10682" fmla="*/ 4945891 w 11077460"/>
            <a:gd name="connsiteY10682" fmla="*/ 3455008 h 6110022"/>
            <a:gd name="connsiteX10683" fmla="*/ 4980703 w 11077460"/>
            <a:gd name="connsiteY10683" fmla="*/ 3420189 h 6110022"/>
            <a:gd name="connsiteX10684" fmla="*/ 4945891 w 11077460"/>
            <a:gd name="connsiteY10684" fmla="*/ 3385370 h 6110022"/>
            <a:gd name="connsiteX10685" fmla="*/ 5030784 w 11077460"/>
            <a:gd name="connsiteY10685" fmla="*/ 3385370 h 6110022"/>
            <a:gd name="connsiteX10686" fmla="*/ 4995959 w 11077460"/>
            <a:gd name="connsiteY10686" fmla="*/ 3420189 h 6110022"/>
            <a:gd name="connsiteX10687" fmla="*/ 5030784 w 11077460"/>
            <a:gd name="connsiteY10687" fmla="*/ 3455008 h 6110022"/>
            <a:gd name="connsiteX10688" fmla="*/ 5065597 w 11077460"/>
            <a:gd name="connsiteY10688" fmla="*/ 3420189 h 6110022"/>
            <a:gd name="connsiteX10689" fmla="*/ 5030784 w 11077460"/>
            <a:gd name="connsiteY10689" fmla="*/ 3385370 h 6110022"/>
            <a:gd name="connsiteX10690" fmla="*/ 5115677 w 11077460"/>
            <a:gd name="connsiteY10690" fmla="*/ 3385370 h 6110022"/>
            <a:gd name="connsiteX10691" fmla="*/ 5080851 w 11077460"/>
            <a:gd name="connsiteY10691" fmla="*/ 3420189 h 6110022"/>
            <a:gd name="connsiteX10692" fmla="*/ 5115677 w 11077460"/>
            <a:gd name="connsiteY10692" fmla="*/ 3455008 h 6110022"/>
            <a:gd name="connsiteX10693" fmla="*/ 5150489 w 11077460"/>
            <a:gd name="connsiteY10693" fmla="*/ 3420189 h 6110022"/>
            <a:gd name="connsiteX10694" fmla="*/ 5115677 w 11077460"/>
            <a:gd name="connsiteY10694" fmla="*/ 3385370 h 6110022"/>
            <a:gd name="connsiteX10695" fmla="*/ 5200569 w 11077460"/>
            <a:gd name="connsiteY10695" fmla="*/ 3385370 h 6110022"/>
            <a:gd name="connsiteX10696" fmla="*/ 5165743 w 11077460"/>
            <a:gd name="connsiteY10696" fmla="*/ 3420189 h 6110022"/>
            <a:gd name="connsiteX10697" fmla="*/ 5200569 w 11077460"/>
            <a:gd name="connsiteY10697" fmla="*/ 3455008 h 6110022"/>
            <a:gd name="connsiteX10698" fmla="*/ 5235381 w 11077460"/>
            <a:gd name="connsiteY10698" fmla="*/ 3420189 h 6110022"/>
            <a:gd name="connsiteX10699" fmla="*/ 5200569 w 11077460"/>
            <a:gd name="connsiteY10699" fmla="*/ 3385370 h 6110022"/>
            <a:gd name="connsiteX10700" fmla="*/ 5285461 w 11077460"/>
            <a:gd name="connsiteY10700" fmla="*/ 3385370 h 6110022"/>
            <a:gd name="connsiteX10701" fmla="*/ 5250636 w 11077460"/>
            <a:gd name="connsiteY10701" fmla="*/ 3420189 h 6110022"/>
            <a:gd name="connsiteX10702" fmla="*/ 5285461 w 11077460"/>
            <a:gd name="connsiteY10702" fmla="*/ 3455008 h 6110022"/>
            <a:gd name="connsiteX10703" fmla="*/ 5320273 w 11077460"/>
            <a:gd name="connsiteY10703" fmla="*/ 3420189 h 6110022"/>
            <a:gd name="connsiteX10704" fmla="*/ 5285461 w 11077460"/>
            <a:gd name="connsiteY10704" fmla="*/ 3385370 h 6110022"/>
            <a:gd name="connsiteX10705" fmla="*/ 5370354 w 11077460"/>
            <a:gd name="connsiteY10705" fmla="*/ 3385370 h 6110022"/>
            <a:gd name="connsiteX10706" fmla="*/ 5335529 w 11077460"/>
            <a:gd name="connsiteY10706" fmla="*/ 3420189 h 6110022"/>
            <a:gd name="connsiteX10707" fmla="*/ 5370354 w 11077460"/>
            <a:gd name="connsiteY10707" fmla="*/ 3455008 h 6110022"/>
            <a:gd name="connsiteX10708" fmla="*/ 5405167 w 11077460"/>
            <a:gd name="connsiteY10708" fmla="*/ 3420189 h 6110022"/>
            <a:gd name="connsiteX10709" fmla="*/ 5370354 w 11077460"/>
            <a:gd name="connsiteY10709" fmla="*/ 3385370 h 6110022"/>
            <a:gd name="connsiteX10710" fmla="*/ 5455247 w 11077460"/>
            <a:gd name="connsiteY10710" fmla="*/ 3385370 h 6110022"/>
            <a:gd name="connsiteX10711" fmla="*/ 5420421 w 11077460"/>
            <a:gd name="connsiteY10711" fmla="*/ 3420189 h 6110022"/>
            <a:gd name="connsiteX10712" fmla="*/ 5455247 w 11077460"/>
            <a:gd name="connsiteY10712" fmla="*/ 3455008 h 6110022"/>
            <a:gd name="connsiteX10713" fmla="*/ 5490059 w 11077460"/>
            <a:gd name="connsiteY10713" fmla="*/ 3420189 h 6110022"/>
            <a:gd name="connsiteX10714" fmla="*/ 5455247 w 11077460"/>
            <a:gd name="connsiteY10714" fmla="*/ 3385370 h 6110022"/>
            <a:gd name="connsiteX10715" fmla="*/ 5540139 w 11077460"/>
            <a:gd name="connsiteY10715" fmla="*/ 3385370 h 6110022"/>
            <a:gd name="connsiteX10716" fmla="*/ 5505313 w 11077460"/>
            <a:gd name="connsiteY10716" fmla="*/ 3420189 h 6110022"/>
            <a:gd name="connsiteX10717" fmla="*/ 5540139 w 11077460"/>
            <a:gd name="connsiteY10717" fmla="*/ 3455008 h 6110022"/>
            <a:gd name="connsiteX10718" fmla="*/ 5574951 w 11077460"/>
            <a:gd name="connsiteY10718" fmla="*/ 3420189 h 6110022"/>
            <a:gd name="connsiteX10719" fmla="*/ 5540139 w 11077460"/>
            <a:gd name="connsiteY10719" fmla="*/ 3385370 h 6110022"/>
            <a:gd name="connsiteX10720" fmla="*/ 5625031 w 11077460"/>
            <a:gd name="connsiteY10720" fmla="*/ 3385370 h 6110022"/>
            <a:gd name="connsiteX10721" fmla="*/ 5590206 w 11077460"/>
            <a:gd name="connsiteY10721" fmla="*/ 3420189 h 6110022"/>
            <a:gd name="connsiteX10722" fmla="*/ 5625031 w 11077460"/>
            <a:gd name="connsiteY10722" fmla="*/ 3455008 h 6110022"/>
            <a:gd name="connsiteX10723" fmla="*/ 5659843 w 11077460"/>
            <a:gd name="connsiteY10723" fmla="*/ 3420189 h 6110022"/>
            <a:gd name="connsiteX10724" fmla="*/ 5625031 w 11077460"/>
            <a:gd name="connsiteY10724" fmla="*/ 3385370 h 6110022"/>
            <a:gd name="connsiteX10725" fmla="*/ 5709924 w 11077460"/>
            <a:gd name="connsiteY10725" fmla="*/ 3385370 h 6110022"/>
            <a:gd name="connsiteX10726" fmla="*/ 5675099 w 11077460"/>
            <a:gd name="connsiteY10726" fmla="*/ 3420189 h 6110022"/>
            <a:gd name="connsiteX10727" fmla="*/ 5709924 w 11077460"/>
            <a:gd name="connsiteY10727" fmla="*/ 3455008 h 6110022"/>
            <a:gd name="connsiteX10728" fmla="*/ 5744737 w 11077460"/>
            <a:gd name="connsiteY10728" fmla="*/ 3420189 h 6110022"/>
            <a:gd name="connsiteX10729" fmla="*/ 5709924 w 11077460"/>
            <a:gd name="connsiteY10729" fmla="*/ 3385370 h 6110022"/>
            <a:gd name="connsiteX10730" fmla="*/ 5794817 w 11077460"/>
            <a:gd name="connsiteY10730" fmla="*/ 3385370 h 6110022"/>
            <a:gd name="connsiteX10731" fmla="*/ 5759991 w 11077460"/>
            <a:gd name="connsiteY10731" fmla="*/ 3420189 h 6110022"/>
            <a:gd name="connsiteX10732" fmla="*/ 5794817 w 11077460"/>
            <a:gd name="connsiteY10732" fmla="*/ 3455008 h 6110022"/>
            <a:gd name="connsiteX10733" fmla="*/ 5829629 w 11077460"/>
            <a:gd name="connsiteY10733" fmla="*/ 3420189 h 6110022"/>
            <a:gd name="connsiteX10734" fmla="*/ 5794817 w 11077460"/>
            <a:gd name="connsiteY10734" fmla="*/ 3385370 h 6110022"/>
            <a:gd name="connsiteX10735" fmla="*/ 5879709 w 11077460"/>
            <a:gd name="connsiteY10735" fmla="*/ 3385370 h 6110022"/>
            <a:gd name="connsiteX10736" fmla="*/ 5844883 w 11077460"/>
            <a:gd name="connsiteY10736" fmla="*/ 3420189 h 6110022"/>
            <a:gd name="connsiteX10737" fmla="*/ 5879709 w 11077460"/>
            <a:gd name="connsiteY10737" fmla="*/ 3455008 h 6110022"/>
            <a:gd name="connsiteX10738" fmla="*/ 5914521 w 11077460"/>
            <a:gd name="connsiteY10738" fmla="*/ 3420189 h 6110022"/>
            <a:gd name="connsiteX10739" fmla="*/ 5879709 w 11077460"/>
            <a:gd name="connsiteY10739" fmla="*/ 3385370 h 6110022"/>
            <a:gd name="connsiteX10740" fmla="*/ 5964601 w 11077460"/>
            <a:gd name="connsiteY10740" fmla="*/ 3385370 h 6110022"/>
            <a:gd name="connsiteX10741" fmla="*/ 5929776 w 11077460"/>
            <a:gd name="connsiteY10741" fmla="*/ 3420189 h 6110022"/>
            <a:gd name="connsiteX10742" fmla="*/ 5964601 w 11077460"/>
            <a:gd name="connsiteY10742" fmla="*/ 3455008 h 6110022"/>
            <a:gd name="connsiteX10743" fmla="*/ 5999413 w 11077460"/>
            <a:gd name="connsiteY10743" fmla="*/ 3420189 h 6110022"/>
            <a:gd name="connsiteX10744" fmla="*/ 5964601 w 11077460"/>
            <a:gd name="connsiteY10744" fmla="*/ 3385370 h 6110022"/>
            <a:gd name="connsiteX10745" fmla="*/ 6049494 w 11077460"/>
            <a:gd name="connsiteY10745" fmla="*/ 3385370 h 6110022"/>
            <a:gd name="connsiteX10746" fmla="*/ 6014669 w 11077460"/>
            <a:gd name="connsiteY10746" fmla="*/ 3420189 h 6110022"/>
            <a:gd name="connsiteX10747" fmla="*/ 6049494 w 11077460"/>
            <a:gd name="connsiteY10747" fmla="*/ 3455008 h 6110022"/>
            <a:gd name="connsiteX10748" fmla="*/ 6084307 w 11077460"/>
            <a:gd name="connsiteY10748" fmla="*/ 3420189 h 6110022"/>
            <a:gd name="connsiteX10749" fmla="*/ 6049494 w 11077460"/>
            <a:gd name="connsiteY10749" fmla="*/ 3385370 h 6110022"/>
            <a:gd name="connsiteX10750" fmla="*/ 6134387 w 11077460"/>
            <a:gd name="connsiteY10750" fmla="*/ 3385370 h 6110022"/>
            <a:gd name="connsiteX10751" fmla="*/ 6099561 w 11077460"/>
            <a:gd name="connsiteY10751" fmla="*/ 3420189 h 6110022"/>
            <a:gd name="connsiteX10752" fmla="*/ 6134387 w 11077460"/>
            <a:gd name="connsiteY10752" fmla="*/ 3455008 h 6110022"/>
            <a:gd name="connsiteX10753" fmla="*/ 6169199 w 11077460"/>
            <a:gd name="connsiteY10753" fmla="*/ 3420189 h 6110022"/>
            <a:gd name="connsiteX10754" fmla="*/ 6134387 w 11077460"/>
            <a:gd name="connsiteY10754" fmla="*/ 3385370 h 6110022"/>
            <a:gd name="connsiteX10755" fmla="*/ 6219279 w 11077460"/>
            <a:gd name="connsiteY10755" fmla="*/ 3385370 h 6110022"/>
            <a:gd name="connsiteX10756" fmla="*/ 6184453 w 11077460"/>
            <a:gd name="connsiteY10756" fmla="*/ 3420189 h 6110022"/>
            <a:gd name="connsiteX10757" fmla="*/ 6219279 w 11077460"/>
            <a:gd name="connsiteY10757" fmla="*/ 3455008 h 6110022"/>
            <a:gd name="connsiteX10758" fmla="*/ 6254091 w 11077460"/>
            <a:gd name="connsiteY10758" fmla="*/ 3420189 h 6110022"/>
            <a:gd name="connsiteX10759" fmla="*/ 6219279 w 11077460"/>
            <a:gd name="connsiteY10759" fmla="*/ 3385370 h 6110022"/>
            <a:gd name="connsiteX10760" fmla="*/ 6304171 w 11077460"/>
            <a:gd name="connsiteY10760" fmla="*/ 3385370 h 6110022"/>
            <a:gd name="connsiteX10761" fmla="*/ 6269346 w 11077460"/>
            <a:gd name="connsiteY10761" fmla="*/ 3420189 h 6110022"/>
            <a:gd name="connsiteX10762" fmla="*/ 6304171 w 11077460"/>
            <a:gd name="connsiteY10762" fmla="*/ 3455008 h 6110022"/>
            <a:gd name="connsiteX10763" fmla="*/ 6338983 w 11077460"/>
            <a:gd name="connsiteY10763" fmla="*/ 3420189 h 6110022"/>
            <a:gd name="connsiteX10764" fmla="*/ 6304171 w 11077460"/>
            <a:gd name="connsiteY10764" fmla="*/ 3385370 h 6110022"/>
            <a:gd name="connsiteX10765" fmla="*/ 6389063 w 11077460"/>
            <a:gd name="connsiteY10765" fmla="*/ 3385370 h 6110022"/>
            <a:gd name="connsiteX10766" fmla="*/ 6354238 w 11077460"/>
            <a:gd name="connsiteY10766" fmla="*/ 3420189 h 6110022"/>
            <a:gd name="connsiteX10767" fmla="*/ 6389063 w 11077460"/>
            <a:gd name="connsiteY10767" fmla="*/ 3455008 h 6110022"/>
            <a:gd name="connsiteX10768" fmla="*/ 6423876 w 11077460"/>
            <a:gd name="connsiteY10768" fmla="*/ 3420189 h 6110022"/>
            <a:gd name="connsiteX10769" fmla="*/ 6389063 w 11077460"/>
            <a:gd name="connsiteY10769" fmla="*/ 3385370 h 6110022"/>
            <a:gd name="connsiteX10770" fmla="*/ 6473957 w 11077460"/>
            <a:gd name="connsiteY10770" fmla="*/ 3385370 h 6110022"/>
            <a:gd name="connsiteX10771" fmla="*/ 6439131 w 11077460"/>
            <a:gd name="connsiteY10771" fmla="*/ 3420189 h 6110022"/>
            <a:gd name="connsiteX10772" fmla="*/ 6473957 w 11077460"/>
            <a:gd name="connsiteY10772" fmla="*/ 3455008 h 6110022"/>
            <a:gd name="connsiteX10773" fmla="*/ 6508769 w 11077460"/>
            <a:gd name="connsiteY10773" fmla="*/ 3420189 h 6110022"/>
            <a:gd name="connsiteX10774" fmla="*/ 6473957 w 11077460"/>
            <a:gd name="connsiteY10774" fmla="*/ 3385370 h 6110022"/>
            <a:gd name="connsiteX10775" fmla="*/ 6728660 w 11077460"/>
            <a:gd name="connsiteY10775" fmla="*/ 3385370 h 6110022"/>
            <a:gd name="connsiteX10776" fmla="*/ 6693835 w 11077460"/>
            <a:gd name="connsiteY10776" fmla="*/ 3420189 h 6110022"/>
            <a:gd name="connsiteX10777" fmla="*/ 6728660 w 11077460"/>
            <a:gd name="connsiteY10777" fmla="*/ 3455008 h 6110022"/>
            <a:gd name="connsiteX10778" fmla="*/ 6763473 w 11077460"/>
            <a:gd name="connsiteY10778" fmla="*/ 3420189 h 6110022"/>
            <a:gd name="connsiteX10779" fmla="*/ 6728660 w 11077460"/>
            <a:gd name="connsiteY10779" fmla="*/ 3385370 h 6110022"/>
            <a:gd name="connsiteX10780" fmla="*/ 6813553 w 11077460"/>
            <a:gd name="connsiteY10780" fmla="*/ 3385370 h 6110022"/>
            <a:gd name="connsiteX10781" fmla="*/ 6778727 w 11077460"/>
            <a:gd name="connsiteY10781" fmla="*/ 3420189 h 6110022"/>
            <a:gd name="connsiteX10782" fmla="*/ 6813553 w 11077460"/>
            <a:gd name="connsiteY10782" fmla="*/ 3455008 h 6110022"/>
            <a:gd name="connsiteX10783" fmla="*/ 6848365 w 11077460"/>
            <a:gd name="connsiteY10783" fmla="*/ 3420189 h 6110022"/>
            <a:gd name="connsiteX10784" fmla="*/ 6813553 w 11077460"/>
            <a:gd name="connsiteY10784" fmla="*/ 3385370 h 6110022"/>
            <a:gd name="connsiteX10785" fmla="*/ 6898445 w 11077460"/>
            <a:gd name="connsiteY10785" fmla="*/ 3385370 h 6110022"/>
            <a:gd name="connsiteX10786" fmla="*/ 6863620 w 11077460"/>
            <a:gd name="connsiteY10786" fmla="*/ 3420189 h 6110022"/>
            <a:gd name="connsiteX10787" fmla="*/ 6898445 w 11077460"/>
            <a:gd name="connsiteY10787" fmla="*/ 3455008 h 6110022"/>
            <a:gd name="connsiteX10788" fmla="*/ 6933257 w 11077460"/>
            <a:gd name="connsiteY10788" fmla="*/ 3420189 h 6110022"/>
            <a:gd name="connsiteX10789" fmla="*/ 6898445 w 11077460"/>
            <a:gd name="connsiteY10789" fmla="*/ 3385370 h 6110022"/>
            <a:gd name="connsiteX10790" fmla="*/ 7662477 w 11077460"/>
            <a:gd name="connsiteY10790" fmla="*/ 3385370 h 6110022"/>
            <a:gd name="connsiteX10791" fmla="*/ 7627652 w 11077460"/>
            <a:gd name="connsiteY10791" fmla="*/ 3420189 h 6110022"/>
            <a:gd name="connsiteX10792" fmla="*/ 7662477 w 11077460"/>
            <a:gd name="connsiteY10792" fmla="*/ 3455008 h 6110022"/>
            <a:gd name="connsiteX10793" fmla="*/ 7697289 w 11077460"/>
            <a:gd name="connsiteY10793" fmla="*/ 3420189 h 6110022"/>
            <a:gd name="connsiteX10794" fmla="*/ 7662477 w 11077460"/>
            <a:gd name="connsiteY10794" fmla="*/ 3385370 h 6110022"/>
            <a:gd name="connsiteX10795" fmla="*/ 7747369 w 11077460"/>
            <a:gd name="connsiteY10795" fmla="*/ 3385370 h 6110022"/>
            <a:gd name="connsiteX10796" fmla="*/ 7712544 w 11077460"/>
            <a:gd name="connsiteY10796" fmla="*/ 3420189 h 6110022"/>
            <a:gd name="connsiteX10797" fmla="*/ 7747369 w 11077460"/>
            <a:gd name="connsiteY10797" fmla="*/ 3455008 h 6110022"/>
            <a:gd name="connsiteX10798" fmla="*/ 7782182 w 11077460"/>
            <a:gd name="connsiteY10798" fmla="*/ 3420189 h 6110022"/>
            <a:gd name="connsiteX10799" fmla="*/ 7747369 w 11077460"/>
            <a:gd name="connsiteY10799" fmla="*/ 3385370 h 6110022"/>
            <a:gd name="connsiteX10800" fmla="*/ 8426509 w 11077460"/>
            <a:gd name="connsiteY10800" fmla="*/ 3385370 h 6110022"/>
            <a:gd name="connsiteX10801" fmla="*/ 8391684 w 11077460"/>
            <a:gd name="connsiteY10801" fmla="*/ 3420189 h 6110022"/>
            <a:gd name="connsiteX10802" fmla="*/ 8426509 w 11077460"/>
            <a:gd name="connsiteY10802" fmla="*/ 3455008 h 6110022"/>
            <a:gd name="connsiteX10803" fmla="*/ 8461322 w 11077460"/>
            <a:gd name="connsiteY10803" fmla="*/ 3420189 h 6110022"/>
            <a:gd name="connsiteX10804" fmla="*/ 8426509 w 11077460"/>
            <a:gd name="connsiteY10804" fmla="*/ 3385370 h 6110022"/>
            <a:gd name="connsiteX10805" fmla="*/ 8511402 w 11077460"/>
            <a:gd name="connsiteY10805" fmla="*/ 3385370 h 6110022"/>
            <a:gd name="connsiteX10806" fmla="*/ 8476576 w 11077460"/>
            <a:gd name="connsiteY10806" fmla="*/ 3420189 h 6110022"/>
            <a:gd name="connsiteX10807" fmla="*/ 8511402 w 11077460"/>
            <a:gd name="connsiteY10807" fmla="*/ 3455008 h 6110022"/>
            <a:gd name="connsiteX10808" fmla="*/ 8546214 w 11077460"/>
            <a:gd name="connsiteY10808" fmla="*/ 3420189 h 6110022"/>
            <a:gd name="connsiteX10809" fmla="*/ 8511402 w 11077460"/>
            <a:gd name="connsiteY10809" fmla="*/ 3385370 h 6110022"/>
            <a:gd name="connsiteX10810" fmla="*/ 8596295 w 11077460"/>
            <a:gd name="connsiteY10810" fmla="*/ 3385370 h 6110022"/>
            <a:gd name="connsiteX10811" fmla="*/ 8561470 w 11077460"/>
            <a:gd name="connsiteY10811" fmla="*/ 3420189 h 6110022"/>
            <a:gd name="connsiteX10812" fmla="*/ 8596295 w 11077460"/>
            <a:gd name="connsiteY10812" fmla="*/ 3455008 h 6110022"/>
            <a:gd name="connsiteX10813" fmla="*/ 8631107 w 11077460"/>
            <a:gd name="connsiteY10813" fmla="*/ 3420189 h 6110022"/>
            <a:gd name="connsiteX10814" fmla="*/ 8596295 w 11077460"/>
            <a:gd name="connsiteY10814" fmla="*/ 3385370 h 6110022"/>
            <a:gd name="connsiteX10815" fmla="*/ 9105649 w 11077460"/>
            <a:gd name="connsiteY10815" fmla="*/ 3385370 h 6110022"/>
            <a:gd name="connsiteX10816" fmla="*/ 9070824 w 11077460"/>
            <a:gd name="connsiteY10816" fmla="*/ 3420189 h 6110022"/>
            <a:gd name="connsiteX10817" fmla="*/ 9105649 w 11077460"/>
            <a:gd name="connsiteY10817" fmla="*/ 3455008 h 6110022"/>
            <a:gd name="connsiteX10818" fmla="*/ 9140462 w 11077460"/>
            <a:gd name="connsiteY10818" fmla="*/ 3420189 h 6110022"/>
            <a:gd name="connsiteX10819" fmla="*/ 9105649 w 11077460"/>
            <a:gd name="connsiteY10819" fmla="*/ 3385370 h 6110022"/>
            <a:gd name="connsiteX10820" fmla="*/ 2484003 w 11077460"/>
            <a:gd name="connsiteY10820" fmla="*/ 3470230 h 6110022"/>
            <a:gd name="connsiteX10821" fmla="*/ 2449184 w 11077460"/>
            <a:gd name="connsiteY10821" fmla="*/ 3505049 h 6110022"/>
            <a:gd name="connsiteX10822" fmla="*/ 2484003 w 11077460"/>
            <a:gd name="connsiteY10822" fmla="*/ 3539868 h 6110022"/>
            <a:gd name="connsiteX10823" fmla="*/ 2518822 w 11077460"/>
            <a:gd name="connsiteY10823" fmla="*/ 3505049 h 6110022"/>
            <a:gd name="connsiteX10824" fmla="*/ 2484003 w 11077460"/>
            <a:gd name="connsiteY10824" fmla="*/ 3470230 h 6110022"/>
            <a:gd name="connsiteX10825" fmla="*/ 2568896 w 11077460"/>
            <a:gd name="connsiteY10825" fmla="*/ 3470230 h 6110022"/>
            <a:gd name="connsiteX10826" fmla="*/ 2534077 w 11077460"/>
            <a:gd name="connsiteY10826" fmla="*/ 3505049 h 6110022"/>
            <a:gd name="connsiteX10827" fmla="*/ 2568896 w 11077460"/>
            <a:gd name="connsiteY10827" fmla="*/ 3539868 h 6110022"/>
            <a:gd name="connsiteX10828" fmla="*/ 2603714 w 11077460"/>
            <a:gd name="connsiteY10828" fmla="*/ 3505049 h 6110022"/>
            <a:gd name="connsiteX10829" fmla="*/ 2568896 w 11077460"/>
            <a:gd name="connsiteY10829" fmla="*/ 3470230 h 6110022"/>
            <a:gd name="connsiteX10830" fmla="*/ 2653788 w 11077460"/>
            <a:gd name="connsiteY10830" fmla="*/ 3470230 h 6110022"/>
            <a:gd name="connsiteX10831" fmla="*/ 2618969 w 11077460"/>
            <a:gd name="connsiteY10831" fmla="*/ 3505049 h 6110022"/>
            <a:gd name="connsiteX10832" fmla="*/ 2653788 w 11077460"/>
            <a:gd name="connsiteY10832" fmla="*/ 3539868 h 6110022"/>
            <a:gd name="connsiteX10833" fmla="*/ 2688607 w 11077460"/>
            <a:gd name="connsiteY10833" fmla="*/ 3505049 h 6110022"/>
            <a:gd name="connsiteX10834" fmla="*/ 2653788 w 11077460"/>
            <a:gd name="connsiteY10834" fmla="*/ 3470230 h 6110022"/>
            <a:gd name="connsiteX10835" fmla="*/ 4776107 w 11077460"/>
            <a:gd name="connsiteY10835" fmla="*/ 3470230 h 6110022"/>
            <a:gd name="connsiteX10836" fmla="*/ 4741281 w 11077460"/>
            <a:gd name="connsiteY10836" fmla="*/ 3505049 h 6110022"/>
            <a:gd name="connsiteX10837" fmla="*/ 4776107 w 11077460"/>
            <a:gd name="connsiteY10837" fmla="*/ 3539868 h 6110022"/>
            <a:gd name="connsiteX10838" fmla="*/ 4810919 w 11077460"/>
            <a:gd name="connsiteY10838" fmla="*/ 3505049 h 6110022"/>
            <a:gd name="connsiteX10839" fmla="*/ 4776107 w 11077460"/>
            <a:gd name="connsiteY10839" fmla="*/ 3470230 h 6110022"/>
            <a:gd name="connsiteX10840" fmla="*/ 4860999 w 11077460"/>
            <a:gd name="connsiteY10840" fmla="*/ 3470230 h 6110022"/>
            <a:gd name="connsiteX10841" fmla="*/ 4826173 w 11077460"/>
            <a:gd name="connsiteY10841" fmla="*/ 3505049 h 6110022"/>
            <a:gd name="connsiteX10842" fmla="*/ 4860999 w 11077460"/>
            <a:gd name="connsiteY10842" fmla="*/ 3539868 h 6110022"/>
            <a:gd name="connsiteX10843" fmla="*/ 4895811 w 11077460"/>
            <a:gd name="connsiteY10843" fmla="*/ 3505049 h 6110022"/>
            <a:gd name="connsiteX10844" fmla="*/ 4860999 w 11077460"/>
            <a:gd name="connsiteY10844" fmla="*/ 3470230 h 6110022"/>
            <a:gd name="connsiteX10845" fmla="*/ 4945891 w 11077460"/>
            <a:gd name="connsiteY10845" fmla="*/ 3470230 h 6110022"/>
            <a:gd name="connsiteX10846" fmla="*/ 4911066 w 11077460"/>
            <a:gd name="connsiteY10846" fmla="*/ 3505049 h 6110022"/>
            <a:gd name="connsiteX10847" fmla="*/ 4945891 w 11077460"/>
            <a:gd name="connsiteY10847" fmla="*/ 3539868 h 6110022"/>
            <a:gd name="connsiteX10848" fmla="*/ 4980703 w 11077460"/>
            <a:gd name="connsiteY10848" fmla="*/ 3505049 h 6110022"/>
            <a:gd name="connsiteX10849" fmla="*/ 4945891 w 11077460"/>
            <a:gd name="connsiteY10849" fmla="*/ 3470230 h 6110022"/>
            <a:gd name="connsiteX10850" fmla="*/ 5030784 w 11077460"/>
            <a:gd name="connsiteY10850" fmla="*/ 3470230 h 6110022"/>
            <a:gd name="connsiteX10851" fmla="*/ 4995959 w 11077460"/>
            <a:gd name="connsiteY10851" fmla="*/ 3505049 h 6110022"/>
            <a:gd name="connsiteX10852" fmla="*/ 5030784 w 11077460"/>
            <a:gd name="connsiteY10852" fmla="*/ 3539868 h 6110022"/>
            <a:gd name="connsiteX10853" fmla="*/ 5065597 w 11077460"/>
            <a:gd name="connsiteY10853" fmla="*/ 3505049 h 6110022"/>
            <a:gd name="connsiteX10854" fmla="*/ 5030784 w 11077460"/>
            <a:gd name="connsiteY10854" fmla="*/ 3470230 h 6110022"/>
            <a:gd name="connsiteX10855" fmla="*/ 5115677 w 11077460"/>
            <a:gd name="connsiteY10855" fmla="*/ 3470230 h 6110022"/>
            <a:gd name="connsiteX10856" fmla="*/ 5080851 w 11077460"/>
            <a:gd name="connsiteY10856" fmla="*/ 3505049 h 6110022"/>
            <a:gd name="connsiteX10857" fmla="*/ 5115677 w 11077460"/>
            <a:gd name="connsiteY10857" fmla="*/ 3539868 h 6110022"/>
            <a:gd name="connsiteX10858" fmla="*/ 5150489 w 11077460"/>
            <a:gd name="connsiteY10858" fmla="*/ 3505049 h 6110022"/>
            <a:gd name="connsiteX10859" fmla="*/ 5115677 w 11077460"/>
            <a:gd name="connsiteY10859" fmla="*/ 3470230 h 6110022"/>
            <a:gd name="connsiteX10860" fmla="*/ 5200569 w 11077460"/>
            <a:gd name="connsiteY10860" fmla="*/ 3470230 h 6110022"/>
            <a:gd name="connsiteX10861" fmla="*/ 5165743 w 11077460"/>
            <a:gd name="connsiteY10861" fmla="*/ 3505049 h 6110022"/>
            <a:gd name="connsiteX10862" fmla="*/ 5200569 w 11077460"/>
            <a:gd name="connsiteY10862" fmla="*/ 3539868 h 6110022"/>
            <a:gd name="connsiteX10863" fmla="*/ 5235381 w 11077460"/>
            <a:gd name="connsiteY10863" fmla="*/ 3505049 h 6110022"/>
            <a:gd name="connsiteX10864" fmla="*/ 5200569 w 11077460"/>
            <a:gd name="connsiteY10864" fmla="*/ 3470230 h 6110022"/>
            <a:gd name="connsiteX10865" fmla="*/ 5285461 w 11077460"/>
            <a:gd name="connsiteY10865" fmla="*/ 3470230 h 6110022"/>
            <a:gd name="connsiteX10866" fmla="*/ 5250636 w 11077460"/>
            <a:gd name="connsiteY10866" fmla="*/ 3505049 h 6110022"/>
            <a:gd name="connsiteX10867" fmla="*/ 5285461 w 11077460"/>
            <a:gd name="connsiteY10867" fmla="*/ 3539868 h 6110022"/>
            <a:gd name="connsiteX10868" fmla="*/ 5320273 w 11077460"/>
            <a:gd name="connsiteY10868" fmla="*/ 3505049 h 6110022"/>
            <a:gd name="connsiteX10869" fmla="*/ 5285461 w 11077460"/>
            <a:gd name="connsiteY10869" fmla="*/ 3470230 h 6110022"/>
            <a:gd name="connsiteX10870" fmla="*/ 5370354 w 11077460"/>
            <a:gd name="connsiteY10870" fmla="*/ 3470230 h 6110022"/>
            <a:gd name="connsiteX10871" fmla="*/ 5335529 w 11077460"/>
            <a:gd name="connsiteY10871" fmla="*/ 3505049 h 6110022"/>
            <a:gd name="connsiteX10872" fmla="*/ 5370354 w 11077460"/>
            <a:gd name="connsiteY10872" fmla="*/ 3539868 h 6110022"/>
            <a:gd name="connsiteX10873" fmla="*/ 5405167 w 11077460"/>
            <a:gd name="connsiteY10873" fmla="*/ 3505049 h 6110022"/>
            <a:gd name="connsiteX10874" fmla="*/ 5370354 w 11077460"/>
            <a:gd name="connsiteY10874" fmla="*/ 3470230 h 6110022"/>
            <a:gd name="connsiteX10875" fmla="*/ 5455247 w 11077460"/>
            <a:gd name="connsiteY10875" fmla="*/ 3470230 h 6110022"/>
            <a:gd name="connsiteX10876" fmla="*/ 5420421 w 11077460"/>
            <a:gd name="connsiteY10876" fmla="*/ 3505049 h 6110022"/>
            <a:gd name="connsiteX10877" fmla="*/ 5455247 w 11077460"/>
            <a:gd name="connsiteY10877" fmla="*/ 3539868 h 6110022"/>
            <a:gd name="connsiteX10878" fmla="*/ 5490059 w 11077460"/>
            <a:gd name="connsiteY10878" fmla="*/ 3505049 h 6110022"/>
            <a:gd name="connsiteX10879" fmla="*/ 5455247 w 11077460"/>
            <a:gd name="connsiteY10879" fmla="*/ 3470230 h 6110022"/>
            <a:gd name="connsiteX10880" fmla="*/ 5540139 w 11077460"/>
            <a:gd name="connsiteY10880" fmla="*/ 3470230 h 6110022"/>
            <a:gd name="connsiteX10881" fmla="*/ 5505313 w 11077460"/>
            <a:gd name="connsiteY10881" fmla="*/ 3505049 h 6110022"/>
            <a:gd name="connsiteX10882" fmla="*/ 5540139 w 11077460"/>
            <a:gd name="connsiteY10882" fmla="*/ 3539868 h 6110022"/>
            <a:gd name="connsiteX10883" fmla="*/ 5574951 w 11077460"/>
            <a:gd name="connsiteY10883" fmla="*/ 3505049 h 6110022"/>
            <a:gd name="connsiteX10884" fmla="*/ 5540139 w 11077460"/>
            <a:gd name="connsiteY10884" fmla="*/ 3470230 h 6110022"/>
            <a:gd name="connsiteX10885" fmla="*/ 5625031 w 11077460"/>
            <a:gd name="connsiteY10885" fmla="*/ 3470230 h 6110022"/>
            <a:gd name="connsiteX10886" fmla="*/ 5590206 w 11077460"/>
            <a:gd name="connsiteY10886" fmla="*/ 3505049 h 6110022"/>
            <a:gd name="connsiteX10887" fmla="*/ 5625031 w 11077460"/>
            <a:gd name="connsiteY10887" fmla="*/ 3539868 h 6110022"/>
            <a:gd name="connsiteX10888" fmla="*/ 5659843 w 11077460"/>
            <a:gd name="connsiteY10888" fmla="*/ 3505049 h 6110022"/>
            <a:gd name="connsiteX10889" fmla="*/ 5625031 w 11077460"/>
            <a:gd name="connsiteY10889" fmla="*/ 3470230 h 6110022"/>
            <a:gd name="connsiteX10890" fmla="*/ 5709924 w 11077460"/>
            <a:gd name="connsiteY10890" fmla="*/ 3470230 h 6110022"/>
            <a:gd name="connsiteX10891" fmla="*/ 5675099 w 11077460"/>
            <a:gd name="connsiteY10891" fmla="*/ 3505049 h 6110022"/>
            <a:gd name="connsiteX10892" fmla="*/ 5709924 w 11077460"/>
            <a:gd name="connsiteY10892" fmla="*/ 3539868 h 6110022"/>
            <a:gd name="connsiteX10893" fmla="*/ 5744737 w 11077460"/>
            <a:gd name="connsiteY10893" fmla="*/ 3505049 h 6110022"/>
            <a:gd name="connsiteX10894" fmla="*/ 5709924 w 11077460"/>
            <a:gd name="connsiteY10894" fmla="*/ 3470230 h 6110022"/>
            <a:gd name="connsiteX10895" fmla="*/ 5794817 w 11077460"/>
            <a:gd name="connsiteY10895" fmla="*/ 3470230 h 6110022"/>
            <a:gd name="connsiteX10896" fmla="*/ 5759991 w 11077460"/>
            <a:gd name="connsiteY10896" fmla="*/ 3505049 h 6110022"/>
            <a:gd name="connsiteX10897" fmla="*/ 5794817 w 11077460"/>
            <a:gd name="connsiteY10897" fmla="*/ 3539868 h 6110022"/>
            <a:gd name="connsiteX10898" fmla="*/ 5829629 w 11077460"/>
            <a:gd name="connsiteY10898" fmla="*/ 3505049 h 6110022"/>
            <a:gd name="connsiteX10899" fmla="*/ 5794817 w 11077460"/>
            <a:gd name="connsiteY10899" fmla="*/ 3470230 h 6110022"/>
            <a:gd name="connsiteX10900" fmla="*/ 5879709 w 11077460"/>
            <a:gd name="connsiteY10900" fmla="*/ 3470230 h 6110022"/>
            <a:gd name="connsiteX10901" fmla="*/ 5844883 w 11077460"/>
            <a:gd name="connsiteY10901" fmla="*/ 3505049 h 6110022"/>
            <a:gd name="connsiteX10902" fmla="*/ 5879709 w 11077460"/>
            <a:gd name="connsiteY10902" fmla="*/ 3539868 h 6110022"/>
            <a:gd name="connsiteX10903" fmla="*/ 5914521 w 11077460"/>
            <a:gd name="connsiteY10903" fmla="*/ 3505049 h 6110022"/>
            <a:gd name="connsiteX10904" fmla="*/ 5879709 w 11077460"/>
            <a:gd name="connsiteY10904" fmla="*/ 3470230 h 6110022"/>
            <a:gd name="connsiteX10905" fmla="*/ 5964601 w 11077460"/>
            <a:gd name="connsiteY10905" fmla="*/ 3470230 h 6110022"/>
            <a:gd name="connsiteX10906" fmla="*/ 5929776 w 11077460"/>
            <a:gd name="connsiteY10906" fmla="*/ 3505049 h 6110022"/>
            <a:gd name="connsiteX10907" fmla="*/ 5964601 w 11077460"/>
            <a:gd name="connsiteY10907" fmla="*/ 3539868 h 6110022"/>
            <a:gd name="connsiteX10908" fmla="*/ 5999413 w 11077460"/>
            <a:gd name="connsiteY10908" fmla="*/ 3505049 h 6110022"/>
            <a:gd name="connsiteX10909" fmla="*/ 5964601 w 11077460"/>
            <a:gd name="connsiteY10909" fmla="*/ 3470230 h 6110022"/>
            <a:gd name="connsiteX10910" fmla="*/ 6049494 w 11077460"/>
            <a:gd name="connsiteY10910" fmla="*/ 3470230 h 6110022"/>
            <a:gd name="connsiteX10911" fmla="*/ 6014669 w 11077460"/>
            <a:gd name="connsiteY10911" fmla="*/ 3505049 h 6110022"/>
            <a:gd name="connsiteX10912" fmla="*/ 6049494 w 11077460"/>
            <a:gd name="connsiteY10912" fmla="*/ 3539868 h 6110022"/>
            <a:gd name="connsiteX10913" fmla="*/ 6084307 w 11077460"/>
            <a:gd name="connsiteY10913" fmla="*/ 3505049 h 6110022"/>
            <a:gd name="connsiteX10914" fmla="*/ 6049494 w 11077460"/>
            <a:gd name="connsiteY10914" fmla="*/ 3470230 h 6110022"/>
            <a:gd name="connsiteX10915" fmla="*/ 6134387 w 11077460"/>
            <a:gd name="connsiteY10915" fmla="*/ 3470230 h 6110022"/>
            <a:gd name="connsiteX10916" fmla="*/ 6099561 w 11077460"/>
            <a:gd name="connsiteY10916" fmla="*/ 3505049 h 6110022"/>
            <a:gd name="connsiteX10917" fmla="*/ 6134387 w 11077460"/>
            <a:gd name="connsiteY10917" fmla="*/ 3539868 h 6110022"/>
            <a:gd name="connsiteX10918" fmla="*/ 6169199 w 11077460"/>
            <a:gd name="connsiteY10918" fmla="*/ 3505049 h 6110022"/>
            <a:gd name="connsiteX10919" fmla="*/ 6134387 w 11077460"/>
            <a:gd name="connsiteY10919" fmla="*/ 3470230 h 6110022"/>
            <a:gd name="connsiteX10920" fmla="*/ 6219279 w 11077460"/>
            <a:gd name="connsiteY10920" fmla="*/ 3470230 h 6110022"/>
            <a:gd name="connsiteX10921" fmla="*/ 6184453 w 11077460"/>
            <a:gd name="connsiteY10921" fmla="*/ 3505049 h 6110022"/>
            <a:gd name="connsiteX10922" fmla="*/ 6219279 w 11077460"/>
            <a:gd name="connsiteY10922" fmla="*/ 3539868 h 6110022"/>
            <a:gd name="connsiteX10923" fmla="*/ 6254091 w 11077460"/>
            <a:gd name="connsiteY10923" fmla="*/ 3505049 h 6110022"/>
            <a:gd name="connsiteX10924" fmla="*/ 6219279 w 11077460"/>
            <a:gd name="connsiteY10924" fmla="*/ 3470230 h 6110022"/>
            <a:gd name="connsiteX10925" fmla="*/ 6304171 w 11077460"/>
            <a:gd name="connsiteY10925" fmla="*/ 3470230 h 6110022"/>
            <a:gd name="connsiteX10926" fmla="*/ 6269346 w 11077460"/>
            <a:gd name="connsiteY10926" fmla="*/ 3505049 h 6110022"/>
            <a:gd name="connsiteX10927" fmla="*/ 6304171 w 11077460"/>
            <a:gd name="connsiteY10927" fmla="*/ 3539868 h 6110022"/>
            <a:gd name="connsiteX10928" fmla="*/ 6338983 w 11077460"/>
            <a:gd name="connsiteY10928" fmla="*/ 3505049 h 6110022"/>
            <a:gd name="connsiteX10929" fmla="*/ 6304171 w 11077460"/>
            <a:gd name="connsiteY10929" fmla="*/ 3470230 h 6110022"/>
            <a:gd name="connsiteX10930" fmla="*/ 6389063 w 11077460"/>
            <a:gd name="connsiteY10930" fmla="*/ 3470230 h 6110022"/>
            <a:gd name="connsiteX10931" fmla="*/ 6354238 w 11077460"/>
            <a:gd name="connsiteY10931" fmla="*/ 3505049 h 6110022"/>
            <a:gd name="connsiteX10932" fmla="*/ 6389063 w 11077460"/>
            <a:gd name="connsiteY10932" fmla="*/ 3539868 h 6110022"/>
            <a:gd name="connsiteX10933" fmla="*/ 6423876 w 11077460"/>
            <a:gd name="connsiteY10933" fmla="*/ 3505049 h 6110022"/>
            <a:gd name="connsiteX10934" fmla="*/ 6389063 w 11077460"/>
            <a:gd name="connsiteY10934" fmla="*/ 3470230 h 6110022"/>
            <a:gd name="connsiteX10935" fmla="*/ 6473957 w 11077460"/>
            <a:gd name="connsiteY10935" fmla="*/ 3470230 h 6110022"/>
            <a:gd name="connsiteX10936" fmla="*/ 6439131 w 11077460"/>
            <a:gd name="connsiteY10936" fmla="*/ 3505049 h 6110022"/>
            <a:gd name="connsiteX10937" fmla="*/ 6473957 w 11077460"/>
            <a:gd name="connsiteY10937" fmla="*/ 3539868 h 6110022"/>
            <a:gd name="connsiteX10938" fmla="*/ 6508769 w 11077460"/>
            <a:gd name="connsiteY10938" fmla="*/ 3505049 h 6110022"/>
            <a:gd name="connsiteX10939" fmla="*/ 6473957 w 11077460"/>
            <a:gd name="connsiteY10939" fmla="*/ 3470230 h 6110022"/>
            <a:gd name="connsiteX10940" fmla="*/ 6643767 w 11077460"/>
            <a:gd name="connsiteY10940" fmla="*/ 3470230 h 6110022"/>
            <a:gd name="connsiteX10941" fmla="*/ 6608942 w 11077460"/>
            <a:gd name="connsiteY10941" fmla="*/ 3505049 h 6110022"/>
            <a:gd name="connsiteX10942" fmla="*/ 6643767 w 11077460"/>
            <a:gd name="connsiteY10942" fmla="*/ 3539868 h 6110022"/>
            <a:gd name="connsiteX10943" fmla="*/ 6678579 w 11077460"/>
            <a:gd name="connsiteY10943" fmla="*/ 3505049 h 6110022"/>
            <a:gd name="connsiteX10944" fmla="*/ 6643767 w 11077460"/>
            <a:gd name="connsiteY10944" fmla="*/ 3470230 h 6110022"/>
            <a:gd name="connsiteX10945" fmla="*/ 7662477 w 11077460"/>
            <a:gd name="connsiteY10945" fmla="*/ 3470230 h 6110022"/>
            <a:gd name="connsiteX10946" fmla="*/ 7627652 w 11077460"/>
            <a:gd name="connsiteY10946" fmla="*/ 3505049 h 6110022"/>
            <a:gd name="connsiteX10947" fmla="*/ 7662477 w 11077460"/>
            <a:gd name="connsiteY10947" fmla="*/ 3539868 h 6110022"/>
            <a:gd name="connsiteX10948" fmla="*/ 7697289 w 11077460"/>
            <a:gd name="connsiteY10948" fmla="*/ 3505049 h 6110022"/>
            <a:gd name="connsiteX10949" fmla="*/ 7662477 w 11077460"/>
            <a:gd name="connsiteY10949" fmla="*/ 3470230 h 6110022"/>
            <a:gd name="connsiteX10950" fmla="*/ 7747369 w 11077460"/>
            <a:gd name="connsiteY10950" fmla="*/ 3470230 h 6110022"/>
            <a:gd name="connsiteX10951" fmla="*/ 7712544 w 11077460"/>
            <a:gd name="connsiteY10951" fmla="*/ 3505049 h 6110022"/>
            <a:gd name="connsiteX10952" fmla="*/ 7747369 w 11077460"/>
            <a:gd name="connsiteY10952" fmla="*/ 3539868 h 6110022"/>
            <a:gd name="connsiteX10953" fmla="*/ 7782182 w 11077460"/>
            <a:gd name="connsiteY10953" fmla="*/ 3505049 h 6110022"/>
            <a:gd name="connsiteX10954" fmla="*/ 7747369 w 11077460"/>
            <a:gd name="connsiteY10954" fmla="*/ 3470230 h 6110022"/>
            <a:gd name="connsiteX10955" fmla="*/ 8511402 w 11077460"/>
            <a:gd name="connsiteY10955" fmla="*/ 3470230 h 6110022"/>
            <a:gd name="connsiteX10956" fmla="*/ 8476576 w 11077460"/>
            <a:gd name="connsiteY10956" fmla="*/ 3505049 h 6110022"/>
            <a:gd name="connsiteX10957" fmla="*/ 8511402 w 11077460"/>
            <a:gd name="connsiteY10957" fmla="*/ 3539868 h 6110022"/>
            <a:gd name="connsiteX10958" fmla="*/ 8546214 w 11077460"/>
            <a:gd name="connsiteY10958" fmla="*/ 3505049 h 6110022"/>
            <a:gd name="connsiteX10959" fmla="*/ 8511402 w 11077460"/>
            <a:gd name="connsiteY10959" fmla="*/ 3470230 h 6110022"/>
            <a:gd name="connsiteX10960" fmla="*/ 8596295 w 11077460"/>
            <a:gd name="connsiteY10960" fmla="*/ 3470230 h 6110022"/>
            <a:gd name="connsiteX10961" fmla="*/ 8561470 w 11077460"/>
            <a:gd name="connsiteY10961" fmla="*/ 3505049 h 6110022"/>
            <a:gd name="connsiteX10962" fmla="*/ 8596295 w 11077460"/>
            <a:gd name="connsiteY10962" fmla="*/ 3539868 h 6110022"/>
            <a:gd name="connsiteX10963" fmla="*/ 8631107 w 11077460"/>
            <a:gd name="connsiteY10963" fmla="*/ 3505049 h 6110022"/>
            <a:gd name="connsiteX10964" fmla="*/ 8596295 w 11077460"/>
            <a:gd name="connsiteY10964" fmla="*/ 3470230 h 6110022"/>
            <a:gd name="connsiteX10965" fmla="*/ 8681187 w 11077460"/>
            <a:gd name="connsiteY10965" fmla="*/ 3470230 h 6110022"/>
            <a:gd name="connsiteX10966" fmla="*/ 8646362 w 11077460"/>
            <a:gd name="connsiteY10966" fmla="*/ 3505049 h 6110022"/>
            <a:gd name="connsiteX10967" fmla="*/ 8681187 w 11077460"/>
            <a:gd name="connsiteY10967" fmla="*/ 3539868 h 6110022"/>
            <a:gd name="connsiteX10968" fmla="*/ 8715999 w 11077460"/>
            <a:gd name="connsiteY10968" fmla="*/ 3505049 h 6110022"/>
            <a:gd name="connsiteX10969" fmla="*/ 8681187 w 11077460"/>
            <a:gd name="connsiteY10969" fmla="*/ 3470230 h 6110022"/>
            <a:gd name="connsiteX10970" fmla="*/ 9105649 w 11077460"/>
            <a:gd name="connsiteY10970" fmla="*/ 3470230 h 6110022"/>
            <a:gd name="connsiteX10971" fmla="*/ 9070824 w 11077460"/>
            <a:gd name="connsiteY10971" fmla="*/ 3505049 h 6110022"/>
            <a:gd name="connsiteX10972" fmla="*/ 9105649 w 11077460"/>
            <a:gd name="connsiteY10972" fmla="*/ 3539868 h 6110022"/>
            <a:gd name="connsiteX10973" fmla="*/ 9140462 w 11077460"/>
            <a:gd name="connsiteY10973" fmla="*/ 3505049 h 6110022"/>
            <a:gd name="connsiteX10974" fmla="*/ 9105649 w 11077460"/>
            <a:gd name="connsiteY10974" fmla="*/ 3470230 h 6110022"/>
            <a:gd name="connsiteX10975" fmla="*/ 2653788 w 11077460"/>
            <a:gd name="connsiteY10975" fmla="*/ 3555090 h 6110022"/>
            <a:gd name="connsiteX10976" fmla="*/ 2618969 w 11077460"/>
            <a:gd name="connsiteY10976" fmla="*/ 3589909 h 6110022"/>
            <a:gd name="connsiteX10977" fmla="*/ 2653788 w 11077460"/>
            <a:gd name="connsiteY10977" fmla="*/ 3624727 h 6110022"/>
            <a:gd name="connsiteX10978" fmla="*/ 2688607 w 11077460"/>
            <a:gd name="connsiteY10978" fmla="*/ 3589909 h 6110022"/>
            <a:gd name="connsiteX10979" fmla="*/ 2653788 w 11077460"/>
            <a:gd name="connsiteY10979" fmla="*/ 3555090 h 6110022"/>
            <a:gd name="connsiteX10980" fmla="*/ 2993358 w 11077460"/>
            <a:gd name="connsiteY10980" fmla="*/ 3555090 h 6110022"/>
            <a:gd name="connsiteX10981" fmla="*/ 2958539 w 11077460"/>
            <a:gd name="connsiteY10981" fmla="*/ 3589909 h 6110022"/>
            <a:gd name="connsiteX10982" fmla="*/ 2993358 w 11077460"/>
            <a:gd name="connsiteY10982" fmla="*/ 3624727 h 6110022"/>
            <a:gd name="connsiteX10983" fmla="*/ 3028177 w 11077460"/>
            <a:gd name="connsiteY10983" fmla="*/ 3589909 h 6110022"/>
            <a:gd name="connsiteX10984" fmla="*/ 2993358 w 11077460"/>
            <a:gd name="connsiteY10984" fmla="*/ 3555090 h 6110022"/>
            <a:gd name="connsiteX10985" fmla="*/ 4860999 w 11077460"/>
            <a:gd name="connsiteY10985" fmla="*/ 3555090 h 6110022"/>
            <a:gd name="connsiteX10986" fmla="*/ 4826173 w 11077460"/>
            <a:gd name="connsiteY10986" fmla="*/ 3589909 h 6110022"/>
            <a:gd name="connsiteX10987" fmla="*/ 4860999 w 11077460"/>
            <a:gd name="connsiteY10987" fmla="*/ 3624727 h 6110022"/>
            <a:gd name="connsiteX10988" fmla="*/ 4895811 w 11077460"/>
            <a:gd name="connsiteY10988" fmla="*/ 3589909 h 6110022"/>
            <a:gd name="connsiteX10989" fmla="*/ 4860999 w 11077460"/>
            <a:gd name="connsiteY10989" fmla="*/ 3555090 h 6110022"/>
            <a:gd name="connsiteX10990" fmla="*/ 4945891 w 11077460"/>
            <a:gd name="connsiteY10990" fmla="*/ 3555090 h 6110022"/>
            <a:gd name="connsiteX10991" fmla="*/ 4911066 w 11077460"/>
            <a:gd name="connsiteY10991" fmla="*/ 3589909 h 6110022"/>
            <a:gd name="connsiteX10992" fmla="*/ 4945891 w 11077460"/>
            <a:gd name="connsiteY10992" fmla="*/ 3624727 h 6110022"/>
            <a:gd name="connsiteX10993" fmla="*/ 4980703 w 11077460"/>
            <a:gd name="connsiteY10993" fmla="*/ 3589909 h 6110022"/>
            <a:gd name="connsiteX10994" fmla="*/ 4945891 w 11077460"/>
            <a:gd name="connsiteY10994" fmla="*/ 3555090 h 6110022"/>
            <a:gd name="connsiteX10995" fmla="*/ 5030784 w 11077460"/>
            <a:gd name="connsiteY10995" fmla="*/ 3555090 h 6110022"/>
            <a:gd name="connsiteX10996" fmla="*/ 4995959 w 11077460"/>
            <a:gd name="connsiteY10996" fmla="*/ 3589909 h 6110022"/>
            <a:gd name="connsiteX10997" fmla="*/ 5030784 w 11077460"/>
            <a:gd name="connsiteY10997" fmla="*/ 3624727 h 6110022"/>
            <a:gd name="connsiteX10998" fmla="*/ 5065597 w 11077460"/>
            <a:gd name="connsiteY10998" fmla="*/ 3589909 h 6110022"/>
            <a:gd name="connsiteX10999" fmla="*/ 5030784 w 11077460"/>
            <a:gd name="connsiteY10999" fmla="*/ 3555090 h 6110022"/>
            <a:gd name="connsiteX11000" fmla="*/ 5115677 w 11077460"/>
            <a:gd name="connsiteY11000" fmla="*/ 3555090 h 6110022"/>
            <a:gd name="connsiteX11001" fmla="*/ 5080851 w 11077460"/>
            <a:gd name="connsiteY11001" fmla="*/ 3589909 h 6110022"/>
            <a:gd name="connsiteX11002" fmla="*/ 5115677 w 11077460"/>
            <a:gd name="connsiteY11002" fmla="*/ 3624727 h 6110022"/>
            <a:gd name="connsiteX11003" fmla="*/ 5150489 w 11077460"/>
            <a:gd name="connsiteY11003" fmla="*/ 3589909 h 6110022"/>
            <a:gd name="connsiteX11004" fmla="*/ 5115677 w 11077460"/>
            <a:gd name="connsiteY11004" fmla="*/ 3555090 h 6110022"/>
            <a:gd name="connsiteX11005" fmla="*/ 5200569 w 11077460"/>
            <a:gd name="connsiteY11005" fmla="*/ 3555090 h 6110022"/>
            <a:gd name="connsiteX11006" fmla="*/ 5165743 w 11077460"/>
            <a:gd name="connsiteY11006" fmla="*/ 3589909 h 6110022"/>
            <a:gd name="connsiteX11007" fmla="*/ 5200569 w 11077460"/>
            <a:gd name="connsiteY11007" fmla="*/ 3624727 h 6110022"/>
            <a:gd name="connsiteX11008" fmla="*/ 5235381 w 11077460"/>
            <a:gd name="connsiteY11008" fmla="*/ 3589909 h 6110022"/>
            <a:gd name="connsiteX11009" fmla="*/ 5200569 w 11077460"/>
            <a:gd name="connsiteY11009" fmla="*/ 3555090 h 6110022"/>
            <a:gd name="connsiteX11010" fmla="*/ 5285461 w 11077460"/>
            <a:gd name="connsiteY11010" fmla="*/ 3555090 h 6110022"/>
            <a:gd name="connsiteX11011" fmla="*/ 5250636 w 11077460"/>
            <a:gd name="connsiteY11011" fmla="*/ 3589909 h 6110022"/>
            <a:gd name="connsiteX11012" fmla="*/ 5285461 w 11077460"/>
            <a:gd name="connsiteY11012" fmla="*/ 3624727 h 6110022"/>
            <a:gd name="connsiteX11013" fmla="*/ 5320273 w 11077460"/>
            <a:gd name="connsiteY11013" fmla="*/ 3589909 h 6110022"/>
            <a:gd name="connsiteX11014" fmla="*/ 5285461 w 11077460"/>
            <a:gd name="connsiteY11014" fmla="*/ 3555090 h 6110022"/>
            <a:gd name="connsiteX11015" fmla="*/ 5370354 w 11077460"/>
            <a:gd name="connsiteY11015" fmla="*/ 3555090 h 6110022"/>
            <a:gd name="connsiteX11016" fmla="*/ 5335529 w 11077460"/>
            <a:gd name="connsiteY11016" fmla="*/ 3589909 h 6110022"/>
            <a:gd name="connsiteX11017" fmla="*/ 5370354 w 11077460"/>
            <a:gd name="connsiteY11017" fmla="*/ 3624727 h 6110022"/>
            <a:gd name="connsiteX11018" fmla="*/ 5405167 w 11077460"/>
            <a:gd name="connsiteY11018" fmla="*/ 3589909 h 6110022"/>
            <a:gd name="connsiteX11019" fmla="*/ 5370354 w 11077460"/>
            <a:gd name="connsiteY11019" fmla="*/ 3555090 h 6110022"/>
            <a:gd name="connsiteX11020" fmla="*/ 5455247 w 11077460"/>
            <a:gd name="connsiteY11020" fmla="*/ 3555090 h 6110022"/>
            <a:gd name="connsiteX11021" fmla="*/ 5420421 w 11077460"/>
            <a:gd name="connsiteY11021" fmla="*/ 3589909 h 6110022"/>
            <a:gd name="connsiteX11022" fmla="*/ 5455247 w 11077460"/>
            <a:gd name="connsiteY11022" fmla="*/ 3624727 h 6110022"/>
            <a:gd name="connsiteX11023" fmla="*/ 5490059 w 11077460"/>
            <a:gd name="connsiteY11023" fmla="*/ 3589909 h 6110022"/>
            <a:gd name="connsiteX11024" fmla="*/ 5455247 w 11077460"/>
            <a:gd name="connsiteY11024" fmla="*/ 3555090 h 6110022"/>
            <a:gd name="connsiteX11025" fmla="*/ 5540139 w 11077460"/>
            <a:gd name="connsiteY11025" fmla="*/ 3555090 h 6110022"/>
            <a:gd name="connsiteX11026" fmla="*/ 5505313 w 11077460"/>
            <a:gd name="connsiteY11026" fmla="*/ 3589909 h 6110022"/>
            <a:gd name="connsiteX11027" fmla="*/ 5540139 w 11077460"/>
            <a:gd name="connsiteY11027" fmla="*/ 3624727 h 6110022"/>
            <a:gd name="connsiteX11028" fmla="*/ 5574951 w 11077460"/>
            <a:gd name="connsiteY11028" fmla="*/ 3589909 h 6110022"/>
            <a:gd name="connsiteX11029" fmla="*/ 5540139 w 11077460"/>
            <a:gd name="connsiteY11029" fmla="*/ 3555090 h 6110022"/>
            <a:gd name="connsiteX11030" fmla="*/ 5625031 w 11077460"/>
            <a:gd name="connsiteY11030" fmla="*/ 3555090 h 6110022"/>
            <a:gd name="connsiteX11031" fmla="*/ 5590206 w 11077460"/>
            <a:gd name="connsiteY11031" fmla="*/ 3589909 h 6110022"/>
            <a:gd name="connsiteX11032" fmla="*/ 5625031 w 11077460"/>
            <a:gd name="connsiteY11032" fmla="*/ 3624727 h 6110022"/>
            <a:gd name="connsiteX11033" fmla="*/ 5659843 w 11077460"/>
            <a:gd name="connsiteY11033" fmla="*/ 3589909 h 6110022"/>
            <a:gd name="connsiteX11034" fmla="*/ 5625031 w 11077460"/>
            <a:gd name="connsiteY11034" fmla="*/ 3555090 h 6110022"/>
            <a:gd name="connsiteX11035" fmla="*/ 5709924 w 11077460"/>
            <a:gd name="connsiteY11035" fmla="*/ 3555090 h 6110022"/>
            <a:gd name="connsiteX11036" fmla="*/ 5675099 w 11077460"/>
            <a:gd name="connsiteY11036" fmla="*/ 3589909 h 6110022"/>
            <a:gd name="connsiteX11037" fmla="*/ 5709924 w 11077460"/>
            <a:gd name="connsiteY11037" fmla="*/ 3624727 h 6110022"/>
            <a:gd name="connsiteX11038" fmla="*/ 5744737 w 11077460"/>
            <a:gd name="connsiteY11038" fmla="*/ 3589909 h 6110022"/>
            <a:gd name="connsiteX11039" fmla="*/ 5709924 w 11077460"/>
            <a:gd name="connsiteY11039" fmla="*/ 3555090 h 6110022"/>
            <a:gd name="connsiteX11040" fmla="*/ 5794817 w 11077460"/>
            <a:gd name="connsiteY11040" fmla="*/ 3555090 h 6110022"/>
            <a:gd name="connsiteX11041" fmla="*/ 5759991 w 11077460"/>
            <a:gd name="connsiteY11041" fmla="*/ 3589909 h 6110022"/>
            <a:gd name="connsiteX11042" fmla="*/ 5794817 w 11077460"/>
            <a:gd name="connsiteY11042" fmla="*/ 3624727 h 6110022"/>
            <a:gd name="connsiteX11043" fmla="*/ 5829629 w 11077460"/>
            <a:gd name="connsiteY11043" fmla="*/ 3589909 h 6110022"/>
            <a:gd name="connsiteX11044" fmla="*/ 5794817 w 11077460"/>
            <a:gd name="connsiteY11044" fmla="*/ 3555090 h 6110022"/>
            <a:gd name="connsiteX11045" fmla="*/ 5879709 w 11077460"/>
            <a:gd name="connsiteY11045" fmla="*/ 3555090 h 6110022"/>
            <a:gd name="connsiteX11046" fmla="*/ 5844883 w 11077460"/>
            <a:gd name="connsiteY11046" fmla="*/ 3589909 h 6110022"/>
            <a:gd name="connsiteX11047" fmla="*/ 5879709 w 11077460"/>
            <a:gd name="connsiteY11047" fmla="*/ 3624727 h 6110022"/>
            <a:gd name="connsiteX11048" fmla="*/ 5914521 w 11077460"/>
            <a:gd name="connsiteY11048" fmla="*/ 3589909 h 6110022"/>
            <a:gd name="connsiteX11049" fmla="*/ 5879709 w 11077460"/>
            <a:gd name="connsiteY11049" fmla="*/ 3555090 h 6110022"/>
            <a:gd name="connsiteX11050" fmla="*/ 5964601 w 11077460"/>
            <a:gd name="connsiteY11050" fmla="*/ 3555090 h 6110022"/>
            <a:gd name="connsiteX11051" fmla="*/ 5929776 w 11077460"/>
            <a:gd name="connsiteY11051" fmla="*/ 3589909 h 6110022"/>
            <a:gd name="connsiteX11052" fmla="*/ 5964601 w 11077460"/>
            <a:gd name="connsiteY11052" fmla="*/ 3624727 h 6110022"/>
            <a:gd name="connsiteX11053" fmla="*/ 5999413 w 11077460"/>
            <a:gd name="connsiteY11053" fmla="*/ 3589909 h 6110022"/>
            <a:gd name="connsiteX11054" fmla="*/ 5964601 w 11077460"/>
            <a:gd name="connsiteY11054" fmla="*/ 3555090 h 6110022"/>
            <a:gd name="connsiteX11055" fmla="*/ 6049494 w 11077460"/>
            <a:gd name="connsiteY11055" fmla="*/ 3555090 h 6110022"/>
            <a:gd name="connsiteX11056" fmla="*/ 6014669 w 11077460"/>
            <a:gd name="connsiteY11056" fmla="*/ 3589909 h 6110022"/>
            <a:gd name="connsiteX11057" fmla="*/ 6049494 w 11077460"/>
            <a:gd name="connsiteY11057" fmla="*/ 3624727 h 6110022"/>
            <a:gd name="connsiteX11058" fmla="*/ 6084307 w 11077460"/>
            <a:gd name="connsiteY11058" fmla="*/ 3589909 h 6110022"/>
            <a:gd name="connsiteX11059" fmla="*/ 6049494 w 11077460"/>
            <a:gd name="connsiteY11059" fmla="*/ 3555090 h 6110022"/>
            <a:gd name="connsiteX11060" fmla="*/ 6134387 w 11077460"/>
            <a:gd name="connsiteY11060" fmla="*/ 3555090 h 6110022"/>
            <a:gd name="connsiteX11061" fmla="*/ 6099561 w 11077460"/>
            <a:gd name="connsiteY11061" fmla="*/ 3589909 h 6110022"/>
            <a:gd name="connsiteX11062" fmla="*/ 6134387 w 11077460"/>
            <a:gd name="connsiteY11062" fmla="*/ 3624727 h 6110022"/>
            <a:gd name="connsiteX11063" fmla="*/ 6169199 w 11077460"/>
            <a:gd name="connsiteY11063" fmla="*/ 3589909 h 6110022"/>
            <a:gd name="connsiteX11064" fmla="*/ 6134387 w 11077460"/>
            <a:gd name="connsiteY11064" fmla="*/ 3555090 h 6110022"/>
            <a:gd name="connsiteX11065" fmla="*/ 6219279 w 11077460"/>
            <a:gd name="connsiteY11065" fmla="*/ 3555090 h 6110022"/>
            <a:gd name="connsiteX11066" fmla="*/ 6184453 w 11077460"/>
            <a:gd name="connsiteY11066" fmla="*/ 3589909 h 6110022"/>
            <a:gd name="connsiteX11067" fmla="*/ 6219279 w 11077460"/>
            <a:gd name="connsiteY11067" fmla="*/ 3624727 h 6110022"/>
            <a:gd name="connsiteX11068" fmla="*/ 6254091 w 11077460"/>
            <a:gd name="connsiteY11068" fmla="*/ 3589909 h 6110022"/>
            <a:gd name="connsiteX11069" fmla="*/ 6219279 w 11077460"/>
            <a:gd name="connsiteY11069" fmla="*/ 3555090 h 6110022"/>
            <a:gd name="connsiteX11070" fmla="*/ 6304171 w 11077460"/>
            <a:gd name="connsiteY11070" fmla="*/ 3555090 h 6110022"/>
            <a:gd name="connsiteX11071" fmla="*/ 6269346 w 11077460"/>
            <a:gd name="connsiteY11071" fmla="*/ 3589909 h 6110022"/>
            <a:gd name="connsiteX11072" fmla="*/ 6304171 w 11077460"/>
            <a:gd name="connsiteY11072" fmla="*/ 3624727 h 6110022"/>
            <a:gd name="connsiteX11073" fmla="*/ 6338983 w 11077460"/>
            <a:gd name="connsiteY11073" fmla="*/ 3589909 h 6110022"/>
            <a:gd name="connsiteX11074" fmla="*/ 6304171 w 11077460"/>
            <a:gd name="connsiteY11074" fmla="*/ 3555090 h 6110022"/>
            <a:gd name="connsiteX11075" fmla="*/ 6389063 w 11077460"/>
            <a:gd name="connsiteY11075" fmla="*/ 3555090 h 6110022"/>
            <a:gd name="connsiteX11076" fmla="*/ 6354238 w 11077460"/>
            <a:gd name="connsiteY11076" fmla="*/ 3589909 h 6110022"/>
            <a:gd name="connsiteX11077" fmla="*/ 6389063 w 11077460"/>
            <a:gd name="connsiteY11077" fmla="*/ 3624727 h 6110022"/>
            <a:gd name="connsiteX11078" fmla="*/ 6423876 w 11077460"/>
            <a:gd name="connsiteY11078" fmla="*/ 3589909 h 6110022"/>
            <a:gd name="connsiteX11079" fmla="*/ 6389063 w 11077460"/>
            <a:gd name="connsiteY11079" fmla="*/ 3555090 h 6110022"/>
            <a:gd name="connsiteX11080" fmla="*/ 6473957 w 11077460"/>
            <a:gd name="connsiteY11080" fmla="*/ 3555090 h 6110022"/>
            <a:gd name="connsiteX11081" fmla="*/ 6439131 w 11077460"/>
            <a:gd name="connsiteY11081" fmla="*/ 3589909 h 6110022"/>
            <a:gd name="connsiteX11082" fmla="*/ 6473957 w 11077460"/>
            <a:gd name="connsiteY11082" fmla="*/ 3624727 h 6110022"/>
            <a:gd name="connsiteX11083" fmla="*/ 6508769 w 11077460"/>
            <a:gd name="connsiteY11083" fmla="*/ 3589909 h 6110022"/>
            <a:gd name="connsiteX11084" fmla="*/ 6473957 w 11077460"/>
            <a:gd name="connsiteY11084" fmla="*/ 3555090 h 6110022"/>
            <a:gd name="connsiteX11085" fmla="*/ 6558875 w 11077460"/>
            <a:gd name="connsiteY11085" fmla="*/ 3555090 h 6110022"/>
            <a:gd name="connsiteX11086" fmla="*/ 6524050 w 11077460"/>
            <a:gd name="connsiteY11086" fmla="*/ 3589909 h 6110022"/>
            <a:gd name="connsiteX11087" fmla="*/ 6558875 w 11077460"/>
            <a:gd name="connsiteY11087" fmla="*/ 3624727 h 6110022"/>
            <a:gd name="connsiteX11088" fmla="*/ 6593687 w 11077460"/>
            <a:gd name="connsiteY11088" fmla="*/ 3589909 h 6110022"/>
            <a:gd name="connsiteX11089" fmla="*/ 6558875 w 11077460"/>
            <a:gd name="connsiteY11089" fmla="*/ 3555090 h 6110022"/>
            <a:gd name="connsiteX11090" fmla="*/ 6898445 w 11077460"/>
            <a:gd name="connsiteY11090" fmla="*/ 3555090 h 6110022"/>
            <a:gd name="connsiteX11091" fmla="*/ 6863620 w 11077460"/>
            <a:gd name="connsiteY11091" fmla="*/ 3589909 h 6110022"/>
            <a:gd name="connsiteX11092" fmla="*/ 6898445 w 11077460"/>
            <a:gd name="connsiteY11092" fmla="*/ 3624727 h 6110022"/>
            <a:gd name="connsiteX11093" fmla="*/ 6933257 w 11077460"/>
            <a:gd name="connsiteY11093" fmla="*/ 3589909 h 6110022"/>
            <a:gd name="connsiteX11094" fmla="*/ 6898445 w 11077460"/>
            <a:gd name="connsiteY11094" fmla="*/ 3555090 h 6110022"/>
            <a:gd name="connsiteX11095" fmla="*/ 7747369 w 11077460"/>
            <a:gd name="connsiteY11095" fmla="*/ 3555090 h 6110022"/>
            <a:gd name="connsiteX11096" fmla="*/ 7712544 w 11077460"/>
            <a:gd name="connsiteY11096" fmla="*/ 3589909 h 6110022"/>
            <a:gd name="connsiteX11097" fmla="*/ 7747369 w 11077460"/>
            <a:gd name="connsiteY11097" fmla="*/ 3624727 h 6110022"/>
            <a:gd name="connsiteX11098" fmla="*/ 7782182 w 11077460"/>
            <a:gd name="connsiteY11098" fmla="*/ 3589909 h 6110022"/>
            <a:gd name="connsiteX11099" fmla="*/ 7747369 w 11077460"/>
            <a:gd name="connsiteY11099" fmla="*/ 3555090 h 6110022"/>
            <a:gd name="connsiteX11100" fmla="*/ 8426509 w 11077460"/>
            <a:gd name="connsiteY11100" fmla="*/ 3555090 h 6110022"/>
            <a:gd name="connsiteX11101" fmla="*/ 8391684 w 11077460"/>
            <a:gd name="connsiteY11101" fmla="*/ 3589909 h 6110022"/>
            <a:gd name="connsiteX11102" fmla="*/ 8426509 w 11077460"/>
            <a:gd name="connsiteY11102" fmla="*/ 3624727 h 6110022"/>
            <a:gd name="connsiteX11103" fmla="*/ 8461322 w 11077460"/>
            <a:gd name="connsiteY11103" fmla="*/ 3589909 h 6110022"/>
            <a:gd name="connsiteX11104" fmla="*/ 8426509 w 11077460"/>
            <a:gd name="connsiteY11104" fmla="*/ 3555090 h 6110022"/>
            <a:gd name="connsiteX11105" fmla="*/ 8596295 w 11077460"/>
            <a:gd name="connsiteY11105" fmla="*/ 3555090 h 6110022"/>
            <a:gd name="connsiteX11106" fmla="*/ 8561470 w 11077460"/>
            <a:gd name="connsiteY11106" fmla="*/ 3589909 h 6110022"/>
            <a:gd name="connsiteX11107" fmla="*/ 8596295 w 11077460"/>
            <a:gd name="connsiteY11107" fmla="*/ 3624727 h 6110022"/>
            <a:gd name="connsiteX11108" fmla="*/ 8631107 w 11077460"/>
            <a:gd name="connsiteY11108" fmla="*/ 3589909 h 6110022"/>
            <a:gd name="connsiteX11109" fmla="*/ 8596295 w 11077460"/>
            <a:gd name="connsiteY11109" fmla="*/ 3555090 h 6110022"/>
            <a:gd name="connsiteX11110" fmla="*/ 8681187 w 11077460"/>
            <a:gd name="connsiteY11110" fmla="*/ 3555090 h 6110022"/>
            <a:gd name="connsiteX11111" fmla="*/ 8646362 w 11077460"/>
            <a:gd name="connsiteY11111" fmla="*/ 3589909 h 6110022"/>
            <a:gd name="connsiteX11112" fmla="*/ 8681187 w 11077460"/>
            <a:gd name="connsiteY11112" fmla="*/ 3624727 h 6110022"/>
            <a:gd name="connsiteX11113" fmla="*/ 8715999 w 11077460"/>
            <a:gd name="connsiteY11113" fmla="*/ 3589909 h 6110022"/>
            <a:gd name="connsiteX11114" fmla="*/ 8681187 w 11077460"/>
            <a:gd name="connsiteY11114" fmla="*/ 3555090 h 6110022"/>
            <a:gd name="connsiteX11115" fmla="*/ 9190542 w 11077460"/>
            <a:gd name="connsiteY11115" fmla="*/ 3555090 h 6110022"/>
            <a:gd name="connsiteX11116" fmla="*/ 9155716 w 11077460"/>
            <a:gd name="connsiteY11116" fmla="*/ 3589909 h 6110022"/>
            <a:gd name="connsiteX11117" fmla="*/ 9190542 w 11077460"/>
            <a:gd name="connsiteY11117" fmla="*/ 3624727 h 6110022"/>
            <a:gd name="connsiteX11118" fmla="*/ 9225354 w 11077460"/>
            <a:gd name="connsiteY11118" fmla="*/ 3589909 h 6110022"/>
            <a:gd name="connsiteX11119" fmla="*/ 9190542 w 11077460"/>
            <a:gd name="connsiteY11119" fmla="*/ 3555090 h 6110022"/>
            <a:gd name="connsiteX11120" fmla="*/ 2738680 w 11077460"/>
            <a:gd name="connsiteY11120" fmla="*/ 3639950 h 6110022"/>
            <a:gd name="connsiteX11121" fmla="*/ 2703861 w 11077460"/>
            <a:gd name="connsiteY11121" fmla="*/ 3674768 h 6110022"/>
            <a:gd name="connsiteX11122" fmla="*/ 2738680 w 11077460"/>
            <a:gd name="connsiteY11122" fmla="*/ 3709587 h 6110022"/>
            <a:gd name="connsiteX11123" fmla="*/ 2773499 w 11077460"/>
            <a:gd name="connsiteY11123" fmla="*/ 3674768 h 6110022"/>
            <a:gd name="connsiteX11124" fmla="*/ 2738680 w 11077460"/>
            <a:gd name="connsiteY11124" fmla="*/ 3639950 h 6110022"/>
            <a:gd name="connsiteX11125" fmla="*/ 2823573 w 11077460"/>
            <a:gd name="connsiteY11125" fmla="*/ 3639950 h 6110022"/>
            <a:gd name="connsiteX11126" fmla="*/ 2788754 w 11077460"/>
            <a:gd name="connsiteY11126" fmla="*/ 3674768 h 6110022"/>
            <a:gd name="connsiteX11127" fmla="*/ 2823573 w 11077460"/>
            <a:gd name="connsiteY11127" fmla="*/ 3709587 h 6110022"/>
            <a:gd name="connsiteX11128" fmla="*/ 2858392 w 11077460"/>
            <a:gd name="connsiteY11128" fmla="*/ 3674768 h 6110022"/>
            <a:gd name="connsiteX11129" fmla="*/ 2823573 w 11077460"/>
            <a:gd name="connsiteY11129" fmla="*/ 3639950 h 6110022"/>
            <a:gd name="connsiteX11130" fmla="*/ 2908466 w 11077460"/>
            <a:gd name="connsiteY11130" fmla="*/ 3639950 h 6110022"/>
            <a:gd name="connsiteX11131" fmla="*/ 2873647 w 11077460"/>
            <a:gd name="connsiteY11131" fmla="*/ 3674768 h 6110022"/>
            <a:gd name="connsiteX11132" fmla="*/ 2908466 w 11077460"/>
            <a:gd name="connsiteY11132" fmla="*/ 3709587 h 6110022"/>
            <a:gd name="connsiteX11133" fmla="*/ 2943284 w 11077460"/>
            <a:gd name="connsiteY11133" fmla="*/ 3674768 h 6110022"/>
            <a:gd name="connsiteX11134" fmla="*/ 2908466 w 11077460"/>
            <a:gd name="connsiteY11134" fmla="*/ 3639950 h 6110022"/>
            <a:gd name="connsiteX11135" fmla="*/ 2993358 w 11077460"/>
            <a:gd name="connsiteY11135" fmla="*/ 3639950 h 6110022"/>
            <a:gd name="connsiteX11136" fmla="*/ 2958539 w 11077460"/>
            <a:gd name="connsiteY11136" fmla="*/ 3674768 h 6110022"/>
            <a:gd name="connsiteX11137" fmla="*/ 2993358 w 11077460"/>
            <a:gd name="connsiteY11137" fmla="*/ 3709587 h 6110022"/>
            <a:gd name="connsiteX11138" fmla="*/ 3028177 w 11077460"/>
            <a:gd name="connsiteY11138" fmla="*/ 3674768 h 6110022"/>
            <a:gd name="connsiteX11139" fmla="*/ 2993358 w 11077460"/>
            <a:gd name="connsiteY11139" fmla="*/ 3639950 h 6110022"/>
            <a:gd name="connsiteX11140" fmla="*/ 3078250 w 11077460"/>
            <a:gd name="connsiteY11140" fmla="*/ 3639950 h 6110022"/>
            <a:gd name="connsiteX11141" fmla="*/ 3043431 w 11077460"/>
            <a:gd name="connsiteY11141" fmla="*/ 3674768 h 6110022"/>
            <a:gd name="connsiteX11142" fmla="*/ 3078250 w 11077460"/>
            <a:gd name="connsiteY11142" fmla="*/ 3709587 h 6110022"/>
            <a:gd name="connsiteX11143" fmla="*/ 3113069 w 11077460"/>
            <a:gd name="connsiteY11143" fmla="*/ 3674768 h 6110022"/>
            <a:gd name="connsiteX11144" fmla="*/ 3078250 w 11077460"/>
            <a:gd name="connsiteY11144" fmla="*/ 3639950 h 6110022"/>
            <a:gd name="connsiteX11145" fmla="*/ 3163143 w 11077460"/>
            <a:gd name="connsiteY11145" fmla="*/ 3639950 h 6110022"/>
            <a:gd name="connsiteX11146" fmla="*/ 3128324 w 11077460"/>
            <a:gd name="connsiteY11146" fmla="*/ 3674768 h 6110022"/>
            <a:gd name="connsiteX11147" fmla="*/ 3163143 w 11077460"/>
            <a:gd name="connsiteY11147" fmla="*/ 3709587 h 6110022"/>
            <a:gd name="connsiteX11148" fmla="*/ 3197962 w 11077460"/>
            <a:gd name="connsiteY11148" fmla="*/ 3674768 h 6110022"/>
            <a:gd name="connsiteX11149" fmla="*/ 3163143 w 11077460"/>
            <a:gd name="connsiteY11149" fmla="*/ 3639950 h 6110022"/>
            <a:gd name="connsiteX11150" fmla="*/ 3248036 w 11077460"/>
            <a:gd name="connsiteY11150" fmla="*/ 3639950 h 6110022"/>
            <a:gd name="connsiteX11151" fmla="*/ 3213217 w 11077460"/>
            <a:gd name="connsiteY11151" fmla="*/ 3674768 h 6110022"/>
            <a:gd name="connsiteX11152" fmla="*/ 3248036 w 11077460"/>
            <a:gd name="connsiteY11152" fmla="*/ 3709587 h 6110022"/>
            <a:gd name="connsiteX11153" fmla="*/ 3282854 w 11077460"/>
            <a:gd name="connsiteY11153" fmla="*/ 3674768 h 6110022"/>
            <a:gd name="connsiteX11154" fmla="*/ 3248036 w 11077460"/>
            <a:gd name="connsiteY11154" fmla="*/ 3639950 h 6110022"/>
            <a:gd name="connsiteX11155" fmla="*/ 3332928 w 11077460"/>
            <a:gd name="connsiteY11155" fmla="*/ 3639950 h 6110022"/>
            <a:gd name="connsiteX11156" fmla="*/ 3298109 w 11077460"/>
            <a:gd name="connsiteY11156" fmla="*/ 3674768 h 6110022"/>
            <a:gd name="connsiteX11157" fmla="*/ 3332928 w 11077460"/>
            <a:gd name="connsiteY11157" fmla="*/ 3709587 h 6110022"/>
            <a:gd name="connsiteX11158" fmla="*/ 3367747 w 11077460"/>
            <a:gd name="connsiteY11158" fmla="*/ 3674768 h 6110022"/>
            <a:gd name="connsiteX11159" fmla="*/ 3332928 w 11077460"/>
            <a:gd name="connsiteY11159" fmla="*/ 3639950 h 6110022"/>
            <a:gd name="connsiteX11160" fmla="*/ 4945891 w 11077460"/>
            <a:gd name="connsiteY11160" fmla="*/ 3639950 h 6110022"/>
            <a:gd name="connsiteX11161" fmla="*/ 4911066 w 11077460"/>
            <a:gd name="connsiteY11161" fmla="*/ 3674768 h 6110022"/>
            <a:gd name="connsiteX11162" fmla="*/ 4945891 w 11077460"/>
            <a:gd name="connsiteY11162" fmla="*/ 3709587 h 6110022"/>
            <a:gd name="connsiteX11163" fmla="*/ 4980703 w 11077460"/>
            <a:gd name="connsiteY11163" fmla="*/ 3674768 h 6110022"/>
            <a:gd name="connsiteX11164" fmla="*/ 4945891 w 11077460"/>
            <a:gd name="connsiteY11164" fmla="*/ 3639950 h 6110022"/>
            <a:gd name="connsiteX11165" fmla="*/ 5030784 w 11077460"/>
            <a:gd name="connsiteY11165" fmla="*/ 3639950 h 6110022"/>
            <a:gd name="connsiteX11166" fmla="*/ 4995959 w 11077460"/>
            <a:gd name="connsiteY11166" fmla="*/ 3674768 h 6110022"/>
            <a:gd name="connsiteX11167" fmla="*/ 5030784 w 11077460"/>
            <a:gd name="connsiteY11167" fmla="*/ 3709587 h 6110022"/>
            <a:gd name="connsiteX11168" fmla="*/ 5065597 w 11077460"/>
            <a:gd name="connsiteY11168" fmla="*/ 3674768 h 6110022"/>
            <a:gd name="connsiteX11169" fmla="*/ 5030784 w 11077460"/>
            <a:gd name="connsiteY11169" fmla="*/ 3639950 h 6110022"/>
            <a:gd name="connsiteX11170" fmla="*/ 5115677 w 11077460"/>
            <a:gd name="connsiteY11170" fmla="*/ 3639950 h 6110022"/>
            <a:gd name="connsiteX11171" fmla="*/ 5080851 w 11077460"/>
            <a:gd name="connsiteY11171" fmla="*/ 3674768 h 6110022"/>
            <a:gd name="connsiteX11172" fmla="*/ 5115677 w 11077460"/>
            <a:gd name="connsiteY11172" fmla="*/ 3709587 h 6110022"/>
            <a:gd name="connsiteX11173" fmla="*/ 5150489 w 11077460"/>
            <a:gd name="connsiteY11173" fmla="*/ 3674768 h 6110022"/>
            <a:gd name="connsiteX11174" fmla="*/ 5115677 w 11077460"/>
            <a:gd name="connsiteY11174" fmla="*/ 3639950 h 6110022"/>
            <a:gd name="connsiteX11175" fmla="*/ 5200569 w 11077460"/>
            <a:gd name="connsiteY11175" fmla="*/ 3639950 h 6110022"/>
            <a:gd name="connsiteX11176" fmla="*/ 5165743 w 11077460"/>
            <a:gd name="connsiteY11176" fmla="*/ 3674768 h 6110022"/>
            <a:gd name="connsiteX11177" fmla="*/ 5200569 w 11077460"/>
            <a:gd name="connsiteY11177" fmla="*/ 3709587 h 6110022"/>
            <a:gd name="connsiteX11178" fmla="*/ 5235381 w 11077460"/>
            <a:gd name="connsiteY11178" fmla="*/ 3674768 h 6110022"/>
            <a:gd name="connsiteX11179" fmla="*/ 5200569 w 11077460"/>
            <a:gd name="connsiteY11179" fmla="*/ 3639950 h 6110022"/>
            <a:gd name="connsiteX11180" fmla="*/ 5285461 w 11077460"/>
            <a:gd name="connsiteY11180" fmla="*/ 3639950 h 6110022"/>
            <a:gd name="connsiteX11181" fmla="*/ 5250636 w 11077460"/>
            <a:gd name="connsiteY11181" fmla="*/ 3674768 h 6110022"/>
            <a:gd name="connsiteX11182" fmla="*/ 5285461 w 11077460"/>
            <a:gd name="connsiteY11182" fmla="*/ 3709587 h 6110022"/>
            <a:gd name="connsiteX11183" fmla="*/ 5320273 w 11077460"/>
            <a:gd name="connsiteY11183" fmla="*/ 3674768 h 6110022"/>
            <a:gd name="connsiteX11184" fmla="*/ 5285461 w 11077460"/>
            <a:gd name="connsiteY11184" fmla="*/ 3639950 h 6110022"/>
            <a:gd name="connsiteX11185" fmla="*/ 5370354 w 11077460"/>
            <a:gd name="connsiteY11185" fmla="*/ 3639950 h 6110022"/>
            <a:gd name="connsiteX11186" fmla="*/ 5335529 w 11077460"/>
            <a:gd name="connsiteY11186" fmla="*/ 3674768 h 6110022"/>
            <a:gd name="connsiteX11187" fmla="*/ 5370354 w 11077460"/>
            <a:gd name="connsiteY11187" fmla="*/ 3709587 h 6110022"/>
            <a:gd name="connsiteX11188" fmla="*/ 5405167 w 11077460"/>
            <a:gd name="connsiteY11188" fmla="*/ 3674768 h 6110022"/>
            <a:gd name="connsiteX11189" fmla="*/ 5370354 w 11077460"/>
            <a:gd name="connsiteY11189" fmla="*/ 3639950 h 6110022"/>
            <a:gd name="connsiteX11190" fmla="*/ 5455247 w 11077460"/>
            <a:gd name="connsiteY11190" fmla="*/ 3639950 h 6110022"/>
            <a:gd name="connsiteX11191" fmla="*/ 5420421 w 11077460"/>
            <a:gd name="connsiteY11191" fmla="*/ 3674768 h 6110022"/>
            <a:gd name="connsiteX11192" fmla="*/ 5455247 w 11077460"/>
            <a:gd name="connsiteY11192" fmla="*/ 3709587 h 6110022"/>
            <a:gd name="connsiteX11193" fmla="*/ 5490059 w 11077460"/>
            <a:gd name="connsiteY11193" fmla="*/ 3674768 h 6110022"/>
            <a:gd name="connsiteX11194" fmla="*/ 5455247 w 11077460"/>
            <a:gd name="connsiteY11194" fmla="*/ 3639950 h 6110022"/>
            <a:gd name="connsiteX11195" fmla="*/ 5540139 w 11077460"/>
            <a:gd name="connsiteY11195" fmla="*/ 3639950 h 6110022"/>
            <a:gd name="connsiteX11196" fmla="*/ 5505313 w 11077460"/>
            <a:gd name="connsiteY11196" fmla="*/ 3674768 h 6110022"/>
            <a:gd name="connsiteX11197" fmla="*/ 5540139 w 11077460"/>
            <a:gd name="connsiteY11197" fmla="*/ 3709587 h 6110022"/>
            <a:gd name="connsiteX11198" fmla="*/ 5574951 w 11077460"/>
            <a:gd name="connsiteY11198" fmla="*/ 3674768 h 6110022"/>
            <a:gd name="connsiteX11199" fmla="*/ 5540139 w 11077460"/>
            <a:gd name="connsiteY11199" fmla="*/ 3639950 h 6110022"/>
            <a:gd name="connsiteX11200" fmla="*/ 5625031 w 11077460"/>
            <a:gd name="connsiteY11200" fmla="*/ 3639950 h 6110022"/>
            <a:gd name="connsiteX11201" fmla="*/ 5590206 w 11077460"/>
            <a:gd name="connsiteY11201" fmla="*/ 3674768 h 6110022"/>
            <a:gd name="connsiteX11202" fmla="*/ 5625031 w 11077460"/>
            <a:gd name="connsiteY11202" fmla="*/ 3709587 h 6110022"/>
            <a:gd name="connsiteX11203" fmla="*/ 5659843 w 11077460"/>
            <a:gd name="connsiteY11203" fmla="*/ 3674768 h 6110022"/>
            <a:gd name="connsiteX11204" fmla="*/ 5625031 w 11077460"/>
            <a:gd name="connsiteY11204" fmla="*/ 3639950 h 6110022"/>
            <a:gd name="connsiteX11205" fmla="*/ 5709924 w 11077460"/>
            <a:gd name="connsiteY11205" fmla="*/ 3639950 h 6110022"/>
            <a:gd name="connsiteX11206" fmla="*/ 5675099 w 11077460"/>
            <a:gd name="connsiteY11206" fmla="*/ 3674768 h 6110022"/>
            <a:gd name="connsiteX11207" fmla="*/ 5709924 w 11077460"/>
            <a:gd name="connsiteY11207" fmla="*/ 3709587 h 6110022"/>
            <a:gd name="connsiteX11208" fmla="*/ 5744737 w 11077460"/>
            <a:gd name="connsiteY11208" fmla="*/ 3674768 h 6110022"/>
            <a:gd name="connsiteX11209" fmla="*/ 5709924 w 11077460"/>
            <a:gd name="connsiteY11209" fmla="*/ 3639950 h 6110022"/>
            <a:gd name="connsiteX11210" fmla="*/ 5794817 w 11077460"/>
            <a:gd name="connsiteY11210" fmla="*/ 3639950 h 6110022"/>
            <a:gd name="connsiteX11211" fmla="*/ 5759991 w 11077460"/>
            <a:gd name="connsiteY11211" fmla="*/ 3674768 h 6110022"/>
            <a:gd name="connsiteX11212" fmla="*/ 5794817 w 11077460"/>
            <a:gd name="connsiteY11212" fmla="*/ 3709587 h 6110022"/>
            <a:gd name="connsiteX11213" fmla="*/ 5829629 w 11077460"/>
            <a:gd name="connsiteY11213" fmla="*/ 3674768 h 6110022"/>
            <a:gd name="connsiteX11214" fmla="*/ 5794817 w 11077460"/>
            <a:gd name="connsiteY11214" fmla="*/ 3639950 h 6110022"/>
            <a:gd name="connsiteX11215" fmla="*/ 5879709 w 11077460"/>
            <a:gd name="connsiteY11215" fmla="*/ 3639950 h 6110022"/>
            <a:gd name="connsiteX11216" fmla="*/ 5844883 w 11077460"/>
            <a:gd name="connsiteY11216" fmla="*/ 3674768 h 6110022"/>
            <a:gd name="connsiteX11217" fmla="*/ 5879709 w 11077460"/>
            <a:gd name="connsiteY11217" fmla="*/ 3709587 h 6110022"/>
            <a:gd name="connsiteX11218" fmla="*/ 5914521 w 11077460"/>
            <a:gd name="connsiteY11218" fmla="*/ 3674768 h 6110022"/>
            <a:gd name="connsiteX11219" fmla="*/ 5879709 w 11077460"/>
            <a:gd name="connsiteY11219" fmla="*/ 3639950 h 6110022"/>
            <a:gd name="connsiteX11220" fmla="*/ 5964601 w 11077460"/>
            <a:gd name="connsiteY11220" fmla="*/ 3639950 h 6110022"/>
            <a:gd name="connsiteX11221" fmla="*/ 5929776 w 11077460"/>
            <a:gd name="connsiteY11221" fmla="*/ 3674768 h 6110022"/>
            <a:gd name="connsiteX11222" fmla="*/ 5964601 w 11077460"/>
            <a:gd name="connsiteY11222" fmla="*/ 3709587 h 6110022"/>
            <a:gd name="connsiteX11223" fmla="*/ 5999413 w 11077460"/>
            <a:gd name="connsiteY11223" fmla="*/ 3674768 h 6110022"/>
            <a:gd name="connsiteX11224" fmla="*/ 5964601 w 11077460"/>
            <a:gd name="connsiteY11224" fmla="*/ 3639950 h 6110022"/>
            <a:gd name="connsiteX11225" fmla="*/ 6049494 w 11077460"/>
            <a:gd name="connsiteY11225" fmla="*/ 3639950 h 6110022"/>
            <a:gd name="connsiteX11226" fmla="*/ 6014669 w 11077460"/>
            <a:gd name="connsiteY11226" fmla="*/ 3674768 h 6110022"/>
            <a:gd name="connsiteX11227" fmla="*/ 6049494 w 11077460"/>
            <a:gd name="connsiteY11227" fmla="*/ 3709587 h 6110022"/>
            <a:gd name="connsiteX11228" fmla="*/ 6084307 w 11077460"/>
            <a:gd name="connsiteY11228" fmla="*/ 3674768 h 6110022"/>
            <a:gd name="connsiteX11229" fmla="*/ 6049494 w 11077460"/>
            <a:gd name="connsiteY11229" fmla="*/ 3639950 h 6110022"/>
            <a:gd name="connsiteX11230" fmla="*/ 6134387 w 11077460"/>
            <a:gd name="connsiteY11230" fmla="*/ 3639950 h 6110022"/>
            <a:gd name="connsiteX11231" fmla="*/ 6099561 w 11077460"/>
            <a:gd name="connsiteY11231" fmla="*/ 3674768 h 6110022"/>
            <a:gd name="connsiteX11232" fmla="*/ 6134387 w 11077460"/>
            <a:gd name="connsiteY11232" fmla="*/ 3709587 h 6110022"/>
            <a:gd name="connsiteX11233" fmla="*/ 6169199 w 11077460"/>
            <a:gd name="connsiteY11233" fmla="*/ 3674768 h 6110022"/>
            <a:gd name="connsiteX11234" fmla="*/ 6134387 w 11077460"/>
            <a:gd name="connsiteY11234" fmla="*/ 3639950 h 6110022"/>
            <a:gd name="connsiteX11235" fmla="*/ 6219279 w 11077460"/>
            <a:gd name="connsiteY11235" fmla="*/ 3639950 h 6110022"/>
            <a:gd name="connsiteX11236" fmla="*/ 6184453 w 11077460"/>
            <a:gd name="connsiteY11236" fmla="*/ 3674768 h 6110022"/>
            <a:gd name="connsiteX11237" fmla="*/ 6219279 w 11077460"/>
            <a:gd name="connsiteY11237" fmla="*/ 3709587 h 6110022"/>
            <a:gd name="connsiteX11238" fmla="*/ 6254091 w 11077460"/>
            <a:gd name="connsiteY11238" fmla="*/ 3674768 h 6110022"/>
            <a:gd name="connsiteX11239" fmla="*/ 6219279 w 11077460"/>
            <a:gd name="connsiteY11239" fmla="*/ 3639950 h 6110022"/>
            <a:gd name="connsiteX11240" fmla="*/ 6304171 w 11077460"/>
            <a:gd name="connsiteY11240" fmla="*/ 3639950 h 6110022"/>
            <a:gd name="connsiteX11241" fmla="*/ 6269346 w 11077460"/>
            <a:gd name="connsiteY11241" fmla="*/ 3674768 h 6110022"/>
            <a:gd name="connsiteX11242" fmla="*/ 6304171 w 11077460"/>
            <a:gd name="connsiteY11242" fmla="*/ 3709587 h 6110022"/>
            <a:gd name="connsiteX11243" fmla="*/ 6338983 w 11077460"/>
            <a:gd name="connsiteY11243" fmla="*/ 3674768 h 6110022"/>
            <a:gd name="connsiteX11244" fmla="*/ 6304171 w 11077460"/>
            <a:gd name="connsiteY11244" fmla="*/ 3639950 h 6110022"/>
            <a:gd name="connsiteX11245" fmla="*/ 6389063 w 11077460"/>
            <a:gd name="connsiteY11245" fmla="*/ 3639950 h 6110022"/>
            <a:gd name="connsiteX11246" fmla="*/ 6354238 w 11077460"/>
            <a:gd name="connsiteY11246" fmla="*/ 3674768 h 6110022"/>
            <a:gd name="connsiteX11247" fmla="*/ 6389063 w 11077460"/>
            <a:gd name="connsiteY11247" fmla="*/ 3709587 h 6110022"/>
            <a:gd name="connsiteX11248" fmla="*/ 6423876 w 11077460"/>
            <a:gd name="connsiteY11248" fmla="*/ 3674768 h 6110022"/>
            <a:gd name="connsiteX11249" fmla="*/ 6389063 w 11077460"/>
            <a:gd name="connsiteY11249" fmla="*/ 3639950 h 6110022"/>
            <a:gd name="connsiteX11250" fmla="*/ 6473957 w 11077460"/>
            <a:gd name="connsiteY11250" fmla="*/ 3639950 h 6110022"/>
            <a:gd name="connsiteX11251" fmla="*/ 6439131 w 11077460"/>
            <a:gd name="connsiteY11251" fmla="*/ 3674768 h 6110022"/>
            <a:gd name="connsiteX11252" fmla="*/ 6473957 w 11077460"/>
            <a:gd name="connsiteY11252" fmla="*/ 3709587 h 6110022"/>
            <a:gd name="connsiteX11253" fmla="*/ 6508769 w 11077460"/>
            <a:gd name="connsiteY11253" fmla="*/ 3674768 h 6110022"/>
            <a:gd name="connsiteX11254" fmla="*/ 6473957 w 11077460"/>
            <a:gd name="connsiteY11254" fmla="*/ 3639950 h 6110022"/>
            <a:gd name="connsiteX11255" fmla="*/ 6558875 w 11077460"/>
            <a:gd name="connsiteY11255" fmla="*/ 3639950 h 6110022"/>
            <a:gd name="connsiteX11256" fmla="*/ 6524050 w 11077460"/>
            <a:gd name="connsiteY11256" fmla="*/ 3674768 h 6110022"/>
            <a:gd name="connsiteX11257" fmla="*/ 6558875 w 11077460"/>
            <a:gd name="connsiteY11257" fmla="*/ 3709587 h 6110022"/>
            <a:gd name="connsiteX11258" fmla="*/ 6593687 w 11077460"/>
            <a:gd name="connsiteY11258" fmla="*/ 3674768 h 6110022"/>
            <a:gd name="connsiteX11259" fmla="*/ 6558875 w 11077460"/>
            <a:gd name="connsiteY11259" fmla="*/ 3639950 h 6110022"/>
            <a:gd name="connsiteX11260" fmla="*/ 6643767 w 11077460"/>
            <a:gd name="connsiteY11260" fmla="*/ 3639950 h 6110022"/>
            <a:gd name="connsiteX11261" fmla="*/ 6608942 w 11077460"/>
            <a:gd name="connsiteY11261" fmla="*/ 3674768 h 6110022"/>
            <a:gd name="connsiteX11262" fmla="*/ 6643767 w 11077460"/>
            <a:gd name="connsiteY11262" fmla="*/ 3709587 h 6110022"/>
            <a:gd name="connsiteX11263" fmla="*/ 6678579 w 11077460"/>
            <a:gd name="connsiteY11263" fmla="*/ 3674768 h 6110022"/>
            <a:gd name="connsiteX11264" fmla="*/ 6643767 w 11077460"/>
            <a:gd name="connsiteY11264" fmla="*/ 3639950 h 6110022"/>
            <a:gd name="connsiteX11265" fmla="*/ 6728660 w 11077460"/>
            <a:gd name="connsiteY11265" fmla="*/ 3639950 h 6110022"/>
            <a:gd name="connsiteX11266" fmla="*/ 6693835 w 11077460"/>
            <a:gd name="connsiteY11266" fmla="*/ 3674768 h 6110022"/>
            <a:gd name="connsiteX11267" fmla="*/ 6728660 w 11077460"/>
            <a:gd name="connsiteY11267" fmla="*/ 3709587 h 6110022"/>
            <a:gd name="connsiteX11268" fmla="*/ 6763473 w 11077460"/>
            <a:gd name="connsiteY11268" fmla="*/ 3674768 h 6110022"/>
            <a:gd name="connsiteX11269" fmla="*/ 6728660 w 11077460"/>
            <a:gd name="connsiteY11269" fmla="*/ 3639950 h 6110022"/>
            <a:gd name="connsiteX11270" fmla="*/ 6813553 w 11077460"/>
            <a:gd name="connsiteY11270" fmla="*/ 3639950 h 6110022"/>
            <a:gd name="connsiteX11271" fmla="*/ 6778727 w 11077460"/>
            <a:gd name="connsiteY11271" fmla="*/ 3674768 h 6110022"/>
            <a:gd name="connsiteX11272" fmla="*/ 6813553 w 11077460"/>
            <a:gd name="connsiteY11272" fmla="*/ 3709587 h 6110022"/>
            <a:gd name="connsiteX11273" fmla="*/ 6848365 w 11077460"/>
            <a:gd name="connsiteY11273" fmla="*/ 3674768 h 6110022"/>
            <a:gd name="connsiteX11274" fmla="*/ 6813553 w 11077460"/>
            <a:gd name="connsiteY11274" fmla="*/ 3639950 h 6110022"/>
            <a:gd name="connsiteX11275" fmla="*/ 7832263 w 11077460"/>
            <a:gd name="connsiteY11275" fmla="*/ 3639950 h 6110022"/>
            <a:gd name="connsiteX11276" fmla="*/ 7797437 w 11077460"/>
            <a:gd name="connsiteY11276" fmla="*/ 3674768 h 6110022"/>
            <a:gd name="connsiteX11277" fmla="*/ 7832263 w 11077460"/>
            <a:gd name="connsiteY11277" fmla="*/ 3709587 h 6110022"/>
            <a:gd name="connsiteX11278" fmla="*/ 7867075 w 11077460"/>
            <a:gd name="connsiteY11278" fmla="*/ 3674768 h 6110022"/>
            <a:gd name="connsiteX11279" fmla="*/ 7832263 w 11077460"/>
            <a:gd name="connsiteY11279" fmla="*/ 3639950 h 6110022"/>
            <a:gd name="connsiteX11280" fmla="*/ 8426509 w 11077460"/>
            <a:gd name="connsiteY11280" fmla="*/ 3639950 h 6110022"/>
            <a:gd name="connsiteX11281" fmla="*/ 8391684 w 11077460"/>
            <a:gd name="connsiteY11281" fmla="*/ 3674768 h 6110022"/>
            <a:gd name="connsiteX11282" fmla="*/ 8426509 w 11077460"/>
            <a:gd name="connsiteY11282" fmla="*/ 3709587 h 6110022"/>
            <a:gd name="connsiteX11283" fmla="*/ 8461322 w 11077460"/>
            <a:gd name="connsiteY11283" fmla="*/ 3674768 h 6110022"/>
            <a:gd name="connsiteX11284" fmla="*/ 8426509 w 11077460"/>
            <a:gd name="connsiteY11284" fmla="*/ 3639950 h 6110022"/>
            <a:gd name="connsiteX11285" fmla="*/ 9190542 w 11077460"/>
            <a:gd name="connsiteY11285" fmla="*/ 3639950 h 6110022"/>
            <a:gd name="connsiteX11286" fmla="*/ 9155716 w 11077460"/>
            <a:gd name="connsiteY11286" fmla="*/ 3674768 h 6110022"/>
            <a:gd name="connsiteX11287" fmla="*/ 9190542 w 11077460"/>
            <a:gd name="connsiteY11287" fmla="*/ 3709587 h 6110022"/>
            <a:gd name="connsiteX11288" fmla="*/ 9225354 w 11077460"/>
            <a:gd name="connsiteY11288" fmla="*/ 3674768 h 6110022"/>
            <a:gd name="connsiteX11289" fmla="*/ 9190542 w 11077460"/>
            <a:gd name="connsiteY11289" fmla="*/ 3639950 h 6110022"/>
            <a:gd name="connsiteX11290" fmla="*/ 9275435 w 11077460"/>
            <a:gd name="connsiteY11290" fmla="*/ 3639950 h 6110022"/>
            <a:gd name="connsiteX11291" fmla="*/ 9240610 w 11077460"/>
            <a:gd name="connsiteY11291" fmla="*/ 3674768 h 6110022"/>
            <a:gd name="connsiteX11292" fmla="*/ 9275435 w 11077460"/>
            <a:gd name="connsiteY11292" fmla="*/ 3709587 h 6110022"/>
            <a:gd name="connsiteX11293" fmla="*/ 9310247 w 11077460"/>
            <a:gd name="connsiteY11293" fmla="*/ 3674768 h 6110022"/>
            <a:gd name="connsiteX11294" fmla="*/ 9275435 w 11077460"/>
            <a:gd name="connsiteY11294" fmla="*/ 3639950 h 6110022"/>
            <a:gd name="connsiteX11295" fmla="*/ 2908466 w 11077460"/>
            <a:gd name="connsiteY11295" fmla="*/ 3724810 h 6110022"/>
            <a:gd name="connsiteX11296" fmla="*/ 2873647 w 11077460"/>
            <a:gd name="connsiteY11296" fmla="*/ 3759629 h 6110022"/>
            <a:gd name="connsiteX11297" fmla="*/ 2908466 w 11077460"/>
            <a:gd name="connsiteY11297" fmla="*/ 3794448 h 6110022"/>
            <a:gd name="connsiteX11298" fmla="*/ 2943284 w 11077460"/>
            <a:gd name="connsiteY11298" fmla="*/ 3759629 h 6110022"/>
            <a:gd name="connsiteX11299" fmla="*/ 2908466 w 11077460"/>
            <a:gd name="connsiteY11299" fmla="*/ 3724810 h 6110022"/>
            <a:gd name="connsiteX11300" fmla="*/ 2993358 w 11077460"/>
            <a:gd name="connsiteY11300" fmla="*/ 3724810 h 6110022"/>
            <a:gd name="connsiteX11301" fmla="*/ 2958539 w 11077460"/>
            <a:gd name="connsiteY11301" fmla="*/ 3759629 h 6110022"/>
            <a:gd name="connsiteX11302" fmla="*/ 2993358 w 11077460"/>
            <a:gd name="connsiteY11302" fmla="*/ 3794448 h 6110022"/>
            <a:gd name="connsiteX11303" fmla="*/ 3028177 w 11077460"/>
            <a:gd name="connsiteY11303" fmla="*/ 3759629 h 6110022"/>
            <a:gd name="connsiteX11304" fmla="*/ 2993358 w 11077460"/>
            <a:gd name="connsiteY11304" fmla="*/ 3724810 h 6110022"/>
            <a:gd name="connsiteX11305" fmla="*/ 3078250 w 11077460"/>
            <a:gd name="connsiteY11305" fmla="*/ 3724810 h 6110022"/>
            <a:gd name="connsiteX11306" fmla="*/ 3043431 w 11077460"/>
            <a:gd name="connsiteY11306" fmla="*/ 3759629 h 6110022"/>
            <a:gd name="connsiteX11307" fmla="*/ 3078250 w 11077460"/>
            <a:gd name="connsiteY11307" fmla="*/ 3794448 h 6110022"/>
            <a:gd name="connsiteX11308" fmla="*/ 3113069 w 11077460"/>
            <a:gd name="connsiteY11308" fmla="*/ 3759629 h 6110022"/>
            <a:gd name="connsiteX11309" fmla="*/ 3078250 w 11077460"/>
            <a:gd name="connsiteY11309" fmla="*/ 3724810 h 6110022"/>
            <a:gd name="connsiteX11310" fmla="*/ 3163143 w 11077460"/>
            <a:gd name="connsiteY11310" fmla="*/ 3724810 h 6110022"/>
            <a:gd name="connsiteX11311" fmla="*/ 3128324 w 11077460"/>
            <a:gd name="connsiteY11311" fmla="*/ 3759629 h 6110022"/>
            <a:gd name="connsiteX11312" fmla="*/ 3163143 w 11077460"/>
            <a:gd name="connsiteY11312" fmla="*/ 3794448 h 6110022"/>
            <a:gd name="connsiteX11313" fmla="*/ 3197962 w 11077460"/>
            <a:gd name="connsiteY11313" fmla="*/ 3759629 h 6110022"/>
            <a:gd name="connsiteX11314" fmla="*/ 3163143 w 11077460"/>
            <a:gd name="connsiteY11314" fmla="*/ 3724810 h 6110022"/>
            <a:gd name="connsiteX11315" fmla="*/ 3248036 w 11077460"/>
            <a:gd name="connsiteY11315" fmla="*/ 3724810 h 6110022"/>
            <a:gd name="connsiteX11316" fmla="*/ 3213217 w 11077460"/>
            <a:gd name="connsiteY11316" fmla="*/ 3759629 h 6110022"/>
            <a:gd name="connsiteX11317" fmla="*/ 3248036 w 11077460"/>
            <a:gd name="connsiteY11317" fmla="*/ 3794448 h 6110022"/>
            <a:gd name="connsiteX11318" fmla="*/ 3282854 w 11077460"/>
            <a:gd name="connsiteY11318" fmla="*/ 3759629 h 6110022"/>
            <a:gd name="connsiteX11319" fmla="*/ 3248036 w 11077460"/>
            <a:gd name="connsiteY11319" fmla="*/ 3724810 h 6110022"/>
            <a:gd name="connsiteX11320" fmla="*/ 3332928 w 11077460"/>
            <a:gd name="connsiteY11320" fmla="*/ 3724810 h 6110022"/>
            <a:gd name="connsiteX11321" fmla="*/ 3298109 w 11077460"/>
            <a:gd name="connsiteY11321" fmla="*/ 3759629 h 6110022"/>
            <a:gd name="connsiteX11322" fmla="*/ 3332928 w 11077460"/>
            <a:gd name="connsiteY11322" fmla="*/ 3794448 h 6110022"/>
            <a:gd name="connsiteX11323" fmla="*/ 3367747 w 11077460"/>
            <a:gd name="connsiteY11323" fmla="*/ 3759629 h 6110022"/>
            <a:gd name="connsiteX11324" fmla="*/ 3332928 w 11077460"/>
            <a:gd name="connsiteY11324" fmla="*/ 3724810 h 6110022"/>
            <a:gd name="connsiteX11325" fmla="*/ 3417827 w 11077460"/>
            <a:gd name="connsiteY11325" fmla="*/ 3724810 h 6110022"/>
            <a:gd name="connsiteX11326" fmla="*/ 3383008 w 11077460"/>
            <a:gd name="connsiteY11326" fmla="*/ 3759629 h 6110022"/>
            <a:gd name="connsiteX11327" fmla="*/ 3417827 w 11077460"/>
            <a:gd name="connsiteY11327" fmla="*/ 3794448 h 6110022"/>
            <a:gd name="connsiteX11328" fmla="*/ 3452646 w 11077460"/>
            <a:gd name="connsiteY11328" fmla="*/ 3759629 h 6110022"/>
            <a:gd name="connsiteX11329" fmla="*/ 3417827 w 11077460"/>
            <a:gd name="connsiteY11329" fmla="*/ 3724810 h 6110022"/>
            <a:gd name="connsiteX11330" fmla="*/ 5030784 w 11077460"/>
            <a:gd name="connsiteY11330" fmla="*/ 3724810 h 6110022"/>
            <a:gd name="connsiteX11331" fmla="*/ 4995959 w 11077460"/>
            <a:gd name="connsiteY11331" fmla="*/ 3759629 h 6110022"/>
            <a:gd name="connsiteX11332" fmla="*/ 5030784 w 11077460"/>
            <a:gd name="connsiteY11332" fmla="*/ 3794448 h 6110022"/>
            <a:gd name="connsiteX11333" fmla="*/ 5065597 w 11077460"/>
            <a:gd name="connsiteY11333" fmla="*/ 3759629 h 6110022"/>
            <a:gd name="connsiteX11334" fmla="*/ 5030784 w 11077460"/>
            <a:gd name="connsiteY11334" fmla="*/ 3724810 h 6110022"/>
            <a:gd name="connsiteX11335" fmla="*/ 5115677 w 11077460"/>
            <a:gd name="connsiteY11335" fmla="*/ 3724810 h 6110022"/>
            <a:gd name="connsiteX11336" fmla="*/ 5080851 w 11077460"/>
            <a:gd name="connsiteY11336" fmla="*/ 3759629 h 6110022"/>
            <a:gd name="connsiteX11337" fmla="*/ 5115677 w 11077460"/>
            <a:gd name="connsiteY11337" fmla="*/ 3794448 h 6110022"/>
            <a:gd name="connsiteX11338" fmla="*/ 5150489 w 11077460"/>
            <a:gd name="connsiteY11338" fmla="*/ 3759629 h 6110022"/>
            <a:gd name="connsiteX11339" fmla="*/ 5115677 w 11077460"/>
            <a:gd name="connsiteY11339" fmla="*/ 3724810 h 6110022"/>
            <a:gd name="connsiteX11340" fmla="*/ 5200569 w 11077460"/>
            <a:gd name="connsiteY11340" fmla="*/ 3724810 h 6110022"/>
            <a:gd name="connsiteX11341" fmla="*/ 5165743 w 11077460"/>
            <a:gd name="connsiteY11341" fmla="*/ 3759629 h 6110022"/>
            <a:gd name="connsiteX11342" fmla="*/ 5200569 w 11077460"/>
            <a:gd name="connsiteY11342" fmla="*/ 3794448 h 6110022"/>
            <a:gd name="connsiteX11343" fmla="*/ 5235381 w 11077460"/>
            <a:gd name="connsiteY11343" fmla="*/ 3759629 h 6110022"/>
            <a:gd name="connsiteX11344" fmla="*/ 5200569 w 11077460"/>
            <a:gd name="connsiteY11344" fmla="*/ 3724810 h 6110022"/>
            <a:gd name="connsiteX11345" fmla="*/ 5455247 w 11077460"/>
            <a:gd name="connsiteY11345" fmla="*/ 3724810 h 6110022"/>
            <a:gd name="connsiteX11346" fmla="*/ 5420421 w 11077460"/>
            <a:gd name="connsiteY11346" fmla="*/ 3759629 h 6110022"/>
            <a:gd name="connsiteX11347" fmla="*/ 5455247 w 11077460"/>
            <a:gd name="connsiteY11347" fmla="*/ 3794448 h 6110022"/>
            <a:gd name="connsiteX11348" fmla="*/ 5490059 w 11077460"/>
            <a:gd name="connsiteY11348" fmla="*/ 3759629 h 6110022"/>
            <a:gd name="connsiteX11349" fmla="*/ 5455247 w 11077460"/>
            <a:gd name="connsiteY11349" fmla="*/ 3724810 h 6110022"/>
            <a:gd name="connsiteX11350" fmla="*/ 5540139 w 11077460"/>
            <a:gd name="connsiteY11350" fmla="*/ 3724810 h 6110022"/>
            <a:gd name="connsiteX11351" fmla="*/ 5505313 w 11077460"/>
            <a:gd name="connsiteY11351" fmla="*/ 3759629 h 6110022"/>
            <a:gd name="connsiteX11352" fmla="*/ 5540139 w 11077460"/>
            <a:gd name="connsiteY11352" fmla="*/ 3794448 h 6110022"/>
            <a:gd name="connsiteX11353" fmla="*/ 5574951 w 11077460"/>
            <a:gd name="connsiteY11353" fmla="*/ 3759629 h 6110022"/>
            <a:gd name="connsiteX11354" fmla="*/ 5540139 w 11077460"/>
            <a:gd name="connsiteY11354" fmla="*/ 3724810 h 6110022"/>
            <a:gd name="connsiteX11355" fmla="*/ 5625031 w 11077460"/>
            <a:gd name="connsiteY11355" fmla="*/ 3724810 h 6110022"/>
            <a:gd name="connsiteX11356" fmla="*/ 5590206 w 11077460"/>
            <a:gd name="connsiteY11356" fmla="*/ 3759629 h 6110022"/>
            <a:gd name="connsiteX11357" fmla="*/ 5625031 w 11077460"/>
            <a:gd name="connsiteY11357" fmla="*/ 3794448 h 6110022"/>
            <a:gd name="connsiteX11358" fmla="*/ 5659843 w 11077460"/>
            <a:gd name="connsiteY11358" fmla="*/ 3759629 h 6110022"/>
            <a:gd name="connsiteX11359" fmla="*/ 5625031 w 11077460"/>
            <a:gd name="connsiteY11359" fmla="*/ 3724810 h 6110022"/>
            <a:gd name="connsiteX11360" fmla="*/ 5709924 w 11077460"/>
            <a:gd name="connsiteY11360" fmla="*/ 3724810 h 6110022"/>
            <a:gd name="connsiteX11361" fmla="*/ 5675099 w 11077460"/>
            <a:gd name="connsiteY11361" fmla="*/ 3759629 h 6110022"/>
            <a:gd name="connsiteX11362" fmla="*/ 5709924 w 11077460"/>
            <a:gd name="connsiteY11362" fmla="*/ 3794448 h 6110022"/>
            <a:gd name="connsiteX11363" fmla="*/ 5744737 w 11077460"/>
            <a:gd name="connsiteY11363" fmla="*/ 3759629 h 6110022"/>
            <a:gd name="connsiteX11364" fmla="*/ 5709924 w 11077460"/>
            <a:gd name="connsiteY11364" fmla="*/ 3724810 h 6110022"/>
            <a:gd name="connsiteX11365" fmla="*/ 5794817 w 11077460"/>
            <a:gd name="connsiteY11365" fmla="*/ 3724810 h 6110022"/>
            <a:gd name="connsiteX11366" fmla="*/ 5759991 w 11077460"/>
            <a:gd name="connsiteY11366" fmla="*/ 3759629 h 6110022"/>
            <a:gd name="connsiteX11367" fmla="*/ 5794817 w 11077460"/>
            <a:gd name="connsiteY11367" fmla="*/ 3794448 h 6110022"/>
            <a:gd name="connsiteX11368" fmla="*/ 5829629 w 11077460"/>
            <a:gd name="connsiteY11368" fmla="*/ 3759629 h 6110022"/>
            <a:gd name="connsiteX11369" fmla="*/ 5794817 w 11077460"/>
            <a:gd name="connsiteY11369" fmla="*/ 3724810 h 6110022"/>
            <a:gd name="connsiteX11370" fmla="*/ 5879709 w 11077460"/>
            <a:gd name="connsiteY11370" fmla="*/ 3724810 h 6110022"/>
            <a:gd name="connsiteX11371" fmla="*/ 5844883 w 11077460"/>
            <a:gd name="connsiteY11371" fmla="*/ 3759629 h 6110022"/>
            <a:gd name="connsiteX11372" fmla="*/ 5879709 w 11077460"/>
            <a:gd name="connsiteY11372" fmla="*/ 3794448 h 6110022"/>
            <a:gd name="connsiteX11373" fmla="*/ 5914521 w 11077460"/>
            <a:gd name="connsiteY11373" fmla="*/ 3759629 h 6110022"/>
            <a:gd name="connsiteX11374" fmla="*/ 5879709 w 11077460"/>
            <a:gd name="connsiteY11374" fmla="*/ 3724810 h 6110022"/>
            <a:gd name="connsiteX11375" fmla="*/ 5964601 w 11077460"/>
            <a:gd name="connsiteY11375" fmla="*/ 3724810 h 6110022"/>
            <a:gd name="connsiteX11376" fmla="*/ 5929776 w 11077460"/>
            <a:gd name="connsiteY11376" fmla="*/ 3759629 h 6110022"/>
            <a:gd name="connsiteX11377" fmla="*/ 5964601 w 11077460"/>
            <a:gd name="connsiteY11377" fmla="*/ 3794448 h 6110022"/>
            <a:gd name="connsiteX11378" fmla="*/ 5999413 w 11077460"/>
            <a:gd name="connsiteY11378" fmla="*/ 3759629 h 6110022"/>
            <a:gd name="connsiteX11379" fmla="*/ 5964601 w 11077460"/>
            <a:gd name="connsiteY11379" fmla="*/ 3724810 h 6110022"/>
            <a:gd name="connsiteX11380" fmla="*/ 6049494 w 11077460"/>
            <a:gd name="connsiteY11380" fmla="*/ 3724810 h 6110022"/>
            <a:gd name="connsiteX11381" fmla="*/ 6014669 w 11077460"/>
            <a:gd name="connsiteY11381" fmla="*/ 3759629 h 6110022"/>
            <a:gd name="connsiteX11382" fmla="*/ 6049494 w 11077460"/>
            <a:gd name="connsiteY11382" fmla="*/ 3794448 h 6110022"/>
            <a:gd name="connsiteX11383" fmla="*/ 6084307 w 11077460"/>
            <a:gd name="connsiteY11383" fmla="*/ 3759629 h 6110022"/>
            <a:gd name="connsiteX11384" fmla="*/ 6049494 w 11077460"/>
            <a:gd name="connsiteY11384" fmla="*/ 3724810 h 6110022"/>
            <a:gd name="connsiteX11385" fmla="*/ 6134387 w 11077460"/>
            <a:gd name="connsiteY11385" fmla="*/ 3724810 h 6110022"/>
            <a:gd name="connsiteX11386" fmla="*/ 6099561 w 11077460"/>
            <a:gd name="connsiteY11386" fmla="*/ 3759629 h 6110022"/>
            <a:gd name="connsiteX11387" fmla="*/ 6134387 w 11077460"/>
            <a:gd name="connsiteY11387" fmla="*/ 3794448 h 6110022"/>
            <a:gd name="connsiteX11388" fmla="*/ 6169199 w 11077460"/>
            <a:gd name="connsiteY11388" fmla="*/ 3759629 h 6110022"/>
            <a:gd name="connsiteX11389" fmla="*/ 6134387 w 11077460"/>
            <a:gd name="connsiteY11389" fmla="*/ 3724810 h 6110022"/>
            <a:gd name="connsiteX11390" fmla="*/ 6219279 w 11077460"/>
            <a:gd name="connsiteY11390" fmla="*/ 3724810 h 6110022"/>
            <a:gd name="connsiteX11391" fmla="*/ 6184453 w 11077460"/>
            <a:gd name="connsiteY11391" fmla="*/ 3759629 h 6110022"/>
            <a:gd name="connsiteX11392" fmla="*/ 6219279 w 11077460"/>
            <a:gd name="connsiteY11392" fmla="*/ 3794448 h 6110022"/>
            <a:gd name="connsiteX11393" fmla="*/ 6254091 w 11077460"/>
            <a:gd name="connsiteY11393" fmla="*/ 3759629 h 6110022"/>
            <a:gd name="connsiteX11394" fmla="*/ 6219279 w 11077460"/>
            <a:gd name="connsiteY11394" fmla="*/ 3724810 h 6110022"/>
            <a:gd name="connsiteX11395" fmla="*/ 6304171 w 11077460"/>
            <a:gd name="connsiteY11395" fmla="*/ 3724810 h 6110022"/>
            <a:gd name="connsiteX11396" fmla="*/ 6269346 w 11077460"/>
            <a:gd name="connsiteY11396" fmla="*/ 3759629 h 6110022"/>
            <a:gd name="connsiteX11397" fmla="*/ 6304171 w 11077460"/>
            <a:gd name="connsiteY11397" fmla="*/ 3794448 h 6110022"/>
            <a:gd name="connsiteX11398" fmla="*/ 6338983 w 11077460"/>
            <a:gd name="connsiteY11398" fmla="*/ 3759629 h 6110022"/>
            <a:gd name="connsiteX11399" fmla="*/ 6304171 w 11077460"/>
            <a:gd name="connsiteY11399" fmla="*/ 3724810 h 6110022"/>
            <a:gd name="connsiteX11400" fmla="*/ 6389063 w 11077460"/>
            <a:gd name="connsiteY11400" fmla="*/ 3724810 h 6110022"/>
            <a:gd name="connsiteX11401" fmla="*/ 6354238 w 11077460"/>
            <a:gd name="connsiteY11401" fmla="*/ 3759629 h 6110022"/>
            <a:gd name="connsiteX11402" fmla="*/ 6389063 w 11077460"/>
            <a:gd name="connsiteY11402" fmla="*/ 3794448 h 6110022"/>
            <a:gd name="connsiteX11403" fmla="*/ 6423876 w 11077460"/>
            <a:gd name="connsiteY11403" fmla="*/ 3759629 h 6110022"/>
            <a:gd name="connsiteX11404" fmla="*/ 6389063 w 11077460"/>
            <a:gd name="connsiteY11404" fmla="*/ 3724810 h 6110022"/>
            <a:gd name="connsiteX11405" fmla="*/ 6473957 w 11077460"/>
            <a:gd name="connsiteY11405" fmla="*/ 3724810 h 6110022"/>
            <a:gd name="connsiteX11406" fmla="*/ 6439131 w 11077460"/>
            <a:gd name="connsiteY11406" fmla="*/ 3759629 h 6110022"/>
            <a:gd name="connsiteX11407" fmla="*/ 6473957 w 11077460"/>
            <a:gd name="connsiteY11407" fmla="*/ 3794448 h 6110022"/>
            <a:gd name="connsiteX11408" fmla="*/ 6508769 w 11077460"/>
            <a:gd name="connsiteY11408" fmla="*/ 3759629 h 6110022"/>
            <a:gd name="connsiteX11409" fmla="*/ 6473957 w 11077460"/>
            <a:gd name="connsiteY11409" fmla="*/ 3724810 h 6110022"/>
            <a:gd name="connsiteX11410" fmla="*/ 6558875 w 11077460"/>
            <a:gd name="connsiteY11410" fmla="*/ 3724810 h 6110022"/>
            <a:gd name="connsiteX11411" fmla="*/ 6524050 w 11077460"/>
            <a:gd name="connsiteY11411" fmla="*/ 3759629 h 6110022"/>
            <a:gd name="connsiteX11412" fmla="*/ 6558875 w 11077460"/>
            <a:gd name="connsiteY11412" fmla="*/ 3794448 h 6110022"/>
            <a:gd name="connsiteX11413" fmla="*/ 6593687 w 11077460"/>
            <a:gd name="connsiteY11413" fmla="*/ 3759629 h 6110022"/>
            <a:gd name="connsiteX11414" fmla="*/ 6558875 w 11077460"/>
            <a:gd name="connsiteY11414" fmla="*/ 3724810 h 6110022"/>
            <a:gd name="connsiteX11415" fmla="*/ 6643767 w 11077460"/>
            <a:gd name="connsiteY11415" fmla="*/ 3724810 h 6110022"/>
            <a:gd name="connsiteX11416" fmla="*/ 6608942 w 11077460"/>
            <a:gd name="connsiteY11416" fmla="*/ 3759629 h 6110022"/>
            <a:gd name="connsiteX11417" fmla="*/ 6643767 w 11077460"/>
            <a:gd name="connsiteY11417" fmla="*/ 3794448 h 6110022"/>
            <a:gd name="connsiteX11418" fmla="*/ 6678579 w 11077460"/>
            <a:gd name="connsiteY11418" fmla="*/ 3759629 h 6110022"/>
            <a:gd name="connsiteX11419" fmla="*/ 6643767 w 11077460"/>
            <a:gd name="connsiteY11419" fmla="*/ 3724810 h 6110022"/>
            <a:gd name="connsiteX11420" fmla="*/ 6728660 w 11077460"/>
            <a:gd name="connsiteY11420" fmla="*/ 3724810 h 6110022"/>
            <a:gd name="connsiteX11421" fmla="*/ 6693835 w 11077460"/>
            <a:gd name="connsiteY11421" fmla="*/ 3759629 h 6110022"/>
            <a:gd name="connsiteX11422" fmla="*/ 6728660 w 11077460"/>
            <a:gd name="connsiteY11422" fmla="*/ 3794448 h 6110022"/>
            <a:gd name="connsiteX11423" fmla="*/ 6763473 w 11077460"/>
            <a:gd name="connsiteY11423" fmla="*/ 3759629 h 6110022"/>
            <a:gd name="connsiteX11424" fmla="*/ 6728660 w 11077460"/>
            <a:gd name="connsiteY11424" fmla="*/ 3724810 h 6110022"/>
            <a:gd name="connsiteX11425" fmla="*/ 8511402 w 11077460"/>
            <a:gd name="connsiteY11425" fmla="*/ 3724810 h 6110022"/>
            <a:gd name="connsiteX11426" fmla="*/ 8476576 w 11077460"/>
            <a:gd name="connsiteY11426" fmla="*/ 3759629 h 6110022"/>
            <a:gd name="connsiteX11427" fmla="*/ 8511402 w 11077460"/>
            <a:gd name="connsiteY11427" fmla="*/ 3794448 h 6110022"/>
            <a:gd name="connsiteX11428" fmla="*/ 8546214 w 11077460"/>
            <a:gd name="connsiteY11428" fmla="*/ 3759629 h 6110022"/>
            <a:gd name="connsiteX11429" fmla="*/ 8511402 w 11077460"/>
            <a:gd name="connsiteY11429" fmla="*/ 3724810 h 6110022"/>
            <a:gd name="connsiteX11430" fmla="*/ 9020757 w 11077460"/>
            <a:gd name="connsiteY11430" fmla="*/ 3724810 h 6110022"/>
            <a:gd name="connsiteX11431" fmla="*/ 8985932 w 11077460"/>
            <a:gd name="connsiteY11431" fmla="*/ 3759629 h 6110022"/>
            <a:gd name="connsiteX11432" fmla="*/ 9020757 w 11077460"/>
            <a:gd name="connsiteY11432" fmla="*/ 3794448 h 6110022"/>
            <a:gd name="connsiteX11433" fmla="*/ 9055569 w 11077460"/>
            <a:gd name="connsiteY11433" fmla="*/ 3759629 h 6110022"/>
            <a:gd name="connsiteX11434" fmla="*/ 9020757 w 11077460"/>
            <a:gd name="connsiteY11434" fmla="*/ 3724810 h 6110022"/>
            <a:gd name="connsiteX11435" fmla="*/ 2908466 w 11077460"/>
            <a:gd name="connsiteY11435" fmla="*/ 3809670 h 6110022"/>
            <a:gd name="connsiteX11436" fmla="*/ 2873647 w 11077460"/>
            <a:gd name="connsiteY11436" fmla="*/ 3844489 h 6110022"/>
            <a:gd name="connsiteX11437" fmla="*/ 2908466 w 11077460"/>
            <a:gd name="connsiteY11437" fmla="*/ 3879308 h 6110022"/>
            <a:gd name="connsiteX11438" fmla="*/ 2943284 w 11077460"/>
            <a:gd name="connsiteY11438" fmla="*/ 3844489 h 6110022"/>
            <a:gd name="connsiteX11439" fmla="*/ 2908466 w 11077460"/>
            <a:gd name="connsiteY11439" fmla="*/ 3809670 h 6110022"/>
            <a:gd name="connsiteX11440" fmla="*/ 2993358 w 11077460"/>
            <a:gd name="connsiteY11440" fmla="*/ 3809670 h 6110022"/>
            <a:gd name="connsiteX11441" fmla="*/ 2958539 w 11077460"/>
            <a:gd name="connsiteY11441" fmla="*/ 3844489 h 6110022"/>
            <a:gd name="connsiteX11442" fmla="*/ 2993358 w 11077460"/>
            <a:gd name="connsiteY11442" fmla="*/ 3879308 h 6110022"/>
            <a:gd name="connsiteX11443" fmla="*/ 3028177 w 11077460"/>
            <a:gd name="connsiteY11443" fmla="*/ 3844489 h 6110022"/>
            <a:gd name="connsiteX11444" fmla="*/ 2993358 w 11077460"/>
            <a:gd name="connsiteY11444" fmla="*/ 3809670 h 6110022"/>
            <a:gd name="connsiteX11445" fmla="*/ 3078250 w 11077460"/>
            <a:gd name="connsiteY11445" fmla="*/ 3809670 h 6110022"/>
            <a:gd name="connsiteX11446" fmla="*/ 3043431 w 11077460"/>
            <a:gd name="connsiteY11446" fmla="*/ 3844489 h 6110022"/>
            <a:gd name="connsiteX11447" fmla="*/ 3078250 w 11077460"/>
            <a:gd name="connsiteY11447" fmla="*/ 3879308 h 6110022"/>
            <a:gd name="connsiteX11448" fmla="*/ 3113069 w 11077460"/>
            <a:gd name="connsiteY11448" fmla="*/ 3844489 h 6110022"/>
            <a:gd name="connsiteX11449" fmla="*/ 3078250 w 11077460"/>
            <a:gd name="connsiteY11449" fmla="*/ 3809670 h 6110022"/>
            <a:gd name="connsiteX11450" fmla="*/ 3163143 w 11077460"/>
            <a:gd name="connsiteY11450" fmla="*/ 3809670 h 6110022"/>
            <a:gd name="connsiteX11451" fmla="*/ 3128324 w 11077460"/>
            <a:gd name="connsiteY11451" fmla="*/ 3844489 h 6110022"/>
            <a:gd name="connsiteX11452" fmla="*/ 3163143 w 11077460"/>
            <a:gd name="connsiteY11452" fmla="*/ 3879308 h 6110022"/>
            <a:gd name="connsiteX11453" fmla="*/ 3197962 w 11077460"/>
            <a:gd name="connsiteY11453" fmla="*/ 3844489 h 6110022"/>
            <a:gd name="connsiteX11454" fmla="*/ 3163143 w 11077460"/>
            <a:gd name="connsiteY11454" fmla="*/ 3809670 h 6110022"/>
            <a:gd name="connsiteX11455" fmla="*/ 3248036 w 11077460"/>
            <a:gd name="connsiteY11455" fmla="*/ 3809670 h 6110022"/>
            <a:gd name="connsiteX11456" fmla="*/ 3213217 w 11077460"/>
            <a:gd name="connsiteY11456" fmla="*/ 3844489 h 6110022"/>
            <a:gd name="connsiteX11457" fmla="*/ 3248036 w 11077460"/>
            <a:gd name="connsiteY11457" fmla="*/ 3879308 h 6110022"/>
            <a:gd name="connsiteX11458" fmla="*/ 3282854 w 11077460"/>
            <a:gd name="connsiteY11458" fmla="*/ 3844489 h 6110022"/>
            <a:gd name="connsiteX11459" fmla="*/ 3248036 w 11077460"/>
            <a:gd name="connsiteY11459" fmla="*/ 3809670 h 6110022"/>
            <a:gd name="connsiteX11460" fmla="*/ 3332928 w 11077460"/>
            <a:gd name="connsiteY11460" fmla="*/ 3809670 h 6110022"/>
            <a:gd name="connsiteX11461" fmla="*/ 3298109 w 11077460"/>
            <a:gd name="connsiteY11461" fmla="*/ 3844489 h 6110022"/>
            <a:gd name="connsiteX11462" fmla="*/ 3332928 w 11077460"/>
            <a:gd name="connsiteY11462" fmla="*/ 3879308 h 6110022"/>
            <a:gd name="connsiteX11463" fmla="*/ 3367747 w 11077460"/>
            <a:gd name="connsiteY11463" fmla="*/ 3844489 h 6110022"/>
            <a:gd name="connsiteX11464" fmla="*/ 3332928 w 11077460"/>
            <a:gd name="connsiteY11464" fmla="*/ 3809670 h 6110022"/>
            <a:gd name="connsiteX11465" fmla="*/ 3417827 w 11077460"/>
            <a:gd name="connsiteY11465" fmla="*/ 3809670 h 6110022"/>
            <a:gd name="connsiteX11466" fmla="*/ 3383008 w 11077460"/>
            <a:gd name="connsiteY11466" fmla="*/ 3844489 h 6110022"/>
            <a:gd name="connsiteX11467" fmla="*/ 3417827 w 11077460"/>
            <a:gd name="connsiteY11467" fmla="*/ 3879308 h 6110022"/>
            <a:gd name="connsiteX11468" fmla="*/ 3452646 w 11077460"/>
            <a:gd name="connsiteY11468" fmla="*/ 3844489 h 6110022"/>
            <a:gd name="connsiteX11469" fmla="*/ 3417827 w 11077460"/>
            <a:gd name="connsiteY11469" fmla="*/ 3809670 h 6110022"/>
            <a:gd name="connsiteX11470" fmla="*/ 3502719 w 11077460"/>
            <a:gd name="connsiteY11470" fmla="*/ 3809670 h 6110022"/>
            <a:gd name="connsiteX11471" fmla="*/ 3467901 w 11077460"/>
            <a:gd name="connsiteY11471" fmla="*/ 3844489 h 6110022"/>
            <a:gd name="connsiteX11472" fmla="*/ 3502719 w 11077460"/>
            <a:gd name="connsiteY11472" fmla="*/ 3879308 h 6110022"/>
            <a:gd name="connsiteX11473" fmla="*/ 3537538 w 11077460"/>
            <a:gd name="connsiteY11473" fmla="*/ 3844489 h 6110022"/>
            <a:gd name="connsiteX11474" fmla="*/ 3502719 w 11077460"/>
            <a:gd name="connsiteY11474" fmla="*/ 3809670 h 6110022"/>
            <a:gd name="connsiteX11475" fmla="*/ 3587612 w 11077460"/>
            <a:gd name="connsiteY11475" fmla="*/ 3809670 h 6110022"/>
            <a:gd name="connsiteX11476" fmla="*/ 3552793 w 11077460"/>
            <a:gd name="connsiteY11476" fmla="*/ 3844489 h 6110022"/>
            <a:gd name="connsiteX11477" fmla="*/ 3587612 w 11077460"/>
            <a:gd name="connsiteY11477" fmla="*/ 3879308 h 6110022"/>
            <a:gd name="connsiteX11478" fmla="*/ 3622430 w 11077460"/>
            <a:gd name="connsiteY11478" fmla="*/ 3844489 h 6110022"/>
            <a:gd name="connsiteX11479" fmla="*/ 3587612 w 11077460"/>
            <a:gd name="connsiteY11479" fmla="*/ 3809670 h 6110022"/>
            <a:gd name="connsiteX11480" fmla="*/ 3672504 w 11077460"/>
            <a:gd name="connsiteY11480" fmla="*/ 3809670 h 6110022"/>
            <a:gd name="connsiteX11481" fmla="*/ 3637685 w 11077460"/>
            <a:gd name="connsiteY11481" fmla="*/ 3844489 h 6110022"/>
            <a:gd name="connsiteX11482" fmla="*/ 3672504 w 11077460"/>
            <a:gd name="connsiteY11482" fmla="*/ 3879308 h 6110022"/>
            <a:gd name="connsiteX11483" fmla="*/ 3707323 w 11077460"/>
            <a:gd name="connsiteY11483" fmla="*/ 3844489 h 6110022"/>
            <a:gd name="connsiteX11484" fmla="*/ 3672504 w 11077460"/>
            <a:gd name="connsiteY11484" fmla="*/ 3809670 h 6110022"/>
            <a:gd name="connsiteX11485" fmla="*/ 5625031 w 11077460"/>
            <a:gd name="connsiteY11485" fmla="*/ 3809670 h 6110022"/>
            <a:gd name="connsiteX11486" fmla="*/ 5590206 w 11077460"/>
            <a:gd name="connsiteY11486" fmla="*/ 3844489 h 6110022"/>
            <a:gd name="connsiteX11487" fmla="*/ 5625031 w 11077460"/>
            <a:gd name="connsiteY11487" fmla="*/ 3879308 h 6110022"/>
            <a:gd name="connsiteX11488" fmla="*/ 5659843 w 11077460"/>
            <a:gd name="connsiteY11488" fmla="*/ 3844489 h 6110022"/>
            <a:gd name="connsiteX11489" fmla="*/ 5625031 w 11077460"/>
            <a:gd name="connsiteY11489" fmla="*/ 3809670 h 6110022"/>
            <a:gd name="connsiteX11490" fmla="*/ 5709924 w 11077460"/>
            <a:gd name="connsiteY11490" fmla="*/ 3809670 h 6110022"/>
            <a:gd name="connsiteX11491" fmla="*/ 5675099 w 11077460"/>
            <a:gd name="connsiteY11491" fmla="*/ 3844489 h 6110022"/>
            <a:gd name="connsiteX11492" fmla="*/ 5709924 w 11077460"/>
            <a:gd name="connsiteY11492" fmla="*/ 3879308 h 6110022"/>
            <a:gd name="connsiteX11493" fmla="*/ 5744737 w 11077460"/>
            <a:gd name="connsiteY11493" fmla="*/ 3844489 h 6110022"/>
            <a:gd name="connsiteX11494" fmla="*/ 5709924 w 11077460"/>
            <a:gd name="connsiteY11494" fmla="*/ 3809670 h 6110022"/>
            <a:gd name="connsiteX11495" fmla="*/ 5794817 w 11077460"/>
            <a:gd name="connsiteY11495" fmla="*/ 3809670 h 6110022"/>
            <a:gd name="connsiteX11496" fmla="*/ 5759991 w 11077460"/>
            <a:gd name="connsiteY11496" fmla="*/ 3844489 h 6110022"/>
            <a:gd name="connsiteX11497" fmla="*/ 5794817 w 11077460"/>
            <a:gd name="connsiteY11497" fmla="*/ 3879308 h 6110022"/>
            <a:gd name="connsiteX11498" fmla="*/ 5829629 w 11077460"/>
            <a:gd name="connsiteY11498" fmla="*/ 3844489 h 6110022"/>
            <a:gd name="connsiteX11499" fmla="*/ 5794817 w 11077460"/>
            <a:gd name="connsiteY11499" fmla="*/ 3809670 h 6110022"/>
            <a:gd name="connsiteX11500" fmla="*/ 5879709 w 11077460"/>
            <a:gd name="connsiteY11500" fmla="*/ 3809670 h 6110022"/>
            <a:gd name="connsiteX11501" fmla="*/ 5844883 w 11077460"/>
            <a:gd name="connsiteY11501" fmla="*/ 3844489 h 6110022"/>
            <a:gd name="connsiteX11502" fmla="*/ 5879709 w 11077460"/>
            <a:gd name="connsiteY11502" fmla="*/ 3879308 h 6110022"/>
            <a:gd name="connsiteX11503" fmla="*/ 5914521 w 11077460"/>
            <a:gd name="connsiteY11503" fmla="*/ 3844489 h 6110022"/>
            <a:gd name="connsiteX11504" fmla="*/ 5879709 w 11077460"/>
            <a:gd name="connsiteY11504" fmla="*/ 3809670 h 6110022"/>
            <a:gd name="connsiteX11505" fmla="*/ 5964601 w 11077460"/>
            <a:gd name="connsiteY11505" fmla="*/ 3809670 h 6110022"/>
            <a:gd name="connsiteX11506" fmla="*/ 5929776 w 11077460"/>
            <a:gd name="connsiteY11506" fmla="*/ 3844489 h 6110022"/>
            <a:gd name="connsiteX11507" fmla="*/ 5964601 w 11077460"/>
            <a:gd name="connsiteY11507" fmla="*/ 3879308 h 6110022"/>
            <a:gd name="connsiteX11508" fmla="*/ 5999413 w 11077460"/>
            <a:gd name="connsiteY11508" fmla="*/ 3844489 h 6110022"/>
            <a:gd name="connsiteX11509" fmla="*/ 5964601 w 11077460"/>
            <a:gd name="connsiteY11509" fmla="*/ 3809670 h 6110022"/>
            <a:gd name="connsiteX11510" fmla="*/ 6049494 w 11077460"/>
            <a:gd name="connsiteY11510" fmla="*/ 3809670 h 6110022"/>
            <a:gd name="connsiteX11511" fmla="*/ 6014669 w 11077460"/>
            <a:gd name="connsiteY11511" fmla="*/ 3844489 h 6110022"/>
            <a:gd name="connsiteX11512" fmla="*/ 6049494 w 11077460"/>
            <a:gd name="connsiteY11512" fmla="*/ 3879308 h 6110022"/>
            <a:gd name="connsiteX11513" fmla="*/ 6084307 w 11077460"/>
            <a:gd name="connsiteY11513" fmla="*/ 3844489 h 6110022"/>
            <a:gd name="connsiteX11514" fmla="*/ 6049494 w 11077460"/>
            <a:gd name="connsiteY11514" fmla="*/ 3809670 h 6110022"/>
            <a:gd name="connsiteX11515" fmla="*/ 6134387 w 11077460"/>
            <a:gd name="connsiteY11515" fmla="*/ 3809670 h 6110022"/>
            <a:gd name="connsiteX11516" fmla="*/ 6099561 w 11077460"/>
            <a:gd name="connsiteY11516" fmla="*/ 3844489 h 6110022"/>
            <a:gd name="connsiteX11517" fmla="*/ 6134387 w 11077460"/>
            <a:gd name="connsiteY11517" fmla="*/ 3879308 h 6110022"/>
            <a:gd name="connsiteX11518" fmla="*/ 6169199 w 11077460"/>
            <a:gd name="connsiteY11518" fmla="*/ 3844489 h 6110022"/>
            <a:gd name="connsiteX11519" fmla="*/ 6134387 w 11077460"/>
            <a:gd name="connsiteY11519" fmla="*/ 3809670 h 6110022"/>
            <a:gd name="connsiteX11520" fmla="*/ 6219279 w 11077460"/>
            <a:gd name="connsiteY11520" fmla="*/ 3809670 h 6110022"/>
            <a:gd name="connsiteX11521" fmla="*/ 6184453 w 11077460"/>
            <a:gd name="connsiteY11521" fmla="*/ 3844489 h 6110022"/>
            <a:gd name="connsiteX11522" fmla="*/ 6219279 w 11077460"/>
            <a:gd name="connsiteY11522" fmla="*/ 3879308 h 6110022"/>
            <a:gd name="connsiteX11523" fmla="*/ 6254091 w 11077460"/>
            <a:gd name="connsiteY11523" fmla="*/ 3844489 h 6110022"/>
            <a:gd name="connsiteX11524" fmla="*/ 6219279 w 11077460"/>
            <a:gd name="connsiteY11524" fmla="*/ 3809670 h 6110022"/>
            <a:gd name="connsiteX11525" fmla="*/ 6304171 w 11077460"/>
            <a:gd name="connsiteY11525" fmla="*/ 3809670 h 6110022"/>
            <a:gd name="connsiteX11526" fmla="*/ 6269346 w 11077460"/>
            <a:gd name="connsiteY11526" fmla="*/ 3844489 h 6110022"/>
            <a:gd name="connsiteX11527" fmla="*/ 6304171 w 11077460"/>
            <a:gd name="connsiteY11527" fmla="*/ 3879308 h 6110022"/>
            <a:gd name="connsiteX11528" fmla="*/ 6338983 w 11077460"/>
            <a:gd name="connsiteY11528" fmla="*/ 3844489 h 6110022"/>
            <a:gd name="connsiteX11529" fmla="*/ 6304171 w 11077460"/>
            <a:gd name="connsiteY11529" fmla="*/ 3809670 h 6110022"/>
            <a:gd name="connsiteX11530" fmla="*/ 6389063 w 11077460"/>
            <a:gd name="connsiteY11530" fmla="*/ 3809670 h 6110022"/>
            <a:gd name="connsiteX11531" fmla="*/ 6354238 w 11077460"/>
            <a:gd name="connsiteY11531" fmla="*/ 3844489 h 6110022"/>
            <a:gd name="connsiteX11532" fmla="*/ 6389063 w 11077460"/>
            <a:gd name="connsiteY11532" fmla="*/ 3879308 h 6110022"/>
            <a:gd name="connsiteX11533" fmla="*/ 6423876 w 11077460"/>
            <a:gd name="connsiteY11533" fmla="*/ 3844489 h 6110022"/>
            <a:gd name="connsiteX11534" fmla="*/ 6389063 w 11077460"/>
            <a:gd name="connsiteY11534" fmla="*/ 3809670 h 6110022"/>
            <a:gd name="connsiteX11535" fmla="*/ 6473957 w 11077460"/>
            <a:gd name="connsiteY11535" fmla="*/ 3809670 h 6110022"/>
            <a:gd name="connsiteX11536" fmla="*/ 6439131 w 11077460"/>
            <a:gd name="connsiteY11536" fmla="*/ 3844489 h 6110022"/>
            <a:gd name="connsiteX11537" fmla="*/ 6473957 w 11077460"/>
            <a:gd name="connsiteY11537" fmla="*/ 3879308 h 6110022"/>
            <a:gd name="connsiteX11538" fmla="*/ 6508769 w 11077460"/>
            <a:gd name="connsiteY11538" fmla="*/ 3844489 h 6110022"/>
            <a:gd name="connsiteX11539" fmla="*/ 6473957 w 11077460"/>
            <a:gd name="connsiteY11539" fmla="*/ 3809670 h 6110022"/>
            <a:gd name="connsiteX11540" fmla="*/ 6558875 w 11077460"/>
            <a:gd name="connsiteY11540" fmla="*/ 3809670 h 6110022"/>
            <a:gd name="connsiteX11541" fmla="*/ 6524050 w 11077460"/>
            <a:gd name="connsiteY11541" fmla="*/ 3844489 h 6110022"/>
            <a:gd name="connsiteX11542" fmla="*/ 6558875 w 11077460"/>
            <a:gd name="connsiteY11542" fmla="*/ 3879308 h 6110022"/>
            <a:gd name="connsiteX11543" fmla="*/ 6593687 w 11077460"/>
            <a:gd name="connsiteY11543" fmla="*/ 3844489 h 6110022"/>
            <a:gd name="connsiteX11544" fmla="*/ 6558875 w 11077460"/>
            <a:gd name="connsiteY11544" fmla="*/ 3809670 h 6110022"/>
            <a:gd name="connsiteX11545" fmla="*/ 6643767 w 11077460"/>
            <a:gd name="connsiteY11545" fmla="*/ 3809670 h 6110022"/>
            <a:gd name="connsiteX11546" fmla="*/ 6608942 w 11077460"/>
            <a:gd name="connsiteY11546" fmla="*/ 3844489 h 6110022"/>
            <a:gd name="connsiteX11547" fmla="*/ 6643767 w 11077460"/>
            <a:gd name="connsiteY11547" fmla="*/ 3879308 h 6110022"/>
            <a:gd name="connsiteX11548" fmla="*/ 6678579 w 11077460"/>
            <a:gd name="connsiteY11548" fmla="*/ 3844489 h 6110022"/>
            <a:gd name="connsiteX11549" fmla="*/ 6643767 w 11077460"/>
            <a:gd name="connsiteY11549" fmla="*/ 3809670 h 6110022"/>
            <a:gd name="connsiteX11550" fmla="*/ 8341617 w 11077460"/>
            <a:gd name="connsiteY11550" fmla="*/ 3809670 h 6110022"/>
            <a:gd name="connsiteX11551" fmla="*/ 8306792 w 11077460"/>
            <a:gd name="connsiteY11551" fmla="*/ 3844489 h 6110022"/>
            <a:gd name="connsiteX11552" fmla="*/ 8341617 w 11077460"/>
            <a:gd name="connsiteY11552" fmla="*/ 3879308 h 6110022"/>
            <a:gd name="connsiteX11553" fmla="*/ 8376429 w 11077460"/>
            <a:gd name="connsiteY11553" fmla="*/ 3844489 h 6110022"/>
            <a:gd name="connsiteX11554" fmla="*/ 8341617 w 11077460"/>
            <a:gd name="connsiteY11554" fmla="*/ 3809670 h 6110022"/>
            <a:gd name="connsiteX11555" fmla="*/ 8511402 w 11077460"/>
            <a:gd name="connsiteY11555" fmla="*/ 3809670 h 6110022"/>
            <a:gd name="connsiteX11556" fmla="*/ 8476576 w 11077460"/>
            <a:gd name="connsiteY11556" fmla="*/ 3844489 h 6110022"/>
            <a:gd name="connsiteX11557" fmla="*/ 8511402 w 11077460"/>
            <a:gd name="connsiteY11557" fmla="*/ 3879308 h 6110022"/>
            <a:gd name="connsiteX11558" fmla="*/ 8546214 w 11077460"/>
            <a:gd name="connsiteY11558" fmla="*/ 3844489 h 6110022"/>
            <a:gd name="connsiteX11559" fmla="*/ 8511402 w 11077460"/>
            <a:gd name="connsiteY11559" fmla="*/ 3809670 h 6110022"/>
            <a:gd name="connsiteX11560" fmla="*/ 8935865 w 11077460"/>
            <a:gd name="connsiteY11560" fmla="*/ 3809670 h 6110022"/>
            <a:gd name="connsiteX11561" fmla="*/ 8901040 w 11077460"/>
            <a:gd name="connsiteY11561" fmla="*/ 3844489 h 6110022"/>
            <a:gd name="connsiteX11562" fmla="*/ 8935865 w 11077460"/>
            <a:gd name="connsiteY11562" fmla="*/ 3879308 h 6110022"/>
            <a:gd name="connsiteX11563" fmla="*/ 8970677 w 11077460"/>
            <a:gd name="connsiteY11563" fmla="*/ 3844489 h 6110022"/>
            <a:gd name="connsiteX11564" fmla="*/ 8935865 w 11077460"/>
            <a:gd name="connsiteY11564" fmla="*/ 3809670 h 6110022"/>
            <a:gd name="connsiteX11565" fmla="*/ 2399110 w 11077460"/>
            <a:gd name="connsiteY11565" fmla="*/ 3894530 h 6110022"/>
            <a:gd name="connsiteX11566" fmla="*/ 2364291 w 11077460"/>
            <a:gd name="connsiteY11566" fmla="*/ 3929349 h 6110022"/>
            <a:gd name="connsiteX11567" fmla="*/ 2399110 w 11077460"/>
            <a:gd name="connsiteY11567" fmla="*/ 3964167 h 6110022"/>
            <a:gd name="connsiteX11568" fmla="*/ 2433929 w 11077460"/>
            <a:gd name="connsiteY11568" fmla="*/ 3929349 h 6110022"/>
            <a:gd name="connsiteX11569" fmla="*/ 2399110 w 11077460"/>
            <a:gd name="connsiteY11569" fmla="*/ 3894530 h 6110022"/>
            <a:gd name="connsiteX11570" fmla="*/ 2823573 w 11077460"/>
            <a:gd name="connsiteY11570" fmla="*/ 3894530 h 6110022"/>
            <a:gd name="connsiteX11571" fmla="*/ 2788754 w 11077460"/>
            <a:gd name="connsiteY11571" fmla="*/ 3929349 h 6110022"/>
            <a:gd name="connsiteX11572" fmla="*/ 2823573 w 11077460"/>
            <a:gd name="connsiteY11572" fmla="*/ 3964167 h 6110022"/>
            <a:gd name="connsiteX11573" fmla="*/ 2858392 w 11077460"/>
            <a:gd name="connsiteY11573" fmla="*/ 3929349 h 6110022"/>
            <a:gd name="connsiteX11574" fmla="*/ 2823573 w 11077460"/>
            <a:gd name="connsiteY11574" fmla="*/ 3894530 h 6110022"/>
            <a:gd name="connsiteX11575" fmla="*/ 2908466 w 11077460"/>
            <a:gd name="connsiteY11575" fmla="*/ 3894530 h 6110022"/>
            <a:gd name="connsiteX11576" fmla="*/ 2873647 w 11077460"/>
            <a:gd name="connsiteY11576" fmla="*/ 3929349 h 6110022"/>
            <a:gd name="connsiteX11577" fmla="*/ 2908466 w 11077460"/>
            <a:gd name="connsiteY11577" fmla="*/ 3964167 h 6110022"/>
            <a:gd name="connsiteX11578" fmla="*/ 2943284 w 11077460"/>
            <a:gd name="connsiteY11578" fmla="*/ 3929349 h 6110022"/>
            <a:gd name="connsiteX11579" fmla="*/ 2908466 w 11077460"/>
            <a:gd name="connsiteY11579" fmla="*/ 3894530 h 6110022"/>
            <a:gd name="connsiteX11580" fmla="*/ 2993358 w 11077460"/>
            <a:gd name="connsiteY11580" fmla="*/ 3894530 h 6110022"/>
            <a:gd name="connsiteX11581" fmla="*/ 2958539 w 11077460"/>
            <a:gd name="connsiteY11581" fmla="*/ 3929349 h 6110022"/>
            <a:gd name="connsiteX11582" fmla="*/ 2993358 w 11077460"/>
            <a:gd name="connsiteY11582" fmla="*/ 3964167 h 6110022"/>
            <a:gd name="connsiteX11583" fmla="*/ 3028177 w 11077460"/>
            <a:gd name="connsiteY11583" fmla="*/ 3929349 h 6110022"/>
            <a:gd name="connsiteX11584" fmla="*/ 2993358 w 11077460"/>
            <a:gd name="connsiteY11584" fmla="*/ 3894530 h 6110022"/>
            <a:gd name="connsiteX11585" fmla="*/ 3078250 w 11077460"/>
            <a:gd name="connsiteY11585" fmla="*/ 3894530 h 6110022"/>
            <a:gd name="connsiteX11586" fmla="*/ 3043431 w 11077460"/>
            <a:gd name="connsiteY11586" fmla="*/ 3929349 h 6110022"/>
            <a:gd name="connsiteX11587" fmla="*/ 3078250 w 11077460"/>
            <a:gd name="connsiteY11587" fmla="*/ 3964167 h 6110022"/>
            <a:gd name="connsiteX11588" fmla="*/ 3113069 w 11077460"/>
            <a:gd name="connsiteY11588" fmla="*/ 3929349 h 6110022"/>
            <a:gd name="connsiteX11589" fmla="*/ 3078250 w 11077460"/>
            <a:gd name="connsiteY11589" fmla="*/ 3894530 h 6110022"/>
            <a:gd name="connsiteX11590" fmla="*/ 3163143 w 11077460"/>
            <a:gd name="connsiteY11590" fmla="*/ 3894530 h 6110022"/>
            <a:gd name="connsiteX11591" fmla="*/ 3128324 w 11077460"/>
            <a:gd name="connsiteY11591" fmla="*/ 3929349 h 6110022"/>
            <a:gd name="connsiteX11592" fmla="*/ 3163143 w 11077460"/>
            <a:gd name="connsiteY11592" fmla="*/ 3964167 h 6110022"/>
            <a:gd name="connsiteX11593" fmla="*/ 3197962 w 11077460"/>
            <a:gd name="connsiteY11593" fmla="*/ 3929349 h 6110022"/>
            <a:gd name="connsiteX11594" fmla="*/ 3163143 w 11077460"/>
            <a:gd name="connsiteY11594" fmla="*/ 3894530 h 6110022"/>
            <a:gd name="connsiteX11595" fmla="*/ 3248036 w 11077460"/>
            <a:gd name="connsiteY11595" fmla="*/ 3894530 h 6110022"/>
            <a:gd name="connsiteX11596" fmla="*/ 3213217 w 11077460"/>
            <a:gd name="connsiteY11596" fmla="*/ 3929349 h 6110022"/>
            <a:gd name="connsiteX11597" fmla="*/ 3248036 w 11077460"/>
            <a:gd name="connsiteY11597" fmla="*/ 3964167 h 6110022"/>
            <a:gd name="connsiteX11598" fmla="*/ 3282854 w 11077460"/>
            <a:gd name="connsiteY11598" fmla="*/ 3929349 h 6110022"/>
            <a:gd name="connsiteX11599" fmla="*/ 3248036 w 11077460"/>
            <a:gd name="connsiteY11599" fmla="*/ 3894530 h 6110022"/>
            <a:gd name="connsiteX11600" fmla="*/ 3332928 w 11077460"/>
            <a:gd name="connsiteY11600" fmla="*/ 3894530 h 6110022"/>
            <a:gd name="connsiteX11601" fmla="*/ 3298109 w 11077460"/>
            <a:gd name="connsiteY11601" fmla="*/ 3929349 h 6110022"/>
            <a:gd name="connsiteX11602" fmla="*/ 3332928 w 11077460"/>
            <a:gd name="connsiteY11602" fmla="*/ 3964167 h 6110022"/>
            <a:gd name="connsiteX11603" fmla="*/ 3367747 w 11077460"/>
            <a:gd name="connsiteY11603" fmla="*/ 3929349 h 6110022"/>
            <a:gd name="connsiteX11604" fmla="*/ 3332928 w 11077460"/>
            <a:gd name="connsiteY11604" fmla="*/ 3894530 h 6110022"/>
            <a:gd name="connsiteX11605" fmla="*/ 3417827 w 11077460"/>
            <a:gd name="connsiteY11605" fmla="*/ 3894530 h 6110022"/>
            <a:gd name="connsiteX11606" fmla="*/ 3383008 w 11077460"/>
            <a:gd name="connsiteY11606" fmla="*/ 3929349 h 6110022"/>
            <a:gd name="connsiteX11607" fmla="*/ 3417827 w 11077460"/>
            <a:gd name="connsiteY11607" fmla="*/ 3964167 h 6110022"/>
            <a:gd name="connsiteX11608" fmla="*/ 3452646 w 11077460"/>
            <a:gd name="connsiteY11608" fmla="*/ 3929349 h 6110022"/>
            <a:gd name="connsiteX11609" fmla="*/ 3417827 w 11077460"/>
            <a:gd name="connsiteY11609" fmla="*/ 3894530 h 6110022"/>
            <a:gd name="connsiteX11610" fmla="*/ 3502719 w 11077460"/>
            <a:gd name="connsiteY11610" fmla="*/ 3894530 h 6110022"/>
            <a:gd name="connsiteX11611" fmla="*/ 3467901 w 11077460"/>
            <a:gd name="connsiteY11611" fmla="*/ 3929349 h 6110022"/>
            <a:gd name="connsiteX11612" fmla="*/ 3502719 w 11077460"/>
            <a:gd name="connsiteY11612" fmla="*/ 3964167 h 6110022"/>
            <a:gd name="connsiteX11613" fmla="*/ 3537538 w 11077460"/>
            <a:gd name="connsiteY11613" fmla="*/ 3929349 h 6110022"/>
            <a:gd name="connsiteX11614" fmla="*/ 3502719 w 11077460"/>
            <a:gd name="connsiteY11614" fmla="*/ 3894530 h 6110022"/>
            <a:gd name="connsiteX11615" fmla="*/ 3587612 w 11077460"/>
            <a:gd name="connsiteY11615" fmla="*/ 3894530 h 6110022"/>
            <a:gd name="connsiteX11616" fmla="*/ 3552793 w 11077460"/>
            <a:gd name="connsiteY11616" fmla="*/ 3929349 h 6110022"/>
            <a:gd name="connsiteX11617" fmla="*/ 3587612 w 11077460"/>
            <a:gd name="connsiteY11617" fmla="*/ 3964167 h 6110022"/>
            <a:gd name="connsiteX11618" fmla="*/ 3622430 w 11077460"/>
            <a:gd name="connsiteY11618" fmla="*/ 3929349 h 6110022"/>
            <a:gd name="connsiteX11619" fmla="*/ 3587612 w 11077460"/>
            <a:gd name="connsiteY11619" fmla="*/ 3894530 h 6110022"/>
            <a:gd name="connsiteX11620" fmla="*/ 3672504 w 11077460"/>
            <a:gd name="connsiteY11620" fmla="*/ 3894530 h 6110022"/>
            <a:gd name="connsiteX11621" fmla="*/ 3637685 w 11077460"/>
            <a:gd name="connsiteY11621" fmla="*/ 3929349 h 6110022"/>
            <a:gd name="connsiteX11622" fmla="*/ 3672504 w 11077460"/>
            <a:gd name="connsiteY11622" fmla="*/ 3964167 h 6110022"/>
            <a:gd name="connsiteX11623" fmla="*/ 3707323 w 11077460"/>
            <a:gd name="connsiteY11623" fmla="*/ 3929349 h 6110022"/>
            <a:gd name="connsiteX11624" fmla="*/ 3672504 w 11077460"/>
            <a:gd name="connsiteY11624" fmla="*/ 3894530 h 6110022"/>
            <a:gd name="connsiteX11625" fmla="*/ 5625031 w 11077460"/>
            <a:gd name="connsiteY11625" fmla="*/ 3894530 h 6110022"/>
            <a:gd name="connsiteX11626" fmla="*/ 5590206 w 11077460"/>
            <a:gd name="connsiteY11626" fmla="*/ 3929349 h 6110022"/>
            <a:gd name="connsiteX11627" fmla="*/ 5625031 w 11077460"/>
            <a:gd name="connsiteY11627" fmla="*/ 3964167 h 6110022"/>
            <a:gd name="connsiteX11628" fmla="*/ 5659843 w 11077460"/>
            <a:gd name="connsiteY11628" fmla="*/ 3929349 h 6110022"/>
            <a:gd name="connsiteX11629" fmla="*/ 5625031 w 11077460"/>
            <a:gd name="connsiteY11629" fmla="*/ 3894530 h 6110022"/>
            <a:gd name="connsiteX11630" fmla="*/ 5709924 w 11077460"/>
            <a:gd name="connsiteY11630" fmla="*/ 3894530 h 6110022"/>
            <a:gd name="connsiteX11631" fmla="*/ 5675099 w 11077460"/>
            <a:gd name="connsiteY11631" fmla="*/ 3929349 h 6110022"/>
            <a:gd name="connsiteX11632" fmla="*/ 5709924 w 11077460"/>
            <a:gd name="connsiteY11632" fmla="*/ 3964167 h 6110022"/>
            <a:gd name="connsiteX11633" fmla="*/ 5744737 w 11077460"/>
            <a:gd name="connsiteY11633" fmla="*/ 3929349 h 6110022"/>
            <a:gd name="connsiteX11634" fmla="*/ 5709924 w 11077460"/>
            <a:gd name="connsiteY11634" fmla="*/ 3894530 h 6110022"/>
            <a:gd name="connsiteX11635" fmla="*/ 5794817 w 11077460"/>
            <a:gd name="connsiteY11635" fmla="*/ 3894530 h 6110022"/>
            <a:gd name="connsiteX11636" fmla="*/ 5759991 w 11077460"/>
            <a:gd name="connsiteY11636" fmla="*/ 3929349 h 6110022"/>
            <a:gd name="connsiteX11637" fmla="*/ 5794817 w 11077460"/>
            <a:gd name="connsiteY11637" fmla="*/ 3964167 h 6110022"/>
            <a:gd name="connsiteX11638" fmla="*/ 5829629 w 11077460"/>
            <a:gd name="connsiteY11638" fmla="*/ 3929349 h 6110022"/>
            <a:gd name="connsiteX11639" fmla="*/ 5794817 w 11077460"/>
            <a:gd name="connsiteY11639" fmla="*/ 3894530 h 6110022"/>
            <a:gd name="connsiteX11640" fmla="*/ 5879709 w 11077460"/>
            <a:gd name="connsiteY11640" fmla="*/ 3894530 h 6110022"/>
            <a:gd name="connsiteX11641" fmla="*/ 5844883 w 11077460"/>
            <a:gd name="connsiteY11641" fmla="*/ 3929349 h 6110022"/>
            <a:gd name="connsiteX11642" fmla="*/ 5879709 w 11077460"/>
            <a:gd name="connsiteY11642" fmla="*/ 3964167 h 6110022"/>
            <a:gd name="connsiteX11643" fmla="*/ 5914521 w 11077460"/>
            <a:gd name="connsiteY11643" fmla="*/ 3929349 h 6110022"/>
            <a:gd name="connsiteX11644" fmla="*/ 5879709 w 11077460"/>
            <a:gd name="connsiteY11644" fmla="*/ 3894530 h 6110022"/>
            <a:gd name="connsiteX11645" fmla="*/ 5964601 w 11077460"/>
            <a:gd name="connsiteY11645" fmla="*/ 3894530 h 6110022"/>
            <a:gd name="connsiteX11646" fmla="*/ 5929776 w 11077460"/>
            <a:gd name="connsiteY11646" fmla="*/ 3929349 h 6110022"/>
            <a:gd name="connsiteX11647" fmla="*/ 5964601 w 11077460"/>
            <a:gd name="connsiteY11647" fmla="*/ 3964167 h 6110022"/>
            <a:gd name="connsiteX11648" fmla="*/ 5999413 w 11077460"/>
            <a:gd name="connsiteY11648" fmla="*/ 3929349 h 6110022"/>
            <a:gd name="connsiteX11649" fmla="*/ 5964601 w 11077460"/>
            <a:gd name="connsiteY11649" fmla="*/ 3894530 h 6110022"/>
            <a:gd name="connsiteX11650" fmla="*/ 6049494 w 11077460"/>
            <a:gd name="connsiteY11650" fmla="*/ 3894530 h 6110022"/>
            <a:gd name="connsiteX11651" fmla="*/ 6014669 w 11077460"/>
            <a:gd name="connsiteY11651" fmla="*/ 3929349 h 6110022"/>
            <a:gd name="connsiteX11652" fmla="*/ 6049494 w 11077460"/>
            <a:gd name="connsiteY11652" fmla="*/ 3964167 h 6110022"/>
            <a:gd name="connsiteX11653" fmla="*/ 6084307 w 11077460"/>
            <a:gd name="connsiteY11653" fmla="*/ 3929349 h 6110022"/>
            <a:gd name="connsiteX11654" fmla="*/ 6049494 w 11077460"/>
            <a:gd name="connsiteY11654" fmla="*/ 3894530 h 6110022"/>
            <a:gd name="connsiteX11655" fmla="*/ 6134387 w 11077460"/>
            <a:gd name="connsiteY11655" fmla="*/ 3894530 h 6110022"/>
            <a:gd name="connsiteX11656" fmla="*/ 6099561 w 11077460"/>
            <a:gd name="connsiteY11656" fmla="*/ 3929349 h 6110022"/>
            <a:gd name="connsiteX11657" fmla="*/ 6134387 w 11077460"/>
            <a:gd name="connsiteY11657" fmla="*/ 3964167 h 6110022"/>
            <a:gd name="connsiteX11658" fmla="*/ 6169199 w 11077460"/>
            <a:gd name="connsiteY11658" fmla="*/ 3929349 h 6110022"/>
            <a:gd name="connsiteX11659" fmla="*/ 6134387 w 11077460"/>
            <a:gd name="connsiteY11659" fmla="*/ 3894530 h 6110022"/>
            <a:gd name="connsiteX11660" fmla="*/ 6219279 w 11077460"/>
            <a:gd name="connsiteY11660" fmla="*/ 3894530 h 6110022"/>
            <a:gd name="connsiteX11661" fmla="*/ 6184453 w 11077460"/>
            <a:gd name="connsiteY11661" fmla="*/ 3929349 h 6110022"/>
            <a:gd name="connsiteX11662" fmla="*/ 6219279 w 11077460"/>
            <a:gd name="connsiteY11662" fmla="*/ 3964167 h 6110022"/>
            <a:gd name="connsiteX11663" fmla="*/ 6254091 w 11077460"/>
            <a:gd name="connsiteY11663" fmla="*/ 3929349 h 6110022"/>
            <a:gd name="connsiteX11664" fmla="*/ 6219279 w 11077460"/>
            <a:gd name="connsiteY11664" fmla="*/ 3894530 h 6110022"/>
            <a:gd name="connsiteX11665" fmla="*/ 6389063 w 11077460"/>
            <a:gd name="connsiteY11665" fmla="*/ 3894530 h 6110022"/>
            <a:gd name="connsiteX11666" fmla="*/ 6354238 w 11077460"/>
            <a:gd name="connsiteY11666" fmla="*/ 3929349 h 6110022"/>
            <a:gd name="connsiteX11667" fmla="*/ 6389063 w 11077460"/>
            <a:gd name="connsiteY11667" fmla="*/ 3964167 h 6110022"/>
            <a:gd name="connsiteX11668" fmla="*/ 6423876 w 11077460"/>
            <a:gd name="connsiteY11668" fmla="*/ 3929349 h 6110022"/>
            <a:gd name="connsiteX11669" fmla="*/ 6389063 w 11077460"/>
            <a:gd name="connsiteY11669" fmla="*/ 3894530 h 6110022"/>
            <a:gd name="connsiteX11670" fmla="*/ 6473957 w 11077460"/>
            <a:gd name="connsiteY11670" fmla="*/ 3894530 h 6110022"/>
            <a:gd name="connsiteX11671" fmla="*/ 6439131 w 11077460"/>
            <a:gd name="connsiteY11671" fmla="*/ 3929349 h 6110022"/>
            <a:gd name="connsiteX11672" fmla="*/ 6473957 w 11077460"/>
            <a:gd name="connsiteY11672" fmla="*/ 3964167 h 6110022"/>
            <a:gd name="connsiteX11673" fmla="*/ 6508769 w 11077460"/>
            <a:gd name="connsiteY11673" fmla="*/ 3929349 h 6110022"/>
            <a:gd name="connsiteX11674" fmla="*/ 6473957 w 11077460"/>
            <a:gd name="connsiteY11674" fmla="*/ 3894530 h 6110022"/>
            <a:gd name="connsiteX11675" fmla="*/ 6558875 w 11077460"/>
            <a:gd name="connsiteY11675" fmla="*/ 3894530 h 6110022"/>
            <a:gd name="connsiteX11676" fmla="*/ 6524050 w 11077460"/>
            <a:gd name="connsiteY11676" fmla="*/ 3929349 h 6110022"/>
            <a:gd name="connsiteX11677" fmla="*/ 6558875 w 11077460"/>
            <a:gd name="connsiteY11677" fmla="*/ 3964167 h 6110022"/>
            <a:gd name="connsiteX11678" fmla="*/ 6593687 w 11077460"/>
            <a:gd name="connsiteY11678" fmla="*/ 3929349 h 6110022"/>
            <a:gd name="connsiteX11679" fmla="*/ 6558875 w 11077460"/>
            <a:gd name="connsiteY11679" fmla="*/ 3894530 h 6110022"/>
            <a:gd name="connsiteX11680" fmla="*/ 8426509 w 11077460"/>
            <a:gd name="connsiteY11680" fmla="*/ 3894530 h 6110022"/>
            <a:gd name="connsiteX11681" fmla="*/ 8391684 w 11077460"/>
            <a:gd name="connsiteY11681" fmla="*/ 3929349 h 6110022"/>
            <a:gd name="connsiteX11682" fmla="*/ 8426509 w 11077460"/>
            <a:gd name="connsiteY11682" fmla="*/ 3964167 h 6110022"/>
            <a:gd name="connsiteX11683" fmla="*/ 8461322 w 11077460"/>
            <a:gd name="connsiteY11683" fmla="*/ 3929349 h 6110022"/>
            <a:gd name="connsiteX11684" fmla="*/ 8426509 w 11077460"/>
            <a:gd name="connsiteY11684" fmla="*/ 3894530 h 6110022"/>
            <a:gd name="connsiteX11685" fmla="*/ 8511402 w 11077460"/>
            <a:gd name="connsiteY11685" fmla="*/ 3894530 h 6110022"/>
            <a:gd name="connsiteX11686" fmla="*/ 8476576 w 11077460"/>
            <a:gd name="connsiteY11686" fmla="*/ 3929349 h 6110022"/>
            <a:gd name="connsiteX11687" fmla="*/ 8511402 w 11077460"/>
            <a:gd name="connsiteY11687" fmla="*/ 3964167 h 6110022"/>
            <a:gd name="connsiteX11688" fmla="*/ 8546214 w 11077460"/>
            <a:gd name="connsiteY11688" fmla="*/ 3929349 h 6110022"/>
            <a:gd name="connsiteX11689" fmla="*/ 8511402 w 11077460"/>
            <a:gd name="connsiteY11689" fmla="*/ 3894530 h 6110022"/>
            <a:gd name="connsiteX11690" fmla="*/ 8766079 w 11077460"/>
            <a:gd name="connsiteY11690" fmla="*/ 3894530 h 6110022"/>
            <a:gd name="connsiteX11691" fmla="*/ 8731254 w 11077460"/>
            <a:gd name="connsiteY11691" fmla="*/ 3929349 h 6110022"/>
            <a:gd name="connsiteX11692" fmla="*/ 8766079 w 11077460"/>
            <a:gd name="connsiteY11692" fmla="*/ 3964167 h 6110022"/>
            <a:gd name="connsiteX11693" fmla="*/ 8800892 w 11077460"/>
            <a:gd name="connsiteY11693" fmla="*/ 3929349 h 6110022"/>
            <a:gd name="connsiteX11694" fmla="*/ 8766079 w 11077460"/>
            <a:gd name="connsiteY11694" fmla="*/ 3894530 h 6110022"/>
            <a:gd name="connsiteX11695" fmla="*/ 8850972 w 11077460"/>
            <a:gd name="connsiteY11695" fmla="*/ 3894530 h 6110022"/>
            <a:gd name="connsiteX11696" fmla="*/ 8816146 w 11077460"/>
            <a:gd name="connsiteY11696" fmla="*/ 3929349 h 6110022"/>
            <a:gd name="connsiteX11697" fmla="*/ 8850972 w 11077460"/>
            <a:gd name="connsiteY11697" fmla="*/ 3964167 h 6110022"/>
            <a:gd name="connsiteX11698" fmla="*/ 8885784 w 11077460"/>
            <a:gd name="connsiteY11698" fmla="*/ 3929349 h 6110022"/>
            <a:gd name="connsiteX11699" fmla="*/ 8850972 w 11077460"/>
            <a:gd name="connsiteY11699" fmla="*/ 3894530 h 6110022"/>
            <a:gd name="connsiteX11700" fmla="*/ 8935865 w 11077460"/>
            <a:gd name="connsiteY11700" fmla="*/ 3894530 h 6110022"/>
            <a:gd name="connsiteX11701" fmla="*/ 8901040 w 11077460"/>
            <a:gd name="connsiteY11701" fmla="*/ 3929349 h 6110022"/>
            <a:gd name="connsiteX11702" fmla="*/ 8935865 w 11077460"/>
            <a:gd name="connsiteY11702" fmla="*/ 3964167 h 6110022"/>
            <a:gd name="connsiteX11703" fmla="*/ 8970677 w 11077460"/>
            <a:gd name="connsiteY11703" fmla="*/ 3929349 h 6110022"/>
            <a:gd name="connsiteX11704" fmla="*/ 8935865 w 11077460"/>
            <a:gd name="connsiteY11704" fmla="*/ 3894530 h 6110022"/>
            <a:gd name="connsiteX11705" fmla="*/ 9190542 w 11077460"/>
            <a:gd name="connsiteY11705" fmla="*/ 3894530 h 6110022"/>
            <a:gd name="connsiteX11706" fmla="*/ 9155716 w 11077460"/>
            <a:gd name="connsiteY11706" fmla="*/ 3929349 h 6110022"/>
            <a:gd name="connsiteX11707" fmla="*/ 9190542 w 11077460"/>
            <a:gd name="connsiteY11707" fmla="*/ 3964167 h 6110022"/>
            <a:gd name="connsiteX11708" fmla="*/ 9225354 w 11077460"/>
            <a:gd name="connsiteY11708" fmla="*/ 3929349 h 6110022"/>
            <a:gd name="connsiteX11709" fmla="*/ 9190542 w 11077460"/>
            <a:gd name="connsiteY11709" fmla="*/ 3894530 h 6110022"/>
            <a:gd name="connsiteX11710" fmla="*/ 9360327 w 11077460"/>
            <a:gd name="connsiteY11710" fmla="*/ 3894530 h 6110022"/>
            <a:gd name="connsiteX11711" fmla="*/ 9325502 w 11077460"/>
            <a:gd name="connsiteY11711" fmla="*/ 3929349 h 6110022"/>
            <a:gd name="connsiteX11712" fmla="*/ 9360327 w 11077460"/>
            <a:gd name="connsiteY11712" fmla="*/ 3964167 h 6110022"/>
            <a:gd name="connsiteX11713" fmla="*/ 9395139 w 11077460"/>
            <a:gd name="connsiteY11713" fmla="*/ 3929349 h 6110022"/>
            <a:gd name="connsiteX11714" fmla="*/ 9360327 w 11077460"/>
            <a:gd name="connsiteY11714" fmla="*/ 3894530 h 6110022"/>
            <a:gd name="connsiteX11715" fmla="*/ 2823573 w 11077460"/>
            <a:gd name="connsiteY11715" fmla="*/ 3979390 h 6110022"/>
            <a:gd name="connsiteX11716" fmla="*/ 2788754 w 11077460"/>
            <a:gd name="connsiteY11716" fmla="*/ 4014208 h 6110022"/>
            <a:gd name="connsiteX11717" fmla="*/ 2823573 w 11077460"/>
            <a:gd name="connsiteY11717" fmla="*/ 4049027 h 6110022"/>
            <a:gd name="connsiteX11718" fmla="*/ 2858392 w 11077460"/>
            <a:gd name="connsiteY11718" fmla="*/ 4014208 h 6110022"/>
            <a:gd name="connsiteX11719" fmla="*/ 2823573 w 11077460"/>
            <a:gd name="connsiteY11719" fmla="*/ 3979390 h 6110022"/>
            <a:gd name="connsiteX11720" fmla="*/ 2908466 w 11077460"/>
            <a:gd name="connsiteY11720" fmla="*/ 3979390 h 6110022"/>
            <a:gd name="connsiteX11721" fmla="*/ 2873647 w 11077460"/>
            <a:gd name="connsiteY11721" fmla="*/ 4014208 h 6110022"/>
            <a:gd name="connsiteX11722" fmla="*/ 2908466 w 11077460"/>
            <a:gd name="connsiteY11722" fmla="*/ 4049027 h 6110022"/>
            <a:gd name="connsiteX11723" fmla="*/ 2943284 w 11077460"/>
            <a:gd name="connsiteY11723" fmla="*/ 4014208 h 6110022"/>
            <a:gd name="connsiteX11724" fmla="*/ 2908466 w 11077460"/>
            <a:gd name="connsiteY11724" fmla="*/ 3979390 h 6110022"/>
            <a:gd name="connsiteX11725" fmla="*/ 2993358 w 11077460"/>
            <a:gd name="connsiteY11725" fmla="*/ 3979390 h 6110022"/>
            <a:gd name="connsiteX11726" fmla="*/ 2958539 w 11077460"/>
            <a:gd name="connsiteY11726" fmla="*/ 4014208 h 6110022"/>
            <a:gd name="connsiteX11727" fmla="*/ 2993358 w 11077460"/>
            <a:gd name="connsiteY11727" fmla="*/ 4049027 h 6110022"/>
            <a:gd name="connsiteX11728" fmla="*/ 3028177 w 11077460"/>
            <a:gd name="connsiteY11728" fmla="*/ 4014208 h 6110022"/>
            <a:gd name="connsiteX11729" fmla="*/ 2993358 w 11077460"/>
            <a:gd name="connsiteY11729" fmla="*/ 3979390 h 6110022"/>
            <a:gd name="connsiteX11730" fmla="*/ 3078250 w 11077460"/>
            <a:gd name="connsiteY11730" fmla="*/ 3979390 h 6110022"/>
            <a:gd name="connsiteX11731" fmla="*/ 3043431 w 11077460"/>
            <a:gd name="connsiteY11731" fmla="*/ 4014208 h 6110022"/>
            <a:gd name="connsiteX11732" fmla="*/ 3078250 w 11077460"/>
            <a:gd name="connsiteY11732" fmla="*/ 4049027 h 6110022"/>
            <a:gd name="connsiteX11733" fmla="*/ 3113069 w 11077460"/>
            <a:gd name="connsiteY11733" fmla="*/ 4014208 h 6110022"/>
            <a:gd name="connsiteX11734" fmla="*/ 3078250 w 11077460"/>
            <a:gd name="connsiteY11734" fmla="*/ 3979390 h 6110022"/>
            <a:gd name="connsiteX11735" fmla="*/ 3163143 w 11077460"/>
            <a:gd name="connsiteY11735" fmla="*/ 3979390 h 6110022"/>
            <a:gd name="connsiteX11736" fmla="*/ 3128324 w 11077460"/>
            <a:gd name="connsiteY11736" fmla="*/ 4014208 h 6110022"/>
            <a:gd name="connsiteX11737" fmla="*/ 3163143 w 11077460"/>
            <a:gd name="connsiteY11737" fmla="*/ 4049027 h 6110022"/>
            <a:gd name="connsiteX11738" fmla="*/ 3197962 w 11077460"/>
            <a:gd name="connsiteY11738" fmla="*/ 4014208 h 6110022"/>
            <a:gd name="connsiteX11739" fmla="*/ 3163143 w 11077460"/>
            <a:gd name="connsiteY11739" fmla="*/ 3979390 h 6110022"/>
            <a:gd name="connsiteX11740" fmla="*/ 3248036 w 11077460"/>
            <a:gd name="connsiteY11740" fmla="*/ 3979390 h 6110022"/>
            <a:gd name="connsiteX11741" fmla="*/ 3213217 w 11077460"/>
            <a:gd name="connsiteY11741" fmla="*/ 4014208 h 6110022"/>
            <a:gd name="connsiteX11742" fmla="*/ 3248036 w 11077460"/>
            <a:gd name="connsiteY11742" fmla="*/ 4049027 h 6110022"/>
            <a:gd name="connsiteX11743" fmla="*/ 3282854 w 11077460"/>
            <a:gd name="connsiteY11743" fmla="*/ 4014208 h 6110022"/>
            <a:gd name="connsiteX11744" fmla="*/ 3248036 w 11077460"/>
            <a:gd name="connsiteY11744" fmla="*/ 3979390 h 6110022"/>
            <a:gd name="connsiteX11745" fmla="*/ 3332928 w 11077460"/>
            <a:gd name="connsiteY11745" fmla="*/ 3979390 h 6110022"/>
            <a:gd name="connsiteX11746" fmla="*/ 3298109 w 11077460"/>
            <a:gd name="connsiteY11746" fmla="*/ 4014208 h 6110022"/>
            <a:gd name="connsiteX11747" fmla="*/ 3332928 w 11077460"/>
            <a:gd name="connsiteY11747" fmla="*/ 4049027 h 6110022"/>
            <a:gd name="connsiteX11748" fmla="*/ 3367747 w 11077460"/>
            <a:gd name="connsiteY11748" fmla="*/ 4014208 h 6110022"/>
            <a:gd name="connsiteX11749" fmla="*/ 3332928 w 11077460"/>
            <a:gd name="connsiteY11749" fmla="*/ 3979390 h 6110022"/>
            <a:gd name="connsiteX11750" fmla="*/ 3417827 w 11077460"/>
            <a:gd name="connsiteY11750" fmla="*/ 3979390 h 6110022"/>
            <a:gd name="connsiteX11751" fmla="*/ 3383008 w 11077460"/>
            <a:gd name="connsiteY11751" fmla="*/ 4014208 h 6110022"/>
            <a:gd name="connsiteX11752" fmla="*/ 3417827 w 11077460"/>
            <a:gd name="connsiteY11752" fmla="*/ 4049027 h 6110022"/>
            <a:gd name="connsiteX11753" fmla="*/ 3452646 w 11077460"/>
            <a:gd name="connsiteY11753" fmla="*/ 4014208 h 6110022"/>
            <a:gd name="connsiteX11754" fmla="*/ 3417827 w 11077460"/>
            <a:gd name="connsiteY11754" fmla="*/ 3979390 h 6110022"/>
            <a:gd name="connsiteX11755" fmla="*/ 3502719 w 11077460"/>
            <a:gd name="connsiteY11755" fmla="*/ 3979390 h 6110022"/>
            <a:gd name="connsiteX11756" fmla="*/ 3467901 w 11077460"/>
            <a:gd name="connsiteY11756" fmla="*/ 4014208 h 6110022"/>
            <a:gd name="connsiteX11757" fmla="*/ 3502719 w 11077460"/>
            <a:gd name="connsiteY11757" fmla="*/ 4049027 h 6110022"/>
            <a:gd name="connsiteX11758" fmla="*/ 3537538 w 11077460"/>
            <a:gd name="connsiteY11758" fmla="*/ 4014208 h 6110022"/>
            <a:gd name="connsiteX11759" fmla="*/ 3502719 w 11077460"/>
            <a:gd name="connsiteY11759" fmla="*/ 3979390 h 6110022"/>
            <a:gd name="connsiteX11760" fmla="*/ 3587612 w 11077460"/>
            <a:gd name="connsiteY11760" fmla="*/ 3979390 h 6110022"/>
            <a:gd name="connsiteX11761" fmla="*/ 3552793 w 11077460"/>
            <a:gd name="connsiteY11761" fmla="*/ 4014208 h 6110022"/>
            <a:gd name="connsiteX11762" fmla="*/ 3587612 w 11077460"/>
            <a:gd name="connsiteY11762" fmla="*/ 4049027 h 6110022"/>
            <a:gd name="connsiteX11763" fmla="*/ 3622430 w 11077460"/>
            <a:gd name="connsiteY11763" fmla="*/ 4014208 h 6110022"/>
            <a:gd name="connsiteX11764" fmla="*/ 3587612 w 11077460"/>
            <a:gd name="connsiteY11764" fmla="*/ 3979390 h 6110022"/>
            <a:gd name="connsiteX11765" fmla="*/ 3672504 w 11077460"/>
            <a:gd name="connsiteY11765" fmla="*/ 3979390 h 6110022"/>
            <a:gd name="connsiteX11766" fmla="*/ 3637685 w 11077460"/>
            <a:gd name="connsiteY11766" fmla="*/ 4014208 h 6110022"/>
            <a:gd name="connsiteX11767" fmla="*/ 3672504 w 11077460"/>
            <a:gd name="connsiteY11767" fmla="*/ 4049027 h 6110022"/>
            <a:gd name="connsiteX11768" fmla="*/ 3707323 w 11077460"/>
            <a:gd name="connsiteY11768" fmla="*/ 4014208 h 6110022"/>
            <a:gd name="connsiteX11769" fmla="*/ 3672504 w 11077460"/>
            <a:gd name="connsiteY11769" fmla="*/ 3979390 h 6110022"/>
            <a:gd name="connsiteX11770" fmla="*/ 3757397 w 11077460"/>
            <a:gd name="connsiteY11770" fmla="*/ 3979390 h 6110022"/>
            <a:gd name="connsiteX11771" fmla="*/ 3722578 w 11077460"/>
            <a:gd name="connsiteY11771" fmla="*/ 4014208 h 6110022"/>
            <a:gd name="connsiteX11772" fmla="*/ 3757397 w 11077460"/>
            <a:gd name="connsiteY11772" fmla="*/ 4049027 h 6110022"/>
            <a:gd name="connsiteX11773" fmla="*/ 3792216 w 11077460"/>
            <a:gd name="connsiteY11773" fmla="*/ 4014208 h 6110022"/>
            <a:gd name="connsiteX11774" fmla="*/ 3757397 w 11077460"/>
            <a:gd name="connsiteY11774" fmla="*/ 3979390 h 6110022"/>
            <a:gd name="connsiteX11775" fmla="*/ 3842289 w 11077460"/>
            <a:gd name="connsiteY11775" fmla="*/ 3979390 h 6110022"/>
            <a:gd name="connsiteX11776" fmla="*/ 3807471 w 11077460"/>
            <a:gd name="connsiteY11776" fmla="*/ 4014208 h 6110022"/>
            <a:gd name="connsiteX11777" fmla="*/ 3842289 w 11077460"/>
            <a:gd name="connsiteY11777" fmla="*/ 4049027 h 6110022"/>
            <a:gd name="connsiteX11778" fmla="*/ 3877108 w 11077460"/>
            <a:gd name="connsiteY11778" fmla="*/ 4014208 h 6110022"/>
            <a:gd name="connsiteX11779" fmla="*/ 3842289 w 11077460"/>
            <a:gd name="connsiteY11779" fmla="*/ 3979390 h 6110022"/>
            <a:gd name="connsiteX11780" fmla="*/ 5625031 w 11077460"/>
            <a:gd name="connsiteY11780" fmla="*/ 3979390 h 6110022"/>
            <a:gd name="connsiteX11781" fmla="*/ 5590206 w 11077460"/>
            <a:gd name="connsiteY11781" fmla="*/ 4014208 h 6110022"/>
            <a:gd name="connsiteX11782" fmla="*/ 5625031 w 11077460"/>
            <a:gd name="connsiteY11782" fmla="*/ 4049027 h 6110022"/>
            <a:gd name="connsiteX11783" fmla="*/ 5659843 w 11077460"/>
            <a:gd name="connsiteY11783" fmla="*/ 4014208 h 6110022"/>
            <a:gd name="connsiteX11784" fmla="*/ 5625031 w 11077460"/>
            <a:gd name="connsiteY11784" fmla="*/ 3979390 h 6110022"/>
            <a:gd name="connsiteX11785" fmla="*/ 5709924 w 11077460"/>
            <a:gd name="connsiteY11785" fmla="*/ 3979390 h 6110022"/>
            <a:gd name="connsiteX11786" fmla="*/ 5675099 w 11077460"/>
            <a:gd name="connsiteY11786" fmla="*/ 4014208 h 6110022"/>
            <a:gd name="connsiteX11787" fmla="*/ 5709924 w 11077460"/>
            <a:gd name="connsiteY11787" fmla="*/ 4049027 h 6110022"/>
            <a:gd name="connsiteX11788" fmla="*/ 5744737 w 11077460"/>
            <a:gd name="connsiteY11788" fmla="*/ 4014208 h 6110022"/>
            <a:gd name="connsiteX11789" fmla="*/ 5709924 w 11077460"/>
            <a:gd name="connsiteY11789" fmla="*/ 3979390 h 6110022"/>
            <a:gd name="connsiteX11790" fmla="*/ 5794817 w 11077460"/>
            <a:gd name="connsiteY11790" fmla="*/ 3979390 h 6110022"/>
            <a:gd name="connsiteX11791" fmla="*/ 5759991 w 11077460"/>
            <a:gd name="connsiteY11791" fmla="*/ 4014208 h 6110022"/>
            <a:gd name="connsiteX11792" fmla="*/ 5794817 w 11077460"/>
            <a:gd name="connsiteY11792" fmla="*/ 4049027 h 6110022"/>
            <a:gd name="connsiteX11793" fmla="*/ 5829629 w 11077460"/>
            <a:gd name="connsiteY11793" fmla="*/ 4014208 h 6110022"/>
            <a:gd name="connsiteX11794" fmla="*/ 5794817 w 11077460"/>
            <a:gd name="connsiteY11794" fmla="*/ 3979390 h 6110022"/>
            <a:gd name="connsiteX11795" fmla="*/ 5879709 w 11077460"/>
            <a:gd name="connsiteY11795" fmla="*/ 3979390 h 6110022"/>
            <a:gd name="connsiteX11796" fmla="*/ 5844883 w 11077460"/>
            <a:gd name="connsiteY11796" fmla="*/ 4014208 h 6110022"/>
            <a:gd name="connsiteX11797" fmla="*/ 5879709 w 11077460"/>
            <a:gd name="connsiteY11797" fmla="*/ 4049027 h 6110022"/>
            <a:gd name="connsiteX11798" fmla="*/ 5914521 w 11077460"/>
            <a:gd name="connsiteY11798" fmla="*/ 4014208 h 6110022"/>
            <a:gd name="connsiteX11799" fmla="*/ 5879709 w 11077460"/>
            <a:gd name="connsiteY11799" fmla="*/ 3979390 h 6110022"/>
            <a:gd name="connsiteX11800" fmla="*/ 5964601 w 11077460"/>
            <a:gd name="connsiteY11800" fmla="*/ 3979390 h 6110022"/>
            <a:gd name="connsiteX11801" fmla="*/ 5929776 w 11077460"/>
            <a:gd name="connsiteY11801" fmla="*/ 4014208 h 6110022"/>
            <a:gd name="connsiteX11802" fmla="*/ 5964601 w 11077460"/>
            <a:gd name="connsiteY11802" fmla="*/ 4049027 h 6110022"/>
            <a:gd name="connsiteX11803" fmla="*/ 5999413 w 11077460"/>
            <a:gd name="connsiteY11803" fmla="*/ 4014208 h 6110022"/>
            <a:gd name="connsiteX11804" fmla="*/ 5964601 w 11077460"/>
            <a:gd name="connsiteY11804" fmla="*/ 3979390 h 6110022"/>
            <a:gd name="connsiteX11805" fmla="*/ 6049494 w 11077460"/>
            <a:gd name="connsiteY11805" fmla="*/ 3979390 h 6110022"/>
            <a:gd name="connsiteX11806" fmla="*/ 6014669 w 11077460"/>
            <a:gd name="connsiteY11806" fmla="*/ 4014208 h 6110022"/>
            <a:gd name="connsiteX11807" fmla="*/ 6049494 w 11077460"/>
            <a:gd name="connsiteY11807" fmla="*/ 4049027 h 6110022"/>
            <a:gd name="connsiteX11808" fmla="*/ 6084307 w 11077460"/>
            <a:gd name="connsiteY11808" fmla="*/ 4014208 h 6110022"/>
            <a:gd name="connsiteX11809" fmla="*/ 6049494 w 11077460"/>
            <a:gd name="connsiteY11809" fmla="*/ 3979390 h 6110022"/>
            <a:gd name="connsiteX11810" fmla="*/ 6134387 w 11077460"/>
            <a:gd name="connsiteY11810" fmla="*/ 3979390 h 6110022"/>
            <a:gd name="connsiteX11811" fmla="*/ 6099561 w 11077460"/>
            <a:gd name="connsiteY11811" fmla="*/ 4014208 h 6110022"/>
            <a:gd name="connsiteX11812" fmla="*/ 6134387 w 11077460"/>
            <a:gd name="connsiteY11812" fmla="*/ 4049027 h 6110022"/>
            <a:gd name="connsiteX11813" fmla="*/ 6169199 w 11077460"/>
            <a:gd name="connsiteY11813" fmla="*/ 4014208 h 6110022"/>
            <a:gd name="connsiteX11814" fmla="*/ 6134387 w 11077460"/>
            <a:gd name="connsiteY11814" fmla="*/ 3979390 h 6110022"/>
            <a:gd name="connsiteX11815" fmla="*/ 6219279 w 11077460"/>
            <a:gd name="connsiteY11815" fmla="*/ 3979390 h 6110022"/>
            <a:gd name="connsiteX11816" fmla="*/ 6184453 w 11077460"/>
            <a:gd name="connsiteY11816" fmla="*/ 4014208 h 6110022"/>
            <a:gd name="connsiteX11817" fmla="*/ 6219279 w 11077460"/>
            <a:gd name="connsiteY11817" fmla="*/ 4049027 h 6110022"/>
            <a:gd name="connsiteX11818" fmla="*/ 6254091 w 11077460"/>
            <a:gd name="connsiteY11818" fmla="*/ 4014208 h 6110022"/>
            <a:gd name="connsiteX11819" fmla="*/ 6219279 w 11077460"/>
            <a:gd name="connsiteY11819" fmla="*/ 3979390 h 6110022"/>
            <a:gd name="connsiteX11820" fmla="*/ 6389063 w 11077460"/>
            <a:gd name="connsiteY11820" fmla="*/ 3979390 h 6110022"/>
            <a:gd name="connsiteX11821" fmla="*/ 6354238 w 11077460"/>
            <a:gd name="connsiteY11821" fmla="*/ 4014208 h 6110022"/>
            <a:gd name="connsiteX11822" fmla="*/ 6389063 w 11077460"/>
            <a:gd name="connsiteY11822" fmla="*/ 4049027 h 6110022"/>
            <a:gd name="connsiteX11823" fmla="*/ 6423876 w 11077460"/>
            <a:gd name="connsiteY11823" fmla="*/ 4014208 h 6110022"/>
            <a:gd name="connsiteX11824" fmla="*/ 6389063 w 11077460"/>
            <a:gd name="connsiteY11824" fmla="*/ 3979390 h 6110022"/>
            <a:gd name="connsiteX11825" fmla="*/ 6473957 w 11077460"/>
            <a:gd name="connsiteY11825" fmla="*/ 3979390 h 6110022"/>
            <a:gd name="connsiteX11826" fmla="*/ 6439131 w 11077460"/>
            <a:gd name="connsiteY11826" fmla="*/ 4014208 h 6110022"/>
            <a:gd name="connsiteX11827" fmla="*/ 6473957 w 11077460"/>
            <a:gd name="connsiteY11827" fmla="*/ 4049027 h 6110022"/>
            <a:gd name="connsiteX11828" fmla="*/ 6508769 w 11077460"/>
            <a:gd name="connsiteY11828" fmla="*/ 4014208 h 6110022"/>
            <a:gd name="connsiteX11829" fmla="*/ 6473957 w 11077460"/>
            <a:gd name="connsiteY11829" fmla="*/ 3979390 h 6110022"/>
            <a:gd name="connsiteX11830" fmla="*/ 8511402 w 11077460"/>
            <a:gd name="connsiteY11830" fmla="*/ 3979390 h 6110022"/>
            <a:gd name="connsiteX11831" fmla="*/ 8476576 w 11077460"/>
            <a:gd name="connsiteY11831" fmla="*/ 4014208 h 6110022"/>
            <a:gd name="connsiteX11832" fmla="*/ 8511402 w 11077460"/>
            <a:gd name="connsiteY11832" fmla="*/ 4049027 h 6110022"/>
            <a:gd name="connsiteX11833" fmla="*/ 8546214 w 11077460"/>
            <a:gd name="connsiteY11833" fmla="*/ 4014208 h 6110022"/>
            <a:gd name="connsiteX11834" fmla="*/ 8511402 w 11077460"/>
            <a:gd name="connsiteY11834" fmla="*/ 3979390 h 6110022"/>
            <a:gd name="connsiteX11835" fmla="*/ 8596295 w 11077460"/>
            <a:gd name="connsiteY11835" fmla="*/ 3979390 h 6110022"/>
            <a:gd name="connsiteX11836" fmla="*/ 8561470 w 11077460"/>
            <a:gd name="connsiteY11836" fmla="*/ 4014208 h 6110022"/>
            <a:gd name="connsiteX11837" fmla="*/ 8596295 w 11077460"/>
            <a:gd name="connsiteY11837" fmla="*/ 4049027 h 6110022"/>
            <a:gd name="connsiteX11838" fmla="*/ 8631107 w 11077460"/>
            <a:gd name="connsiteY11838" fmla="*/ 4014208 h 6110022"/>
            <a:gd name="connsiteX11839" fmla="*/ 8596295 w 11077460"/>
            <a:gd name="connsiteY11839" fmla="*/ 3979390 h 6110022"/>
            <a:gd name="connsiteX11840" fmla="*/ 8766079 w 11077460"/>
            <a:gd name="connsiteY11840" fmla="*/ 3979390 h 6110022"/>
            <a:gd name="connsiteX11841" fmla="*/ 8731254 w 11077460"/>
            <a:gd name="connsiteY11841" fmla="*/ 4014208 h 6110022"/>
            <a:gd name="connsiteX11842" fmla="*/ 8766079 w 11077460"/>
            <a:gd name="connsiteY11842" fmla="*/ 4049027 h 6110022"/>
            <a:gd name="connsiteX11843" fmla="*/ 8800892 w 11077460"/>
            <a:gd name="connsiteY11843" fmla="*/ 4014208 h 6110022"/>
            <a:gd name="connsiteX11844" fmla="*/ 8766079 w 11077460"/>
            <a:gd name="connsiteY11844" fmla="*/ 3979390 h 6110022"/>
            <a:gd name="connsiteX11845" fmla="*/ 8850972 w 11077460"/>
            <a:gd name="connsiteY11845" fmla="*/ 3979390 h 6110022"/>
            <a:gd name="connsiteX11846" fmla="*/ 8816146 w 11077460"/>
            <a:gd name="connsiteY11846" fmla="*/ 4014208 h 6110022"/>
            <a:gd name="connsiteX11847" fmla="*/ 8850972 w 11077460"/>
            <a:gd name="connsiteY11847" fmla="*/ 4049027 h 6110022"/>
            <a:gd name="connsiteX11848" fmla="*/ 8885784 w 11077460"/>
            <a:gd name="connsiteY11848" fmla="*/ 4014208 h 6110022"/>
            <a:gd name="connsiteX11849" fmla="*/ 8850972 w 11077460"/>
            <a:gd name="connsiteY11849" fmla="*/ 3979390 h 6110022"/>
            <a:gd name="connsiteX11850" fmla="*/ 8935865 w 11077460"/>
            <a:gd name="connsiteY11850" fmla="*/ 3979390 h 6110022"/>
            <a:gd name="connsiteX11851" fmla="*/ 8901040 w 11077460"/>
            <a:gd name="connsiteY11851" fmla="*/ 4014208 h 6110022"/>
            <a:gd name="connsiteX11852" fmla="*/ 8935865 w 11077460"/>
            <a:gd name="connsiteY11852" fmla="*/ 4049027 h 6110022"/>
            <a:gd name="connsiteX11853" fmla="*/ 8970677 w 11077460"/>
            <a:gd name="connsiteY11853" fmla="*/ 4014208 h 6110022"/>
            <a:gd name="connsiteX11854" fmla="*/ 8935865 w 11077460"/>
            <a:gd name="connsiteY11854" fmla="*/ 3979390 h 6110022"/>
            <a:gd name="connsiteX11855" fmla="*/ 9105649 w 11077460"/>
            <a:gd name="connsiteY11855" fmla="*/ 3979390 h 6110022"/>
            <a:gd name="connsiteX11856" fmla="*/ 9070824 w 11077460"/>
            <a:gd name="connsiteY11856" fmla="*/ 4014208 h 6110022"/>
            <a:gd name="connsiteX11857" fmla="*/ 9105649 w 11077460"/>
            <a:gd name="connsiteY11857" fmla="*/ 4049027 h 6110022"/>
            <a:gd name="connsiteX11858" fmla="*/ 9140462 w 11077460"/>
            <a:gd name="connsiteY11858" fmla="*/ 4014208 h 6110022"/>
            <a:gd name="connsiteX11859" fmla="*/ 9105649 w 11077460"/>
            <a:gd name="connsiteY11859" fmla="*/ 3979390 h 6110022"/>
            <a:gd name="connsiteX11860" fmla="*/ 9445219 w 11077460"/>
            <a:gd name="connsiteY11860" fmla="*/ 3979390 h 6110022"/>
            <a:gd name="connsiteX11861" fmla="*/ 9410394 w 11077460"/>
            <a:gd name="connsiteY11861" fmla="*/ 4014208 h 6110022"/>
            <a:gd name="connsiteX11862" fmla="*/ 9445219 w 11077460"/>
            <a:gd name="connsiteY11862" fmla="*/ 4049027 h 6110022"/>
            <a:gd name="connsiteX11863" fmla="*/ 9480032 w 11077460"/>
            <a:gd name="connsiteY11863" fmla="*/ 4014208 h 6110022"/>
            <a:gd name="connsiteX11864" fmla="*/ 9445219 w 11077460"/>
            <a:gd name="connsiteY11864" fmla="*/ 3979390 h 6110022"/>
            <a:gd name="connsiteX11865" fmla="*/ 9530112 w 11077460"/>
            <a:gd name="connsiteY11865" fmla="*/ 3979390 h 6110022"/>
            <a:gd name="connsiteX11866" fmla="*/ 9495286 w 11077460"/>
            <a:gd name="connsiteY11866" fmla="*/ 4014208 h 6110022"/>
            <a:gd name="connsiteX11867" fmla="*/ 9530112 w 11077460"/>
            <a:gd name="connsiteY11867" fmla="*/ 4049027 h 6110022"/>
            <a:gd name="connsiteX11868" fmla="*/ 9564924 w 11077460"/>
            <a:gd name="connsiteY11868" fmla="*/ 4014208 h 6110022"/>
            <a:gd name="connsiteX11869" fmla="*/ 9530112 w 11077460"/>
            <a:gd name="connsiteY11869" fmla="*/ 3979390 h 6110022"/>
            <a:gd name="connsiteX11870" fmla="*/ 9615004 w 11077460"/>
            <a:gd name="connsiteY11870" fmla="*/ 3979390 h 6110022"/>
            <a:gd name="connsiteX11871" fmla="*/ 9580179 w 11077460"/>
            <a:gd name="connsiteY11871" fmla="*/ 4014208 h 6110022"/>
            <a:gd name="connsiteX11872" fmla="*/ 9615004 w 11077460"/>
            <a:gd name="connsiteY11872" fmla="*/ 4049027 h 6110022"/>
            <a:gd name="connsiteX11873" fmla="*/ 9649816 w 11077460"/>
            <a:gd name="connsiteY11873" fmla="*/ 4014208 h 6110022"/>
            <a:gd name="connsiteX11874" fmla="*/ 9615004 w 11077460"/>
            <a:gd name="connsiteY11874" fmla="*/ 3979390 h 6110022"/>
            <a:gd name="connsiteX11875" fmla="*/ 2823573 w 11077460"/>
            <a:gd name="connsiteY11875" fmla="*/ 4064250 h 6110022"/>
            <a:gd name="connsiteX11876" fmla="*/ 2788754 w 11077460"/>
            <a:gd name="connsiteY11876" fmla="*/ 4099069 h 6110022"/>
            <a:gd name="connsiteX11877" fmla="*/ 2823573 w 11077460"/>
            <a:gd name="connsiteY11877" fmla="*/ 4133888 h 6110022"/>
            <a:gd name="connsiteX11878" fmla="*/ 2858392 w 11077460"/>
            <a:gd name="connsiteY11878" fmla="*/ 4099069 h 6110022"/>
            <a:gd name="connsiteX11879" fmla="*/ 2823573 w 11077460"/>
            <a:gd name="connsiteY11879" fmla="*/ 4064250 h 6110022"/>
            <a:gd name="connsiteX11880" fmla="*/ 2908466 w 11077460"/>
            <a:gd name="connsiteY11880" fmla="*/ 4064250 h 6110022"/>
            <a:gd name="connsiteX11881" fmla="*/ 2873647 w 11077460"/>
            <a:gd name="connsiteY11881" fmla="*/ 4099069 h 6110022"/>
            <a:gd name="connsiteX11882" fmla="*/ 2908466 w 11077460"/>
            <a:gd name="connsiteY11882" fmla="*/ 4133888 h 6110022"/>
            <a:gd name="connsiteX11883" fmla="*/ 2943284 w 11077460"/>
            <a:gd name="connsiteY11883" fmla="*/ 4099069 h 6110022"/>
            <a:gd name="connsiteX11884" fmla="*/ 2908466 w 11077460"/>
            <a:gd name="connsiteY11884" fmla="*/ 4064250 h 6110022"/>
            <a:gd name="connsiteX11885" fmla="*/ 2993358 w 11077460"/>
            <a:gd name="connsiteY11885" fmla="*/ 4064250 h 6110022"/>
            <a:gd name="connsiteX11886" fmla="*/ 2958539 w 11077460"/>
            <a:gd name="connsiteY11886" fmla="*/ 4099069 h 6110022"/>
            <a:gd name="connsiteX11887" fmla="*/ 2993358 w 11077460"/>
            <a:gd name="connsiteY11887" fmla="*/ 4133888 h 6110022"/>
            <a:gd name="connsiteX11888" fmla="*/ 3028177 w 11077460"/>
            <a:gd name="connsiteY11888" fmla="*/ 4099069 h 6110022"/>
            <a:gd name="connsiteX11889" fmla="*/ 2993358 w 11077460"/>
            <a:gd name="connsiteY11889" fmla="*/ 4064250 h 6110022"/>
            <a:gd name="connsiteX11890" fmla="*/ 3078250 w 11077460"/>
            <a:gd name="connsiteY11890" fmla="*/ 4064250 h 6110022"/>
            <a:gd name="connsiteX11891" fmla="*/ 3043431 w 11077460"/>
            <a:gd name="connsiteY11891" fmla="*/ 4099069 h 6110022"/>
            <a:gd name="connsiteX11892" fmla="*/ 3078250 w 11077460"/>
            <a:gd name="connsiteY11892" fmla="*/ 4133888 h 6110022"/>
            <a:gd name="connsiteX11893" fmla="*/ 3113069 w 11077460"/>
            <a:gd name="connsiteY11893" fmla="*/ 4099069 h 6110022"/>
            <a:gd name="connsiteX11894" fmla="*/ 3078250 w 11077460"/>
            <a:gd name="connsiteY11894" fmla="*/ 4064250 h 6110022"/>
            <a:gd name="connsiteX11895" fmla="*/ 3163143 w 11077460"/>
            <a:gd name="connsiteY11895" fmla="*/ 4064250 h 6110022"/>
            <a:gd name="connsiteX11896" fmla="*/ 3128324 w 11077460"/>
            <a:gd name="connsiteY11896" fmla="*/ 4099069 h 6110022"/>
            <a:gd name="connsiteX11897" fmla="*/ 3163143 w 11077460"/>
            <a:gd name="connsiteY11897" fmla="*/ 4133888 h 6110022"/>
            <a:gd name="connsiteX11898" fmla="*/ 3197962 w 11077460"/>
            <a:gd name="connsiteY11898" fmla="*/ 4099069 h 6110022"/>
            <a:gd name="connsiteX11899" fmla="*/ 3163143 w 11077460"/>
            <a:gd name="connsiteY11899" fmla="*/ 4064250 h 6110022"/>
            <a:gd name="connsiteX11900" fmla="*/ 3248036 w 11077460"/>
            <a:gd name="connsiteY11900" fmla="*/ 4064250 h 6110022"/>
            <a:gd name="connsiteX11901" fmla="*/ 3213217 w 11077460"/>
            <a:gd name="connsiteY11901" fmla="*/ 4099069 h 6110022"/>
            <a:gd name="connsiteX11902" fmla="*/ 3248036 w 11077460"/>
            <a:gd name="connsiteY11902" fmla="*/ 4133888 h 6110022"/>
            <a:gd name="connsiteX11903" fmla="*/ 3282854 w 11077460"/>
            <a:gd name="connsiteY11903" fmla="*/ 4099069 h 6110022"/>
            <a:gd name="connsiteX11904" fmla="*/ 3248036 w 11077460"/>
            <a:gd name="connsiteY11904" fmla="*/ 4064250 h 6110022"/>
            <a:gd name="connsiteX11905" fmla="*/ 3332928 w 11077460"/>
            <a:gd name="connsiteY11905" fmla="*/ 4064250 h 6110022"/>
            <a:gd name="connsiteX11906" fmla="*/ 3298109 w 11077460"/>
            <a:gd name="connsiteY11906" fmla="*/ 4099069 h 6110022"/>
            <a:gd name="connsiteX11907" fmla="*/ 3332928 w 11077460"/>
            <a:gd name="connsiteY11907" fmla="*/ 4133888 h 6110022"/>
            <a:gd name="connsiteX11908" fmla="*/ 3367747 w 11077460"/>
            <a:gd name="connsiteY11908" fmla="*/ 4099069 h 6110022"/>
            <a:gd name="connsiteX11909" fmla="*/ 3332928 w 11077460"/>
            <a:gd name="connsiteY11909" fmla="*/ 4064250 h 6110022"/>
            <a:gd name="connsiteX11910" fmla="*/ 3417827 w 11077460"/>
            <a:gd name="connsiteY11910" fmla="*/ 4064250 h 6110022"/>
            <a:gd name="connsiteX11911" fmla="*/ 3383008 w 11077460"/>
            <a:gd name="connsiteY11911" fmla="*/ 4099069 h 6110022"/>
            <a:gd name="connsiteX11912" fmla="*/ 3417827 w 11077460"/>
            <a:gd name="connsiteY11912" fmla="*/ 4133888 h 6110022"/>
            <a:gd name="connsiteX11913" fmla="*/ 3452646 w 11077460"/>
            <a:gd name="connsiteY11913" fmla="*/ 4099069 h 6110022"/>
            <a:gd name="connsiteX11914" fmla="*/ 3417827 w 11077460"/>
            <a:gd name="connsiteY11914" fmla="*/ 4064250 h 6110022"/>
            <a:gd name="connsiteX11915" fmla="*/ 3502719 w 11077460"/>
            <a:gd name="connsiteY11915" fmla="*/ 4064250 h 6110022"/>
            <a:gd name="connsiteX11916" fmla="*/ 3467901 w 11077460"/>
            <a:gd name="connsiteY11916" fmla="*/ 4099069 h 6110022"/>
            <a:gd name="connsiteX11917" fmla="*/ 3502719 w 11077460"/>
            <a:gd name="connsiteY11917" fmla="*/ 4133888 h 6110022"/>
            <a:gd name="connsiteX11918" fmla="*/ 3537538 w 11077460"/>
            <a:gd name="connsiteY11918" fmla="*/ 4099069 h 6110022"/>
            <a:gd name="connsiteX11919" fmla="*/ 3502719 w 11077460"/>
            <a:gd name="connsiteY11919" fmla="*/ 4064250 h 6110022"/>
            <a:gd name="connsiteX11920" fmla="*/ 3587612 w 11077460"/>
            <a:gd name="connsiteY11920" fmla="*/ 4064250 h 6110022"/>
            <a:gd name="connsiteX11921" fmla="*/ 3552793 w 11077460"/>
            <a:gd name="connsiteY11921" fmla="*/ 4099069 h 6110022"/>
            <a:gd name="connsiteX11922" fmla="*/ 3587612 w 11077460"/>
            <a:gd name="connsiteY11922" fmla="*/ 4133888 h 6110022"/>
            <a:gd name="connsiteX11923" fmla="*/ 3622430 w 11077460"/>
            <a:gd name="connsiteY11923" fmla="*/ 4099069 h 6110022"/>
            <a:gd name="connsiteX11924" fmla="*/ 3587612 w 11077460"/>
            <a:gd name="connsiteY11924" fmla="*/ 4064250 h 6110022"/>
            <a:gd name="connsiteX11925" fmla="*/ 3672504 w 11077460"/>
            <a:gd name="connsiteY11925" fmla="*/ 4064250 h 6110022"/>
            <a:gd name="connsiteX11926" fmla="*/ 3637685 w 11077460"/>
            <a:gd name="connsiteY11926" fmla="*/ 4099069 h 6110022"/>
            <a:gd name="connsiteX11927" fmla="*/ 3672504 w 11077460"/>
            <a:gd name="connsiteY11927" fmla="*/ 4133888 h 6110022"/>
            <a:gd name="connsiteX11928" fmla="*/ 3707323 w 11077460"/>
            <a:gd name="connsiteY11928" fmla="*/ 4099069 h 6110022"/>
            <a:gd name="connsiteX11929" fmla="*/ 3672504 w 11077460"/>
            <a:gd name="connsiteY11929" fmla="*/ 4064250 h 6110022"/>
            <a:gd name="connsiteX11930" fmla="*/ 3757397 w 11077460"/>
            <a:gd name="connsiteY11930" fmla="*/ 4064250 h 6110022"/>
            <a:gd name="connsiteX11931" fmla="*/ 3722578 w 11077460"/>
            <a:gd name="connsiteY11931" fmla="*/ 4099069 h 6110022"/>
            <a:gd name="connsiteX11932" fmla="*/ 3757397 w 11077460"/>
            <a:gd name="connsiteY11932" fmla="*/ 4133888 h 6110022"/>
            <a:gd name="connsiteX11933" fmla="*/ 3792216 w 11077460"/>
            <a:gd name="connsiteY11933" fmla="*/ 4099069 h 6110022"/>
            <a:gd name="connsiteX11934" fmla="*/ 3757397 w 11077460"/>
            <a:gd name="connsiteY11934" fmla="*/ 4064250 h 6110022"/>
            <a:gd name="connsiteX11935" fmla="*/ 3842289 w 11077460"/>
            <a:gd name="connsiteY11935" fmla="*/ 4064250 h 6110022"/>
            <a:gd name="connsiteX11936" fmla="*/ 3807471 w 11077460"/>
            <a:gd name="connsiteY11936" fmla="*/ 4099069 h 6110022"/>
            <a:gd name="connsiteX11937" fmla="*/ 3842289 w 11077460"/>
            <a:gd name="connsiteY11937" fmla="*/ 4133888 h 6110022"/>
            <a:gd name="connsiteX11938" fmla="*/ 3877108 w 11077460"/>
            <a:gd name="connsiteY11938" fmla="*/ 4099069 h 6110022"/>
            <a:gd name="connsiteX11939" fmla="*/ 3842289 w 11077460"/>
            <a:gd name="connsiteY11939" fmla="*/ 4064250 h 6110022"/>
            <a:gd name="connsiteX11940" fmla="*/ 3927182 w 11077460"/>
            <a:gd name="connsiteY11940" fmla="*/ 4064250 h 6110022"/>
            <a:gd name="connsiteX11941" fmla="*/ 3892363 w 11077460"/>
            <a:gd name="connsiteY11941" fmla="*/ 4099069 h 6110022"/>
            <a:gd name="connsiteX11942" fmla="*/ 3927182 w 11077460"/>
            <a:gd name="connsiteY11942" fmla="*/ 4133888 h 6110022"/>
            <a:gd name="connsiteX11943" fmla="*/ 3962000 w 11077460"/>
            <a:gd name="connsiteY11943" fmla="*/ 4099069 h 6110022"/>
            <a:gd name="connsiteX11944" fmla="*/ 3927182 w 11077460"/>
            <a:gd name="connsiteY11944" fmla="*/ 4064250 h 6110022"/>
            <a:gd name="connsiteX11945" fmla="*/ 4012074 w 11077460"/>
            <a:gd name="connsiteY11945" fmla="*/ 4064250 h 6110022"/>
            <a:gd name="connsiteX11946" fmla="*/ 3977255 w 11077460"/>
            <a:gd name="connsiteY11946" fmla="*/ 4099069 h 6110022"/>
            <a:gd name="connsiteX11947" fmla="*/ 4012074 w 11077460"/>
            <a:gd name="connsiteY11947" fmla="*/ 4133888 h 6110022"/>
            <a:gd name="connsiteX11948" fmla="*/ 4046893 w 11077460"/>
            <a:gd name="connsiteY11948" fmla="*/ 4099069 h 6110022"/>
            <a:gd name="connsiteX11949" fmla="*/ 4012074 w 11077460"/>
            <a:gd name="connsiteY11949" fmla="*/ 4064250 h 6110022"/>
            <a:gd name="connsiteX11950" fmla="*/ 4096967 w 11077460"/>
            <a:gd name="connsiteY11950" fmla="*/ 4064250 h 6110022"/>
            <a:gd name="connsiteX11951" fmla="*/ 4062148 w 11077460"/>
            <a:gd name="connsiteY11951" fmla="*/ 4099069 h 6110022"/>
            <a:gd name="connsiteX11952" fmla="*/ 4096967 w 11077460"/>
            <a:gd name="connsiteY11952" fmla="*/ 4133888 h 6110022"/>
            <a:gd name="connsiteX11953" fmla="*/ 4131786 w 11077460"/>
            <a:gd name="connsiteY11953" fmla="*/ 4099069 h 6110022"/>
            <a:gd name="connsiteX11954" fmla="*/ 4096967 w 11077460"/>
            <a:gd name="connsiteY11954" fmla="*/ 4064250 h 6110022"/>
            <a:gd name="connsiteX11955" fmla="*/ 5709924 w 11077460"/>
            <a:gd name="connsiteY11955" fmla="*/ 4064250 h 6110022"/>
            <a:gd name="connsiteX11956" fmla="*/ 5675099 w 11077460"/>
            <a:gd name="connsiteY11956" fmla="*/ 4099069 h 6110022"/>
            <a:gd name="connsiteX11957" fmla="*/ 5709924 w 11077460"/>
            <a:gd name="connsiteY11957" fmla="*/ 4133888 h 6110022"/>
            <a:gd name="connsiteX11958" fmla="*/ 5744737 w 11077460"/>
            <a:gd name="connsiteY11958" fmla="*/ 4099069 h 6110022"/>
            <a:gd name="connsiteX11959" fmla="*/ 5709924 w 11077460"/>
            <a:gd name="connsiteY11959" fmla="*/ 4064250 h 6110022"/>
            <a:gd name="connsiteX11960" fmla="*/ 5794817 w 11077460"/>
            <a:gd name="connsiteY11960" fmla="*/ 4064250 h 6110022"/>
            <a:gd name="connsiteX11961" fmla="*/ 5759991 w 11077460"/>
            <a:gd name="connsiteY11961" fmla="*/ 4099069 h 6110022"/>
            <a:gd name="connsiteX11962" fmla="*/ 5794817 w 11077460"/>
            <a:gd name="connsiteY11962" fmla="*/ 4133888 h 6110022"/>
            <a:gd name="connsiteX11963" fmla="*/ 5829629 w 11077460"/>
            <a:gd name="connsiteY11963" fmla="*/ 4099069 h 6110022"/>
            <a:gd name="connsiteX11964" fmla="*/ 5794817 w 11077460"/>
            <a:gd name="connsiteY11964" fmla="*/ 4064250 h 6110022"/>
            <a:gd name="connsiteX11965" fmla="*/ 5879709 w 11077460"/>
            <a:gd name="connsiteY11965" fmla="*/ 4064250 h 6110022"/>
            <a:gd name="connsiteX11966" fmla="*/ 5844883 w 11077460"/>
            <a:gd name="connsiteY11966" fmla="*/ 4099069 h 6110022"/>
            <a:gd name="connsiteX11967" fmla="*/ 5879709 w 11077460"/>
            <a:gd name="connsiteY11967" fmla="*/ 4133888 h 6110022"/>
            <a:gd name="connsiteX11968" fmla="*/ 5914521 w 11077460"/>
            <a:gd name="connsiteY11968" fmla="*/ 4099069 h 6110022"/>
            <a:gd name="connsiteX11969" fmla="*/ 5879709 w 11077460"/>
            <a:gd name="connsiteY11969" fmla="*/ 4064250 h 6110022"/>
            <a:gd name="connsiteX11970" fmla="*/ 5964601 w 11077460"/>
            <a:gd name="connsiteY11970" fmla="*/ 4064250 h 6110022"/>
            <a:gd name="connsiteX11971" fmla="*/ 5929776 w 11077460"/>
            <a:gd name="connsiteY11971" fmla="*/ 4099069 h 6110022"/>
            <a:gd name="connsiteX11972" fmla="*/ 5964601 w 11077460"/>
            <a:gd name="connsiteY11972" fmla="*/ 4133888 h 6110022"/>
            <a:gd name="connsiteX11973" fmla="*/ 5999413 w 11077460"/>
            <a:gd name="connsiteY11973" fmla="*/ 4099069 h 6110022"/>
            <a:gd name="connsiteX11974" fmla="*/ 5964601 w 11077460"/>
            <a:gd name="connsiteY11974" fmla="*/ 4064250 h 6110022"/>
            <a:gd name="connsiteX11975" fmla="*/ 6049494 w 11077460"/>
            <a:gd name="connsiteY11975" fmla="*/ 4064250 h 6110022"/>
            <a:gd name="connsiteX11976" fmla="*/ 6014669 w 11077460"/>
            <a:gd name="connsiteY11976" fmla="*/ 4099069 h 6110022"/>
            <a:gd name="connsiteX11977" fmla="*/ 6049494 w 11077460"/>
            <a:gd name="connsiteY11977" fmla="*/ 4133888 h 6110022"/>
            <a:gd name="connsiteX11978" fmla="*/ 6084307 w 11077460"/>
            <a:gd name="connsiteY11978" fmla="*/ 4099069 h 6110022"/>
            <a:gd name="connsiteX11979" fmla="*/ 6049494 w 11077460"/>
            <a:gd name="connsiteY11979" fmla="*/ 4064250 h 6110022"/>
            <a:gd name="connsiteX11980" fmla="*/ 6134387 w 11077460"/>
            <a:gd name="connsiteY11980" fmla="*/ 4064250 h 6110022"/>
            <a:gd name="connsiteX11981" fmla="*/ 6099561 w 11077460"/>
            <a:gd name="connsiteY11981" fmla="*/ 4099069 h 6110022"/>
            <a:gd name="connsiteX11982" fmla="*/ 6134387 w 11077460"/>
            <a:gd name="connsiteY11982" fmla="*/ 4133888 h 6110022"/>
            <a:gd name="connsiteX11983" fmla="*/ 6169199 w 11077460"/>
            <a:gd name="connsiteY11983" fmla="*/ 4099069 h 6110022"/>
            <a:gd name="connsiteX11984" fmla="*/ 6134387 w 11077460"/>
            <a:gd name="connsiteY11984" fmla="*/ 4064250 h 6110022"/>
            <a:gd name="connsiteX11985" fmla="*/ 6304171 w 11077460"/>
            <a:gd name="connsiteY11985" fmla="*/ 4064250 h 6110022"/>
            <a:gd name="connsiteX11986" fmla="*/ 6269346 w 11077460"/>
            <a:gd name="connsiteY11986" fmla="*/ 4099069 h 6110022"/>
            <a:gd name="connsiteX11987" fmla="*/ 6304171 w 11077460"/>
            <a:gd name="connsiteY11987" fmla="*/ 4133888 h 6110022"/>
            <a:gd name="connsiteX11988" fmla="*/ 6338983 w 11077460"/>
            <a:gd name="connsiteY11988" fmla="*/ 4099069 h 6110022"/>
            <a:gd name="connsiteX11989" fmla="*/ 6304171 w 11077460"/>
            <a:gd name="connsiteY11989" fmla="*/ 4064250 h 6110022"/>
            <a:gd name="connsiteX11990" fmla="*/ 6389063 w 11077460"/>
            <a:gd name="connsiteY11990" fmla="*/ 4064250 h 6110022"/>
            <a:gd name="connsiteX11991" fmla="*/ 6354238 w 11077460"/>
            <a:gd name="connsiteY11991" fmla="*/ 4099069 h 6110022"/>
            <a:gd name="connsiteX11992" fmla="*/ 6389063 w 11077460"/>
            <a:gd name="connsiteY11992" fmla="*/ 4133888 h 6110022"/>
            <a:gd name="connsiteX11993" fmla="*/ 6423876 w 11077460"/>
            <a:gd name="connsiteY11993" fmla="*/ 4099069 h 6110022"/>
            <a:gd name="connsiteX11994" fmla="*/ 6389063 w 11077460"/>
            <a:gd name="connsiteY11994" fmla="*/ 4064250 h 6110022"/>
            <a:gd name="connsiteX11995" fmla="*/ 6473957 w 11077460"/>
            <a:gd name="connsiteY11995" fmla="*/ 4064250 h 6110022"/>
            <a:gd name="connsiteX11996" fmla="*/ 6439131 w 11077460"/>
            <a:gd name="connsiteY11996" fmla="*/ 4099069 h 6110022"/>
            <a:gd name="connsiteX11997" fmla="*/ 6473957 w 11077460"/>
            <a:gd name="connsiteY11997" fmla="*/ 4133888 h 6110022"/>
            <a:gd name="connsiteX11998" fmla="*/ 6508769 w 11077460"/>
            <a:gd name="connsiteY11998" fmla="*/ 4099069 h 6110022"/>
            <a:gd name="connsiteX11999" fmla="*/ 6473957 w 11077460"/>
            <a:gd name="connsiteY11999" fmla="*/ 4064250 h 6110022"/>
            <a:gd name="connsiteX12000" fmla="*/ 8596295 w 11077460"/>
            <a:gd name="connsiteY12000" fmla="*/ 4064250 h 6110022"/>
            <a:gd name="connsiteX12001" fmla="*/ 8561470 w 11077460"/>
            <a:gd name="connsiteY12001" fmla="*/ 4099069 h 6110022"/>
            <a:gd name="connsiteX12002" fmla="*/ 8596295 w 11077460"/>
            <a:gd name="connsiteY12002" fmla="*/ 4133888 h 6110022"/>
            <a:gd name="connsiteX12003" fmla="*/ 8631107 w 11077460"/>
            <a:gd name="connsiteY12003" fmla="*/ 4099069 h 6110022"/>
            <a:gd name="connsiteX12004" fmla="*/ 8596295 w 11077460"/>
            <a:gd name="connsiteY12004" fmla="*/ 4064250 h 6110022"/>
            <a:gd name="connsiteX12005" fmla="*/ 9105649 w 11077460"/>
            <a:gd name="connsiteY12005" fmla="*/ 4064250 h 6110022"/>
            <a:gd name="connsiteX12006" fmla="*/ 9070824 w 11077460"/>
            <a:gd name="connsiteY12006" fmla="*/ 4099069 h 6110022"/>
            <a:gd name="connsiteX12007" fmla="*/ 9105649 w 11077460"/>
            <a:gd name="connsiteY12007" fmla="*/ 4133888 h 6110022"/>
            <a:gd name="connsiteX12008" fmla="*/ 9140462 w 11077460"/>
            <a:gd name="connsiteY12008" fmla="*/ 4099069 h 6110022"/>
            <a:gd name="connsiteX12009" fmla="*/ 9105649 w 11077460"/>
            <a:gd name="connsiteY12009" fmla="*/ 4064250 h 6110022"/>
            <a:gd name="connsiteX12010" fmla="*/ 9530112 w 11077460"/>
            <a:gd name="connsiteY12010" fmla="*/ 4064250 h 6110022"/>
            <a:gd name="connsiteX12011" fmla="*/ 9495286 w 11077460"/>
            <a:gd name="connsiteY12011" fmla="*/ 4099069 h 6110022"/>
            <a:gd name="connsiteX12012" fmla="*/ 9530112 w 11077460"/>
            <a:gd name="connsiteY12012" fmla="*/ 4133888 h 6110022"/>
            <a:gd name="connsiteX12013" fmla="*/ 9564924 w 11077460"/>
            <a:gd name="connsiteY12013" fmla="*/ 4099069 h 6110022"/>
            <a:gd name="connsiteX12014" fmla="*/ 9530112 w 11077460"/>
            <a:gd name="connsiteY12014" fmla="*/ 4064250 h 6110022"/>
            <a:gd name="connsiteX12015" fmla="*/ 9615004 w 11077460"/>
            <a:gd name="connsiteY12015" fmla="*/ 4064250 h 6110022"/>
            <a:gd name="connsiteX12016" fmla="*/ 9580179 w 11077460"/>
            <a:gd name="connsiteY12016" fmla="*/ 4099069 h 6110022"/>
            <a:gd name="connsiteX12017" fmla="*/ 9615004 w 11077460"/>
            <a:gd name="connsiteY12017" fmla="*/ 4133888 h 6110022"/>
            <a:gd name="connsiteX12018" fmla="*/ 9649816 w 11077460"/>
            <a:gd name="connsiteY12018" fmla="*/ 4099069 h 6110022"/>
            <a:gd name="connsiteX12019" fmla="*/ 9615004 w 11077460"/>
            <a:gd name="connsiteY12019" fmla="*/ 4064250 h 6110022"/>
            <a:gd name="connsiteX12020" fmla="*/ 9699897 w 11077460"/>
            <a:gd name="connsiteY12020" fmla="*/ 4064250 h 6110022"/>
            <a:gd name="connsiteX12021" fmla="*/ 9665072 w 11077460"/>
            <a:gd name="connsiteY12021" fmla="*/ 4099069 h 6110022"/>
            <a:gd name="connsiteX12022" fmla="*/ 9699897 w 11077460"/>
            <a:gd name="connsiteY12022" fmla="*/ 4133888 h 6110022"/>
            <a:gd name="connsiteX12023" fmla="*/ 9734709 w 11077460"/>
            <a:gd name="connsiteY12023" fmla="*/ 4099069 h 6110022"/>
            <a:gd name="connsiteX12024" fmla="*/ 9699897 w 11077460"/>
            <a:gd name="connsiteY12024" fmla="*/ 4064250 h 6110022"/>
            <a:gd name="connsiteX12025" fmla="*/ 9784789 w 11077460"/>
            <a:gd name="connsiteY12025" fmla="*/ 4064250 h 6110022"/>
            <a:gd name="connsiteX12026" fmla="*/ 9749964 w 11077460"/>
            <a:gd name="connsiteY12026" fmla="*/ 4099069 h 6110022"/>
            <a:gd name="connsiteX12027" fmla="*/ 9784789 w 11077460"/>
            <a:gd name="connsiteY12027" fmla="*/ 4133888 h 6110022"/>
            <a:gd name="connsiteX12028" fmla="*/ 9819602 w 11077460"/>
            <a:gd name="connsiteY12028" fmla="*/ 4099069 h 6110022"/>
            <a:gd name="connsiteX12029" fmla="*/ 9784789 w 11077460"/>
            <a:gd name="connsiteY12029" fmla="*/ 4064250 h 6110022"/>
            <a:gd name="connsiteX12030" fmla="*/ 10039467 w 11077460"/>
            <a:gd name="connsiteY12030" fmla="*/ 4064250 h 6110022"/>
            <a:gd name="connsiteX12031" fmla="*/ 10004642 w 11077460"/>
            <a:gd name="connsiteY12031" fmla="*/ 4099069 h 6110022"/>
            <a:gd name="connsiteX12032" fmla="*/ 10039467 w 11077460"/>
            <a:gd name="connsiteY12032" fmla="*/ 4133888 h 6110022"/>
            <a:gd name="connsiteX12033" fmla="*/ 10074279 w 11077460"/>
            <a:gd name="connsiteY12033" fmla="*/ 4099069 h 6110022"/>
            <a:gd name="connsiteX12034" fmla="*/ 10039467 w 11077460"/>
            <a:gd name="connsiteY12034" fmla="*/ 4064250 h 6110022"/>
            <a:gd name="connsiteX12035" fmla="*/ 2823573 w 11077460"/>
            <a:gd name="connsiteY12035" fmla="*/ 4149110 h 6110022"/>
            <a:gd name="connsiteX12036" fmla="*/ 2788754 w 11077460"/>
            <a:gd name="connsiteY12036" fmla="*/ 4183929 h 6110022"/>
            <a:gd name="connsiteX12037" fmla="*/ 2823573 w 11077460"/>
            <a:gd name="connsiteY12037" fmla="*/ 4218748 h 6110022"/>
            <a:gd name="connsiteX12038" fmla="*/ 2858392 w 11077460"/>
            <a:gd name="connsiteY12038" fmla="*/ 4183929 h 6110022"/>
            <a:gd name="connsiteX12039" fmla="*/ 2823573 w 11077460"/>
            <a:gd name="connsiteY12039" fmla="*/ 4149110 h 6110022"/>
            <a:gd name="connsiteX12040" fmla="*/ 2908466 w 11077460"/>
            <a:gd name="connsiteY12040" fmla="*/ 4149110 h 6110022"/>
            <a:gd name="connsiteX12041" fmla="*/ 2873647 w 11077460"/>
            <a:gd name="connsiteY12041" fmla="*/ 4183929 h 6110022"/>
            <a:gd name="connsiteX12042" fmla="*/ 2908466 w 11077460"/>
            <a:gd name="connsiteY12042" fmla="*/ 4218748 h 6110022"/>
            <a:gd name="connsiteX12043" fmla="*/ 2943284 w 11077460"/>
            <a:gd name="connsiteY12043" fmla="*/ 4183929 h 6110022"/>
            <a:gd name="connsiteX12044" fmla="*/ 2908466 w 11077460"/>
            <a:gd name="connsiteY12044" fmla="*/ 4149110 h 6110022"/>
            <a:gd name="connsiteX12045" fmla="*/ 2993358 w 11077460"/>
            <a:gd name="connsiteY12045" fmla="*/ 4149110 h 6110022"/>
            <a:gd name="connsiteX12046" fmla="*/ 2958539 w 11077460"/>
            <a:gd name="connsiteY12046" fmla="*/ 4183929 h 6110022"/>
            <a:gd name="connsiteX12047" fmla="*/ 2993358 w 11077460"/>
            <a:gd name="connsiteY12047" fmla="*/ 4218748 h 6110022"/>
            <a:gd name="connsiteX12048" fmla="*/ 3028177 w 11077460"/>
            <a:gd name="connsiteY12048" fmla="*/ 4183929 h 6110022"/>
            <a:gd name="connsiteX12049" fmla="*/ 2993358 w 11077460"/>
            <a:gd name="connsiteY12049" fmla="*/ 4149110 h 6110022"/>
            <a:gd name="connsiteX12050" fmla="*/ 3078250 w 11077460"/>
            <a:gd name="connsiteY12050" fmla="*/ 4149110 h 6110022"/>
            <a:gd name="connsiteX12051" fmla="*/ 3043431 w 11077460"/>
            <a:gd name="connsiteY12051" fmla="*/ 4183929 h 6110022"/>
            <a:gd name="connsiteX12052" fmla="*/ 3078250 w 11077460"/>
            <a:gd name="connsiteY12052" fmla="*/ 4218748 h 6110022"/>
            <a:gd name="connsiteX12053" fmla="*/ 3113069 w 11077460"/>
            <a:gd name="connsiteY12053" fmla="*/ 4183929 h 6110022"/>
            <a:gd name="connsiteX12054" fmla="*/ 3078250 w 11077460"/>
            <a:gd name="connsiteY12054" fmla="*/ 4149110 h 6110022"/>
            <a:gd name="connsiteX12055" fmla="*/ 3163143 w 11077460"/>
            <a:gd name="connsiteY12055" fmla="*/ 4149110 h 6110022"/>
            <a:gd name="connsiteX12056" fmla="*/ 3128324 w 11077460"/>
            <a:gd name="connsiteY12056" fmla="*/ 4183929 h 6110022"/>
            <a:gd name="connsiteX12057" fmla="*/ 3163143 w 11077460"/>
            <a:gd name="connsiteY12057" fmla="*/ 4218748 h 6110022"/>
            <a:gd name="connsiteX12058" fmla="*/ 3197962 w 11077460"/>
            <a:gd name="connsiteY12058" fmla="*/ 4183929 h 6110022"/>
            <a:gd name="connsiteX12059" fmla="*/ 3163143 w 11077460"/>
            <a:gd name="connsiteY12059" fmla="*/ 4149110 h 6110022"/>
            <a:gd name="connsiteX12060" fmla="*/ 3248036 w 11077460"/>
            <a:gd name="connsiteY12060" fmla="*/ 4149110 h 6110022"/>
            <a:gd name="connsiteX12061" fmla="*/ 3213217 w 11077460"/>
            <a:gd name="connsiteY12061" fmla="*/ 4183929 h 6110022"/>
            <a:gd name="connsiteX12062" fmla="*/ 3248036 w 11077460"/>
            <a:gd name="connsiteY12062" fmla="*/ 4218748 h 6110022"/>
            <a:gd name="connsiteX12063" fmla="*/ 3282854 w 11077460"/>
            <a:gd name="connsiteY12063" fmla="*/ 4183929 h 6110022"/>
            <a:gd name="connsiteX12064" fmla="*/ 3248036 w 11077460"/>
            <a:gd name="connsiteY12064" fmla="*/ 4149110 h 6110022"/>
            <a:gd name="connsiteX12065" fmla="*/ 3332928 w 11077460"/>
            <a:gd name="connsiteY12065" fmla="*/ 4149110 h 6110022"/>
            <a:gd name="connsiteX12066" fmla="*/ 3298109 w 11077460"/>
            <a:gd name="connsiteY12066" fmla="*/ 4183929 h 6110022"/>
            <a:gd name="connsiteX12067" fmla="*/ 3332928 w 11077460"/>
            <a:gd name="connsiteY12067" fmla="*/ 4218748 h 6110022"/>
            <a:gd name="connsiteX12068" fmla="*/ 3367747 w 11077460"/>
            <a:gd name="connsiteY12068" fmla="*/ 4183929 h 6110022"/>
            <a:gd name="connsiteX12069" fmla="*/ 3332928 w 11077460"/>
            <a:gd name="connsiteY12069" fmla="*/ 4149110 h 6110022"/>
            <a:gd name="connsiteX12070" fmla="*/ 3417827 w 11077460"/>
            <a:gd name="connsiteY12070" fmla="*/ 4149110 h 6110022"/>
            <a:gd name="connsiteX12071" fmla="*/ 3383008 w 11077460"/>
            <a:gd name="connsiteY12071" fmla="*/ 4183929 h 6110022"/>
            <a:gd name="connsiteX12072" fmla="*/ 3417827 w 11077460"/>
            <a:gd name="connsiteY12072" fmla="*/ 4218748 h 6110022"/>
            <a:gd name="connsiteX12073" fmla="*/ 3452646 w 11077460"/>
            <a:gd name="connsiteY12073" fmla="*/ 4183929 h 6110022"/>
            <a:gd name="connsiteX12074" fmla="*/ 3417827 w 11077460"/>
            <a:gd name="connsiteY12074" fmla="*/ 4149110 h 6110022"/>
            <a:gd name="connsiteX12075" fmla="*/ 3502719 w 11077460"/>
            <a:gd name="connsiteY12075" fmla="*/ 4149110 h 6110022"/>
            <a:gd name="connsiteX12076" fmla="*/ 3467901 w 11077460"/>
            <a:gd name="connsiteY12076" fmla="*/ 4183929 h 6110022"/>
            <a:gd name="connsiteX12077" fmla="*/ 3502719 w 11077460"/>
            <a:gd name="connsiteY12077" fmla="*/ 4218748 h 6110022"/>
            <a:gd name="connsiteX12078" fmla="*/ 3537538 w 11077460"/>
            <a:gd name="connsiteY12078" fmla="*/ 4183929 h 6110022"/>
            <a:gd name="connsiteX12079" fmla="*/ 3502719 w 11077460"/>
            <a:gd name="connsiteY12079" fmla="*/ 4149110 h 6110022"/>
            <a:gd name="connsiteX12080" fmla="*/ 3587612 w 11077460"/>
            <a:gd name="connsiteY12080" fmla="*/ 4149110 h 6110022"/>
            <a:gd name="connsiteX12081" fmla="*/ 3552793 w 11077460"/>
            <a:gd name="connsiteY12081" fmla="*/ 4183929 h 6110022"/>
            <a:gd name="connsiteX12082" fmla="*/ 3587612 w 11077460"/>
            <a:gd name="connsiteY12082" fmla="*/ 4218748 h 6110022"/>
            <a:gd name="connsiteX12083" fmla="*/ 3622430 w 11077460"/>
            <a:gd name="connsiteY12083" fmla="*/ 4183929 h 6110022"/>
            <a:gd name="connsiteX12084" fmla="*/ 3587612 w 11077460"/>
            <a:gd name="connsiteY12084" fmla="*/ 4149110 h 6110022"/>
            <a:gd name="connsiteX12085" fmla="*/ 3672504 w 11077460"/>
            <a:gd name="connsiteY12085" fmla="*/ 4149110 h 6110022"/>
            <a:gd name="connsiteX12086" fmla="*/ 3637685 w 11077460"/>
            <a:gd name="connsiteY12086" fmla="*/ 4183929 h 6110022"/>
            <a:gd name="connsiteX12087" fmla="*/ 3672504 w 11077460"/>
            <a:gd name="connsiteY12087" fmla="*/ 4218748 h 6110022"/>
            <a:gd name="connsiteX12088" fmla="*/ 3707323 w 11077460"/>
            <a:gd name="connsiteY12088" fmla="*/ 4183929 h 6110022"/>
            <a:gd name="connsiteX12089" fmla="*/ 3672504 w 11077460"/>
            <a:gd name="connsiteY12089" fmla="*/ 4149110 h 6110022"/>
            <a:gd name="connsiteX12090" fmla="*/ 3757397 w 11077460"/>
            <a:gd name="connsiteY12090" fmla="*/ 4149110 h 6110022"/>
            <a:gd name="connsiteX12091" fmla="*/ 3722578 w 11077460"/>
            <a:gd name="connsiteY12091" fmla="*/ 4183929 h 6110022"/>
            <a:gd name="connsiteX12092" fmla="*/ 3757397 w 11077460"/>
            <a:gd name="connsiteY12092" fmla="*/ 4218748 h 6110022"/>
            <a:gd name="connsiteX12093" fmla="*/ 3792216 w 11077460"/>
            <a:gd name="connsiteY12093" fmla="*/ 4183929 h 6110022"/>
            <a:gd name="connsiteX12094" fmla="*/ 3757397 w 11077460"/>
            <a:gd name="connsiteY12094" fmla="*/ 4149110 h 6110022"/>
            <a:gd name="connsiteX12095" fmla="*/ 3842289 w 11077460"/>
            <a:gd name="connsiteY12095" fmla="*/ 4149110 h 6110022"/>
            <a:gd name="connsiteX12096" fmla="*/ 3807471 w 11077460"/>
            <a:gd name="connsiteY12096" fmla="*/ 4183929 h 6110022"/>
            <a:gd name="connsiteX12097" fmla="*/ 3842289 w 11077460"/>
            <a:gd name="connsiteY12097" fmla="*/ 4218748 h 6110022"/>
            <a:gd name="connsiteX12098" fmla="*/ 3877108 w 11077460"/>
            <a:gd name="connsiteY12098" fmla="*/ 4183929 h 6110022"/>
            <a:gd name="connsiteX12099" fmla="*/ 3842289 w 11077460"/>
            <a:gd name="connsiteY12099" fmla="*/ 4149110 h 6110022"/>
            <a:gd name="connsiteX12100" fmla="*/ 3927182 w 11077460"/>
            <a:gd name="connsiteY12100" fmla="*/ 4149110 h 6110022"/>
            <a:gd name="connsiteX12101" fmla="*/ 3892363 w 11077460"/>
            <a:gd name="connsiteY12101" fmla="*/ 4183929 h 6110022"/>
            <a:gd name="connsiteX12102" fmla="*/ 3927182 w 11077460"/>
            <a:gd name="connsiteY12102" fmla="*/ 4218748 h 6110022"/>
            <a:gd name="connsiteX12103" fmla="*/ 3962000 w 11077460"/>
            <a:gd name="connsiteY12103" fmla="*/ 4183929 h 6110022"/>
            <a:gd name="connsiteX12104" fmla="*/ 3927182 w 11077460"/>
            <a:gd name="connsiteY12104" fmla="*/ 4149110 h 6110022"/>
            <a:gd name="connsiteX12105" fmla="*/ 4012074 w 11077460"/>
            <a:gd name="connsiteY12105" fmla="*/ 4149110 h 6110022"/>
            <a:gd name="connsiteX12106" fmla="*/ 3977255 w 11077460"/>
            <a:gd name="connsiteY12106" fmla="*/ 4183929 h 6110022"/>
            <a:gd name="connsiteX12107" fmla="*/ 4012074 w 11077460"/>
            <a:gd name="connsiteY12107" fmla="*/ 4218748 h 6110022"/>
            <a:gd name="connsiteX12108" fmla="*/ 4046893 w 11077460"/>
            <a:gd name="connsiteY12108" fmla="*/ 4183929 h 6110022"/>
            <a:gd name="connsiteX12109" fmla="*/ 4012074 w 11077460"/>
            <a:gd name="connsiteY12109" fmla="*/ 4149110 h 6110022"/>
            <a:gd name="connsiteX12110" fmla="*/ 4096967 w 11077460"/>
            <a:gd name="connsiteY12110" fmla="*/ 4149110 h 6110022"/>
            <a:gd name="connsiteX12111" fmla="*/ 4062148 w 11077460"/>
            <a:gd name="connsiteY12111" fmla="*/ 4183929 h 6110022"/>
            <a:gd name="connsiteX12112" fmla="*/ 4096967 w 11077460"/>
            <a:gd name="connsiteY12112" fmla="*/ 4218748 h 6110022"/>
            <a:gd name="connsiteX12113" fmla="*/ 4131786 w 11077460"/>
            <a:gd name="connsiteY12113" fmla="*/ 4183929 h 6110022"/>
            <a:gd name="connsiteX12114" fmla="*/ 4096967 w 11077460"/>
            <a:gd name="connsiteY12114" fmla="*/ 4149110 h 6110022"/>
            <a:gd name="connsiteX12115" fmla="*/ 4181859 w 11077460"/>
            <a:gd name="connsiteY12115" fmla="*/ 4149110 h 6110022"/>
            <a:gd name="connsiteX12116" fmla="*/ 4147041 w 11077460"/>
            <a:gd name="connsiteY12116" fmla="*/ 4183929 h 6110022"/>
            <a:gd name="connsiteX12117" fmla="*/ 4181859 w 11077460"/>
            <a:gd name="connsiteY12117" fmla="*/ 4218748 h 6110022"/>
            <a:gd name="connsiteX12118" fmla="*/ 4216678 w 11077460"/>
            <a:gd name="connsiteY12118" fmla="*/ 4183929 h 6110022"/>
            <a:gd name="connsiteX12119" fmla="*/ 4181859 w 11077460"/>
            <a:gd name="connsiteY12119" fmla="*/ 4149110 h 6110022"/>
            <a:gd name="connsiteX12120" fmla="*/ 5709924 w 11077460"/>
            <a:gd name="connsiteY12120" fmla="*/ 4149110 h 6110022"/>
            <a:gd name="connsiteX12121" fmla="*/ 5675099 w 11077460"/>
            <a:gd name="connsiteY12121" fmla="*/ 4183929 h 6110022"/>
            <a:gd name="connsiteX12122" fmla="*/ 5709924 w 11077460"/>
            <a:gd name="connsiteY12122" fmla="*/ 4218748 h 6110022"/>
            <a:gd name="connsiteX12123" fmla="*/ 5744737 w 11077460"/>
            <a:gd name="connsiteY12123" fmla="*/ 4183929 h 6110022"/>
            <a:gd name="connsiteX12124" fmla="*/ 5709924 w 11077460"/>
            <a:gd name="connsiteY12124" fmla="*/ 4149110 h 6110022"/>
            <a:gd name="connsiteX12125" fmla="*/ 5794817 w 11077460"/>
            <a:gd name="connsiteY12125" fmla="*/ 4149110 h 6110022"/>
            <a:gd name="connsiteX12126" fmla="*/ 5759991 w 11077460"/>
            <a:gd name="connsiteY12126" fmla="*/ 4183929 h 6110022"/>
            <a:gd name="connsiteX12127" fmla="*/ 5794817 w 11077460"/>
            <a:gd name="connsiteY12127" fmla="*/ 4218748 h 6110022"/>
            <a:gd name="connsiteX12128" fmla="*/ 5829629 w 11077460"/>
            <a:gd name="connsiteY12128" fmla="*/ 4183929 h 6110022"/>
            <a:gd name="connsiteX12129" fmla="*/ 5794817 w 11077460"/>
            <a:gd name="connsiteY12129" fmla="*/ 4149110 h 6110022"/>
            <a:gd name="connsiteX12130" fmla="*/ 5879709 w 11077460"/>
            <a:gd name="connsiteY12130" fmla="*/ 4149110 h 6110022"/>
            <a:gd name="connsiteX12131" fmla="*/ 5844883 w 11077460"/>
            <a:gd name="connsiteY12131" fmla="*/ 4183929 h 6110022"/>
            <a:gd name="connsiteX12132" fmla="*/ 5879709 w 11077460"/>
            <a:gd name="connsiteY12132" fmla="*/ 4218748 h 6110022"/>
            <a:gd name="connsiteX12133" fmla="*/ 5914521 w 11077460"/>
            <a:gd name="connsiteY12133" fmla="*/ 4183929 h 6110022"/>
            <a:gd name="connsiteX12134" fmla="*/ 5879709 w 11077460"/>
            <a:gd name="connsiteY12134" fmla="*/ 4149110 h 6110022"/>
            <a:gd name="connsiteX12135" fmla="*/ 5964601 w 11077460"/>
            <a:gd name="connsiteY12135" fmla="*/ 4149110 h 6110022"/>
            <a:gd name="connsiteX12136" fmla="*/ 5929776 w 11077460"/>
            <a:gd name="connsiteY12136" fmla="*/ 4183929 h 6110022"/>
            <a:gd name="connsiteX12137" fmla="*/ 5964601 w 11077460"/>
            <a:gd name="connsiteY12137" fmla="*/ 4218748 h 6110022"/>
            <a:gd name="connsiteX12138" fmla="*/ 5999413 w 11077460"/>
            <a:gd name="connsiteY12138" fmla="*/ 4183929 h 6110022"/>
            <a:gd name="connsiteX12139" fmla="*/ 5964601 w 11077460"/>
            <a:gd name="connsiteY12139" fmla="*/ 4149110 h 6110022"/>
            <a:gd name="connsiteX12140" fmla="*/ 6049494 w 11077460"/>
            <a:gd name="connsiteY12140" fmla="*/ 4149110 h 6110022"/>
            <a:gd name="connsiteX12141" fmla="*/ 6014669 w 11077460"/>
            <a:gd name="connsiteY12141" fmla="*/ 4183929 h 6110022"/>
            <a:gd name="connsiteX12142" fmla="*/ 6049494 w 11077460"/>
            <a:gd name="connsiteY12142" fmla="*/ 4218748 h 6110022"/>
            <a:gd name="connsiteX12143" fmla="*/ 6084307 w 11077460"/>
            <a:gd name="connsiteY12143" fmla="*/ 4183929 h 6110022"/>
            <a:gd name="connsiteX12144" fmla="*/ 6049494 w 11077460"/>
            <a:gd name="connsiteY12144" fmla="*/ 4149110 h 6110022"/>
            <a:gd name="connsiteX12145" fmla="*/ 6134387 w 11077460"/>
            <a:gd name="connsiteY12145" fmla="*/ 4149110 h 6110022"/>
            <a:gd name="connsiteX12146" fmla="*/ 6099561 w 11077460"/>
            <a:gd name="connsiteY12146" fmla="*/ 4183929 h 6110022"/>
            <a:gd name="connsiteX12147" fmla="*/ 6134387 w 11077460"/>
            <a:gd name="connsiteY12147" fmla="*/ 4218748 h 6110022"/>
            <a:gd name="connsiteX12148" fmla="*/ 6169199 w 11077460"/>
            <a:gd name="connsiteY12148" fmla="*/ 4183929 h 6110022"/>
            <a:gd name="connsiteX12149" fmla="*/ 6134387 w 11077460"/>
            <a:gd name="connsiteY12149" fmla="*/ 4149110 h 6110022"/>
            <a:gd name="connsiteX12150" fmla="*/ 6304171 w 11077460"/>
            <a:gd name="connsiteY12150" fmla="*/ 4149110 h 6110022"/>
            <a:gd name="connsiteX12151" fmla="*/ 6269346 w 11077460"/>
            <a:gd name="connsiteY12151" fmla="*/ 4183929 h 6110022"/>
            <a:gd name="connsiteX12152" fmla="*/ 6304171 w 11077460"/>
            <a:gd name="connsiteY12152" fmla="*/ 4218748 h 6110022"/>
            <a:gd name="connsiteX12153" fmla="*/ 6338983 w 11077460"/>
            <a:gd name="connsiteY12153" fmla="*/ 4183929 h 6110022"/>
            <a:gd name="connsiteX12154" fmla="*/ 6304171 w 11077460"/>
            <a:gd name="connsiteY12154" fmla="*/ 4149110 h 6110022"/>
            <a:gd name="connsiteX12155" fmla="*/ 6389063 w 11077460"/>
            <a:gd name="connsiteY12155" fmla="*/ 4149110 h 6110022"/>
            <a:gd name="connsiteX12156" fmla="*/ 6354238 w 11077460"/>
            <a:gd name="connsiteY12156" fmla="*/ 4183929 h 6110022"/>
            <a:gd name="connsiteX12157" fmla="*/ 6389063 w 11077460"/>
            <a:gd name="connsiteY12157" fmla="*/ 4218748 h 6110022"/>
            <a:gd name="connsiteX12158" fmla="*/ 6423876 w 11077460"/>
            <a:gd name="connsiteY12158" fmla="*/ 4183929 h 6110022"/>
            <a:gd name="connsiteX12159" fmla="*/ 6389063 w 11077460"/>
            <a:gd name="connsiteY12159" fmla="*/ 4149110 h 6110022"/>
            <a:gd name="connsiteX12160" fmla="*/ 6473957 w 11077460"/>
            <a:gd name="connsiteY12160" fmla="*/ 4149110 h 6110022"/>
            <a:gd name="connsiteX12161" fmla="*/ 6439131 w 11077460"/>
            <a:gd name="connsiteY12161" fmla="*/ 4183929 h 6110022"/>
            <a:gd name="connsiteX12162" fmla="*/ 6473957 w 11077460"/>
            <a:gd name="connsiteY12162" fmla="*/ 4218748 h 6110022"/>
            <a:gd name="connsiteX12163" fmla="*/ 6508769 w 11077460"/>
            <a:gd name="connsiteY12163" fmla="*/ 4183929 h 6110022"/>
            <a:gd name="connsiteX12164" fmla="*/ 6473957 w 11077460"/>
            <a:gd name="connsiteY12164" fmla="*/ 4149110 h 6110022"/>
            <a:gd name="connsiteX12165" fmla="*/ 8681187 w 11077460"/>
            <a:gd name="connsiteY12165" fmla="*/ 4149110 h 6110022"/>
            <a:gd name="connsiteX12166" fmla="*/ 8646362 w 11077460"/>
            <a:gd name="connsiteY12166" fmla="*/ 4183929 h 6110022"/>
            <a:gd name="connsiteX12167" fmla="*/ 8681187 w 11077460"/>
            <a:gd name="connsiteY12167" fmla="*/ 4218748 h 6110022"/>
            <a:gd name="connsiteX12168" fmla="*/ 8715999 w 11077460"/>
            <a:gd name="connsiteY12168" fmla="*/ 4183929 h 6110022"/>
            <a:gd name="connsiteX12169" fmla="*/ 8681187 w 11077460"/>
            <a:gd name="connsiteY12169" fmla="*/ 4149110 h 6110022"/>
            <a:gd name="connsiteX12170" fmla="*/ 8766079 w 11077460"/>
            <a:gd name="connsiteY12170" fmla="*/ 4149110 h 6110022"/>
            <a:gd name="connsiteX12171" fmla="*/ 8731254 w 11077460"/>
            <a:gd name="connsiteY12171" fmla="*/ 4183929 h 6110022"/>
            <a:gd name="connsiteX12172" fmla="*/ 8766079 w 11077460"/>
            <a:gd name="connsiteY12172" fmla="*/ 4218748 h 6110022"/>
            <a:gd name="connsiteX12173" fmla="*/ 8800892 w 11077460"/>
            <a:gd name="connsiteY12173" fmla="*/ 4183929 h 6110022"/>
            <a:gd name="connsiteX12174" fmla="*/ 8766079 w 11077460"/>
            <a:gd name="connsiteY12174" fmla="*/ 4149110 h 6110022"/>
            <a:gd name="connsiteX12175" fmla="*/ 8850972 w 11077460"/>
            <a:gd name="connsiteY12175" fmla="*/ 4149110 h 6110022"/>
            <a:gd name="connsiteX12176" fmla="*/ 8816146 w 11077460"/>
            <a:gd name="connsiteY12176" fmla="*/ 4183929 h 6110022"/>
            <a:gd name="connsiteX12177" fmla="*/ 8850972 w 11077460"/>
            <a:gd name="connsiteY12177" fmla="*/ 4218748 h 6110022"/>
            <a:gd name="connsiteX12178" fmla="*/ 8885784 w 11077460"/>
            <a:gd name="connsiteY12178" fmla="*/ 4183929 h 6110022"/>
            <a:gd name="connsiteX12179" fmla="*/ 8850972 w 11077460"/>
            <a:gd name="connsiteY12179" fmla="*/ 4149110 h 6110022"/>
            <a:gd name="connsiteX12180" fmla="*/ 9699897 w 11077460"/>
            <a:gd name="connsiteY12180" fmla="*/ 4149110 h 6110022"/>
            <a:gd name="connsiteX12181" fmla="*/ 9665072 w 11077460"/>
            <a:gd name="connsiteY12181" fmla="*/ 4183929 h 6110022"/>
            <a:gd name="connsiteX12182" fmla="*/ 9699897 w 11077460"/>
            <a:gd name="connsiteY12182" fmla="*/ 4218748 h 6110022"/>
            <a:gd name="connsiteX12183" fmla="*/ 9734709 w 11077460"/>
            <a:gd name="connsiteY12183" fmla="*/ 4183929 h 6110022"/>
            <a:gd name="connsiteX12184" fmla="*/ 9699897 w 11077460"/>
            <a:gd name="connsiteY12184" fmla="*/ 4149110 h 6110022"/>
            <a:gd name="connsiteX12185" fmla="*/ 9784789 w 11077460"/>
            <a:gd name="connsiteY12185" fmla="*/ 4149110 h 6110022"/>
            <a:gd name="connsiteX12186" fmla="*/ 9749964 w 11077460"/>
            <a:gd name="connsiteY12186" fmla="*/ 4183929 h 6110022"/>
            <a:gd name="connsiteX12187" fmla="*/ 9784789 w 11077460"/>
            <a:gd name="connsiteY12187" fmla="*/ 4218748 h 6110022"/>
            <a:gd name="connsiteX12188" fmla="*/ 9819602 w 11077460"/>
            <a:gd name="connsiteY12188" fmla="*/ 4183929 h 6110022"/>
            <a:gd name="connsiteX12189" fmla="*/ 9784789 w 11077460"/>
            <a:gd name="connsiteY12189" fmla="*/ 4149110 h 6110022"/>
            <a:gd name="connsiteX12190" fmla="*/ 9869682 w 11077460"/>
            <a:gd name="connsiteY12190" fmla="*/ 4149110 h 6110022"/>
            <a:gd name="connsiteX12191" fmla="*/ 9834856 w 11077460"/>
            <a:gd name="connsiteY12191" fmla="*/ 4183929 h 6110022"/>
            <a:gd name="connsiteX12192" fmla="*/ 9869682 w 11077460"/>
            <a:gd name="connsiteY12192" fmla="*/ 4218748 h 6110022"/>
            <a:gd name="connsiteX12193" fmla="*/ 9904494 w 11077460"/>
            <a:gd name="connsiteY12193" fmla="*/ 4183929 h 6110022"/>
            <a:gd name="connsiteX12194" fmla="*/ 9869682 w 11077460"/>
            <a:gd name="connsiteY12194" fmla="*/ 4149110 h 6110022"/>
            <a:gd name="connsiteX12195" fmla="*/ 10209252 w 11077460"/>
            <a:gd name="connsiteY12195" fmla="*/ 4149110 h 6110022"/>
            <a:gd name="connsiteX12196" fmla="*/ 10174426 w 11077460"/>
            <a:gd name="connsiteY12196" fmla="*/ 4183929 h 6110022"/>
            <a:gd name="connsiteX12197" fmla="*/ 10209252 w 11077460"/>
            <a:gd name="connsiteY12197" fmla="*/ 4218748 h 6110022"/>
            <a:gd name="connsiteX12198" fmla="*/ 10244064 w 11077460"/>
            <a:gd name="connsiteY12198" fmla="*/ 4183929 h 6110022"/>
            <a:gd name="connsiteX12199" fmla="*/ 10209252 w 11077460"/>
            <a:gd name="connsiteY12199" fmla="*/ 4149110 h 6110022"/>
            <a:gd name="connsiteX12200" fmla="*/ 10294144 w 11077460"/>
            <a:gd name="connsiteY12200" fmla="*/ 4149110 h 6110022"/>
            <a:gd name="connsiteX12201" fmla="*/ 10259319 w 11077460"/>
            <a:gd name="connsiteY12201" fmla="*/ 4183929 h 6110022"/>
            <a:gd name="connsiteX12202" fmla="*/ 10294144 w 11077460"/>
            <a:gd name="connsiteY12202" fmla="*/ 4218748 h 6110022"/>
            <a:gd name="connsiteX12203" fmla="*/ 10328956 w 11077460"/>
            <a:gd name="connsiteY12203" fmla="*/ 4183929 h 6110022"/>
            <a:gd name="connsiteX12204" fmla="*/ 10294144 w 11077460"/>
            <a:gd name="connsiteY12204" fmla="*/ 4149110 h 6110022"/>
            <a:gd name="connsiteX12205" fmla="*/ 2908466 w 11077460"/>
            <a:gd name="connsiteY12205" fmla="*/ 4233970 h 6110022"/>
            <a:gd name="connsiteX12206" fmla="*/ 2873647 w 11077460"/>
            <a:gd name="connsiteY12206" fmla="*/ 4268789 h 6110022"/>
            <a:gd name="connsiteX12207" fmla="*/ 2908466 w 11077460"/>
            <a:gd name="connsiteY12207" fmla="*/ 4303607 h 6110022"/>
            <a:gd name="connsiteX12208" fmla="*/ 2943284 w 11077460"/>
            <a:gd name="connsiteY12208" fmla="*/ 4268789 h 6110022"/>
            <a:gd name="connsiteX12209" fmla="*/ 2908466 w 11077460"/>
            <a:gd name="connsiteY12209" fmla="*/ 4233970 h 6110022"/>
            <a:gd name="connsiteX12210" fmla="*/ 2993358 w 11077460"/>
            <a:gd name="connsiteY12210" fmla="*/ 4233970 h 6110022"/>
            <a:gd name="connsiteX12211" fmla="*/ 2958539 w 11077460"/>
            <a:gd name="connsiteY12211" fmla="*/ 4268789 h 6110022"/>
            <a:gd name="connsiteX12212" fmla="*/ 2993358 w 11077460"/>
            <a:gd name="connsiteY12212" fmla="*/ 4303607 h 6110022"/>
            <a:gd name="connsiteX12213" fmla="*/ 3028177 w 11077460"/>
            <a:gd name="connsiteY12213" fmla="*/ 4268789 h 6110022"/>
            <a:gd name="connsiteX12214" fmla="*/ 2993358 w 11077460"/>
            <a:gd name="connsiteY12214" fmla="*/ 4233970 h 6110022"/>
            <a:gd name="connsiteX12215" fmla="*/ 3078250 w 11077460"/>
            <a:gd name="connsiteY12215" fmla="*/ 4233970 h 6110022"/>
            <a:gd name="connsiteX12216" fmla="*/ 3043431 w 11077460"/>
            <a:gd name="connsiteY12216" fmla="*/ 4268789 h 6110022"/>
            <a:gd name="connsiteX12217" fmla="*/ 3078250 w 11077460"/>
            <a:gd name="connsiteY12217" fmla="*/ 4303607 h 6110022"/>
            <a:gd name="connsiteX12218" fmla="*/ 3113069 w 11077460"/>
            <a:gd name="connsiteY12218" fmla="*/ 4268789 h 6110022"/>
            <a:gd name="connsiteX12219" fmla="*/ 3078250 w 11077460"/>
            <a:gd name="connsiteY12219" fmla="*/ 4233970 h 6110022"/>
            <a:gd name="connsiteX12220" fmla="*/ 3163143 w 11077460"/>
            <a:gd name="connsiteY12220" fmla="*/ 4233970 h 6110022"/>
            <a:gd name="connsiteX12221" fmla="*/ 3128324 w 11077460"/>
            <a:gd name="connsiteY12221" fmla="*/ 4268789 h 6110022"/>
            <a:gd name="connsiteX12222" fmla="*/ 3163143 w 11077460"/>
            <a:gd name="connsiteY12222" fmla="*/ 4303607 h 6110022"/>
            <a:gd name="connsiteX12223" fmla="*/ 3197962 w 11077460"/>
            <a:gd name="connsiteY12223" fmla="*/ 4268789 h 6110022"/>
            <a:gd name="connsiteX12224" fmla="*/ 3163143 w 11077460"/>
            <a:gd name="connsiteY12224" fmla="*/ 4233970 h 6110022"/>
            <a:gd name="connsiteX12225" fmla="*/ 3248036 w 11077460"/>
            <a:gd name="connsiteY12225" fmla="*/ 4233970 h 6110022"/>
            <a:gd name="connsiteX12226" fmla="*/ 3213217 w 11077460"/>
            <a:gd name="connsiteY12226" fmla="*/ 4268789 h 6110022"/>
            <a:gd name="connsiteX12227" fmla="*/ 3248036 w 11077460"/>
            <a:gd name="connsiteY12227" fmla="*/ 4303607 h 6110022"/>
            <a:gd name="connsiteX12228" fmla="*/ 3282854 w 11077460"/>
            <a:gd name="connsiteY12228" fmla="*/ 4268789 h 6110022"/>
            <a:gd name="connsiteX12229" fmla="*/ 3248036 w 11077460"/>
            <a:gd name="connsiteY12229" fmla="*/ 4233970 h 6110022"/>
            <a:gd name="connsiteX12230" fmla="*/ 3332928 w 11077460"/>
            <a:gd name="connsiteY12230" fmla="*/ 4233970 h 6110022"/>
            <a:gd name="connsiteX12231" fmla="*/ 3298109 w 11077460"/>
            <a:gd name="connsiteY12231" fmla="*/ 4268789 h 6110022"/>
            <a:gd name="connsiteX12232" fmla="*/ 3332928 w 11077460"/>
            <a:gd name="connsiteY12232" fmla="*/ 4303607 h 6110022"/>
            <a:gd name="connsiteX12233" fmla="*/ 3367747 w 11077460"/>
            <a:gd name="connsiteY12233" fmla="*/ 4268789 h 6110022"/>
            <a:gd name="connsiteX12234" fmla="*/ 3332928 w 11077460"/>
            <a:gd name="connsiteY12234" fmla="*/ 4233970 h 6110022"/>
            <a:gd name="connsiteX12235" fmla="*/ 3417827 w 11077460"/>
            <a:gd name="connsiteY12235" fmla="*/ 4233970 h 6110022"/>
            <a:gd name="connsiteX12236" fmla="*/ 3383008 w 11077460"/>
            <a:gd name="connsiteY12236" fmla="*/ 4268789 h 6110022"/>
            <a:gd name="connsiteX12237" fmla="*/ 3417827 w 11077460"/>
            <a:gd name="connsiteY12237" fmla="*/ 4303607 h 6110022"/>
            <a:gd name="connsiteX12238" fmla="*/ 3452646 w 11077460"/>
            <a:gd name="connsiteY12238" fmla="*/ 4268789 h 6110022"/>
            <a:gd name="connsiteX12239" fmla="*/ 3417827 w 11077460"/>
            <a:gd name="connsiteY12239" fmla="*/ 4233970 h 6110022"/>
            <a:gd name="connsiteX12240" fmla="*/ 3502719 w 11077460"/>
            <a:gd name="connsiteY12240" fmla="*/ 4233970 h 6110022"/>
            <a:gd name="connsiteX12241" fmla="*/ 3467901 w 11077460"/>
            <a:gd name="connsiteY12241" fmla="*/ 4268789 h 6110022"/>
            <a:gd name="connsiteX12242" fmla="*/ 3502719 w 11077460"/>
            <a:gd name="connsiteY12242" fmla="*/ 4303607 h 6110022"/>
            <a:gd name="connsiteX12243" fmla="*/ 3537538 w 11077460"/>
            <a:gd name="connsiteY12243" fmla="*/ 4268789 h 6110022"/>
            <a:gd name="connsiteX12244" fmla="*/ 3502719 w 11077460"/>
            <a:gd name="connsiteY12244" fmla="*/ 4233970 h 6110022"/>
            <a:gd name="connsiteX12245" fmla="*/ 3587612 w 11077460"/>
            <a:gd name="connsiteY12245" fmla="*/ 4233970 h 6110022"/>
            <a:gd name="connsiteX12246" fmla="*/ 3552793 w 11077460"/>
            <a:gd name="connsiteY12246" fmla="*/ 4268789 h 6110022"/>
            <a:gd name="connsiteX12247" fmla="*/ 3587612 w 11077460"/>
            <a:gd name="connsiteY12247" fmla="*/ 4303607 h 6110022"/>
            <a:gd name="connsiteX12248" fmla="*/ 3622430 w 11077460"/>
            <a:gd name="connsiteY12248" fmla="*/ 4268789 h 6110022"/>
            <a:gd name="connsiteX12249" fmla="*/ 3587612 w 11077460"/>
            <a:gd name="connsiteY12249" fmla="*/ 4233970 h 6110022"/>
            <a:gd name="connsiteX12250" fmla="*/ 3672504 w 11077460"/>
            <a:gd name="connsiteY12250" fmla="*/ 4233970 h 6110022"/>
            <a:gd name="connsiteX12251" fmla="*/ 3637685 w 11077460"/>
            <a:gd name="connsiteY12251" fmla="*/ 4268789 h 6110022"/>
            <a:gd name="connsiteX12252" fmla="*/ 3672504 w 11077460"/>
            <a:gd name="connsiteY12252" fmla="*/ 4303607 h 6110022"/>
            <a:gd name="connsiteX12253" fmla="*/ 3707323 w 11077460"/>
            <a:gd name="connsiteY12253" fmla="*/ 4268789 h 6110022"/>
            <a:gd name="connsiteX12254" fmla="*/ 3672504 w 11077460"/>
            <a:gd name="connsiteY12254" fmla="*/ 4233970 h 6110022"/>
            <a:gd name="connsiteX12255" fmla="*/ 3757397 w 11077460"/>
            <a:gd name="connsiteY12255" fmla="*/ 4233970 h 6110022"/>
            <a:gd name="connsiteX12256" fmla="*/ 3722578 w 11077460"/>
            <a:gd name="connsiteY12256" fmla="*/ 4268789 h 6110022"/>
            <a:gd name="connsiteX12257" fmla="*/ 3757397 w 11077460"/>
            <a:gd name="connsiteY12257" fmla="*/ 4303607 h 6110022"/>
            <a:gd name="connsiteX12258" fmla="*/ 3792216 w 11077460"/>
            <a:gd name="connsiteY12258" fmla="*/ 4268789 h 6110022"/>
            <a:gd name="connsiteX12259" fmla="*/ 3757397 w 11077460"/>
            <a:gd name="connsiteY12259" fmla="*/ 4233970 h 6110022"/>
            <a:gd name="connsiteX12260" fmla="*/ 3842289 w 11077460"/>
            <a:gd name="connsiteY12260" fmla="*/ 4233970 h 6110022"/>
            <a:gd name="connsiteX12261" fmla="*/ 3807471 w 11077460"/>
            <a:gd name="connsiteY12261" fmla="*/ 4268789 h 6110022"/>
            <a:gd name="connsiteX12262" fmla="*/ 3842289 w 11077460"/>
            <a:gd name="connsiteY12262" fmla="*/ 4303607 h 6110022"/>
            <a:gd name="connsiteX12263" fmla="*/ 3877108 w 11077460"/>
            <a:gd name="connsiteY12263" fmla="*/ 4268789 h 6110022"/>
            <a:gd name="connsiteX12264" fmla="*/ 3842289 w 11077460"/>
            <a:gd name="connsiteY12264" fmla="*/ 4233970 h 6110022"/>
            <a:gd name="connsiteX12265" fmla="*/ 3927182 w 11077460"/>
            <a:gd name="connsiteY12265" fmla="*/ 4233970 h 6110022"/>
            <a:gd name="connsiteX12266" fmla="*/ 3892363 w 11077460"/>
            <a:gd name="connsiteY12266" fmla="*/ 4268789 h 6110022"/>
            <a:gd name="connsiteX12267" fmla="*/ 3927182 w 11077460"/>
            <a:gd name="connsiteY12267" fmla="*/ 4303607 h 6110022"/>
            <a:gd name="connsiteX12268" fmla="*/ 3962000 w 11077460"/>
            <a:gd name="connsiteY12268" fmla="*/ 4268789 h 6110022"/>
            <a:gd name="connsiteX12269" fmla="*/ 3927182 w 11077460"/>
            <a:gd name="connsiteY12269" fmla="*/ 4233970 h 6110022"/>
            <a:gd name="connsiteX12270" fmla="*/ 4012074 w 11077460"/>
            <a:gd name="connsiteY12270" fmla="*/ 4233970 h 6110022"/>
            <a:gd name="connsiteX12271" fmla="*/ 3977255 w 11077460"/>
            <a:gd name="connsiteY12271" fmla="*/ 4268789 h 6110022"/>
            <a:gd name="connsiteX12272" fmla="*/ 4012074 w 11077460"/>
            <a:gd name="connsiteY12272" fmla="*/ 4303607 h 6110022"/>
            <a:gd name="connsiteX12273" fmla="*/ 4046893 w 11077460"/>
            <a:gd name="connsiteY12273" fmla="*/ 4268789 h 6110022"/>
            <a:gd name="connsiteX12274" fmla="*/ 4012074 w 11077460"/>
            <a:gd name="connsiteY12274" fmla="*/ 4233970 h 6110022"/>
            <a:gd name="connsiteX12275" fmla="*/ 4096967 w 11077460"/>
            <a:gd name="connsiteY12275" fmla="*/ 4233970 h 6110022"/>
            <a:gd name="connsiteX12276" fmla="*/ 4062148 w 11077460"/>
            <a:gd name="connsiteY12276" fmla="*/ 4268789 h 6110022"/>
            <a:gd name="connsiteX12277" fmla="*/ 4096967 w 11077460"/>
            <a:gd name="connsiteY12277" fmla="*/ 4303607 h 6110022"/>
            <a:gd name="connsiteX12278" fmla="*/ 4131786 w 11077460"/>
            <a:gd name="connsiteY12278" fmla="*/ 4268789 h 6110022"/>
            <a:gd name="connsiteX12279" fmla="*/ 4096967 w 11077460"/>
            <a:gd name="connsiteY12279" fmla="*/ 4233970 h 6110022"/>
            <a:gd name="connsiteX12280" fmla="*/ 5709924 w 11077460"/>
            <a:gd name="connsiteY12280" fmla="*/ 4233970 h 6110022"/>
            <a:gd name="connsiteX12281" fmla="*/ 5675099 w 11077460"/>
            <a:gd name="connsiteY12281" fmla="*/ 4268789 h 6110022"/>
            <a:gd name="connsiteX12282" fmla="*/ 5709924 w 11077460"/>
            <a:gd name="connsiteY12282" fmla="*/ 4303607 h 6110022"/>
            <a:gd name="connsiteX12283" fmla="*/ 5744737 w 11077460"/>
            <a:gd name="connsiteY12283" fmla="*/ 4268789 h 6110022"/>
            <a:gd name="connsiteX12284" fmla="*/ 5709924 w 11077460"/>
            <a:gd name="connsiteY12284" fmla="*/ 4233970 h 6110022"/>
            <a:gd name="connsiteX12285" fmla="*/ 5794817 w 11077460"/>
            <a:gd name="connsiteY12285" fmla="*/ 4233970 h 6110022"/>
            <a:gd name="connsiteX12286" fmla="*/ 5759991 w 11077460"/>
            <a:gd name="connsiteY12286" fmla="*/ 4268789 h 6110022"/>
            <a:gd name="connsiteX12287" fmla="*/ 5794817 w 11077460"/>
            <a:gd name="connsiteY12287" fmla="*/ 4303607 h 6110022"/>
            <a:gd name="connsiteX12288" fmla="*/ 5829629 w 11077460"/>
            <a:gd name="connsiteY12288" fmla="*/ 4268789 h 6110022"/>
            <a:gd name="connsiteX12289" fmla="*/ 5794817 w 11077460"/>
            <a:gd name="connsiteY12289" fmla="*/ 4233970 h 6110022"/>
            <a:gd name="connsiteX12290" fmla="*/ 5879709 w 11077460"/>
            <a:gd name="connsiteY12290" fmla="*/ 4233970 h 6110022"/>
            <a:gd name="connsiteX12291" fmla="*/ 5844883 w 11077460"/>
            <a:gd name="connsiteY12291" fmla="*/ 4268789 h 6110022"/>
            <a:gd name="connsiteX12292" fmla="*/ 5879709 w 11077460"/>
            <a:gd name="connsiteY12292" fmla="*/ 4303607 h 6110022"/>
            <a:gd name="connsiteX12293" fmla="*/ 5914521 w 11077460"/>
            <a:gd name="connsiteY12293" fmla="*/ 4268789 h 6110022"/>
            <a:gd name="connsiteX12294" fmla="*/ 5879709 w 11077460"/>
            <a:gd name="connsiteY12294" fmla="*/ 4233970 h 6110022"/>
            <a:gd name="connsiteX12295" fmla="*/ 5964601 w 11077460"/>
            <a:gd name="connsiteY12295" fmla="*/ 4233970 h 6110022"/>
            <a:gd name="connsiteX12296" fmla="*/ 5929776 w 11077460"/>
            <a:gd name="connsiteY12296" fmla="*/ 4268789 h 6110022"/>
            <a:gd name="connsiteX12297" fmla="*/ 5964601 w 11077460"/>
            <a:gd name="connsiteY12297" fmla="*/ 4303607 h 6110022"/>
            <a:gd name="connsiteX12298" fmla="*/ 5999413 w 11077460"/>
            <a:gd name="connsiteY12298" fmla="*/ 4268789 h 6110022"/>
            <a:gd name="connsiteX12299" fmla="*/ 5964601 w 11077460"/>
            <a:gd name="connsiteY12299" fmla="*/ 4233970 h 6110022"/>
            <a:gd name="connsiteX12300" fmla="*/ 6049494 w 11077460"/>
            <a:gd name="connsiteY12300" fmla="*/ 4233970 h 6110022"/>
            <a:gd name="connsiteX12301" fmla="*/ 6014669 w 11077460"/>
            <a:gd name="connsiteY12301" fmla="*/ 4268789 h 6110022"/>
            <a:gd name="connsiteX12302" fmla="*/ 6049494 w 11077460"/>
            <a:gd name="connsiteY12302" fmla="*/ 4303607 h 6110022"/>
            <a:gd name="connsiteX12303" fmla="*/ 6084307 w 11077460"/>
            <a:gd name="connsiteY12303" fmla="*/ 4268789 h 6110022"/>
            <a:gd name="connsiteX12304" fmla="*/ 6049494 w 11077460"/>
            <a:gd name="connsiteY12304" fmla="*/ 4233970 h 6110022"/>
            <a:gd name="connsiteX12305" fmla="*/ 6134387 w 11077460"/>
            <a:gd name="connsiteY12305" fmla="*/ 4233970 h 6110022"/>
            <a:gd name="connsiteX12306" fmla="*/ 6099561 w 11077460"/>
            <a:gd name="connsiteY12306" fmla="*/ 4268789 h 6110022"/>
            <a:gd name="connsiteX12307" fmla="*/ 6134387 w 11077460"/>
            <a:gd name="connsiteY12307" fmla="*/ 4303607 h 6110022"/>
            <a:gd name="connsiteX12308" fmla="*/ 6169199 w 11077460"/>
            <a:gd name="connsiteY12308" fmla="*/ 4268789 h 6110022"/>
            <a:gd name="connsiteX12309" fmla="*/ 6134387 w 11077460"/>
            <a:gd name="connsiteY12309" fmla="*/ 4233970 h 6110022"/>
            <a:gd name="connsiteX12310" fmla="*/ 6219279 w 11077460"/>
            <a:gd name="connsiteY12310" fmla="*/ 4233970 h 6110022"/>
            <a:gd name="connsiteX12311" fmla="*/ 6184453 w 11077460"/>
            <a:gd name="connsiteY12311" fmla="*/ 4268789 h 6110022"/>
            <a:gd name="connsiteX12312" fmla="*/ 6219279 w 11077460"/>
            <a:gd name="connsiteY12312" fmla="*/ 4303607 h 6110022"/>
            <a:gd name="connsiteX12313" fmla="*/ 6254091 w 11077460"/>
            <a:gd name="connsiteY12313" fmla="*/ 4268789 h 6110022"/>
            <a:gd name="connsiteX12314" fmla="*/ 6219279 w 11077460"/>
            <a:gd name="connsiteY12314" fmla="*/ 4233970 h 6110022"/>
            <a:gd name="connsiteX12315" fmla="*/ 6304171 w 11077460"/>
            <a:gd name="connsiteY12315" fmla="*/ 4233970 h 6110022"/>
            <a:gd name="connsiteX12316" fmla="*/ 6269346 w 11077460"/>
            <a:gd name="connsiteY12316" fmla="*/ 4268789 h 6110022"/>
            <a:gd name="connsiteX12317" fmla="*/ 6304171 w 11077460"/>
            <a:gd name="connsiteY12317" fmla="*/ 4303607 h 6110022"/>
            <a:gd name="connsiteX12318" fmla="*/ 6338983 w 11077460"/>
            <a:gd name="connsiteY12318" fmla="*/ 4268789 h 6110022"/>
            <a:gd name="connsiteX12319" fmla="*/ 6304171 w 11077460"/>
            <a:gd name="connsiteY12319" fmla="*/ 4233970 h 6110022"/>
            <a:gd name="connsiteX12320" fmla="*/ 6389063 w 11077460"/>
            <a:gd name="connsiteY12320" fmla="*/ 4233970 h 6110022"/>
            <a:gd name="connsiteX12321" fmla="*/ 6354238 w 11077460"/>
            <a:gd name="connsiteY12321" fmla="*/ 4268789 h 6110022"/>
            <a:gd name="connsiteX12322" fmla="*/ 6389063 w 11077460"/>
            <a:gd name="connsiteY12322" fmla="*/ 4303607 h 6110022"/>
            <a:gd name="connsiteX12323" fmla="*/ 6423876 w 11077460"/>
            <a:gd name="connsiteY12323" fmla="*/ 4268789 h 6110022"/>
            <a:gd name="connsiteX12324" fmla="*/ 6389063 w 11077460"/>
            <a:gd name="connsiteY12324" fmla="*/ 4233970 h 6110022"/>
            <a:gd name="connsiteX12325" fmla="*/ 6473957 w 11077460"/>
            <a:gd name="connsiteY12325" fmla="*/ 4233970 h 6110022"/>
            <a:gd name="connsiteX12326" fmla="*/ 6439131 w 11077460"/>
            <a:gd name="connsiteY12326" fmla="*/ 4268789 h 6110022"/>
            <a:gd name="connsiteX12327" fmla="*/ 6473957 w 11077460"/>
            <a:gd name="connsiteY12327" fmla="*/ 4303607 h 6110022"/>
            <a:gd name="connsiteX12328" fmla="*/ 6508769 w 11077460"/>
            <a:gd name="connsiteY12328" fmla="*/ 4268789 h 6110022"/>
            <a:gd name="connsiteX12329" fmla="*/ 6473957 w 11077460"/>
            <a:gd name="connsiteY12329" fmla="*/ 4233970 h 6110022"/>
            <a:gd name="connsiteX12330" fmla="*/ 9020757 w 11077460"/>
            <a:gd name="connsiteY12330" fmla="*/ 4233970 h 6110022"/>
            <a:gd name="connsiteX12331" fmla="*/ 8985932 w 11077460"/>
            <a:gd name="connsiteY12331" fmla="*/ 4268789 h 6110022"/>
            <a:gd name="connsiteX12332" fmla="*/ 9020757 w 11077460"/>
            <a:gd name="connsiteY12332" fmla="*/ 4303607 h 6110022"/>
            <a:gd name="connsiteX12333" fmla="*/ 9055569 w 11077460"/>
            <a:gd name="connsiteY12333" fmla="*/ 4268789 h 6110022"/>
            <a:gd name="connsiteX12334" fmla="*/ 9020757 w 11077460"/>
            <a:gd name="connsiteY12334" fmla="*/ 4233970 h 6110022"/>
            <a:gd name="connsiteX12335" fmla="*/ 9105649 w 11077460"/>
            <a:gd name="connsiteY12335" fmla="*/ 4233970 h 6110022"/>
            <a:gd name="connsiteX12336" fmla="*/ 9070824 w 11077460"/>
            <a:gd name="connsiteY12336" fmla="*/ 4268789 h 6110022"/>
            <a:gd name="connsiteX12337" fmla="*/ 9105649 w 11077460"/>
            <a:gd name="connsiteY12337" fmla="*/ 4303607 h 6110022"/>
            <a:gd name="connsiteX12338" fmla="*/ 9140462 w 11077460"/>
            <a:gd name="connsiteY12338" fmla="*/ 4268789 h 6110022"/>
            <a:gd name="connsiteX12339" fmla="*/ 9105649 w 11077460"/>
            <a:gd name="connsiteY12339" fmla="*/ 4233970 h 6110022"/>
            <a:gd name="connsiteX12340" fmla="*/ 9190542 w 11077460"/>
            <a:gd name="connsiteY12340" fmla="*/ 4233970 h 6110022"/>
            <a:gd name="connsiteX12341" fmla="*/ 9155716 w 11077460"/>
            <a:gd name="connsiteY12341" fmla="*/ 4268789 h 6110022"/>
            <a:gd name="connsiteX12342" fmla="*/ 9190542 w 11077460"/>
            <a:gd name="connsiteY12342" fmla="*/ 4303607 h 6110022"/>
            <a:gd name="connsiteX12343" fmla="*/ 9225354 w 11077460"/>
            <a:gd name="connsiteY12343" fmla="*/ 4268789 h 6110022"/>
            <a:gd name="connsiteX12344" fmla="*/ 9190542 w 11077460"/>
            <a:gd name="connsiteY12344" fmla="*/ 4233970 h 6110022"/>
            <a:gd name="connsiteX12345" fmla="*/ 9954574 w 11077460"/>
            <a:gd name="connsiteY12345" fmla="*/ 4233970 h 6110022"/>
            <a:gd name="connsiteX12346" fmla="*/ 9919749 w 11077460"/>
            <a:gd name="connsiteY12346" fmla="*/ 4268789 h 6110022"/>
            <a:gd name="connsiteX12347" fmla="*/ 9954574 w 11077460"/>
            <a:gd name="connsiteY12347" fmla="*/ 4303607 h 6110022"/>
            <a:gd name="connsiteX12348" fmla="*/ 9989386 w 11077460"/>
            <a:gd name="connsiteY12348" fmla="*/ 4268789 h 6110022"/>
            <a:gd name="connsiteX12349" fmla="*/ 9954574 w 11077460"/>
            <a:gd name="connsiteY12349" fmla="*/ 4233970 h 6110022"/>
            <a:gd name="connsiteX12350" fmla="*/ 10379037 w 11077460"/>
            <a:gd name="connsiteY12350" fmla="*/ 4233970 h 6110022"/>
            <a:gd name="connsiteX12351" fmla="*/ 10344212 w 11077460"/>
            <a:gd name="connsiteY12351" fmla="*/ 4268789 h 6110022"/>
            <a:gd name="connsiteX12352" fmla="*/ 10379037 w 11077460"/>
            <a:gd name="connsiteY12352" fmla="*/ 4303607 h 6110022"/>
            <a:gd name="connsiteX12353" fmla="*/ 10413849 w 11077460"/>
            <a:gd name="connsiteY12353" fmla="*/ 4268789 h 6110022"/>
            <a:gd name="connsiteX12354" fmla="*/ 10379037 w 11077460"/>
            <a:gd name="connsiteY12354" fmla="*/ 4233970 h 6110022"/>
            <a:gd name="connsiteX12355" fmla="*/ 2908466 w 11077460"/>
            <a:gd name="connsiteY12355" fmla="*/ 4318830 h 6110022"/>
            <a:gd name="connsiteX12356" fmla="*/ 2873647 w 11077460"/>
            <a:gd name="connsiteY12356" fmla="*/ 4353648 h 6110022"/>
            <a:gd name="connsiteX12357" fmla="*/ 2908466 w 11077460"/>
            <a:gd name="connsiteY12357" fmla="*/ 4388467 h 6110022"/>
            <a:gd name="connsiteX12358" fmla="*/ 2943284 w 11077460"/>
            <a:gd name="connsiteY12358" fmla="*/ 4353648 h 6110022"/>
            <a:gd name="connsiteX12359" fmla="*/ 2908466 w 11077460"/>
            <a:gd name="connsiteY12359" fmla="*/ 4318830 h 6110022"/>
            <a:gd name="connsiteX12360" fmla="*/ 2993358 w 11077460"/>
            <a:gd name="connsiteY12360" fmla="*/ 4318830 h 6110022"/>
            <a:gd name="connsiteX12361" fmla="*/ 2958539 w 11077460"/>
            <a:gd name="connsiteY12361" fmla="*/ 4353648 h 6110022"/>
            <a:gd name="connsiteX12362" fmla="*/ 2993358 w 11077460"/>
            <a:gd name="connsiteY12362" fmla="*/ 4388467 h 6110022"/>
            <a:gd name="connsiteX12363" fmla="*/ 3028177 w 11077460"/>
            <a:gd name="connsiteY12363" fmla="*/ 4353648 h 6110022"/>
            <a:gd name="connsiteX12364" fmla="*/ 2993358 w 11077460"/>
            <a:gd name="connsiteY12364" fmla="*/ 4318830 h 6110022"/>
            <a:gd name="connsiteX12365" fmla="*/ 3078250 w 11077460"/>
            <a:gd name="connsiteY12365" fmla="*/ 4318830 h 6110022"/>
            <a:gd name="connsiteX12366" fmla="*/ 3043431 w 11077460"/>
            <a:gd name="connsiteY12366" fmla="*/ 4353648 h 6110022"/>
            <a:gd name="connsiteX12367" fmla="*/ 3078250 w 11077460"/>
            <a:gd name="connsiteY12367" fmla="*/ 4388467 h 6110022"/>
            <a:gd name="connsiteX12368" fmla="*/ 3113069 w 11077460"/>
            <a:gd name="connsiteY12368" fmla="*/ 4353648 h 6110022"/>
            <a:gd name="connsiteX12369" fmla="*/ 3078250 w 11077460"/>
            <a:gd name="connsiteY12369" fmla="*/ 4318830 h 6110022"/>
            <a:gd name="connsiteX12370" fmla="*/ 3163143 w 11077460"/>
            <a:gd name="connsiteY12370" fmla="*/ 4318830 h 6110022"/>
            <a:gd name="connsiteX12371" fmla="*/ 3128324 w 11077460"/>
            <a:gd name="connsiteY12371" fmla="*/ 4353648 h 6110022"/>
            <a:gd name="connsiteX12372" fmla="*/ 3163143 w 11077460"/>
            <a:gd name="connsiteY12372" fmla="*/ 4388467 h 6110022"/>
            <a:gd name="connsiteX12373" fmla="*/ 3197962 w 11077460"/>
            <a:gd name="connsiteY12373" fmla="*/ 4353648 h 6110022"/>
            <a:gd name="connsiteX12374" fmla="*/ 3163143 w 11077460"/>
            <a:gd name="connsiteY12374" fmla="*/ 4318830 h 6110022"/>
            <a:gd name="connsiteX12375" fmla="*/ 3248036 w 11077460"/>
            <a:gd name="connsiteY12375" fmla="*/ 4318830 h 6110022"/>
            <a:gd name="connsiteX12376" fmla="*/ 3213217 w 11077460"/>
            <a:gd name="connsiteY12376" fmla="*/ 4353648 h 6110022"/>
            <a:gd name="connsiteX12377" fmla="*/ 3248036 w 11077460"/>
            <a:gd name="connsiteY12377" fmla="*/ 4388467 h 6110022"/>
            <a:gd name="connsiteX12378" fmla="*/ 3282854 w 11077460"/>
            <a:gd name="connsiteY12378" fmla="*/ 4353648 h 6110022"/>
            <a:gd name="connsiteX12379" fmla="*/ 3248036 w 11077460"/>
            <a:gd name="connsiteY12379" fmla="*/ 4318830 h 6110022"/>
            <a:gd name="connsiteX12380" fmla="*/ 3332928 w 11077460"/>
            <a:gd name="connsiteY12380" fmla="*/ 4318830 h 6110022"/>
            <a:gd name="connsiteX12381" fmla="*/ 3298109 w 11077460"/>
            <a:gd name="connsiteY12381" fmla="*/ 4353648 h 6110022"/>
            <a:gd name="connsiteX12382" fmla="*/ 3332928 w 11077460"/>
            <a:gd name="connsiteY12382" fmla="*/ 4388467 h 6110022"/>
            <a:gd name="connsiteX12383" fmla="*/ 3367747 w 11077460"/>
            <a:gd name="connsiteY12383" fmla="*/ 4353648 h 6110022"/>
            <a:gd name="connsiteX12384" fmla="*/ 3332928 w 11077460"/>
            <a:gd name="connsiteY12384" fmla="*/ 4318830 h 6110022"/>
            <a:gd name="connsiteX12385" fmla="*/ 3417827 w 11077460"/>
            <a:gd name="connsiteY12385" fmla="*/ 4318830 h 6110022"/>
            <a:gd name="connsiteX12386" fmla="*/ 3383008 w 11077460"/>
            <a:gd name="connsiteY12386" fmla="*/ 4353648 h 6110022"/>
            <a:gd name="connsiteX12387" fmla="*/ 3417827 w 11077460"/>
            <a:gd name="connsiteY12387" fmla="*/ 4388467 h 6110022"/>
            <a:gd name="connsiteX12388" fmla="*/ 3452646 w 11077460"/>
            <a:gd name="connsiteY12388" fmla="*/ 4353648 h 6110022"/>
            <a:gd name="connsiteX12389" fmla="*/ 3417827 w 11077460"/>
            <a:gd name="connsiteY12389" fmla="*/ 4318830 h 6110022"/>
            <a:gd name="connsiteX12390" fmla="*/ 3502719 w 11077460"/>
            <a:gd name="connsiteY12390" fmla="*/ 4318830 h 6110022"/>
            <a:gd name="connsiteX12391" fmla="*/ 3467901 w 11077460"/>
            <a:gd name="connsiteY12391" fmla="*/ 4353648 h 6110022"/>
            <a:gd name="connsiteX12392" fmla="*/ 3502719 w 11077460"/>
            <a:gd name="connsiteY12392" fmla="*/ 4388467 h 6110022"/>
            <a:gd name="connsiteX12393" fmla="*/ 3537538 w 11077460"/>
            <a:gd name="connsiteY12393" fmla="*/ 4353648 h 6110022"/>
            <a:gd name="connsiteX12394" fmla="*/ 3502719 w 11077460"/>
            <a:gd name="connsiteY12394" fmla="*/ 4318830 h 6110022"/>
            <a:gd name="connsiteX12395" fmla="*/ 3587612 w 11077460"/>
            <a:gd name="connsiteY12395" fmla="*/ 4318830 h 6110022"/>
            <a:gd name="connsiteX12396" fmla="*/ 3552793 w 11077460"/>
            <a:gd name="connsiteY12396" fmla="*/ 4353648 h 6110022"/>
            <a:gd name="connsiteX12397" fmla="*/ 3587612 w 11077460"/>
            <a:gd name="connsiteY12397" fmla="*/ 4388467 h 6110022"/>
            <a:gd name="connsiteX12398" fmla="*/ 3622430 w 11077460"/>
            <a:gd name="connsiteY12398" fmla="*/ 4353648 h 6110022"/>
            <a:gd name="connsiteX12399" fmla="*/ 3587612 w 11077460"/>
            <a:gd name="connsiteY12399" fmla="*/ 4318830 h 6110022"/>
            <a:gd name="connsiteX12400" fmla="*/ 3672504 w 11077460"/>
            <a:gd name="connsiteY12400" fmla="*/ 4318830 h 6110022"/>
            <a:gd name="connsiteX12401" fmla="*/ 3637685 w 11077460"/>
            <a:gd name="connsiteY12401" fmla="*/ 4353648 h 6110022"/>
            <a:gd name="connsiteX12402" fmla="*/ 3672504 w 11077460"/>
            <a:gd name="connsiteY12402" fmla="*/ 4388467 h 6110022"/>
            <a:gd name="connsiteX12403" fmla="*/ 3707323 w 11077460"/>
            <a:gd name="connsiteY12403" fmla="*/ 4353648 h 6110022"/>
            <a:gd name="connsiteX12404" fmla="*/ 3672504 w 11077460"/>
            <a:gd name="connsiteY12404" fmla="*/ 4318830 h 6110022"/>
            <a:gd name="connsiteX12405" fmla="*/ 3757397 w 11077460"/>
            <a:gd name="connsiteY12405" fmla="*/ 4318830 h 6110022"/>
            <a:gd name="connsiteX12406" fmla="*/ 3722578 w 11077460"/>
            <a:gd name="connsiteY12406" fmla="*/ 4353648 h 6110022"/>
            <a:gd name="connsiteX12407" fmla="*/ 3757397 w 11077460"/>
            <a:gd name="connsiteY12407" fmla="*/ 4388467 h 6110022"/>
            <a:gd name="connsiteX12408" fmla="*/ 3792216 w 11077460"/>
            <a:gd name="connsiteY12408" fmla="*/ 4353648 h 6110022"/>
            <a:gd name="connsiteX12409" fmla="*/ 3757397 w 11077460"/>
            <a:gd name="connsiteY12409" fmla="*/ 4318830 h 6110022"/>
            <a:gd name="connsiteX12410" fmla="*/ 3842289 w 11077460"/>
            <a:gd name="connsiteY12410" fmla="*/ 4318830 h 6110022"/>
            <a:gd name="connsiteX12411" fmla="*/ 3807471 w 11077460"/>
            <a:gd name="connsiteY12411" fmla="*/ 4353648 h 6110022"/>
            <a:gd name="connsiteX12412" fmla="*/ 3842289 w 11077460"/>
            <a:gd name="connsiteY12412" fmla="*/ 4388467 h 6110022"/>
            <a:gd name="connsiteX12413" fmla="*/ 3877108 w 11077460"/>
            <a:gd name="connsiteY12413" fmla="*/ 4353648 h 6110022"/>
            <a:gd name="connsiteX12414" fmla="*/ 3842289 w 11077460"/>
            <a:gd name="connsiteY12414" fmla="*/ 4318830 h 6110022"/>
            <a:gd name="connsiteX12415" fmla="*/ 3927182 w 11077460"/>
            <a:gd name="connsiteY12415" fmla="*/ 4318830 h 6110022"/>
            <a:gd name="connsiteX12416" fmla="*/ 3892363 w 11077460"/>
            <a:gd name="connsiteY12416" fmla="*/ 4353648 h 6110022"/>
            <a:gd name="connsiteX12417" fmla="*/ 3927182 w 11077460"/>
            <a:gd name="connsiteY12417" fmla="*/ 4388467 h 6110022"/>
            <a:gd name="connsiteX12418" fmla="*/ 3962000 w 11077460"/>
            <a:gd name="connsiteY12418" fmla="*/ 4353648 h 6110022"/>
            <a:gd name="connsiteX12419" fmla="*/ 3927182 w 11077460"/>
            <a:gd name="connsiteY12419" fmla="*/ 4318830 h 6110022"/>
            <a:gd name="connsiteX12420" fmla="*/ 4012074 w 11077460"/>
            <a:gd name="connsiteY12420" fmla="*/ 4318830 h 6110022"/>
            <a:gd name="connsiteX12421" fmla="*/ 3977255 w 11077460"/>
            <a:gd name="connsiteY12421" fmla="*/ 4353648 h 6110022"/>
            <a:gd name="connsiteX12422" fmla="*/ 4012074 w 11077460"/>
            <a:gd name="connsiteY12422" fmla="*/ 4388467 h 6110022"/>
            <a:gd name="connsiteX12423" fmla="*/ 4046893 w 11077460"/>
            <a:gd name="connsiteY12423" fmla="*/ 4353648 h 6110022"/>
            <a:gd name="connsiteX12424" fmla="*/ 4012074 w 11077460"/>
            <a:gd name="connsiteY12424" fmla="*/ 4318830 h 6110022"/>
            <a:gd name="connsiteX12425" fmla="*/ 5794817 w 11077460"/>
            <a:gd name="connsiteY12425" fmla="*/ 4318830 h 6110022"/>
            <a:gd name="connsiteX12426" fmla="*/ 5759991 w 11077460"/>
            <a:gd name="connsiteY12426" fmla="*/ 4353648 h 6110022"/>
            <a:gd name="connsiteX12427" fmla="*/ 5794817 w 11077460"/>
            <a:gd name="connsiteY12427" fmla="*/ 4388467 h 6110022"/>
            <a:gd name="connsiteX12428" fmla="*/ 5829629 w 11077460"/>
            <a:gd name="connsiteY12428" fmla="*/ 4353648 h 6110022"/>
            <a:gd name="connsiteX12429" fmla="*/ 5794817 w 11077460"/>
            <a:gd name="connsiteY12429" fmla="*/ 4318830 h 6110022"/>
            <a:gd name="connsiteX12430" fmla="*/ 5879709 w 11077460"/>
            <a:gd name="connsiteY12430" fmla="*/ 4318830 h 6110022"/>
            <a:gd name="connsiteX12431" fmla="*/ 5844883 w 11077460"/>
            <a:gd name="connsiteY12431" fmla="*/ 4353648 h 6110022"/>
            <a:gd name="connsiteX12432" fmla="*/ 5879709 w 11077460"/>
            <a:gd name="connsiteY12432" fmla="*/ 4388467 h 6110022"/>
            <a:gd name="connsiteX12433" fmla="*/ 5914521 w 11077460"/>
            <a:gd name="connsiteY12433" fmla="*/ 4353648 h 6110022"/>
            <a:gd name="connsiteX12434" fmla="*/ 5879709 w 11077460"/>
            <a:gd name="connsiteY12434" fmla="*/ 4318830 h 6110022"/>
            <a:gd name="connsiteX12435" fmla="*/ 5964601 w 11077460"/>
            <a:gd name="connsiteY12435" fmla="*/ 4318830 h 6110022"/>
            <a:gd name="connsiteX12436" fmla="*/ 5929776 w 11077460"/>
            <a:gd name="connsiteY12436" fmla="*/ 4353648 h 6110022"/>
            <a:gd name="connsiteX12437" fmla="*/ 5964601 w 11077460"/>
            <a:gd name="connsiteY12437" fmla="*/ 4388467 h 6110022"/>
            <a:gd name="connsiteX12438" fmla="*/ 5999413 w 11077460"/>
            <a:gd name="connsiteY12438" fmla="*/ 4353648 h 6110022"/>
            <a:gd name="connsiteX12439" fmla="*/ 5964601 w 11077460"/>
            <a:gd name="connsiteY12439" fmla="*/ 4318830 h 6110022"/>
            <a:gd name="connsiteX12440" fmla="*/ 6049494 w 11077460"/>
            <a:gd name="connsiteY12440" fmla="*/ 4318830 h 6110022"/>
            <a:gd name="connsiteX12441" fmla="*/ 6014669 w 11077460"/>
            <a:gd name="connsiteY12441" fmla="*/ 4353648 h 6110022"/>
            <a:gd name="connsiteX12442" fmla="*/ 6049494 w 11077460"/>
            <a:gd name="connsiteY12442" fmla="*/ 4388467 h 6110022"/>
            <a:gd name="connsiteX12443" fmla="*/ 6084307 w 11077460"/>
            <a:gd name="connsiteY12443" fmla="*/ 4353648 h 6110022"/>
            <a:gd name="connsiteX12444" fmla="*/ 6049494 w 11077460"/>
            <a:gd name="connsiteY12444" fmla="*/ 4318830 h 6110022"/>
            <a:gd name="connsiteX12445" fmla="*/ 6134387 w 11077460"/>
            <a:gd name="connsiteY12445" fmla="*/ 4318830 h 6110022"/>
            <a:gd name="connsiteX12446" fmla="*/ 6099561 w 11077460"/>
            <a:gd name="connsiteY12446" fmla="*/ 4353648 h 6110022"/>
            <a:gd name="connsiteX12447" fmla="*/ 6134387 w 11077460"/>
            <a:gd name="connsiteY12447" fmla="*/ 4388467 h 6110022"/>
            <a:gd name="connsiteX12448" fmla="*/ 6169199 w 11077460"/>
            <a:gd name="connsiteY12448" fmla="*/ 4353648 h 6110022"/>
            <a:gd name="connsiteX12449" fmla="*/ 6134387 w 11077460"/>
            <a:gd name="connsiteY12449" fmla="*/ 4318830 h 6110022"/>
            <a:gd name="connsiteX12450" fmla="*/ 6219279 w 11077460"/>
            <a:gd name="connsiteY12450" fmla="*/ 4318830 h 6110022"/>
            <a:gd name="connsiteX12451" fmla="*/ 6184453 w 11077460"/>
            <a:gd name="connsiteY12451" fmla="*/ 4353648 h 6110022"/>
            <a:gd name="connsiteX12452" fmla="*/ 6219279 w 11077460"/>
            <a:gd name="connsiteY12452" fmla="*/ 4388467 h 6110022"/>
            <a:gd name="connsiteX12453" fmla="*/ 6254091 w 11077460"/>
            <a:gd name="connsiteY12453" fmla="*/ 4353648 h 6110022"/>
            <a:gd name="connsiteX12454" fmla="*/ 6219279 w 11077460"/>
            <a:gd name="connsiteY12454" fmla="*/ 4318830 h 6110022"/>
            <a:gd name="connsiteX12455" fmla="*/ 6304171 w 11077460"/>
            <a:gd name="connsiteY12455" fmla="*/ 4318830 h 6110022"/>
            <a:gd name="connsiteX12456" fmla="*/ 6269346 w 11077460"/>
            <a:gd name="connsiteY12456" fmla="*/ 4353648 h 6110022"/>
            <a:gd name="connsiteX12457" fmla="*/ 6304171 w 11077460"/>
            <a:gd name="connsiteY12457" fmla="*/ 4388467 h 6110022"/>
            <a:gd name="connsiteX12458" fmla="*/ 6338983 w 11077460"/>
            <a:gd name="connsiteY12458" fmla="*/ 4353648 h 6110022"/>
            <a:gd name="connsiteX12459" fmla="*/ 6304171 w 11077460"/>
            <a:gd name="connsiteY12459" fmla="*/ 4318830 h 6110022"/>
            <a:gd name="connsiteX12460" fmla="*/ 6473957 w 11077460"/>
            <a:gd name="connsiteY12460" fmla="*/ 4318830 h 6110022"/>
            <a:gd name="connsiteX12461" fmla="*/ 6439131 w 11077460"/>
            <a:gd name="connsiteY12461" fmla="*/ 4353648 h 6110022"/>
            <a:gd name="connsiteX12462" fmla="*/ 6473957 w 11077460"/>
            <a:gd name="connsiteY12462" fmla="*/ 4388467 h 6110022"/>
            <a:gd name="connsiteX12463" fmla="*/ 6508769 w 11077460"/>
            <a:gd name="connsiteY12463" fmla="*/ 4353648 h 6110022"/>
            <a:gd name="connsiteX12464" fmla="*/ 6473957 w 11077460"/>
            <a:gd name="connsiteY12464" fmla="*/ 4318830 h 6110022"/>
            <a:gd name="connsiteX12465" fmla="*/ 9445219 w 11077460"/>
            <a:gd name="connsiteY12465" fmla="*/ 4318830 h 6110022"/>
            <a:gd name="connsiteX12466" fmla="*/ 9410394 w 11077460"/>
            <a:gd name="connsiteY12466" fmla="*/ 4353648 h 6110022"/>
            <a:gd name="connsiteX12467" fmla="*/ 9445219 w 11077460"/>
            <a:gd name="connsiteY12467" fmla="*/ 4388467 h 6110022"/>
            <a:gd name="connsiteX12468" fmla="*/ 9480032 w 11077460"/>
            <a:gd name="connsiteY12468" fmla="*/ 4353648 h 6110022"/>
            <a:gd name="connsiteX12469" fmla="*/ 9445219 w 11077460"/>
            <a:gd name="connsiteY12469" fmla="*/ 4318830 h 6110022"/>
            <a:gd name="connsiteX12470" fmla="*/ 9530112 w 11077460"/>
            <a:gd name="connsiteY12470" fmla="*/ 4318830 h 6110022"/>
            <a:gd name="connsiteX12471" fmla="*/ 9495286 w 11077460"/>
            <a:gd name="connsiteY12471" fmla="*/ 4353648 h 6110022"/>
            <a:gd name="connsiteX12472" fmla="*/ 9530112 w 11077460"/>
            <a:gd name="connsiteY12472" fmla="*/ 4388467 h 6110022"/>
            <a:gd name="connsiteX12473" fmla="*/ 9564924 w 11077460"/>
            <a:gd name="connsiteY12473" fmla="*/ 4353648 h 6110022"/>
            <a:gd name="connsiteX12474" fmla="*/ 9530112 w 11077460"/>
            <a:gd name="connsiteY12474" fmla="*/ 4318830 h 6110022"/>
            <a:gd name="connsiteX12475" fmla="*/ 9784789 w 11077460"/>
            <a:gd name="connsiteY12475" fmla="*/ 4318830 h 6110022"/>
            <a:gd name="connsiteX12476" fmla="*/ 9749964 w 11077460"/>
            <a:gd name="connsiteY12476" fmla="*/ 4353648 h 6110022"/>
            <a:gd name="connsiteX12477" fmla="*/ 9784789 w 11077460"/>
            <a:gd name="connsiteY12477" fmla="*/ 4388467 h 6110022"/>
            <a:gd name="connsiteX12478" fmla="*/ 9819602 w 11077460"/>
            <a:gd name="connsiteY12478" fmla="*/ 4353648 h 6110022"/>
            <a:gd name="connsiteX12479" fmla="*/ 9784789 w 11077460"/>
            <a:gd name="connsiteY12479" fmla="*/ 4318830 h 6110022"/>
            <a:gd name="connsiteX12480" fmla="*/ 2993358 w 11077460"/>
            <a:gd name="connsiteY12480" fmla="*/ 4403690 h 6110022"/>
            <a:gd name="connsiteX12481" fmla="*/ 2958539 w 11077460"/>
            <a:gd name="connsiteY12481" fmla="*/ 4438509 h 6110022"/>
            <a:gd name="connsiteX12482" fmla="*/ 2993358 w 11077460"/>
            <a:gd name="connsiteY12482" fmla="*/ 4473328 h 6110022"/>
            <a:gd name="connsiteX12483" fmla="*/ 3028177 w 11077460"/>
            <a:gd name="connsiteY12483" fmla="*/ 4438509 h 6110022"/>
            <a:gd name="connsiteX12484" fmla="*/ 2993358 w 11077460"/>
            <a:gd name="connsiteY12484" fmla="*/ 4403690 h 6110022"/>
            <a:gd name="connsiteX12485" fmla="*/ 3078250 w 11077460"/>
            <a:gd name="connsiteY12485" fmla="*/ 4403690 h 6110022"/>
            <a:gd name="connsiteX12486" fmla="*/ 3043431 w 11077460"/>
            <a:gd name="connsiteY12486" fmla="*/ 4438509 h 6110022"/>
            <a:gd name="connsiteX12487" fmla="*/ 3078250 w 11077460"/>
            <a:gd name="connsiteY12487" fmla="*/ 4473328 h 6110022"/>
            <a:gd name="connsiteX12488" fmla="*/ 3113069 w 11077460"/>
            <a:gd name="connsiteY12488" fmla="*/ 4438509 h 6110022"/>
            <a:gd name="connsiteX12489" fmla="*/ 3078250 w 11077460"/>
            <a:gd name="connsiteY12489" fmla="*/ 4403690 h 6110022"/>
            <a:gd name="connsiteX12490" fmla="*/ 3163143 w 11077460"/>
            <a:gd name="connsiteY12490" fmla="*/ 4403690 h 6110022"/>
            <a:gd name="connsiteX12491" fmla="*/ 3128324 w 11077460"/>
            <a:gd name="connsiteY12491" fmla="*/ 4438509 h 6110022"/>
            <a:gd name="connsiteX12492" fmla="*/ 3163143 w 11077460"/>
            <a:gd name="connsiteY12492" fmla="*/ 4473328 h 6110022"/>
            <a:gd name="connsiteX12493" fmla="*/ 3197962 w 11077460"/>
            <a:gd name="connsiteY12493" fmla="*/ 4438509 h 6110022"/>
            <a:gd name="connsiteX12494" fmla="*/ 3163143 w 11077460"/>
            <a:gd name="connsiteY12494" fmla="*/ 4403690 h 6110022"/>
            <a:gd name="connsiteX12495" fmla="*/ 3248036 w 11077460"/>
            <a:gd name="connsiteY12495" fmla="*/ 4403690 h 6110022"/>
            <a:gd name="connsiteX12496" fmla="*/ 3213217 w 11077460"/>
            <a:gd name="connsiteY12496" fmla="*/ 4438509 h 6110022"/>
            <a:gd name="connsiteX12497" fmla="*/ 3248036 w 11077460"/>
            <a:gd name="connsiteY12497" fmla="*/ 4473328 h 6110022"/>
            <a:gd name="connsiteX12498" fmla="*/ 3282854 w 11077460"/>
            <a:gd name="connsiteY12498" fmla="*/ 4438509 h 6110022"/>
            <a:gd name="connsiteX12499" fmla="*/ 3248036 w 11077460"/>
            <a:gd name="connsiteY12499" fmla="*/ 4403690 h 6110022"/>
            <a:gd name="connsiteX12500" fmla="*/ 3332928 w 11077460"/>
            <a:gd name="connsiteY12500" fmla="*/ 4403690 h 6110022"/>
            <a:gd name="connsiteX12501" fmla="*/ 3298109 w 11077460"/>
            <a:gd name="connsiteY12501" fmla="*/ 4438509 h 6110022"/>
            <a:gd name="connsiteX12502" fmla="*/ 3332928 w 11077460"/>
            <a:gd name="connsiteY12502" fmla="*/ 4473328 h 6110022"/>
            <a:gd name="connsiteX12503" fmla="*/ 3367747 w 11077460"/>
            <a:gd name="connsiteY12503" fmla="*/ 4438509 h 6110022"/>
            <a:gd name="connsiteX12504" fmla="*/ 3332928 w 11077460"/>
            <a:gd name="connsiteY12504" fmla="*/ 4403690 h 6110022"/>
            <a:gd name="connsiteX12505" fmla="*/ 3417827 w 11077460"/>
            <a:gd name="connsiteY12505" fmla="*/ 4403690 h 6110022"/>
            <a:gd name="connsiteX12506" fmla="*/ 3383008 w 11077460"/>
            <a:gd name="connsiteY12506" fmla="*/ 4438509 h 6110022"/>
            <a:gd name="connsiteX12507" fmla="*/ 3417827 w 11077460"/>
            <a:gd name="connsiteY12507" fmla="*/ 4473328 h 6110022"/>
            <a:gd name="connsiteX12508" fmla="*/ 3452646 w 11077460"/>
            <a:gd name="connsiteY12508" fmla="*/ 4438509 h 6110022"/>
            <a:gd name="connsiteX12509" fmla="*/ 3417827 w 11077460"/>
            <a:gd name="connsiteY12509" fmla="*/ 4403690 h 6110022"/>
            <a:gd name="connsiteX12510" fmla="*/ 3502719 w 11077460"/>
            <a:gd name="connsiteY12510" fmla="*/ 4403690 h 6110022"/>
            <a:gd name="connsiteX12511" fmla="*/ 3467901 w 11077460"/>
            <a:gd name="connsiteY12511" fmla="*/ 4438509 h 6110022"/>
            <a:gd name="connsiteX12512" fmla="*/ 3502719 w 11077460"/>
            <a:gd name="connsiteY12512" fmla="*/ 4473328 h 6110022"/>
            <a:gd name="connsiteX12513" fmla="*/ 3537538 w 11077460"/>
            <a:gd name="connsiteY12513" fmla="*/ 4438509 h 6110022"/>
            <a:gd name="connsiteX12514" fmla="*/ 3502719 w 11077460"/>
            <a:gd name="connsiteY12514" fmla="*/ 4403690 h 6110022"/>
            <a:gd name="connsiteX12515" fmla="*/ 3587612 w 11077460"/>
            <a:gd name="connsiteY12515" fmla="*/ 4403690 h 6110022"/>
            <a:gd name="connsiteX12516" fmla="*/ 3552793 w 11077460"/>
            <a:gd name="connsiteY12516" fmla="*/ 4438509 h 6110022"/>
            <a:gd name="connsiteX12517" fmla="*/ 3587612 w 11077460"/>
            <a:gd name="connsiteY12517" fmla="*/ 4473328 h 6110022"/>
            <a:gd name="connsiteX12518" fmla="*/ 3622430 w 11077460"/>
            <a:gd name="connsiteY12518" fmla="*/ 4438509 h 6110022"/>
            <a:gd name="connsiteX12519" fmla="*/ 3587612 w 11077460"/>
            <a:gd name="connsiteY12519" fmla="*/ 4403690 h 6110022"/>
            <a:gd name="connsiteX12520" fmla="*/ 3672504 w 11077460"/>
            <a:gd name="connsiteY12520" fmla="*/ 4403690 h 6110022"/>
            <a:gd name="connsiteX12521" fmla="*/ 3637685 w 11077460"/>
            <a:gd name="connsiteY12521" fmla="*/ 4438509 h 6110022"/>
            <a:gd name="connsiteX12522" fmla="*/ 3672504 w 11077460"/>
            <a:gd name="connsiteY12522" fmla="*/ 4473328 h 6110022"/>
            <a:gd name="connsiteX12523" fmla="*/ 3707323 w 11077460"/>
            <a:gd name="connsiteY12523" fmla="*/ 4438509 h 6110022"/>
            <a:gd name="connsiteX12524" fmla="*/ 3672504 w 11077460"/>
            <a:gd name="connsiteY12524" fmla="*/ 4403690 h 6110022"/>
            <a:gd name="connsiteX12525" fmla="*/ 3757397 w 11077460"/>
            <a:gd name="connsiteY12525" fmla="*/ 4403690 h 6110022"/>
            <a:gd name="connsiteX12526" fmla="*/ 3722578 w 11077460"/>
            <a:gd name="connsiteY12526" fmla="*/ 4438509 h 6110022"/>
            <a:gd name="connsiteX12527" fmla="*/ 3757397 w 11077460"/>
            <a:gd name="connsiteY12527" fmla="*/ 4473328 h 6110022"/>
            <a:gd name="connsiteX12528" fmla="*/ 3792216 w 11077460"/>
            <a:gd name="connsiteY12528" fmla="*/ 4438509 h 6110022"/>
            <a:gd name="connsiteX12529" fmla="*/ 3757397 w 11077460"/>
            <a:gd name="connsiteY12529" fmla="*/ 4403690 h 6110022"/>
            <a:gd name="connsiteX12530" fmla="*/ 3842289 w 11077460"/>
            <a:gd name="connsiteY12530" fmla="*/ 4403690 h 6110022"/>
            <a:gd name="connsiteX12531" fmla="*/ 3807471 w 11077460"/>
            <a:gd name="connsiteY12531" fmla="*/ 4438509 h 6110022"/>
            <a:gd name="connsiteX12532" fmla="*/ 3842289 w 11077460"/>
            <a:gd name="connsiteY12532" fmla="*/ 4473328 h 6110022"/>
            <a:gd name="connsiteX12533" fmla="*/ 3877108 w 11077460"/>
            <a:gd name="connsiteY12533" fmla="*/ 4438509 h 6110022"/>
            <a:gd name="connsiteX12534" fmla="*/ 3842289 w 11077460"/>
            <a:gd name="connsiteY12534" fmla="*/ 4403690 h 6110022"/>
            <a:gd name="connsiteX12535" fmla="*/ 3927182 w 11077460"/>
            <a:gd name="connsiteY12535" fmla="*/ 4403690 h 6110022"/>
            <a:gd name="connsiteX12536" fmla="*/ 3892363 w 11077460"/>
            <a:gd name="connsiteY12536" fmla="*/ 4438509 h 6110022"/>
            <a:gd name="connsiteX12537" fmla="*/ 3927182 w 11077460"/>
            <a:gd name="connsiteY12537" fmla="*/ 4473328 h 6110022"/>
            <a:gd name="connsiteX12538" fmla="*/ 3962000 w 11077460"/>
            <a:gd name="connsiteY12538" fmla="*/ 4438509 h 6110022"/>
            <a:gd name="connsiteX12539" fmla="*/ 3927182 w 11077460"/>
            <a:gd name="connsiteY12539" fmla="*/ 4403690 h 6110022"/>
            <a:gd name="connsiteX12540" fmla="*/ 4012074 w 11077460"/>
            <a:gd name="connsiteY12540" fmla="*/ 4403690 h 6110022"/>
            <a:gd name="connsiteX12541" fmla="*/ 3977255 w 11077460"/>
            <a:gd name="connsiteY12541" fmla="*/ 4438509 h 6110022"/>
            <a:gd name="connsiteX12542" fmla="*/ 4012074 w 11077460"/>
            <a:gd name="connsiteY12542" fmla="*/ 4473328 h 6110022"/>
            <a:gd name="connsiteX12543" fmla="*/ 4046893 w 11077460"/>
            <a:gd name="connsiteY12543" fmla="*/ 4438509 h 6110022"/>
            <a:gd name="connsiteX12544" fmla="*/ 4012074 w 11077460"/>
            <a:gd name="connsiteY12544" fmla="*/ 4403690 h 6110022"/>
            <a:gd name="connsiteX12545" fmla="*/ 5709924 w 11077460"/>
            <a:gd name="connsiteY12545" fmla="*/ 4403690 h 6110022"/>
            <a:gd name="connsiteX12546" fmla="*/ 5675099 w 11077460"/>
            <a:gd name="connsiteY12546" fmla="*/ 4438509 h 6110022"/>
            <a:gd name="connsiteX12547" fmla="*/ 5709924 w 11077460"/>
            <a:gd name="connsiteY12547" fmla="*/ 4473328 h 6110022"/>
            <a:gd name="connsiteX12548" fmla="*/ 5744737 w 11077460"/>
            <a:gd name="connsiteY12548" fmla="*/ 4438509 h 6110022"/>
            <a:gd name="connsiteX12549" fmla="*/ 5709924 w 11077460"/>
            <a:gd name="connsiteY12549" fmla="*/ 4403690 h 6110022"/>
            <a:gd name="connsiteX12550" fmla="*/ 5794817 w 11077460"/>
            <a:gd name="connsiteY12550" fmla="*/ 4403690 h 6110022"/>
            <a:gd name="connsiteX12551" fmla="*/ 5759991 w 11077460"/>
            <a:gd name="connsiteY12551" fmla="*/ 4438509 h 6110022"/>
            <a:gd name="connsiteX12552" fmla="*/ 5794817 w 11077460"/>
            <a:gd name="connsiteY12552" fmla="*/ 4473328 h 6110022"/>
            <a:gd name="connsiteX12553" fmla="*/ 5829629 w 11077460"/>
            <a:gd name="connsiteY12553" fmla="*/ 4438509 h 6110022"/>
            <a:gd name="connsiteX12554" fmla="*/ 5794817 w 11077460"/>
            <a:gd name="connsiteY12554" fmla="*/ 4403690 h 6110022"/>
            <a:gd name="connsiteX12555" fmla="*/ 5879709 w 11077460"/>
            <a:gd name="connsiteY12555" fmla="*/ 4403690 h 6110022"/>
            <a:gd name="connsiteX12556" fmla="*/ 5844883 w 11077460"/>
            <a:gd name="connsiteY12556" fmla="*/ 4438509 h 6110022"/>
            <a:gd name="connsiteX12557" fmla="*/ 5879709 w 11077460"/>
            <a:gd name="connsiteY12557" fmla="*/ 4473328 h 6110022"/>
            <a:gd name="connsiteX12558" fmla="*/ 5914521 w 11077460"/>
            <a:gd name="connsiteY12558" fmla="*/ 4438509 h 6110022"/>
            <a:gd name="connsiteX12559" fmla="*/ 5879709 w 11077460"/>
            <a:gd name="connsiteY12559" fmla="*/ 4403690 h 6110022"/>
            <a:gd name="connsiteX12560" fmla="*/ 5964601 w 11077460"/>
            <a:gd name="connsiteY12560" fmla="*/ 4403690 h 6110022"/>
            <a:gd name="connsiteX12561" fmla="*/ 5929776 w 11077460"/>
            <a:gd name="connsiteY12561" fmla="*/ 4438509 h 6110022"/>
            <a:gd name="connsiteX12562" fmla="*/ 5964601 w 11077460"/>
            <a:gd name="connsiteY12562" fmla="*/ 4473328 h 6110022"/>
            <a:gd name="connsiteX12563" fmla="*/ 5999413 w 11077460"/>
            <a:gd name="connsiteY12563" fmla="*/ 4438509 h 6110022"/>
            <a:gd name="connsiteX12564" fmla="*/ 5964601 w 11077460"/>
            <a:gd name="connsiteY12564" fmla="*/ 4403690 h 6110022"/>
            <a:gd name="connsiteX12565" fmla="*/ 6049494 w 11077460"/>
            <a:gd name="connsiteY12565" fmla="*/ 4403690 h 6110022"/>
            <a:gd name="connsiteX12566" fmla="*/ 6014669 w 11077460"/>
            <a:gd name="connsiteY12566" fmla="*/ 4438509 h 6110022"/>
            <a:gd name="connsiteX12567" fmla="*/ 6049494 w 11077460"/>
            <a:gd name="connsiteY12567" fmla="*/ 4473328 h 6110022"/>
            <a:gd name="connsiteX12568" fmla="*/ 6084307 w 11077460"/>
            <a:gd name="connsiteY12568" fmla="*/ 4438509 h 6110022"/>
            <a:gd name="connsiteX12569" fmla="*/ 6049494 w 11077460"/>
            <a:gd name="connsiteY12569" fmla="*/ 4403690 h 6110022"/>
            <a:gd name="connsiteX12570" fmla="*/ 6134387 w 11077460"/>
            <a:gd name="connsiteY12570" fmla="*/ 4403690 h 6110022"/>
            <a:gd name="connsiteX12571" fmla="*/ 6099561 w 11077460"/>
            <a:gd name="connsiteY12571" fmla="*/ 4438509 h 6110022"/>
            <a:gd name="connsiteX12572" fmla="*/ 6134387 w 11077460"/>
            <a:gd name="connsiteY12572" fmla="*/ 4473328 h 6110022"/>
            <a:gd name="connsiteX12573" fmla="*/ 6169199 w 11077460"/>
            <a:gd name="connsiteY12573" fmla="*/ 4438509 h 6110022"/>
            <a:gd name="connsiteX12574" fmla="*/ 6134387 w 11077460"/>
            <a:gd name="connsiteY12574" fmla="*/ 4403690 h 6110022"/>
            <a:gd name="connsiteX12575" fmla="*/ 6219279 w 11077460"/>
            <a:gd name="connsiteY12575" fmla="*/ 4403690 h 6110022"/>
            <a:gd name="connsiteX12576" fmla="*/ 6184453 w 11077460"/>
            <a:gd name="connsiteY12576" fmla="*/ 4438509 h 6110022"/>
            <a:gd name="connsiteX12577" fmla="*/ 6219279 w 11077460"/>
            <a:gd name="connsiteY12577" fmla="*/ 4473328 h 6110022"/>
            <a:gd name="connsiteX12578" fmla="*/ 6254091 w 11077460"/>
            <a:gd name="connsiteY12578" fmla="*/ 4438509 h 6110022"/>
            <a:gd name="connsiteX12579" fmla="*/ 6219279 w 11077460"/>
            <a:gd name="connsiteY12579" fmla="*/ 4403690 h 6110022"/>
            <a:gd name="connsiteX12580" fmla="*/ 6304171 w 11077460"/>
            <a:gd name="connsiteY12580" fmla="*/ 4403690 h 6110022"/>
            <a:gd name="connsiteX12581" fmla="*/ 6269346 w 11077460"/>
            <a:gd name="connsiteY12581" fmla="*/ 4438509 h 6110022"/>
            <a:gd name="connsiteX12582" fmla="*/ 6304171 w 11077460"/>
            <a:gd name="connsiteY12582" fmla="*/ 4473328 h 6110022"/>
            <a:gd name="connsiteX12583" fmla="*/ 6338983 w 11077460"/>
            <a:gd name="connsiteY12583" fmla="*/ 4438509 h 6110022"/>
            <a:gd name="connsiteX12584" fmla="*/ 6304171 w 11077460"/>
            <a:gd name="connsiteY12584" fmla="*/ 4403690 h 6110022"/>
            <a:gd name="connsiteX12585" fmla="*/ 6389063 w 11077460"/>
            <a:gd name="connsiteY12585" fmla="*/ 4403690 h 6110022"/>
            <a:gd name="connsiteX12586" fmla="*/ 6354238 w 11077460"/>
            <a:gd name="connsiteY12586" fmla="*/ 4438509 h 6110022"/>
            <a:gd name="connsiteX12587" fmla="*/ 6389063 w 11077460"/>
            <a:gd name="connsiteY12587" fmla="*/ 4473328 h 6110022"/>
            <a:gd name="connsiteX12588" fmla="*/ 6423876 w 11077460"/>
            <a:gd name="connsiteY12588" fmla="*/ 4438509 h 6110022"/>
            <a:gd name="connsiteX12589" fmla="*/ 6389063 w 11077460"/>
            <a:gd name="connsiteY12589" fmla="*/ 4403690 h 6110022"/>
            <a:gd name="connsiteX12590" fmla="*/ 6473957 w 11077460"/>
            <a:gd name="connsiteY12590" fmla="*/ 4403690 h 6110022"/>
            <a:gd name="connsiteX12591" fmla="*/ 6439131 w 11077460"/>
            <a:gd name="connsiteY12591" fmla="*/ 4438509 h 6110022"/>
            <a:gd name="connsiteX12592" fmla="*/ 6473957 w 11077460"/>
            <a:gd name="connsiteY12592" fmla="*/ 4473328 h 6110022"/>
            <a:gd name="connsiteX12593" fmla="*/ 6508769 w 11077460"/>
            <a:gd name="connsiteY12593" fmla="*/ 4438509 h 6110022"/>
            <a:gd name="connsiteX12594" fmla="*/ 6473957 w 11077460"/>
            <a:gd name="connsiteY12594" fmla="*/ 4403690 h 6110022"/>
            <a:gd name="connsiteX12595" fmla="*/ 6813553 w 11077460"/>
            <a:gd name="connsiteY12595" fmla="*/ 4403690 h 6110022"/>
            <a:gd name="connsiteX12596" fmla="*/ 6778727 w 11077460"/>
            <a:gd name="connsiteY12596" fmla="*/ 4438509 h 6110022"/>
            <a:gd name="connsiteX12597" fmla="*/ 6813553 w 11077460"/>
            <a:gd name="connsiteY12597" fmla="*/ 4473328 h 6110022"/>
            <a:gd name="connsiteX12598" fmla="*/ 6848365 w 11077460"/>
            <a:gd name="connsiteY12598" fmla="*/ 4438509 h 6110022"/>
            <a:gd name="connsiteX12599" fmla="*/ 6813553 w 11077460"/>
            <a:gd name="connsiteY12599" fmla="*/ 4403690 h 6110022"/>
            <a:gd name="connsiteX12600" fmla="*/ 9275435 w 11077460"/>
            <a:gd name="connsiteY12600" fmla="*/ 4403690 h 6110022"/>
            <a:gd name="connsiteX12601" fmla="*/ 9240610 w 11077460"/>
            <a:gd name="connsiteY12601" fmla="*/ 4438509 h 6110022"/>
            <a:gd name="connsiteX12602" fmla="*/ 9275435 w 11077460"/>
            <a:gd name="connsiteY12602" fmla="*/ 4473328 h 6110022"/>
            <a:gd name="connsiteX12603" fmla="*/ 9310247 w 11077460"/>
            <a:gd name="connsiteY12603" fmla="*/ 4438509 h 6110022"/>
            <a:gd name="connsiteX12604" fmla="*/ 9275435 w 11077460"/>
            <a:gd name="connsiteY12604" fmla="*/ 4403690 h 6110022"/>
            <a:gd name="connsiteX12605" fmla="*/ 9445219 w 11077460"/>
            <a:gd name="connsiteY12605" fmla="*/ 4403690 h 6110022"/>
            <a:gd name="connsiteX12606" fmla="*/ 9410394 w 11077460"/>
            <a:gd name="connsiteY12606" fmla="*/ 4438509 h 6110022"/>
            <a:gd name="connsiteX12607" fmla="*/ 9445219 w 11077460"/>
            <a:gd name="connsiteY12607" fmla="*/ 4473328 h 6110022"/>
            <a:gd name="connsiteX12608" fmla="*/ 9480032 w 11077460"/>
            <a:gd name="connsiteY12608" fmla="*/ 4438509 h 6110022"/>
            <a:gd name="connsiteX12609" fmla="*/ 9445219 w 11077460"/>
            <a:gd name="connsiteY12609" fmla="*/ 4403690 h 6110022"/>
            <a:gd name="connsiteX12610" fmla="*/ 9530112 w 11077460"/>
            <a:gd name="connsiteY12610" fmla="*/ 4403690 h 6110022"/>
            <a:gd name="connsiteX12611" fmla="*/ 9495286 w 11077460"/>
            <a:gd name="connsiteY12611" fmla="*/ 4438509 h 6110022"/>
            <a:gd name="connsiteX12612" fmla="*/ 9530112 w 11077460"/>
            <a:gd name="connsiteY12612" fmla="*/ 4473328 h 6110022"/>
            <a:gd name="connsiteX12613" fmla="*/ 9564924 w 11077460"/>
            <a:gd name="connsiteY12613" fmla="*/ 4438509 h 6110022"/>
            <a:gd name="connsiteX12614" fmla="*/ 9530112 w 11077460"/>
            <a:gd name="connsiteY12614" fmla="*/ 4403690 h 6110022"/>
            <a:gd name="connsiteX12615" fmla="*/ 9784789 w 11077460"/>
            <a:gd name="connsiteY12615" fmla="*/ 4403690 h 6110022"/>
            <a:gd name="connsiteX12616" fmla="*/ 9749964 w 11077460"/>
            <a:gd name="connsiteY12616" fmla="*/ 4438509 h 6110022"/>
            <a:gd name="connsiteX12617" fmla="*/ 9784789 w 11077460"/>
            <a:gd name="connsiteY12617" fmla="*/ 4473328 h 6110022"/>
            <a:gd name="connsiteX12618" fmla="*/ 9819602 w 11077460"/>
            <a:gd name="connsiteY12618" fmla="*/ 4438509 h 6110022"/>
            <a:gd name="connsiteX12619" fmla="*/ 9784789 w 11077460"/>
            <a:gd name="connsiteY12619" fmla="*/ 4403690 h 6110022"/>
            <a:gd name="connsiteX12620" fmla="*/ 3078250 w 11077460"/>
            <a:gd name="connsiteY12620" fmla="*/ 4488550 h 6110022"/>
            <a:gd name="connsiteX12621" fmla="*/ 3043431 w 11077460"/>
            <a:gd name="connsiteY12621" fmla="*/ 4523369 h 6110022"/>
            <a:gd name="connsiteX12622" fmla="*/ 3078250 w 11077460"/>
            <a:gd name="connsiteY12622" fmla="*/ 4558188 h 6110022"/>
            <a:gd name="connsiteX12623" fmla="*/ 3113069 w 11077460"/>
            <a:gd name="connsiteY12623" fmla="*/ 4523369 h 6110022"/>
            <a:gd name="connsiteX12624" fmla="*/ 3078250 w 11077460"/>
            <a:gd name="connsiteY12624" fmla="*/ 4488550 h 6110022"/>
            <a:gd name="connsiteX12625" fmla="*/ 3163143 w 11077460"/>
            <a:gd name="connsiteY12625" fmla="*/ 4488550 h 6110022"/>
            <a:gd name="connsiteX12626" fmla="*/ 3128324 w 11077460"/>
            <a:gd name="connsiteY12626" fmla="*/ 4523369 h 6110022"/>
            <a:gd name="connsiteX12627" fmla="*/ 3163143 w 11077460"/>
            <a:gd name="connsiteY12627" fmla="*/ 4558188 h 6110022"/>
            <a:gd name="connsiteX12628" fmla="*/ 3197962 w 11077460"/>
            <a:gd name="connsiteY12628" fmla="*/ 4523369 h 6110022"/>
            <a:gd name="connsiteX12629" fmla="*/ 3163143 w 11077460"/>
            <a:gd name="connsiteY12629" fmla="*/ 4488550 h 6110022"/>
            <a:gd name="connsiteX12630" fmla="*/ 3248036 w 11077460"/>
            <a:gd name="connsiteY12630" fmla="*/ 4488550 h 6110022"/>
            <a:gd name="connsiteX12631" fmla="*/ 3213217 w 11077460"/>
            <a:gd name="connsiteY12631" fmla="*/ 4523369 h 6110022"/>
            <a:gd name="connsiteX12632" fmla="*/ 3248036 w 11077460"/>
            <a:gd name="connsiteY12632" fmla="*/ 4558188 h 6110022"/>
            <a:gd name="connsiteX12633" fmla="*/ 3282854 w 11077460"/>
            <a:gd name="connsiteY12633" fmla="*/ 4523369 h 6110022"/>
            <a:gd name="connsiteX12634" fmla="*/ 3248036 w 11077460"/>
            <a:gd name="connsiteY12634" fmla="*/ 4488550 h 6110022"/>
            <a:gd name="connsiteX12635" fmla="*/ 3332928 w 11077460"/>
            <a:gd name="connsiteY12635" fmla="*/ 4488550 h 6110022"/>
            <a:gd name="connsiteX12636" fmla="*/ 3298109 w 11077460"/>
            <a:gd name="connsiteY12636" fmla="*/ 4523369 h 6110022"/>
            <a:gd name="connsiteX12637" fmla="*/ 3332928 w 11077460"/>
            <a:gd name="connsiteY12637" fmla="*/ 4558188 h 6110022"/>
            <a:gd name="connsiteX12638" fmla="*/ 3367747 w 11077460"/>
            <a:gd name="connsiteY12638" fmla="*/ 4523369 h 6110022"/>
            <a:gd name="connsiteX12639" fmla="*/ 3332928 w 11077460"/>
            <a:gd name="connsiteY12639" fmla="*/ 4488550 h 6110022"/>
            <a:gd name="connsiteX12640" fmla="*/ 3417827 w 11077460"/>
            <a:gd name="connsiteY12640" fmla="*/ 4488550 h 6110022"/>
            <a:gd name="connsiteX12641" fmla="*/ 3383008 w 11077460"/>
            <a:gd name="connsiteY12641" fmla="*/ 4523369 h 6110022"/>
            <a:gd name="connsiteX12642" fmla="*/ 3417827 w 11077460"/>
            <a:gd name="connsiteY12642" fmla="*/ 4558188 h 6110022"/>
            <a:gd name="connsiteX12643" fmla="*/ 3452646 w 11077460"/>
            <a:gd name="connsiteY12643" fmla="*/ 4523369 h 6110022"/>
            <a:gd name="connsiteX12644" fmla="*/ 3417827 w 11077460"/>
            <a:gd name="connsiteY12644" fmla="*/ 4488550 h 6110022"/>
            <a:gd name="connsiteX12645" fmla="*/ 3502719 w 11077460"/>
            <a:gd name="connsiteY12645" fmla="*/ 4488550 h 6110022"/>
            <a:gd name="connsiteX12646" fmla="*/ 3467901 w 11077460"/>
            <a:gd name="connsiteY12646" fmla="*/ 4523369 h 6110022"/>
            <a:gd name="connsiteX12647" fmla="*/ 3502719 w 11077460"/>
            <a:gd name="connsiteY12647" fmla="*/ 4558188 h 6110022"/>
            <a:gd name="connsiteX12648" fmla="*/ 3537538 w 11077460"/>
            <a:gd name="connsiteY12648" fmla="*/ 4523369 h 6110022"/>
            <a:gd name="connsiteX12649" fmla="*/ 3502719 w 11077460"/>
            <a:gd name="connsiteY12649" fmla="*/ 4488550 h 6110022"/>
            <a:gd name="connsiteX12650" fmla="*/ 3587612 w 11077460"/>
            <a:gd name="connsiteY12650" fmla="*/ 4488550 h 6110022"/>
            <a:gd name="connsiteX12651" fmla="*/ 3552793 w 11077460"/>
            <a:gd name="connsiteY12651" fmla="*/ 4523369 h 6110022"/>
            <a:gd name="connsiteX12652" fmla="*/ 3587612 w 11077460"/>
            <a:gd name="connsiteY12652" fmla="*/ 4558188 h 6110022"/>
            <a:gd name="connsiteX12653" fmla="*/ 3622430 w 11077460"/>
            <a:gd name="connsiteY12653" fmla="*/ 4523369 h 6110022"/>
            <a:gd name="connsiteX12654" fmla="*/ 3587612 w 11077460"/>
            <a:gd name="connsiteY12654" fmla="*/ 4488550 h 6110022"/>
            <a:gd name="connsiteX12655" fmla="*/ 3672504 w 11077460"/>
            <a:gd name="connsiteY12655" fmla="*/ 4488550 h 6110022"/>
            <a:gd name="connsiteX12656" fmla="*/ 3637685 w 11077460"/>
            <a:gd name="connsiteY12656" fmla="*/ 4523369 h 6110022"/>
            <a:gd name="connsiteX12657" fmla="*/ 3672504 w 11077460"/>
            <a:gd name="connsiteY12657" fmla="*/ 4558188 h 6110022"/>
            <a:gd name="connsiteX12658" fmla="*/ 3707323 w 11077460"/>
            <a:gd name="connsiteY12658" fmla="*/ 4523369 h 6110022"/>
            <a:gd name="connsiteX12659" fmla="*/ 3672504 w 11077460"/>
            <a:gd name="connsiteY12659" fmla="*/ 4488550 h 6110022"/>
            <a:gd name="connsiteX12660" fmla="*/ 3757397 w 11077460"/>
            <a:gd name="connsiteY12660" fmla="*/ 4488550 h 6110022"/>
            <a:gd name="connsiteX12661" fmla="*/ 3722578 w 11077460"/>
            <a:gd name="connsiteY12661" fmla="*/ 4523369 h 6110022"/>
            <a:gd name="connsiteX12662" fmla="*/ 3757397 w 11077460"/>
            <a:gd name="connsiteY12662" fmla="*/ 4558188 h 6110022"/>
            <a:gd name="connsiteX12663" fmla="*/ 3792216 w 11077460"/>
            <a:gd name="connsiteY12663" fmla="*/ 4523369 h 6110022"/>
            <a:gd name="connsiteX12664" fmla="*/ 3757397 w 11077460"/>
            <a:gd name="connsiteY12664" fmla="*/ 4488550 h 6110022"/>
            <a:gd name="connsiteX12665" fmla="*/ 3842289 w 11077460"/>
            <a:gd name="connsiteY12665" fmla="*/ 4488550 h 6110022"/>
            <a:gd name="connsiteX12666" fmla="*/ 3807471 w 11077460"/>
            <a:gd name="connsiteY12666" fmla="*/ 4523369 h 6110022"/>
            <a:gd name="connsiteX12667" fmla="*/ 3842289 w 11077460"/>
            <a:gd name="connsiteY12667" fmla="*/ 4558188 h 6110022"/>
            <a:gd name="connsiteX12668" fmla="*/ 3877108 w 11077460"/>
            <a:gd name="connsiteY12668" fmla="*/ 4523369 h 6110022"/>
            <a:gd name="connsiteX12669" fmla="*/ 3842289 w 11077460"/>
            <a:gd name="connsiteY12669" fmla="*/ 4488550 h 6110022"/>
            <a:gd name="connsiteX12670" fmla="*/ 3927182 w 11077460"/>
            <a:gd name="connsiteY12670" fmla="*/ 4488550 h 6110022"/>
            <a:gd name="connsiteX12671" fmla="*/ 3892363 w 11077460"/>
            <a:gd name="connsiteY12671" fmla="*/ 4523369 h 6110022"/>
            <a:gd name="connsiteX12672" fmla="*/ 3927182 w 11077460"/>
            <a:gd name="connsiteY12672" fmla="*/ 4558188 h 6110022"/>
            <a:gd name="connsiteX12673" fmla="*/ 3962000 w 11077460"/>
            <a:gd name="connsiteY12673" fmla="*/ 4523369 h 6110022"/>
            <a:gd name="connsiteX12674" fmla="*/ 3927182 w 11077460"/>
            <a:gd name="connsiteY12674" fmla="*/ 4488550 h 6110022"/>
            <a:gd name="connsiteX12675" fmla="*/ 4012074 w 11077460"/>
            <a:gd name="connsiteY12675" fmla="*/ 4488550 h 6110022"/>
            <a:gd name="connsiteX12676" fmla="*/ 3977255 w 11077460"/>
            <a:gd name="connsiteY12676" fmla="*/ 4523369 h 6110022"/>
            <a:gd name="connsiteX12677" fmla="*/ 4012074 w 11077460"/>
            <a:gd name="connsiteY12677" fmla="*/ 4558188 h 6110022"/>
            <a:gd name="connsiteX12678" fmla="*/ 4046893 w 11077460"/>
            <a:gd name="connsiteY12678" fmla="*/ 4523369 h 6110022"/>
            <a:gd name="connsiteX12679" fmla="*/ 4012074 w 11077460"/>
            <a:gd name="connsiteY12679" fmla="*/ 4488550 h 6110022"/>
            <a:gd name="connsiteX12680" fmla="*/ 5709924 w 11077460"/>
            <a:gd name="connsiteY12680" fmla="*/ 4488550 h 6110022"/>
            <a:gd name="connsiteX12681" fmla="*/ 5675099 w 11077460"/>
            <a:gd name="connsiteY12681" fmla="*/ 4523369 h 6110022"/>
            <a:gd name="connsiteX12682" fmla="*/ 5709924 w 11077460"/>
            <a:gd name="connsiteY12682" fmla="*/ 4558188 h 6110022"/>
            <a:gd name="connsiteX12683" fmla="*/ 5744737 w 11077460"/>
            <a:gd name="connsiteY12683" fmla="*/ 4523369 h 6110022"/>
            <a:gd name="connsiteX12684" fmla="*/ 5709924 w 11077460"/>
            <a:gd name="connsiteY12684" fmla="*/ 4488550 h 6110022"/>
            <a:gd name="connsiteX12685" fmla="*/ 5794817 w 11077460"/>
            <a:gd name="connsiteY12685" fmla="*/ 4488550 h 6110022"/>
            <a:gd name="connsiteX12686" fmla="*/ 5759991 w 11077460"/>
            <a:gd name="connsiteY12686" fmla="*/ 4523369 h 6110022"/>
            <a:gd name="connsiteX12687" fmla="*/ 5794817 w 11077460"/>
            <a:gd name="connsiteY12687" fmla="*/ 4558188 h 6110022"/>
            <a:gd name="connsiteX12688" fmla="*/ 5829629 w 11077460"/>
            <a:gd name="connsiteY12688" fmla="*/ 4523369 h 6110022"/>
            <a:gd name="connsiteX12689" fmla="*/ 5794817 w 11077460"/>
            <a:gd name="connsiteY12689" fmla="*/ 4488550 h 6110022"/>
            <a:gd name="connsiteX12690" fmla="*/ 5879709 w 11077460"/>
            <a:gd name="connsiteY12690" fmla="*/ 4488550 h 6110022"/>
            <a:gd name="connsiteX12691" fmla="*/ 5844883 w 11077460"/>
            <a:gd name="connsiteY12691" fmla="*/ 4523369 h 6110022"/>
            <a:gd name="connsiteX12692" fmla="*/ 5879709 w 11077460"/>
            <a:gd name="connsiteY12692" fmla="*/ 4558188 h 6110022"/>
            <a:gd name="connsiteX12693" fmla="*/ 5914521 w 11077460"/>
            <a:gd name="connsiteY12693" fmla="*/ 4523369 h 6110022"/>
            <a:gd name="connsiteX12694" fmla="*/ 5879709 w 11077460"/>
            <a:gd name="connsiteY12694" fmla="*/ 4488550 h 6110022"/>
            <a:gd name="connsiteX12695" fmla="*/ 5964601 w 11077460"/>
            <a:gd name="connsiteY12695" fmla="*/ 4488550 h 6110022"/>
            <a:gd name="connsiteX12696" fmla="*/ 5929776 w 11077460"/>
            <a:gd name="connsiteY12696" fmla="*/ 4523369 h 6110022"/>
            <a:gd name="connsiteX12697" fmla="*/ 5964601 w 11077460"/>
            <a:gd name="connsiteY12697" fmla="*/ 4558188 h 6110022"/>
            <a:gd name="connsiteX12698" fmla="*/ 5999413 w 11077460"/>
            <a:gd name="connsiteY12698" fmla="*/ 4523369 h 6110022"/>
            <a:gd name="connsiteX12699" fmla="*/ 5964601 w 11077460"/>
            <a:gd name="connsiteY12699" fmla="*/ 4488550 h 6110022"/>
            <a:gd name="connsiteX12700" fmla="*/ 6049494 w 11077460"/>
            <a:gd name="connsiteY12700" fmla="*/ 4488550 h 6110022"/>
            <a:gd name="connsiteX12701" fmla="*/ 6014669 w 11077460"/>
            <a:gd name="connsiteY12701" fmla="*/ 4523369 h 6110022"/>
            <a:gd name="connsiteX12702" fmla="*/ 6049494 w 11077460"/>
            <a:gd name="connsiteY12702" fmla="*/ 4558188 h 6110022"/>
            <a:gd name="connsiteX12703" fmla="*/ 6084307 w 11077460"/>
            <a:gd name="connsiteY12703" fmla="*/ 4523369 h 6110022"/>
            <a:gd name="connsiteX12704" fmla="*/ 6049494 w 11077460"/>
            <a:gd name="connsiteY12704" fmla="*/ 4488550 h 6110022"/>
            <a:gd name="connsiteX12705" fmla="*/ 6134387 w 11077460"/>
            <a:gd name="connsiteY12705" fmla="*/ 4488550 h 6110022"/>
            <a:gd name="connsiteX12706" fmla="*/ 6099561 w 11077460"/>
            <a:gd name="connsiteY12706" fmla="*/ 4523369 h 6110022"/>
            <a:gd name="connsiteX12707" fmla="*/ 6134387 w 11077460"/>
            <a:gd name="connsiteY12707" fmla="*/ 4558188 h 6110022"/>
            <a:gd name="connsiteX12708" fmla="*/ 6169199 w 11077460"/>
            <a:gd name="connsiteY12708" fmla="*/ 4523369 h 6110022"/>
            <a:gd name="connsiteX12709" fmla="*/ 6134387 w 11077460"/>
            <a:gd name="connsiteY12709" fmla="*/ 4488550 h 6110022"/>
            <a:gd name="connsiteX12710" fmla="*/ 6219279 w 11077460"/>
            <a:gd name="connsiteY12710" fmla="*/ 4488550 h 6110022"/>
            <a:gd name="connsiteX12711" fmla="*/ 6184453 w 11077460"/>
            <a:gd name="connsiteY12711" fmla="*/ 4523369 h 6110022"/>
            <a:gd name="connsiteX12712" fmla="*/ 6219279 w 11077460"/>
            <a:gd name="connsiteY12712" fmla="*/ 4558188 h 6110022"/>
            <a:gd name="connsiteX12713" fmla="*/ 6254091 w 11077460"/>
            <a:gd name="connsiteY12713" fmla="*/ 4523369 h 6110022"/>
            <a:gd name="connsiteX12714" fmla="*/ 6219279 w 11077460"/>
            <a:gd name="connsiteY12714" fmla="*/ 4488550 h 6110022"/>
            <a:gd name="connsiteX12715" fmla="*/ 6304171 w 11077460"/>
            <a:gd name="connsiteY12715" fmla="*/ 4488550 h 6110022"/>
            <a:gd name="connsiteX12716" fmla="*/ 6269346 w 11077460"/>
            <a:gd name="connsiteY12716" fmla="*/ 4523369 h 6110022"/>
            <a:gd name="connsiteX12717" fmla="*/ 6304171 w 11077460"/>
            <a:gd name="connsiteY12717" fmla="*/ 4558188 h 6110022"/>
            <a:gd name="connsiteX12718" fmla="*/ 6338983 w 11077460"/>
            <a:gd name="connsiteY12718" fmla="*/ 4523369 h 6110022"/>
            <a:gd name="connsiteX12719" fmla="*/ 6304171 w 11077460"/>
            <a:gd name="connsiteY12719" fmla="*/ 4488550 h 6110022"/>
            <a:gd name="connsiteX12720" fmla="*/ 6389063 w 11077460"/>
            <a:gd name="connsiteY12720" fmla="*/ 4488550 h 6110022"/>
            <a:gd name="connsiteX12721" fmla="*/ 6354238 w 11077460"/>
            <a:gd name="connsiteY12721" fmla="*/ 4523369 h 6110022"/>
            <a:gd name="connsiteX12722" fmla="*/ 6389063 w 11077460"/>
            <a:gd name="connsiteY12722" fmla="*/ 4558188 h 6110022"/>
            <a:gd name="connsiteX12723" fmla="*/ 6423876 w 11077460"/>
            <a:gd name="connsiteY12723" fmla="*/ 4523369 h 6110022"/>
            <a:gd name="connsiteX12724" fmla="*/ 6389063 w 11077460"/>
            <a:gd name="connsiteY12724" fmla="*/ 4488550 h 6110022"/>
            <a:gd name="connsiteX12725" fmla="*/ 6728660 w 11077460"/>
            <a:gd name="connsiteY12725" fmla="*/ 4488550 h 6110022"/>
            <a:gd name="connsiteX12726" fmla="*/ 6693835 w 11077460"/>
            <a:gd name="connsiteY12726" fmla="*/ 4523369 h 6110022"/>
            <a:gd name="connsiteX12727" fmla="*/ 6728660 w 11077460"/>
            <a:gd name="connsiteY12727" fmla="*/ 4558188 h 6110022"/>
            <a:gd name="connsiteX12728" fmla="*/ 6763473 w 11077460"/>
            <a:gd name="connsiteY12728" fmla="*/ 4523369 h 6110022"/>
            <a:gd name="connsiteX12729" fmla="*/ 6728660 w 11077460"/>
            <a:gd name="connsiteY12729" fmla="*/ 4488550 h 6110022"/>
            <a:gd name="connsiteX12730" fmla="*/ 6813553 w 11077460"/>
            <a:gd name="connsiteY12730" fmla="*/ 4488550 h 6110022"/>
            <a:gd name="connsiteX12731" fmla="*/ 6778727 w 11077460"/>
            <a:gd name="connsiteY12731" fmla="*/ 4523369 h 6110022"/>
            <a:gd name="connsiteX12732" fmla="*/ 6813553 w 11077460"/>
            <a:gd name="connsiteY12732" fmla="*/ 4558188 h 6110022"/>
            <a:gd name="connsiteX12733" fmla="*/ 6848365 w 11077460"/>
            <a:gd name="connsiteY12733" fmla="*/ 4523369 h 6110022"/>
            <a:gd name="connsiteX12734" fmla="*/ 6813553 w 11077460"/>
            <a:gd name="connsiteY12734" fmla="*/ 4488550 h 6110022"/>
            <a:gd name="connsiteX12735" fmla="*/ 9190542 w 11077460"/>
            <a:gd name="connsiteY12735" fmla="*/ 4488550 h 6110022"/>
            <a:gd name="connsiteX12736" fmla="*/ 9155716 w 11077460"/>
            <a:gd name="connsiteY12736" fmla="*/ 4523369 h 6110022"/>
            <a:gd name="connsiteX12737" fmla="*/ 9190542 w 11077460"/>
            <a:gd name="connsiteY12737" fmla="*/ 4558188 h 6110022"/>
            <a:gd name="connsiteX12738" fmla="*/ 9225354 w 11077460"/>
            <a:gd name="connsiteY12738" fmla="*/ 4523369 h 6110022"/>
            <a:gd name="connsiteX12739" fmla="*/ 9190542 w 11077460"/>
            <a:gd name="connsiteY12739" fmla="*/ 4488550 h 6110022"/>
            <a:gd name="connsiteX12740" fmla="*/ 9275435 w 11077460"/>
            <a:gd name="connsiteY12740" fmla="*/ 4488550 h 6110022"/>
            <a:gd name="connsiteX12741" fmla="*/ 9240610 w 11077460"/>
            <a:gd name="connsiteY12741" fmla="*/ 4523369 h 6110022"/>
            <a:gd name="connsiteX12742" fmla="*/ 9275435 w 11077460"/>
            <a:gd name="connsiteY12742" fmla="*/ 4558188 h 6110022"/>
            <a:gd name="connsiteX12743" fmla="*/ 9310247 w 11077460"/>
            <a:gd name="connsiteY12743" fmla="*/ 4523369 h 6110022"/>
            <a:gd name="connsiteX12744" fmla="*/ 9275435 w 11077460"/>
            <a:gd name="connsiteY12744" fmla="*/ 4488550 h 6110022"/>
            <a:gd name="connsiteX12745" fmla="*/ 9360327 w 11077460"/>
            <a:gd name="connsiteY12745" fmla="*/ 4488550 h 6110022"/>
            <a:gd name="connsiteX12746" fmla="*/ 9325502 w 11077460"/>
            <a:gd name="connsiteY12746" fmla="*/ 4523369 h 6110022"/>
            <a:gd name="connsiteX12747" fmla="*/ 9360327 w 11077460"/>
            <a:gd name="connsiteY12747" fmla="*/ 4558188 h 6110022"/>
            <a:gd name="connsiteX12748" fmla="*/ 9395139 w 11077460"/>
            <a:gd name="connsiteY12748" fmla="*/ 4523369 h 6110022"/>
            <a:gd name="connsiteX12749" fmla="*/ 9360327 w 11077460"/>
            <a:gd name="connsiteY12749" fmla="*/ 4488550 h 6110022"/>
            <a:gd name="connsiteX12750" fmla="*/ 9445219 w 11077460"/>
            <a:gd name="connsiteY12750" fmla="*/ 4488550 h 6110022"/>
            <a:gd name="connsiteX12751" fmla="*/ 9410394 w 11077460"/>
            <a:gd name="connsiteY12751" fmla="*/ 4523369 h 6110022"/>
            <a:gd name="connsiteX12752" fmla="*/ 9445219 w 11077460"/>
            <a:gd name="connsiteY12752" fmla="*/ 4558188 h 6110022"/>
            <a:gd name="connsiteX12753" fmla="*/ 9480032 w 11077460"/>
            <a:gd name="connsiteY12753" fmla="*/ 4523369 h 6110022"/>
            <a:gd name="connsiteX12754" fmla="*/ 9445219 w 11077460"/>
            <a:gd name="connsiteY12754" fmla="*/ 4488550 h 6110022"/>
            <a:gd name="connsiteX12755" fmla="*/ 9530112 w 11077460"/>
            <a:gd name="connsiteY12755" fmla="*/ 4488550 h 6110022"/>
            <a:gd name="connsiteX12756" fmla="*/ 9495286 w 11077460"/>
            <a:gd name="connsiteY12756" fmla="*/ 4523369 h 6110022"/>
            <a:gd name="connsiteX12757" fmla="*/ 9530112 w 11077460"/>
            <a:gd name="connsiteY12757" fmla="*/ 4558188 h 6110022"/>
            <a:gd name="connsiteX12758" fmla="*/ 9564924 w 11077460"/>
            <a:gd name="connsiteY12758" fmla="*/ 4523369 h 6110022"/>
            <a:gd name="connsiteX12759" fmla="*/ 9530112 w 11077460"/>
            <a:gd name="connsiteY12759" fmla="*/ 4488550 h 6110022"/>
            <a:gd name="connsiteX12760" fmla="*/ 9615004 w 11077460"/>
            <a:gd name="connsiteY12760" fmla="*/ 4488550 h 6110022"/>
            <a:gd name="connsiteX12761" fmla="*/ 9580179 w 11077460"/>
            <a:gd name="connsiteY12761" fmla="*/ 4523369 h 6110022"/>
            <a:gd name="connsiteX12762" fmla="*/ 9615004 w 11077460"/>
            <a:gd name="connsiteY12762" fmla="*/ 4558188 h 6110022"/>
            <a:gd name="connsiteX12763" fmla="*/ 9649816 w 11077460"/>
            <a:gd name="connsiteY12763" fmla="*/ 4523369 h 6110022"/>
            <a:gd name="connsiteX12764" fmla="*/ 9615004 w 11077460"/>
            <a:gd name="connsiteY12764" fmla="*/ 4488550 h 6110022"/>
            <a:gd name="connsiteX12765" fmla="*/ 9784789 w 11077460"/>
            <a:gd name="connsiteY12765" fmla="*/ 4488550 h 6110022"/>
            <a:gd name="connsiteX12766" fmla="*/ 9749964 w 11077460"/>
            <a:gd name="connsiteY12766" fmla="*/ 4523369 h 6110022"/>
            <a:gd name="connsiteX12767" fmla="*/ 9784789 w 11077460"/>
            <a:gd name="connsiteY12767" fmla="*/ 4558188 h 6110022"/>
            <a:gd name="connsiteX12768" fmla="*/ 9819602 w 11077460"/>
            <a:gd name="connsiteY12768" fmla="*/ 4523369 h 6110022"/>
            <a:gd name="connsiteX12769" fmla="*/ 9784789 w 11077460"/>
            <a:gd name="connsiteY12769" fmla="*/ 4488550 h 6110022"/>
            <a:gd name="connsiteX12770" fmla="*/ 10548822 w 11077460"/>
            <a:gd name="connsiteY12770" fmla="*/ 4488550 h 6110022"/>
            <a:gd name="connsiteX12771" fmla="*/ 10513996 w 11077460"/>
            <a:gd name="connsiteY12771" fmla="*/ 4523369 h 6110022"/>
            <a:gd name="connsiteX12772" fmla="*/ 10548822 w 11077460"/>
            <a:gd name="connsiteY12772" fmla="*/ 4558188 h 6110022"/>
            <a:gd name="connsiteX12773" fmla="*/ 10583634 w 11077460"/>
            <a:gd name="connsiteY12773" fmla="*/ 4523369 h 6110022"/>
            <a:gd name="connsiteX12774" fmla="*/ 10548822 w 11077460"/>
            <a:gd name="connsiteY12774" fmla="*/ 4488550 h 6110022"/>
            <a:gd name="connsiteX12775" fmla="*/ 10888392 w 11077460"/>
            <a:gd name="connsiteY12775" fmla="*/ 4488550 h 6110022"/>
            <a:gd name="connsiteX12776" fmla="*/ 10853566 w 11077460"/>
            <a:gd name="connsiteY12776" fmla="*/ 4523369 h 6110022"/>
            <a:gd name="connsiteX12777" fmla="*/ 10888392 w 11077460"/>
            <a:gd name="connsiteY12777" fmla="*/ 4558188 h 6110022"/>
            <a:gd name="connsiteX12778" fmla="*/ 10923204 w 11077460"/>
            <a:gd name="connsiteY12778" fmla="*/ 4523369 h 6110022"/>
            <a:gd name="connsiteX12779" fmla="*/ 10888392 w 11077460"/>
            <a:gd name="connsiteY12779" fmla="*/ 4488550 h 6110022"/>
            <a:gd name="connsiteX12780" fmla="*/ 3163143 w 11077460"/>
            <a:gd name="connsiteY12780" fmla="*/ 4573410 h 6110022"/>
            <a:gd name="connsiteX12781" fmla="*/ 3128324 w 11077460"/>
            <a:gd name="connsiteY12781" fmla="*/ 4608229 h 6110022"/>
            <a:gd name="connsiteX12782" fmla="*/ 3163143 w 11077460"/>
            <a:gd name="connsiteY12782" fmla="*/ 4643047 h 6110022"/>
            <a:gd name="connsiteX12783" fmla="*/ 3197962 w 11077460"/>
            <a:gd name="connsiteY12783" fmla="*/ 4608229 h 6110022"/>
            <a:gd name="connsiteX12784" fmla="*/ 3163143 w 11077460"/>
            <a:gd name="connsiteY12784" fmla="*/ 4573410 h 6110022"/>
            <a:gd name="connsiteX12785" fmla="*/ 3248036 w 11077460"/>
            <a:gd name="connsiteY12785" fmla="*/ 4573410 h 6110022"/>
            <a:gd name="connsiteX12786" fmla="*/ 3213217 w 11077460"/>
            <a:gd name="connsiteY12786" fmla="*/ 4608229 h 6110022"/>
            <a:gd name="connsiteX12787" fmla="*/ 3248036 w 11077460"/>
            <a:gd name="connsiteY12787" fmla="*/ 4643047 h 6110022"/>
            <a:gd name="connsiteX12788" fmla="*/ 3282854 w 11077460"/>
            <a:gd name="connsiteY12788" fmla="*/ 4608229 h 6110022"/>
            <a:gd name="connsiteX12789" fmla="*/ 3248036 w 11077460"/>
            <a:gd name="connsiteY12789" fmla="*/ 4573410 h 6110022"/>
            <a:gd name="connsiteX12790" fmla="*/ 3332928 w 11077460"/>
            <a:gd name="connsiteY12790" fmla="*/ 4573410 h 6110022"/>
            <a:gd name="connsiteX12791" fmla="*/ 3298109 w 11077460"/>
            <a:gd name="connsiteY12791" fmla="*/ 4608229 h 6110022"/>
            <a:gd name="connsiteX12792" fmla="*/ 3332928 w 11077460"/>
            <a:gd name="connsiteY12792" fmla="*/ 4643047 h 6110022"/>
            <a:gd name="connsiteX12793" fmla="*/ 3367747 w 11077460"/>
            <a:gd name="connsiteY12793" fmla="*/ 4608229 h 6110022"/>
            <a:gd name="connsiteX12794" fmla="*/ 3332928 w 11077460"/>
            <a:gd name="connsiteY12794" fmla="*/ 4573410 h 6110022"/>
            <a:gd name="connsiteX12795" fmla="*/ 3417827 w 11077460"/>
            <a:gd name="connsiteY12795" fmla="*/ 4573410 h 6110022"/>
            <a:gd name="connsiteX12796" fmla="*/ 3383008 w 11077460"/>
            <a:gd name="connsiteY12796" fmla="*/ 4608229 h 6110022"/>
            <a:gd name="connsiteX12797" fmla="*/ 3417827 w 11077460"/>
            <a:gd name="connsiteY12797" fmla="*/ 4643047 h 6110022"/>
            <a:gd name="connsiteX12798" fmla="*/ 3452646 w 11077460"/>
            <a:gd name="connsiteY12798" fmla="*/ 4608229 h 6110022"/>
            <a:gd name="connsiteX12799" fmla="*/ 3417827 w 11077460"/>
            <a:gd name="connsiteY12799" fmla="*/ 4573410 h 6110022"/>
            <a:gd name="connsiteX12800" fmla="*/ 3502719 w 11077460"/>
            <a:gd name="connsiteY12800" fmla="*/ 4573410 h 6110022"/>
            <a:gd name="connsiteX12801" fmla="*/ 3467901 w 11077460"/>
            <a:gd name="connsiteY12801" fmla="*/ 4608229 h 6110022"/>
            <a:gd name="connsiteX12802" fmla="*/ 3502719 w 11077460"/>
            <a:gd name="connsiteY12802" fmla="*/ 4643047 h 6110022"/>
            <a:gd name="connsiteX12803" fmla="*/ 3537538 w 11077460"/>
            <a:gd name="connsiteY12803" fmla="*/ 4608229 h 6110022"/>
            <a:gd name="connsiteX12804" fmla="*/ 3502719 w 11077460"/>
            <a:gd name="connsiteY12804" fmla="*/ 4573410 h 6110022"/>
            <a:gd name="connsiteX12805" fmla="*/ 3587612 w 11077460"/>
            <a:gd name="connsiteY12805" fmla="*/ 4573410 h 6110022"/>
            <a:gd name="connsiteX12806" fmla="*/ 3552793 w 11077460"/>
            <a:gd name="connsiteY12806" fmla="*/ 4608229 h 6110022"/>
            <a:gd name="connsiteX12807" fmla="*/ 3587612 w 11077460"/>
            <a:gd name="connsiteY12807" fmla="*/ 4643047 h 6110022"/>
            <a:gd name="connsiteX12808" fmla="*/ 3622430 w 11077460"/>
            <a:gd name="connsiteY12808" fmla="*/ 4608229 h 6110022"/>
            <a:gd name="connsiteX12809" fmla="*/ 3587612 w 11077460"/>
            <a:gd name="connsiteY12809" fmla="*/ 4573410 h 6110022"/>
            <a:gd name="connsiteX12810" fmla="*/ 3672504 w 11077460"/>
            <a:gd name="connsiteY12810" fmla="*/ 4573410 h 6110022"/>
            <a:gd name="connsiteX12811" fmla="*/ 3637685 w 11077460"/>
            <a:gd name="connsiteY12811" fmla="*/ 4608229 h 6110022"/>
            <a:gd name="connsiteX12812" fmla="*/ 3672504 w 11077460"/>
            <a:gd name="connsiteY12812" fmla="*/ 4643047 h 6110022"/>
            <a:gd name="connsiteX12813" fmla="*/ 3707323 w 11077460"/>
            <a:gd name="connsiteY12813" fmla="*/ 4608229 h 6110022"/>
            <a:gd name="connsiteX12814" fmla="*/ 3672504 w 11077460"/>
            <a:gd name="connsiteY12814" fmla="*/ 4573410 h 6110022"/>
            <a:gd name="connsiteX12815" fmla="*/ 3757397 w 11077460"/>
            <a:gd name="connsiteY12815" fmla="*/ 4573410 h 6110022"/>
            <a:gd name="connsiteX12816" fmla="*/ 3722578 w 11077460"/>
            <a:gd name="connsiteY12816" fmla="*/ 4608229 h 6110022"/>
            <a:gd name="connsiteX12817" fmla="*/ 3757397 w 11077460"/>
            <a:gd name="connsiteY12817" fmla="*/ 4643047 h 6110022"/>
            <a:gd name="connsiteX12818" fmla="*/ 3792216 w 11077460"/>
            <a:gd name="connsiteY12818" fmla="*/ 4608229 h 6110022"/>
            <a:gd name="connsiteX12819" fmla="*/ 3757397 w 11077460"/>
            <a:gd name="connsiteY12819" fmla="*/ 4573410 h 6110022"/>
            <a:gd name="connsiteX12820" fmla="*/ 3842289 w 11077460"/>
            <a:gd name="connsiteY12820" fmla="*/ 4573410 h 6110022"/>
            <a:gd name="connsiteX12821" fmla="*/ 3807471 w 11077460"/>
            <a:gd name="connsiteY12821" fmla="*/ 4608229 h 6110022"/>
            <a:gd name="connsiteX12822" fmla="*/ 3842289 w 11077460"/>
            <a:gd name="connsiteY12822" fmla="*/ 4643047 h 6110022"/>
            <a:gd name="connsiteX12823" fmla="*/ 3877108 w 11077460"/>
            <a:gd name="connsiteY12823" fmla="*/ 4608229 h 6110022"/>
            <a:gd name="connsiteX12824" fmla="*/ 3842289 w 11077460"/>
            <a:gd name="connsiteY12824" fmla="*/ 4573410 h 6110022"/>
            <a:gd name="connsiteX12825" fmla="*/ 3927182 w 11077460"/>
            <a:gd name="connsiteY12825" fmla="*/ 4573410 h 6110022"/>
            <a:gd name="connsiteX12826" fmla="*/ 3892363 w 11077460"/>
            <a:gd name="connsiteY12826" fmla="*/ 4608229 h 6110022"/>
            <a:gd name="connsiteX12827" fmla="*/ 3927182 w 11077460"/>
            <a:gd name="connsiteY12827" fmla="*/ 4643047 h 6110022"/>
            <a:gd name="connsiteX12828" fmla="*/ 3962000 w 11077460"/>
            <a:gd name="connsiteY12828" fmla="*/ 4608229 h 6110022"/>
            <a:gd name="connsiteX12829" fmla="*/ 3927182 w 11077460"/>
            <a:gd name="connsiteY12829" fmla="*/ 4573410 h 6110022"/>
            <a:gd name="connsiteX12830" fmla="*/ 4012074 w 11077460"/>
            <a:gd name="connsiteY12830" fmla="*/ 4573410 h 6110022"/>
            <a:gd name="connsiteX12831" fmla="*/ 3977255 w 11077460"/>
            <a:gd name="connsiteY12831" fmla="*/ 4608229 h 6110022"/>
            <a:gd name="connsiteX12832" fmla="*/ 4012074 w 11077460"/>
            <a:gd name="connsiteY12832" fmla="*/ 4643047 h 6110022"/>
            <a:gd name="connsiteX12833" fmla="*/ 4046893 w 11077460"/>
            <a:gd name="connsiteY12833" fmla="*/ 4608229 h 6110022"/>
            <a:gd name="connsiteX12834" fmla="*/ 4012074 w 11077460"/>
            <a:gd name="connsiteY12834" fmla="*/ 4573410 h 6110022"/>
            <a:gd name="connsiteX12835" fmla="*/ 5709924 w 11077460"/>
            <a:gd name="connsiteY12835" fmla="*/ 4573410 h 6110022"/>
            <a:gd name="connsiteX12836" fmla="*/ 5675099 w 11077460"/>
            <a:gd name="connsiteY12836" fmla="*/ 4608229 h 6110022"/>
            <a:gd name="connsiteX12837" fmla="*/ 5709924 w 11077460"/>
            <a:gd name="connsiteY12837" fmla="*/ 4643047 h 6110022"/>
            <a:gd name="connsiteX12838" fmla="*/ 5744737 w 11077460"/>
            <a:gd name="connsiteY12838" fmla="*/ 4608229 h 6110022"/>
            <a:gd name="connsiteX12839" fmla="*/ 5709924 w 11077460"/>
            <a:gd name="connsiteY12839" fmla="*/ 4573410 h 6110022"/>
            <a:gd name="connsiteX12840" fmla="*/ 5794817 w 11077460"/>
            <a:gd name="connsiteY12840" fmla="*/ 4573410 h 6110022"/>
            <a:gd name="connsiteX12841" fmla="*/ 5759991 w 11077460"/>
            <a:gd name="connsiteY12841" fmla="*/ 4608229 h 6110022"/>
            <a:gd name="connsiteX12842" fmla="*/ 5794817 w 11077460"/>
            <a:gd name="connsiteY12842" fmla="*/ 4643047 h 6110022"/>
            <a:gd name="connsiteX12843" fmla="*/ 5829629 w 11077460"/>
            <a:gd name="connsiteY12843" fmla="*/ 4608229 h 6110022"/>
            <a:gd name="connsiteX12844" fmla="*/ 5794817 w 11077460"/>
            <a:gd name="connsiteY12844" fmla="*/ 4573410 h 6110022"/>
            <a:gd name="connsiteX12845" fmla="*/ 5879709 w 11077460"/>
            <a:gd name="connsiteY12845" fmla="*/ 4573410 h 6110022"/>
            <a:gd name="connsiteX12846" fmla="*/ 5844883 w 11077460"/>
            <a:gd name="connsiteY12846" fmla="*/ 4608229 h 6110022"/>
            <a:gd name="connsiteX12847" fmla="*/ 5879709 w 11077460"/>
            <a:gd name="connsiteY12847" fmla="*/ 4643047 h 6110022"/>
            <a:gd name="connsiteX12848" fmla="*/ 5914521 w 11077460"/>
            <a:gd name="connsiteY12848" fmla="*/ 4608229 h 6110022"/>
            <a:gd name="connsiteX12849" fmla="*/ 5879709 w 11077460"/>
            <a:gd name="connsiteY12849" fmla="*/ 4573410 h 6110022"/>
            <a:gd name="connsiteX12850" fmla="*/ 5964601 w 11077460"/>
            <a:gd name="connsiteY12850" fmla="*/ 4573410 h 6110022"/>
            <a:gd name="connsiteX12851" fmla="*/ 5929776 w 11077460"/>
            <a:gd name="connsiteY12851" fmla="*/ 4608229 h 6110022"/>
            <a:gd name="connsiteX12852" fmla="*/ 5964601 w 11077460"/>
            <a:gd name="connsiteY12852" fmla="*/ 4643047 h 6110022"/>
            <a:gd name="connsiteX12853" fmla="*/ 5999413 w 11077460"/>
            <a:gd name="connsiteY12853" fmla="*/ 4608229 h 6110022"/>
            <a:gd name="connsiteX12854" fmla="*/ 5964601 w 11077460"/>
            <a:gd name="connsiteY12854" fmla="*/ 4573410 h 6110022"/>
            <a:gd name="connsiteX12855" fmla="*/ 6049494 w 11077460"/>
            <a:gd name="connsiteY12855" fmla="*/ 4573410 h 6110022"/>
            <a:gd name="connsiteX12856" fmla="*/ 6014669 w 11077460"/>
            <a:gd name="connsiteY12856" fmla="*/ 4608229 h 6110022"/>
            <a:gd name="connsiteX12857" fmla="*/ 6049494 w 11077460"/>
            <a:gd name="connsiteY12857" fmla="*/ 4643047 h 6110022"/>
            <a:gd name="connsiteX12858" fmla="*/ 6084307 w 11077460"/>
            <a:gd name="connsiteY12858" fmla="*/ 4608229 h 6110022"/>
            <a:gd name="connsiteX12859" fmla="*/ 6049494 w 11077460"/>
            <a:gd name="connsiteY12859" fmla="*/ 4573410 h 6110022"/>
            <a:gd name="connsiteX12860" fmla="*/ 6134387 w 11077460"/>
            <a:gd name="connsiteY12860" fmla="*/ 4573410 h 6110022"/>
            <a:gd name="connsiteX12861" fmla="*/ 6099561 w 11077460"/>
            <a:gd name="connsiteY12861" fmla="*/ 4608229 h 6110022"/>
            <a:gd name="connsiteX12862" fmla="*/ 6134387 w 11077460"/>
            <a:gd name="connsiteY12862" fmla="*/ 4643047 h 6110022"/>
            <a:gd name="connsiteX12863" fmla="*/ 6169199 w 11077460"/>
            <a:gd name="connsiteY12863" fmla="*/ 4608229 h 6110022"/>
            <a:gd name="connsiteX12864" fmla="*/ 6134387 w 11077460"/>
            <a:gd name="connsiteY12864" fmla="*/ 4573410 h 6110022"/>
            <a:gd name="connsiteX12865" fmla="*/ 6219279 w 11077460"/>
            <a:gd name="connsiteY12865" fmla="*/ 4573410 h 6110022"/>
            <a:gd name="connsiteX12866" fmla="*/ 6184453 w 11077460"/>
            <a:gd name="connsiteY12866" fmla="*/ 4608229 h 6110022"/>
            <a:gd name="connsiteX12867" fmla="*/ 6219279 w 11077460"/>
            <a:gd name="connsiteY12867" fmla="*/ 4643047 h 6110022"/>
            <a:gd name="connsiteX12868" fmla="*/ 6254091 w 11077460"/>
            <a:gd name="connsiteY12868" fmla="*/ 4608229 h 6110022"/>
            <a:gd name="connsiteX12869" fmla="*/ 6219279 w 11077460"/>
            <a:gd name="connsiteY12869" fmla="*/ 4573410 h 6110022"/>
            <a:gd name="connsiteX12870" fmla="*/ 6304171 w 11077460"/>
            <a:gd name="connsiteY12870" fmla="*/ 4573410 h 6110022"/>
            <a:gd name="connsiteX12871" fmla="*/ 6269346 w 11077460"/>
            <a:gd name="connsiteY12871" fmla="*/ 4608229 h 6110022"/>
            <a:gd name="connsiteX12872" fmla="*/ 6304171 w 11077460"/>
            <a:gd name="connsiteY12872" fmla="*/ 4643047 h 6110022"/>
            <a:gd name="connsiteX12873" fmla="*/ 6338983 w 11077460"/>
            <a:gd name="connsiteY12873" fmla="*/ 4608229 h 6110022"/>
            <a:gd name="connsiteX12874" fmla="*/ 6304171 w 11077460"/>
            <a:gd name="connsiteY12874" fmla="*/ 4573410 h 6110022"/>
            <a:gd name="connsiteX12875" fmla="*/ 6728660 w 11077460"/>
            <a:gd name="connsiteY12875" fmla="*/ 4573410 h 6110022"/>
            <a:gd name="connsiteX12876" fmla="*/ 6693835 w 11077460"/>
            <a:gd name="connsiteY12876" fmla="*/ 4608229 h 6110022"/>
            <a:gd name="connsiteX12877" fmla="*/ 6728660 w 11077460"/>
            <a:gd name="connsiteY12877" fmla="*/ 4643047 h 6110022"/>
            <a:gd name="connsiteX12878" fmla="*/ 6763473 w 11077460"/>
            <a:gd name="connsiteY12878" fmla="*/ 4608229 h 6110022"/>
            <a:gd name="connsiteX12879" fmla="*/ 6728660 w 11077460"/>
            <a:gd name="connsiteY12879" fmla="*/ 4573410 h 6110022"/>
            <a:gd name="connsiteX12880" fmla="*/ 9105649 w 11077460"/>
            <a:gd name="connsiteY12880" fmla="*/ 4573410 h 6110022"/>
            <a:gd name="connsiteX12881" fmla="*/ 9070824 w 11077460"/>
            <a:gd name="connsiteY12881" fmla="*/ 4608229 h 6110022"/>
            <a:gd name="connsiteX12882" fmla="*/ 9105649 w 11077460"/>
            <a:gd name="connsiteY12882" fmla="*/ 4643047 h 6110022"/>
            <a:gd name="connsiteX12883" fmla="*/ 9140462 w 11077460"/>
            <a:gd name="connsiteY12883" fmla="*/ 4608229 h 6110022"/>
            <a:gd name="connsiteX12884" fmla="*/ 9105649 w 11077460"/>
            <a:gd name="connsiteY12884" fmla="*/ 4573410 h 6110022"/>
            <a:gd name="connsiteX12885" fmla="*/ 9190542 w 11077460"/>
            <a:gd name="connsiteY12885" fmla="*/ 4573410 h 6110022"/>
            <a:gd name="connsiteX12886" fmla="*/ 9155716 w 11077460"/>
            <a:gd name="connsiteY12886" fmla="*/ 4608229 h 6110022"/>
            <a:gd name="connsiteX12887" fmla="*/ 9190542 w 11077460"/>
            <a:gd name="connsiteY12887" fmla="*/ 4643047 h 6110022"/>
            <a:gd name="connsiteX12888" fmla="*/ 9225354 w 11077460"/>
            <a:gd name="connsiteY12888" fmla="*/ 4608229 h 6110022"/>
            <a:gd name="connsiteX12889" fmla="*/ 9190542 w 11077460"/>
            <a:gd name="connsiteY12889" fmla="*/ 4573410 h 6110022"/>
            <a:gd name="connsiteX12890" fmla="*/ 9275435 w 11077460"/>
            <a:gd name="connsiteY12890" fmla="*/ 4573410 h 6110022"/>
            <a:gd name="connsiteX12891" fmla="*/ 9240610 w 11077460"/>
            <a:gd name="connsiteY12891" fmla="*/ 4608229 h 6110022"/>
            <a:gd name="connsiteX12892" fmla="*/ 9275435 w 11077460"/>
            <a:gd name="connsiteY12892" fmla="*/ 4643047 h 6110022"/>
            <a:gd name="connsiteX12893" fmla="*/ 9310247 w 11077460"/>
            <a:gd name="connsiteY12893" fmla="*/ 4608229 h 6110022"/>
            <a:gd name="connsiteX12894" fmla="*/ 9275435 w 11077460"/>
            <a:gd name="connsiteY12894" fmla="*/ 4573410 h 6110022"/>
            <a:gd name="connsiteX12895" fmla="*/ 9360327 w 11077460"/>
            <a:gd name="connsiteY12895" fmla="*/ 4573410 h 6110022"/>
            <a:gd name="connsiteX12896" fmla="*/ 9325502 w 11077460"/>
            <a:gd name="connsiteY12896" fmla="*/ 4608229 h 6110022"/>
            <a:gd name="connsiteX12897" fmla="*/ 9360327 w 11077460"/>
            <a:gd name="connsiteY12897" fmla="*/ 4643047 h 6110022"/>
            <a:gd name="connsiteX12898" fmla="*/ 9395139 w 11077460"/>
            <a:gd name="connsiteY12898" fmla="*/ 4608229 h 6110022"/>
            <a:gd name="connsiteX12899" fmla="*/ 9360327 w 11077460"/>
            <a:gd name="connsiteY12899" fmla="*/ 4573410 h 6110022"/>
            <a:gd name="connsiteX12900" fmla="*/ 9445219 w 11077460"/>
            <a:gd name="connsiteY12900" fmla="*/ 4573410 h 6110022"/>
            <a:gd name="connsiteX12901" fmla="*/ 9410394 w 11077460"/>
            <a:gd name="connsiteY12901" fmla="*/ 4608229 h 6110022"/>
            <a:gd name="connsiteX12902" fmla="*/ 9445219 w 11077460"/>
            <a:gd name="connsiteY12902" fmla="*/ 4643047 h 6110022"/>
            <a:gd name="connsiteX12903" fmla="*/ 9480032 w 11077460"/>
            <a:gd name="connsiteY12903" fmla="*/ 4608229 h 6110022"/>
            <a:gd name="connsiteX12904" fmla="*/ 9445219 w 11077460"/>
            <a:gd name="connsiteY12904" fmla="*/ 4573410 h 6110022"/>
            <a:gd name="connsiteX12905" fmla="*/ 9530112 w 11077460"/>
            <a:gd name="connsiteY12905" fmla="*/ 4573410 h 6110022"/>
            <a:gd name="connsiteX12906" fmla="*/ 9495286 w 11077460"/>
            <a:gd name="connsiteY12906" fmla="*/ 4608229 h 6110022"/>
            <a:gd name="connsiteX12907" fmla="*/ 9530112 w 11077460"/>
            <a:gd name="connsiteY12907" fmla="*/ 4643047 h 6110022"/>
            <a:gd name="connsiteX12908" fmla="*/ 9564924 w 11077460"/>
            <a:gd name="connsiteY12908" fmla="*/ 4608229 h 6110022"/>
            <a:gd name="connsiteX12909" fmla="*/ 9530112 w 11077460"/>
            <a:gd name="connsiteY12909" fmla="*/ 4573410 h 6110022"/>
            <a:gd name="connsiteX12910" fmla="*/ 9615004 w 11077460"/>
            <a:gd name="connsiteY12910" fmla="*/ 4573410 h 6110022"/>
            <a:gd name="connsiteX12911" fmla="*/ 9580179 w 11077460"/>
            <a:gd name="connsiteY12911" fmla="*/ 4608229 h 6110022"/>
            <a:gd name="connsiteX12912" fmla="*/ 9615004 w 11077460"/>
            <a:gd name="connsiteY12912" fmla="*/ 4643047 h 6110022"/>
            <a:gd name="connsiteX12913" fmla="*/ 9649816 w 11077460"/>
            <a:gd name="connsiteY12913" fmla="*/ 4608229 h 6110022"/>
            <a:gd name="connsiteX12914" fmla="*/ 9615004 w 11077460"/>
            <a:gd name="connsiteY12914" fmla="*/ 4573410 h 6110022"/>
            <a:gd name="connsiteX12915" fmla="*/ 9699897 w 11077460"/>
            <a:gd name="connsiteY12915" fmla="*/ 4573410 h 6110022"/>
            <a:gd name="connsiteX12916" fmla="*/ 9665072 w 11077460"/>
            <a:gd name="connsiteY12916" fmla="*/ 4608229 h 6110022"/>
            <a:gd name="connsiteX12917" fmla="*/ 9699897 w 11077460"/>
            <a:gd name="connsiteY12917" fmla="*/ 4643047 h 6110022"/>
            <a:gd name="connsiteX12918" fmla="*/ 9734709 w 11077460"/>
            <a:gd name="connsiteY12918" fmla="*/ 4608229 h 6110022"/>
            <a:gd name="connsiteX12919" fmla="*/ 9699897 w 11077460"/>
            <a:gd name="connsiteY12919" fmla="*/ 4573410 h 6110022"/>
            <a:gd name="connsiteX12920" fmla="*/ 9784789 w 11077460"/>
            <a:gd name="connsiteY12920" fmla="*/ 4573410 h 6110022"/>
            <a:gd name="connsiteX12921" fmla="*/ 9749964 w 11077460"/>
            <a:gd name="connsiteY12921" fmla="*/ 4608229 h 6110022"/>
            <a:gd name="connsiteX12922" fmla="*/ 9784789 w 11077460"/>
            <a:gd name="connsiteY12922" fmla="*/ 4643047 h 6110022"/>
            <a:gd name="connsiteX12923" fmla="*/ 9819602 w 11077460"/>
            <a:gd name="connsiteY12923" fmla="*/ 4608229 h 6110022"/>
            <a:gd name="connsiteX12924" fmla="*/ 9784789 w 11077460"/>
            <a:gd name="connsiteY12924" fmla="*/ 4573410 h 6110022"/>
            <a:gd name="connsiteX12925" fmla="*/ 9869682 w 11077460"/>
            <a:gd name="connsiteY12925" fmla="*/ 4573410 h 6110022"/>
            <a:gd name="connsiteX12926" fmla="*/ 9834856 w 11077460"/>
            <a:gd name="connsiteY12926" fmla="*/ 4608229 h 6110022"/>
            <a:gd name="connsiteX12927" fmla="*/ 9869682 w 11077460"/>
            <a:gd name="connsiteY12927" fmla="*/ 4643047 h 6110022"/>
            <a:gd name="connsiteX12928" fmla="*/ 9904494 w 11077460"/>
            <a:gd name="connsiteY12928" fmla="*/ 4608229 h 6110022"/>
            <a:gd name="connsiteX12929" fmla="*/ 9869682 w 11077460"/>
            <a:gd name="connsiteY12929" fmla="*/ 4573410 h 6110022"/>
            <a:gd name="connsiteX12930" fmla="*/ 3163143 w 11077460"/>
            <a:gd name="connsiteY12930" fmla="*/ 4658270 h 6110022"/>
            <a:gd name="connsiteX12931" fmla="*/ 3128324 w 11077460"/>
            <a:gd name="connsiteY12931" fmla="*/ 4693088 h 6110022"/>
            <a:gd name="connsiteX12932" fmla="*/ 3163143 w 11077460"/>
            <a:gd name="connsiteY12932" fmla="*/ 4727907 h 6110022"/>
            <a:gd name="connsiteX12933" fmla="*/ 3197962 w 11077460"/>
            <a:gd name="connsiteY12933" fmla="*/ 4693088 h 6110022"/>
            <a:gd name="connsiteX12934" fmla="*/ 3163143 w 11077460"/>
            <a:gd name="connsiteY12934" fmla="*/ 4658270 h 6110022"/>
            <a:gd name="connsiteX12935" fmla="*/ 3248036 w 11077460"/>
            <a:gd name="connsiteY12935" fmla="*/ 4658270 h 6110022"/>
            <a:gd name="connsiteX12936" fmla="*/ 3213217 w 11077460"/>
            <a:gd name="connsiteY12936" fmla="*/ 4693088 h 6110022"/>
            <a:gd name="connsiteX12937" fmla="*/ 3248036 w 11077460"/>
            <a:gd name="connsiteY12937" fmla="*/ 4727907 h 6110022"/>
            <a:gd name="connsiteX12938" fmla="*/ 3282854 w 11077460"/>
            <a:gd name="connsiteY12938" fmla="*/ 4693088 h 6110022"/>
            <a:gd name="connsiteX12939" fmla="*/ 3248036 w 11077460"/>
            <a:gd name="connsiteY12939" fmla="*/ 4658270 h 6110022"/>
            <a:gd name="connsiteX12940" fmla="*/ 3332928 w 11077460"/>
            <a:gd name="connsiteY12940" fmla="*/ 4658270 h 6110022"/>
            <a:gd name="connsiteX12941" fmla="*/ 3298109 w 11077460"/>
            <a:gd name="connsiteY12941" fmla="*/ 4693088 h 6110022"/>
            <a:gd name="connsiteX12942" fmla="*/ 3332928 w 11077460"/>
            <a:gd name="connsiteY12942" fmla="*/ 4727907 h 6110022"/>
            <a:gd name="connsiteX12943" fmla="*/ 3367747 w 11077460"/>
            <a:gd name="connsiteY12943" fmla="*/ 4693088 h 6110022"/>
            <a:gd name="connsiteX12944" fmla="*/ 3332928 w 11077460"/>
            <a:gd name="connsiteY12944" fmla="*/ 4658270 h 6110022"/>
            <a:gd name="connsiteX12945" fmla="*/ 3417827 w 11077460"/>
            <a:gd name="connsiteY12945" fmla="*/ 4658270 h 6110022"/>
            <a:gd name="connsiteX12946" fmla="*/ 3383008 w 11077460"/>
            <a:gd name="connsiteY12946" fmla="*/ 4693088 h 6110022"/>
            <a:gd name="connsiteX12947" fmla="*/ 3417827 w 11077460"/>
            <a:gd name="connsiteY12947" fmla="*/ 4727907 h 6110022"/>
            <a:gd name="connsiteX12948" fmla="*/ 3452646 w 11077460"/>
            <a:gd name="connsiteY12948" fmla="*/ 4693088 h 6110022"/>
            <a:gd name="connsiteX12949" fmla="*/ 3417827 w 11077460"/>
            <a:gd name="connsiteY12949" fmla="*/ 4658270 h 6110022"/>
            <a:gd name="connsiteX12950" fmla="*/ 3502719 w 11077460"/>
            <a:gd name="connsiteY12950" fmla="*/ 4658270 h 6110022"/>
            <a:gd name="connsiteX12951" fmla="*/ 3467901 w 11077460"/>
            <a:gd name="connsiteY12951" fmla="*/ 4693088 h 6110022"/>
            <a:gd name="connsiteX12952" fmla="*/ 3502719 w 11077460"/>
            <a:gd name="connsiteY12952" fmla="*/ 4727907 h 6110022"/>
            <a:gd name="connsiteX12953" fmla="*/ 3537538 w 11077460"/>
            <a:gd name="connsiteY12953" fmla="*/ 4693088 h 6110022"/>
            <a:gd name="connsiteX12954" fmla="*/ 3502719 w 11077460"/>
            <a:gd name="connsiteY12954" fmla="*/ 4658270 h 6110022"/>
            <a:gd name="connsiteX12955" fmla="*/ 3587612 w 11077460"/>
            <a:gd name="connsiteY12955" fmla="*/ 4658270 h 6110022"/>
            <a:gd name="connsiteX12956" fmla="*/ 3552793 w 11077460"/>
            <a:gd name="connsiteY12956" fmla="*/ 4693088 h 6110022"/>
            <a:gd name="connsiteX12957" fmla="*/ 3587612 w 11077460"/>
            <a:gd name="connsiteY12957" fmla="*/ 4727907 h 6110022"/>
            <a:gd name="connsiteX12958" fmla="*/ 3622430 w 11077460"/>
            <a:gd name="connsiteY12958" fmla="*/ 4693088 h 6110022"/>
            <a:gd name="connsiteX12959" fmla="*/ 3587612 w 11077460"/>
            <a:gd name="connsiteY12959" fmla="*/ 4658270 h 6110022"/>
            <a:gd name="connsiteX12960" fmla="*/ 3672504 w 11077460"/>
            <a:gd name="connsiteY12960" fmla="*/ 4658270 h 6110022"/>
            <a:gd name="connsiteX12961" fmla="*/ 3637685 w 11077460"/>
            <a:gd name="connsiteY12961" fmla="*/ 4693088 h 6110022"/>
            <a:gd name="connsiteX12962" fmla="*/ 3672504 w 11077460"/>
            <a:gd name="connsiteY12962" fmla="*/ 4727907 h 6110022"/>
            <a:gd name="connsiteX12963" fmla="*/ 3707323 w 11077460"/>
            <a:gd name="connsiteY12963" fmla="*/ 4693088 h 6110022"/>
            <a:gd name="connsiteX12964" fmla="*/ 3672504 w 11077460"/>
            <a:gd name="connsiteY12964" fmla="*/ 4658270 h 6110022"/>
            <a:gd name="connsiteX12965" fmla="*/ 3757397 w 11077460"/>
            <a:gd name="connsiteY12965" fmla="*/ 4658270 h 6110022"/>
            <a:gd name="connsiteX12966" fmla="*/ 3722578 w 11077460"/>
            <a:gd name="connsiteY12966" fmla="*/ 4693088 h 6110022"/>
            <a:gd name="connsiteX12967" fmla="*/ 3757397 w 11077460"/>
            <a:gd name="connsiteY12967" fmla="*/ 4727907 h 6110022"/>
            <a:gd name="connsiteX12968" fmla="*/ 3792216 w 11077460"/>
            <a:gd name="connsiteY12968" fmla="*/ 4693088 h 6110022"/>
            <a:gd name="connsiteX12969" fmla="*/ 3757397 w 11077460"/>
            <a:gd name="connsiteY12969" fmla="*/ 4658270 h 6110022"/>
            <a:gd name="connsiteX12970" fmla="*/ 3842289 w 11077460"/>
            <a:gd name="connsiteY12970" fmla="*/ 4658270 h 6110022"/>
            <a:gd name="connsiteX12971" fmla="*/ 3807471 w 11077460"/>
            <a:gd name="connsiteY12971" fmla="*/ 4693088 h 6110022"/>
            <a:gd name="connsiteX12972" fmla="*/ 3842289 w 11077460"/>
            <a:gd name="connsiteY12972" fmla="*/ 4727907 h 6110022"/>
            <a:gd name="connsiteX12973" fmla="*/ 3877108 w 11077460"/>
            <a:gd name="connsiteY12973" fmla="*/ 4693088 h 6110022"/>
            <a:gd name="connsiteX12974" fmla="*/ 3842289 w 11077460"/>
            <a:gd name="connsiteY12974" fmla="*/ 4658270 h 6110022"/>
            <a:gd name="connsiteX12975" fmla="*/ 5794817 w 11077460"/>
            <a:gd name="connsiteY12975" fmla="*/ 4658270 h 6110022"/>
            <a:gd name="connsiteX12976" fmla="*/ 5759991 w 11077460"/>
            <a:gd name="connsiteY12976" fmla="*/ 4693088 h 6110022"/>
            <a:gd name="connsiteX12977" fmla="*/ 5794817 w 11077460"/>
            <a:gd name="connsiteY12977" fmla="*/ 4727907 h 6110022"/>
            <a:gd name="connsiteX12978" fmla="*/ 5829629 w 11077460"/>
            <a:gd name="connsiteY12978" fmla="*/ 4693088 h 6110022"/>
            <a:gd name="connsiteX12979" fmla="*/ 5794817 w 11077460"/>
            <a:gd name="connsiteY12979" fmla="*/ 4658270 h 6110022"/>
            <a:gd name="connsiteX12980" fmla="*/ 5879709 w 11077460"/>
            <a:gd name="connsiteY12980" fmla="*/ 4658270 h 6110022"/>
            <a:gd name="connsiteX12981" fmla="*/ 5844883 w 11077460"/>
            <a:gd name="connsiteY12981" fmla="*/ 4693088 h 6110022"/>
            <a:gd name="connsiteX12982" fmla="*/ 5879709 w 11077460"/>
            <a:gd name="connsiteY12982" fmla="*/ 4727907 h 6110022"/>
            <a:gd name="connsiteX12983" fmla="*/ 5914521 w 11077460"/>
            <a:gd name="connsiteY12983" fmla="*/ 4693088 h 6110022"/>
            <a:gd name="connsiteX12984" fmla="*/ 5879709 w 11077460"/>
            <a:gd name="connsiteY12984" fmla="*/ 4658270 h 6110022"/>
            <a:gd name="connsiteX12985" fmla="*/ 5964601 w 11077460"/>
            <a:gd name="connsiteY12985" fmla="*/ 4658270 h 6110022"/>
            <a:gd name="connsiteX12986" fmla="*/ 5929776 w 11077460"/>
            <a:gd name="connsiteY12986" fmla="*/ 4693088 h 6110022"/>
            <a:gd name="connsiteX12987" fmla="*/ 5964601 w 11077460"/>
            <a:gd name="connsiteY12987" fmla="*/ 4727907 h 6110022"/>
            <a:gd name="connsiteX12988" fmla="*/ 5999413 w 11077460"/>
            <a:gd name="connsiteY12988" fmla="*/ 4693088 h 6110022"/>
            <a:gd name="connsiteX12989" fmla="*/ 5964601 w 11077460"/>
            <a:gd name="connsiteY12989" fmla="*/ 4658270 h 6110022"/>
            <a:gd name="connsiteX12990" fmla="*/ 6049494 w 11077460"/>
            <a:gd name="connsiteY12990" fmla="*/ 4658270 h 6110022"/>
            <a:gd name="connsiteX12991" fmla="*/ 6014669 w 11077460"/>
            <a:gd name="connsiteY12991" fmla="*/ 4693088 h 6110022"/>
            <a:gd name="connsiteX12992" fmla="*/ 6049494 w 11077460"/>
            <a:gd name="connsiteY12992" fmla="*/ 4727907 h 6110022"/>
            <a:gd name="connsiteX12993" fmla="*/ 6084307 w 11077460"/>
            <a:gd name="connsiteY12993" fmla="*/ 4693088 h 6110022"/>
            <a:gd name="connsiteX12994" fmla="*/ 6049494 w 11077460"/>
            <a:gd name="connsiteY12994" fmla="*/ 4658270 h 6110022"/>
            <a:gd name="connsiteX12995" fmla="*/ 6134387 w 11077460"/>
            <a:gd name="connsiteY12995" fmla="*/ 4658270 h 6110022"/>
            <a:gd name="connsiteX12996" fmla="*/ 6099561 w 11077460"/>
            <a:gd name="connsiteY12996" fmla="*/ 4693088 h 6110022"/>
            <a:gd name="connsiteX12997" fmla="*/ 6134387 w 11077460"/>
            <a:gd name="connsiteY12997" fmla="*/ 4727907 h 6110022"/>
            <a:gd name="connsiteX12998" fmla="*/ 6169199 w 11077460"/>
            <a:gd name="connsiteY12998" fmla="*/ 4693088 h 6110022"/>
            <a:gd name="connsiteX12999" fmla="*/ 6134387 w 11077460"/>
            <a:gd name="connsiteY12999" fmla="*/ 4658270 h 6110022"/>
            <a:gd name="connsiteX13000" fmla="*/ 6219279 w 11077460"/>
            <a:gd name="connsiteY13000" fmla="*/ 4658270 h 6110022"/>
            <a:gd name="connsiteX13001" fmla="*/ 6184453 w 11077460"/>
            <a:gd name="connsiteY13001" fmla="*/ 4693088 h 6110022"/>
            <a:gd name="connsiteX13002" fmla="*/ 6219279 w 11077460"/>
            <a:gd name="connsiteY13002" fmla="*/ 4727907 h 6110022"/>
            <a:gd name="connsiteX13003" fmla="*/ 6254091 w 11077460"/>
            <a:gd name="connsiteY13003" fmla="*/ 4693088 h 6110022"/>
            <a:gd name="connsiteX13004" fmla="*/ 6219279 w 11077460"/>
            <a:gd name="connsiteY13004" fmla="*/ 4658270 h 6110022"/>
            <a:gd name="connsiteX13005" fmla="*/ 6304171 w 11077460"/>
            <a:gd name="connsiteY13005" fmla="*/ 4658270 h 6110022"/>
            <a:gd name="connsiteX13006" fmla="*/ 6269346 w 11077460"/>
            <a:gd name="connsiteY13006" fmla="*/ 4693088 h 6110022"/>
            <a:gd name="connsiteX13007" fmla="*/ 6304171 w 11077460"/>
            <a:gd name="connsiteY13007" fmla="*/ 4727907 h 6110022"/>
            <a:gd name="connsiteX13008" fmla="*/ 6338983 w 11077460"/>
            <a:gd name="connsiteY13008" fmla="*/ 4693088 h 6110022"/>
            <a:gd name="connsiteX13009" fmla="*/ 6304171 w 11077460"/>
            <a:gd name="connsiteY13009" fmla="*/ 4658270 h 6110022"/>
            <a:gd name="connsiteX13010" fmla="*/ 6643767 w 11077460"/>
            <a:gd name="connsiteY13010" fmla="*/ 4658270 h 6110022"/>
            <a:gd name="connsiteX13011" fmla="*/ 6608942 w 11077460"/>
            <a:gd name="connsiteY13011" fmla="*/ 4693088 h 6110022"/>
            <a:gd name="connsiteX13012" fmla="*/ 6643767 w 11077460"/>
            <a:gd name="connsiteY13012" fmla="*/ 4727907 h 6110022"/>
            <a:gd name="connsiteX13013" fmla="*/ 6678579 w 11077460"/>
            <a:gd name="connsiteY13013" fmla="*/ 4693088 h 6110022"/>
            <a:gd name="connsiteX13014" fmla="*/ 6643767 w 11077460"/>
            <a:gd name="connsiteY13014" fmla="*/ 4658270 h 6110022"/>
            <a:gd name="connsiteX13015" fmla="*/ 6728660 w 11077460"/>
            <a:gd name="connsiteY13015" fmla="*/ 4658270 h 6110022"/>
            <a:gd name="connsiteX13016" fmla="*/ 6693835 w 11077460"/>
            <a:gd name="connsiteY13016" fmla="*/ 4693088 h 6110022"/>
            <a:gd name="connsiteX13017" fmla="*/ 6728660 w 11077460"/>
            <a:gd name="connsiteY13017" fmla="*/ 4727907 h 6110022"/>
            <a:gd name="connsiteX13018" fmla="*/ 6763473 w 11077460"/>
            <a:gd name="connsiteY13018" fmla="*/ 4693088 h 6110022"/>
            <a:gd name="connsiteX13019" fmla="*/ 6728660 w 11077460"/>
            <a:gd name="connsiteY13019" fmla="*/ 4658270 h 6110022"/>
            <a:gd name="connsiteX13020" fmla="*/ 8935865 w 11077460"/>
            <a:gd name="connsiteY13020" fmla="*/ 4658270 h 6110022"/>
            <a:gd name="connsiteX13021" fmla="*/ 8901040 w 11077460"/>
            <a:gd name="connsiteY13021" fmla="*/ 4693088 h 6110022"/>
            <a:gd name="connsiteX13022" fmla="*/ 8935865 w 11077460"/>
            <a:gd name="connsiteY13022" fmla="*/ 4727907 h 6110022"/>
            <a:gd name="connsiteX13023" fmla="*/ 8970677 w 11077460"/>
            <a:gd name="connsiteY13023" fmla="*/ 4693088 h 6110022"/>
            <a:gd name="connsiteX13024" fmla="*/ 8935865 w 11077460"/>
            <a:gd name="connsiteY13024" fmla="*/ 4658270 h 6110022"/>
            <a:gd name="connsiteX13025" fmla="*/ 9020757 w 11077460"/>
            <a:gd name="connsiteY13025" fmla="*/ 4658270 h 6110022"/>
            <a:gd name="connsiteX13026" fmla="*/ 8985932 w 11077460"/>
            <a:gd name="connsiteY13026" fmla="*/ 4693088 h 6110022"/>
            <a:gd name="connsiteX13027" fmla="*/ 9020757 w 11077460"/>
            <a:gd name="connsiteY13027" fmla="*/ 4727907 h 6110022"/>
            <a:gd name="connsiteX13028" fmla="*/ 9055569 w 11077460"/>
            <a:gd name="connsiteY13028" fmla="*/ 4693088 h 6110022"/>
            <a:gd name="connsiteX13029" fmla="*/ 9020757 w 11077460"/>
            <a:gd name="connsiteY13029" fmla="*/ 4658270 h 6110022"/>
            <a:gd name="connsiteX13030" fmla="*/ 9105649 w 11077460"/>
            <a:gd name="connsiteY13030" fmla="*/ 4658270 h 6110022"/>
            <a:gd name="connsiteX13031" fmla="*/ 9070824 w 11077460"/>
            <a:gd name="connsiteY13031" fmla="*/ 4693088 h 6110022"/>
            <a:gd name="connsiteX13032" fmla="*/ 9105649 w 11077460"/>
            <a:gd name="connsiteY13032" fmla="*/ 4727907 h 6110022"/>
            <a:gd name="connsiteX13033" fmla="*/ 9140462 w 11077460"/>
            <a:gd name="connsiteY13033" fmla="*/ 4693088 h 6110022"/>
            <a:gd name="connsiteX13034" fmla="*/ 9105649 w 11077460"/>
            <a:gd name="connsiteY13034" fmla="*/ 4658270 h 6110022"/>
            <a:gd name="connsiteX13035" fmla="*/ 9190542 w 11077460"/>
            <a:gd name="connsiteY13035" fmla="*/ 4658270 h 6110022"/>
            <a:gd name="connsiteX13036" fmla="*/ 9155716 w 11077460"/>
            <a:gd name="connsiteY13036" fmla="*/ 4693088 h 6110022"/>
            <a:gd name="connsiteX13037" fmla="*/ 9190542 w 11077460"/>
            <a:gd name="connsiteY13037" fmla="*/ 4727907 h 6110022"/>
            <a:gd name="connsiteX13038" fmla="*/ 9225354 w 11077460"/>
            <a:gd name="connsiteY13038" fmla="*/ 4693088 h 6110022"/>
            <a:gd name="connsiteX13039" fmla="*/ 9190542 w 11077460"/>
            <a:gd name="connsiteY13039" fmla="*/ 4658270 h 6110022"/>
            <a:gd name="connsiteX13040" fmla="*/ 9275435 w 11077460"/>
            <a:gd name="connsiteY13040" fmla="*/ 4658270 h 6110022"/>
            <a:gd name="connsiteX13041" fmla="*/ 9240610 w 11077460"/>
            <a:gd name="connsiteY13041" fmla="*/ 4693088 h 6110022"/>
            <a:gd name="connsiteX13042" fmla="*/ 9275435 w 11077460"/>
            <a:gd name="connsiteY13042" fmla="*/ 4727907 h 6110022"/>
            <a:gd name="connsiteX13043" fmla="*/ 9310247 w 11077460"/>
            <a:gd name="connsiteY13043" fmla="*/ 4693088 h 6110022"/>
            <a:gd name="connsiteX13044" fmla="*/ 9275435 w 11077460"/>
            <a:gd name="connsiteY13044" fmla="*/ 4658270 h 6110022"/>
            <a:gd name="connsiteX13045" fmla="*/ 9360327 w 11077460"/>
            <a:gd name="connsiteY13045" fmla="*/ 4658270 h 6110022"/>
            <a:gd name="connsiteX13046" fmla="*/ 9325502 w 11077460"/>
            <a:gd name="connsiteY13046" fmla="*/ 4693088 h 6110022"/>
            <a:gd name="connsiteX13047" fmla="*/ 9360327 w 11077460"/>
            <a:gd name="connsiteY13047" fmla="*/ 4727907 h 6110022"/>
            <a:gd name="connsiteX13048" fmla="*/ 9395139 w 11077460"/>
            <a:gd name="connsiteY13048" fmla="*/ 4693088 h 6110022"/>
            <a:gd name="connsiteX13049" fmla="*/ 9360327 w 11077460"/>
            <a:gd name="connsiteY13049" fmla="*/ 4658270 h 6110022"/>
            <a:gd name="connsiteX13050" fmla="*/ 9445219 w 11077460"/>
            <a:gd name="connsiteY13050" fmla="*/ 4658270 h 6110022"/>
            <a:gd name="connsiteX13051" fmla="*/ 9410394 w 11077460"/>
            <a:gd name="connsiteY13051" fmla="*/ 4693088 h 6110022"/>
            <a:gd name="connsiteX13052" fmla="*/ 9445219 w 11077460"/>
            <a:gd name="connsiteY13052" fmla="*/ 4727907 h 6110022"/>
            <a:gd name="connsiteX13053" fmla="*/ 9480032 w 11077460"/>
            <a:gd name="connsiteY13053" fmla="*/ 4693088 h 6110022"/>
            <a:gd name="connsiteX13054" fmla="*/ 9445219 w 11077460"/>
            <a:gd name="connsiteY13054" fmla="*/ 4658270 h 6110022"/>
            <a:gd name="connsiteX13055" fmla="*/ 9530112 w 11077460"/>
            <a:gd name="connsiteY13055" fmla="*/ 4658270 h 6110022"/>
            <a:gd name="connsiteX13056" fmla="*/ 9495286 w 11077460"/>
            <a:gd name="connsiteY13056" fmla="*/ 4693088 h 6110022"/>
            <a:gd name="connsiteX13057" fmla="*/ 9530112 w 11077460"/>
            <a:gd name="connsiteY13057" fmla="*/ 4727907 h 6110022"/>
            <a:gd name="connsiteX13058" fmla="*/ 9564924 w 11077460"/>
            <a:gd name="connsiteY13058" fmla="*/ 4693088 h 6110022"/>
            <a:gd name="connsiteX13059" fmla="*/ 9530112 w 11077460"/>
            <a:gd name="connsiteY13059" fmla="*/ 4658270 h 6110022"/>
            <a:gd name="connsiteX13060" fmla="*/ 9615004 w 11077460"/>
            <a:gd name="connsiteY13060" fmla="*/ 4658270 h 6110022"/>
            <a:gd name="connsiteX13061" fmla="*/ 9580179 w 11077460"/>
            <a:gd name="connsiteY13061" fmla="*/ 4693088 h 6110022"/>
            <a:gd name="connsiteX13062" fmla="*/ 9615004 w 11077460"/>
            <a:gd name="connsiteY13062" fmla="*/ 4727907 h 6110022"/>
            <a:gd name="connsiteX13063" fmla="*/ 9649816 w 11077460"/>
            <a:gd name="connsiteY13063" fmla="*/ 4693088 h 6110022"/>
            <a:gd name="connsiteX13064" fmla="*/ 9615004 w 11077460"/>
            <a:gd name="connsiteY13064" fmla="*/ 4658270 h 6110022"/>
            <a:gd name="connsiteX13065" fmla="*/ 9699897 w 11077460"/>
            <a:gd name="connsiteY13065" fmla="*/ 4658270 h 6110022"/>
            <a:gd name="connsiteX13066" fmla="*/ 9665072 w 11077460"/>
            <a:gd name="connsiteY13066" fmla="*/ 4693088 h 6110022"/>
            <a:gd name="connsiteX13067" fmla="*/ 9699897 w 11077460"/>
            <a:gd name="connsiteY13067" fmla="*/ 4727907 h 6110022"/>
            <a:gd name="connsiteX13068" fmla="*/ 9734709 w 11077460"/>
            <a:gd name="connsiteY13068" fmla="*/ 4693088 h 6110022"/>
            <a:gd name="connsiteX13069" fmla="*/ 9699897 w 11077460"/>
            <a:gd name="connsiteY13069" fmla="*/ 4658270 h 6110022"/>
            <a:gd name="connsiteX13070" fmla="*/ 9784789 w 11077460"/>
            <a:gd name="connsiteY13070" fmla="*/ 4658270 h 6110022"/>
            <a:gd name="connsiteX13071" fmla="*/ 9749964 w 11077460"/>
            <a:gd name="connsiteY13071" fmla="*/ 4693088 h 6110022"/>
            <a:gd name="connsiteX13072" fmla="*/ 9784789 w 11077460"/>
            <a:gd name="connsiteY13072" fmla="*/ 4727907 h 6110022"/>
            <a:gd name="connsiteX13073" fmla="*/ 9819602 w 11077460"/>
            <a:gd name="connsiteY13073" fmla="*/ 4693088 h 6110022"/>
            <a:gd name="connsiteX13074" fmla="*/ 9784789 w 11077460"/>
            <a:gd name="connsiteY13074" fmla="*/ 4658270 h 6110022"/>
            <a:gd name="connsiteX13075" fmla="*/ 9869682 w 11077460"/>
            <a:gd name="connsiteY13075" fmla="*/ 4658270 h 6110022"/>
            <a:gd name="connsiteX13076" fmla="*/ 9834856 w 11077460"/>
            <a:gd name="connsiteY13076" fmla="*/ 4693088 h 6110022"/>
            <a:gd name="connsiteX13077" fmla="*/ 9869682 w 11077460"/>
            <a:gd name="connsiteY13077" fmla="*/ 4727907 h 6110022"/>
            <a:gd name="connsiteX13078" fmla="*/ 9904494 w 11077460"/>
            <a:gd name="connsiteY13078" fmla="*/ 4693088 h 6110022"/>
            <a:gd name="connsiteX13079" fmla="*/ 9869682 w 11077460"/>
            <a:gd name="connsiteY13079" fmla="*/ 4658270 h 6110022"/>
            <a:gd name="connsiteX13080" fmla="*/ 10463929 w 11077460"/>
            <a:gd name="connsiteY13080" fmla="*/ 4658270 h 6110022"/>
            <a:gd name="connsiteX13081" fmla="*/ 10429104 w 11077460"/>
            <a:gd name="connsiteY13081" fmla="*/ 4693088 h 6110022"/>
            <a:gd name="connsiteX13082" fmla="*/ 10463929 w 11077460"/>
            <a:gd name="connsiteY13082" fmla="*/ 4727907 h 6110022"/>
            <a:gd name="connsiteX13083" fmla="*/ 10498742 w 11077460"/>
            <a:gd name="connsiteY13083" fmla="*/ 4693088 h 6110022"/>
            <a:gd name="connsiteX13084" fmla="*/ 10463929 w 11077460"/>
            <a:gd name="connsiteY13084" fmla="*/ 4658270 h 6110022"/>
            <a:gd name="connsiteX13085" fmla="*/ 3163143 w 11077460"/>
            <a:gd name="connsiteY13085" fmla="*/ 4743130 h 6110022"/>
            <a:gd name="connsiteX13086" fmla="*/ 3128324 w 11077460"/>
            <a:gd name="connsiteY13086" fmla="*/ 4777949 h 6110022"/>
            <a:gd name="connsiteX13087" fmla="*/ 3163143 w 11077460"/>
            <a:gd name="connsiteY13087" fmla="*/ 4812768 h 6110022"/>
            <a:gd name="connsiteX13088" fmla="*/ 3197962 w 11077460"/>
            <a:gd name="connsiteY13088" fmla="*/ 4777949 h 6110022"/>
            <a:gd name="connsiteX13089" fmla="*/ 3163143 w 11077460"/>
            <a:gd name="connsiteY13089" fmla="*/ 4743130 h 6110022"/>
            <a:gd name="connsiteX13090" fmla="*/ 3248036 w 11077460"/>
            <a:gd name="connsiteY13090" fmla="*/ 4743130 h 6110022"/>
            <a:gd name="connsiteX13091" fmla="*/ 3213217 w 11077460"/>
            <a:gd name="connsiteY13091" fmla="*/ 4777949 h 6110022"/>
            <a:gd name="connsiteX13092" fmla="*/ 3248036 w 11077460"/>
            <a:gd name="connsiteY13092" fmla="*/ 4812768 h 6110022"/>
            <a:gd name="connsiteX13093" fmla="*/ 3282854 w 11077460"/>
            <a:gd name="connsiteY13093" fmla="*/ 4777949 h 6110022"/>
            <a:gd name="connsiteX13094" fmla="*/ 3248036 w 11077460"/>
            <a:gd name="connsiteY13094" fmla="*/ 4743130 h 6110022"/>
            <a:gd name="connsiteX13095" fmla="*/ 3332928 w 11077460"/>
            <a:gd name="connsiteY13095" fmla="*/ 4743130 h 6110022"/>
            <a:gd name="connsiteX13096" fmla="*/ 3298109 w 11077460"/>
            <a:gd name="connsiteY13096" fmla="*/ 4777949 h 6110022"/>
            <a:gd name="connsiteX13097" fmla="*/ 3332928 w 11077460"/>
            <a:gd name="connsiteY13097" fmla="*/ 4812768 h 6110022"/>
            <a:gd name="connsiteX13098" fmla="*/ 3367747 w 11077460"/>
            <a:gd name="connsiteY13098" fmla="*/ 4777949 h 6110022"/>
            <a:gd name="connsiteX13099" fmla="*/ 3332928 w 11077460"/>
            <a:gd name="connsiteY13099" fmla="*/ 4743130 h 6110022"/>
            <a:gd name="connsiteX13100" fmla="*/ 3417827 w 11077460"/>
            <a:gd name="connsiteY13100" fmla="*/ 4743130 h 6110022"/>
            <a:gd name="connsiteX13101" fmla="*/ 3383008 w 11077460"/>
            <a:gd name="connsiteY13101" fmla="*/ 4777949 h 6110022"/>
            <a:gd name="connsiteX13102" fmla="*/ 3417827 w 11077460"/>
            <a:gd name="connsiteY13102" fmla="*/ 4812768 h 6110022"/>
            <a:gd name="connsiteX13103" fmla="*/ 3452646 w 11077460"/>
            <a:gd name="connsiteY13103" fmla="*/ 4777949 h 6110022"/>
            <a:gd name="connsiteX13104" fmla="*/ 3417827 w 11077460"/>
            <a:gd name="connsiteY13104" fmla="*/ 4743130 h 6110022"/>
            <a:gd name="connsiteX13105" fmla="*/ 3502719 w 11077460"/>
            <a:gd name="connsiteY13105" fmla="*/ 4743130 h 6110022"/>
            <a:gd name="connsiteX13106" fmla="*/ 3467901 w 11077460"/>
            <a:gd name="connsiteY13106" fmla="*/ 4777949 h 6110022"/>
            <a:gd name="connsiteX13107" fmla="*/ 3502719 w 11077460"/>
            <a:gd name="connsiteY13107" fmla="*/ 4812768 h 6110022"/>
            <a:gd name="connsiteX13108" fmla="*/ 3537538 w 11077460"/>
            <a:gd name="connsiteY13108" fmla="*/ 4777949 h 6110022"/>
            <a:gd name="connsiteX13109" fmla="*/ 3502719 w 11077460"/>
            <a:gd name="connsiteY13109" fmla="*/ 4743130 h 6110022"/>
            <a:gd name="connsiteX13110" fmla="*/ 3587612 w 11077460"/>
            <a:gd name="connsiteY13110" fmla="*/ 4743130 h 6110022"/>
            <a:gd name="connsiteX13111" fmla="*/ 3552793 w 11077460"/>
            <a:gd name="connsiteY13111" fmla="*/ 4777949 h 6110022"/>
            <a:gd name="connsiteX13112" fmla="*/ 3587612 w 11077460"/>
            <a:gd name="connsiteY13112" fmla="*/ 4812768 h 6110022"/>
            <a:gd name="connsiteX13113" fmla="*/ 3622430 w 11077460"/>
            <a:gd name="connsiteY13113" fmla="*/ 4777949 h 6110022"/>
            <a:gd name="connsiteX13114" fmla="*/ 3587612 w 11077460"/>
            <a:gd name="connsiteY13114" fmla="*/ 4743130 h 6110022"/>
            <a:gd name="connsiteX13115" fmla="*/ 3672504 w 11077460"/>
            <a:gd name="connsiteY13115" fmla="*/ 4743130 h 6110022"/>
            <a:gd name="connsiteX13116" fmla="*/ 3637685 w 11077460"/>
            <a:gd name="connsiteY13116" fmla="*/ 4777949 h 6110022"/>
            <a:gd name="connsiteX13117" fmla="*/ 3672504 w 11077460"/>
            <a:gd name="connsiteY13117" fmla="*/ 4812768 h 6110022"/>
            <a:gd name="connsiteX13118" fmla="*/ 3707323 w 11077460"/>
            <a:gd name="connsiteY13118" fmla="*/ 4777949 h 6110022"/>
            <a:gd name="connsiteX13119" fmla="*/ 3672504 w 11077460"/>
            <a:gd name="connsiteY13119" fmla="*/ 4743130 h 6110022"/>
            <a:gd name="connsiteX13120" fmla="*/ 3757397 w 11077460"/>
            <a:gd name="connsiteY13120" fmla="*/ 4743130 h 6110022"/>
            <a:gd name="connsiteX13121" fmla="*/ 3722578 w 11077460"/>
            <a:gd name="connsiteY13121" fmla="*/ 4777949 h 6110022"/>
            <a:gd name="connsiteX13122" fmla="*/ 3757397 w 11077460"/>
            <a:gd name="connsiteY13122" fmla="*/ 4812768 h 6110022"/>
            <a:gd name="connsiteX13123" fmla="*/ 3792216 w 11077460"/>
            <a:gd name="connsiteY13123" fmla="*/ 4777949 h 6110022"/>
            <a:gd name="connsiteX13124" fmla="*/ 3757397 w 11077460"/>
            <a:gd name="connsiteY13124" fmla="*/ 4743130 h 6110022"/>
            <a:gd name="connsiteX13125" fmla="*/ 5794817 w 11077460"/>
            <a:gd name="connsiteY13125" fmla="*/ 4743130 h 6110022"/>
            <a:gd name="connsiteX13126" fmla="*/ 5759991 w 11077460"/>
            <a:gd name="connsiteY13126" fmla="*/ 4777949 h 6110022"/>
            <a:gd name="connsiteX13127" fmla="*/ 5794817 w 11077460"/>
            <a:gd name="connsiteY13127" fmla="*/ 4812768 h 6110022"/>
            <a:gd name="connsiteX13128" fmla="*/ 5829629 w 11077460"/>
            <a:gd name="connsiteY13128" fmla="*/ 4777949 h 6110022"/>
            <a:gd name="connsiteX13129" fmla="*/ 5794817 w 11077460"/>
            <a:gd name="connsiteY13129" fmla="*/ 4743130 h 6110022"/>
            <a:gd name="connsiteX13130" fmla="*/ 5879709 w 11077460"/>
            <a:gd name="connsiteY13130" fmla="*/ 4743130 h 6110022"/>
            <a:gd name="connsiteX13131" fmla="*/ 5844883 w 11077460"/>
            <a:gd name="connsiteY13131" fmla="*/ 4777949 h 6110022"/>
            <a:gd name="connsiteX13132" fmla="*/ 5879709 w 11077460"/>
            <a:gd name="connsiteY13132" fmla="*/ 4812768 h 6110022"/>
            <a:gd name="connsiteX13133" fmla="*/ 5914521 w 11077460"/>
            <a:gd name="connsiteY13133" fmla="*/ 4777949 h 6110022"/>
            <a:gd name="connsiteX13134" fmla="*/ 5879709 w 11077460"/>
            <a:gd name="connsiteY13134" fmla="*/ 4743130 h 6110022"/>
            <a:gd name="connsiteX13135" fmla="*/ 5964601 w 11077460"/>
            <a:gd name="connsiteY13135" fmla="*/ 4743130 h 6110022"/>
            <a:gd name="connsiteX13136" fmla="*/ 5929776 w 11077460"/>
            <a:gd name="connsiteY13136" fmla="*/ 4777949 h 6110022"/>
            <a:gd name="connsiteX13137" fmla="*/ 5964601 w 11077460"/>
            <a:gd name="connsiteY13137" fmla="*/ 4812768 h 6110022"/>
            <a:gd name="connsiteX13138" fmla="*/ 5999413 w 11077460"/>
            <a:gd name="connsiteY13138" fmla="*/ 4777949 h 6110022"/>
            <a:gd name="connsiteX13139" fmla="*/ 5964601 w 11077460"/>
            <a:gd name="connsiteY13139" fmla="*/ 4743130 h 6110022"/>
            <a:gd name="connsiteX13140" fmla="*/ 6049494 w 11077460"/>
            <a:gd name="connsiteY13140" fmla="*/ 4743130 h 6110022"/>
            <a:gd name="connsiteX13141" fmla="*/ 6014669 w 11077460"/>
            <a:gd name="connsiteY13141" fmla="*/ 4777949 h 6110022"/>
            <a:gd name="connsiteX13142" fmla="*/ 6049494 w 11077460"/>
            <a:gd name="connsiteY13142" fmla="*/ 4812768 h 6110022"/>
            <a:gd name="connsiteX13143" fmla="*/ 6084307 w 11077460"/>
            <a:gd name="connsiteY13143" fmla="*/ 4777949 h 6110022"/>
            <a:gd name="connsiteX13144" fmla="*/ 6049494 w 11077460"/>
            <a:gd name="connsiteY13144" fmla="*/ 4743130 h 6110022"/>
            <a:gd name="connsiteX13145" fmla="*/ 6134387 w 11077460"/>
            <a:gd name="connsiteY13145" fmla="*/ 4743130 h 6110022"/>
            <a:gd name="connsiteX13146" fmla="*/ 6099561 w 11077460"/>
            <a:gd name="connsiteY13146" fmla="*/ 4777949 h 6110022"/>
            <a:gd name="connsiteX13147" fmla="*/ 6134387 w 11077460"/>
            <a:gd name="connsiteY13147" fmla="*/ 4812768 h 6110022"/>
            <a:gd name="connsiteX13148" fmla="*/ 6169199 w 11077460"/>
            <a:gd name="connsiteY13148" fmla="*/ 4777949 h 6110022"/>
            <a:gd name="connsiteX13149" fmla="*/ 6134387 w 11077460"/>
            <a:gd name="connsiteY13149" fmla="*/ 4743130 h 6110022"/>
            <a:gd name="connsiteX13150" fmla="*/ 6219279 w 11077460"/>
            <a:gd name="connsiteY13150" fmla="*/ 4743130 h 6110022"/>
            <a:gd name="connsiteX13151" fmla="*/ 6184453 w 11077460"/>
            <a:gd name="connsiteY13151" fmla="*/ 4777949 h 6110022"/>
            <a:gd name="connsiteX13152" fmla="*/ 6219279 w 11077460"/>
            <a:gd name="connsiteY13152" fmla="*/ 4812768 h 6110022"/>
            <a:gd name="connsiteX13153" fmla="*/ 6254091 w 11077460"/>
            <a:gd name="connsiteY13153" fmla="*/ 4777949 h 6110022"/>
            <a:gd name="connsiteX13154" fmla="*/ 6219279 w 11077460"/>
            <a:gd name="connsiteY13154" fmla="*/ 4743130 h 6110022"/>
            <a:gd name="connsiteX13155" fmla="*/ 8850972 w 11077460"/>
            <a:gd name="connsiteY13155" fmla="*/ 4743130 h 6110022"/>
            <a:gd name="connsiteX13156" fmla="*/ 8816146 w 11077460"/>
            <a:gd name="connsiteY13156" fmla="*/ 4777949 h 6110022"/>
            <a:gd name="connsiteX13157" fmla="*/ 8850972 w 11077460"/>
            <a:gd name="connsiteY13157" fmla="*/ 4812768 h 6110022"/>
            <a:gd name="connsiteX13158" fmla="*/ 8885784 w 11077460"/>
            <a:gd name="connsiteY13158" fmla="*/ 4777949 h 6110022"/>
            <a:gd name="connsiteX13159" fmla="*/ 8850972 w 11077460"/>
            <a:gd name="connsiteY13159" fmla="*/ 4743130 h 6110022"/>
            <a:gd name="connsiteX13160" fmla="*/ 8935865 w 11077460"/>
            <a:gd name="connsiteY13160" fmla="*/ 4743130 h 6110022"/>
            <a:gd name="connsiteX13161" fmla="*/ 8901040 w 11077460"/>
            <a:gd name="connsiteY13161" fmla="*/ 4777949 h 6110022"/>
            <a:gd name="connsiteX13162" fmla="*/ 8935865 w 11077460"/>
            <a:gd name="connsiteY13162" fmla="*/ 4812768 h 6110022"/>
            <a:gd name="connsiteX13163" fmla="*/ 8970677 w 11077460"/>
            <a:gd name="connsiteY13163" fmla="*/ 4777949 h 6110022"/>
            <a:gd name="connsiteX13164" fmla="*/ 8935865 w 11077460"/>
            <a:gd name="connsiteY13164" fmla="*/ 4743130 h 6110022"/>
            <a:gd name="connsiteX13165" fmla="*/ 9020757 w 11077460"/>
            <a:gd name="connsiteY13165" fmla="*/ 4743130 h 6110022"/>
            <a:gd name="connsiteX13166" fmla="*/ 8985932 w 11077460"/>
            <a:gd name="connsiteY13166" fmla="*/ 4777949 h 6110022"/>
            <a:gd name="connsiteX13167" fmla="*/ 9020757 w 11077460"/>
            <a:gd name="connsiteY13167" fmla="*/ 4812768 h 6110022"/>
            <a:gd name="connsiteX13168" fmla="*/ 9055569 w 11077460"/>
            <a:gd name="connsiteY13168" fmla="*/ 4777949 h 6110022"/>
            <a:gd name="connsiteX13169" fmla="*/ 9020757 w 11077460"/>
            <a:gd name="connsiteY13169" fmla="*/ 4743130 h 6110022"/>
            <a:gd name="connsiteX13170" fmla="*/ 9105649 w 11077460"/>
            <a:gd name="connsiteY13170" fmla="*/ 4743130 h 6110022"/>
            <a:gd name="connsiteX13171" fmla="*/ 9070824 w 11077460"/>
            <a:gd name="connsiteY13171" fmla="*/ 4777949 h 6110022"/>
            <a:gd name="connsiteX13172" fmla="*/ 9105649 w 11077460"/>
            <a:gd name="connsiteY13172" fmla="*/ 4812768 h 6110022"/>
            <a:gd name="connsiteX13173" fmla="*/ 9140462 w 11077460"/>
            <a:gd name="connsiteY13173" fmla="*/ 4777949 h 6110022"/>
            <a:gd name="connsiteX13174" fmla="*/ 9105649 w 11077460"/>
            <a:gd name="connsiteY13174" fmla="*/ 4743130 h 6110022"/>
            <a:gd name="connsiteX13175" fmla="*/ 9190542 w 11077460"/>
            <a:gd name="connsiteY13175" fmla="*/ 4743130 h 6110022"/>
            <a:gd name="connsiteX13176" fmla="*/ 9155716 w 11077460"/>
            <a:gd name="connsiteY13176" fmla="*/ 4777949 h 6110022"/>
            <a:gd name="connsiteX13177" fmla="*/ 9190542 w 11077460"/>
            <a:gd name="connsiteY13177" fmla="*/ 4812768 h 6110022"/>
            <a:gd name="connsiteX13178" fmla="*/ 9225354 w 11077460"/>
            <a:gd name="connsiteY13178" fmla="*/ 4777949 h 6110022"/>
            <a:gd name="connsiteX13179" fmla="*/ 9190542 w 11077460"/>
            <a:gd name="connsiteY13179" fmla="*/ 4743130 h 6110022"/>
            <a:gd name="connsiteX13180" fmla="*/ 9275435 w 11077460"/>
            <a:gd name="connsiteY13180" fmla="*/ 4743130 h 6110022"/>
            <a:gd name="connsiteX13181" fmla="*/ 9240610 w 11077460"/>
            <a:gd name="connsiteY13181" fmla="*/ 4777949 h 6110022"/>
            <a:gd name="connsiteX13182" fmla="*/ 9275435 w 11077460"/>
            <a:gd name="connsiteY13182" fmla="*/ 4812768 h 6110022"/>
            <a:gd name="connsiteX13183" fmla="*/ 9310247 w 11077460"/>
            <a:gd name="connsiteY13183" fmla="*/ 4777949 h 6110022"/>
            <a:gd name="connsiteX13184" fmla="*/ 9275435 w 11077460"/>
            <a:gd name="connsiteY13184" fmla="*/ 4743130 h 6110022"/>
            <a:gd name="connsiteX13185" fmla="*/ 9360327 w 11077460"/>
            <a:gd name="connsiteY13185" fmla="*/ 4743130 h 6110022"/>
            <a:gd name="connsiteX13186" fmla="*/ 9325502 w 11077460"/>
            <a:gd name="connsiteY13186" fmla="*/ 4777949 h 6110022"/>
            <a:gd name="connsiteX13187" fmla="*/ 9360327 w 11077460"/>
            <a:gd name="connsiteY13187" fmla="*/ 4812768 h 6110022"/>
            <a:gd name="connsiteX13188" fmla="*/ 9395139 w 11077460"/>
            <a:gd name="connsiteY13188" fmla="*/ 4777949 h 6110022"/>
            <a:gd name="connsiteX13189" fmla="*/ 9360327 w 11077460"/>
            <a:gd name="connsiteY13189" fmla="*/ 4743130 h 6110022"/>
            <a:gd name="connsiteX13190" fmla="*/ 9445219 w 11077460"/>
            <a:gd name="connsiteY13190" fmla="*/ 4743130 h 6110022"/>
            <a:gd name="connsiteX13191" fmla="*/ 9410394 w 11077460"/>
            <a:gd name="connsiteY13191" fmla="*/ 4777949 h 6110022"/>
            <a:gd name="connsiteX13192" fmla="*/ 9445219 w 11077460"/>
            <a:gd name="connsiteY13192" fmla="*/ 4812768 h 6110022"/>
            <a:gd name="connsiteX13193" fmla="*/ 9480032 w 11077460"/>
            <a:gd name="connsiteY13193" fmla="*/ 4777949 h 6110022"/>
            <a:gd name="connsiteX13194" fmla="*/ 9445219 w 11077460"/>
            <a:gd name="connsiteY13194" fmla="*/ 4743130 h 6110022"/>
            <a:gd name="connsiteX13195" fmla="*/ 9530112 w 11077460"/>
            <a:gd name="connsiteY13195" fmla="*/ 4743130 h 6110022"/>
            <a:gd name="connsiteX13196" fmla="*/ 9495286 w 11077460"/>
            <a:gd name="connsiteY13196" fmla="*/ 4777949 h 6110022"/>
            <a:gd name="connsiteX13197" fmla="*/ 9530112 w 11077460"/>
            <a:gd name="connsiteY13197" fmla="*/ 4812768 h 6110022"/>
            <a:gd name="connsiteX13198" fmla="*/ 9564924 w 11077460"/>
            <a:gd name="connsiteY13198" fmla="*/ 4777949 h 6110022"/>
            <a:gd name="connsiteX13199" fmla="*/ 9530112 w 11077460"/>
            <a:gd name="connsiteY13199" fmla="*/ 4743130 h 6110022"/>
            <a:gd name="connsiteX13200" fmla="*/ 9615004 w 11077460"/>
            <a:gd name="connsiteY13200" fmla="*/ 4743130 h 6110022"/>
            <a:gd name="connsiteX13201" fmla="*/ 9580179 w 11077460"/>
            <a:gd name="connsiteY13201" fmla="*/ 4777949 h 6110022"/>
            <a:gd name="connsiteX13202" fmla="*/ 9615004 w 11077460"/>
            <a:gd name="connsiteY13202" fmla="*/ 4812768 h 6110022"/>
            <a:gd name="connsiteX13203" fmla="*/ 9649816 w 11077460"/>
            <a:gd name="connsiteY13203" fmla="*/ 4777949 h 6110022"/>
            <a:gd name="connsiteX13204" fmla="*/ 9615004 w 11077460"/>
            <a:gd name="connsiteY13204" fmla="*/ 4743130 h 6110022"/>
            <a:gd name="connsiteX13205" fmla="*/ 9699897 w 11077460"/>
            <a:gd name="connsiteY13205" fmla="*/ 4743130 h 6110022"/>
            <a:gd name="connsiteX13206" fmla="*/ 9665072 w 11077460"/>
            <a:gd name="connsiteY13206" fmla="*/ 4777949 h 6110022"/>
            <a:gd name="connsiteX13207" fmla="*/ 9699897 w 11077460"/>
            <a:gd name="connsiteY13207" fmla="*/ 4812768 h 6110022"/>
            <a:gd name="connsiteX13208" fmla="*/ 9734709 w 11077460"/>
            <a:gd name="connsiteY13208" fmla="*/ 4777949 h 6110022"/>
            <a:gd name="connsiteX13209" fmla="*/ 9699897 w 11077460"/>
            <a:gd name="connsiteY13209" fmla="*/ 4743130 h 6110022"/>
            <a:gd name="connsiteX13210" fmla="*/ 9784789 w 11077460"/>
            <a:gd name="connsiteY13210" fmla="*/ 4743130 h 6110022"/>
            <a:gd name="connsiteX13211" fmla="*/ 9749964 w 11077460"/>
            <a:gd name="connsiteY13211" fmla="*/ 4777949 h 6110022"/>
            <a:gd name="connsiteX13212" fmla="*/ 9784789 w 11077460"/>
            <a:gd name="connsiteY13212" fmla="*/ 4812768 h 6110022"/>
            <a:gd name="connsiteX13213" fmla="*/ 9819602 w 11077460"/>
            <a:gd name="connsiteY13213" fmla="*/ 4777949 h 6110022"/>
            <a:gd name="connsiteX13214" fmla="*/ 9784789 w 11077460"/>
            <a:gd name="connsiteY13214" fmla="*/ 4743130 h 6110022"/>
            <a:gd name="connsiteX13215" fmla="*/ 9869682 w 11077460"/>
            <a:gd name="connsiteY13215" fmla="*/ 4743130 h 6110022"/>
            <a:gd name="connsiteX13216" fmla="*/ 9834856 w 11077460"/>
            <a:gd name="connsiteY13216" fmla="*/ 4777949 h 6110022"/>
            <a:gd name="connsiteX13217" fmla="*/ 9869682 w 11077460"/>
            <a:gd name="connsiteY13217" fmla="*/ 4812768 h 6110022"/>
            <a:gd name="connsiteX13218" fmla="*/ 9904494 w 11077460"/>
            <a:gd name="connsiteY13218" fmla="*/ 4777949 h 6110022"/>
            <a:gd name="connsiteX13219" fmla="*/ 9869682 w 11077460"/>
            <a:gd name="connsiteY13219" fmla="*/ 4743130 h 6110022"/>
            <a:gd name="connsiteX13220" fmla="*/ 9954574 w 11077460"/>
            <a:gd name="connsiteY13220" fmla="*/ 4743130 h 6110022"/>
            <a:gd name="connsiteX13221" fmla="*/ 9919749 w 11077460"/>
            <a:gd name="connsiteY13221" fmla="*/ 4777949 h 6110022"/>
            <a:gd name="connsiteX13222" fmla="*/ 9954574 w 11077460"/>
            <a:gd name="connsiteY13222" fmla="*/ 4812768 h 6110022"/>
            <a:gd name="connsiteX13223" fmla="*/ 9989386 w 11077460"/>
            <a:gd name="connsiteY13223" fmla="*/ 4777949 h 6110022"/>
            <a:gd name="connsiteX13224" fmla="*/ 9954574 w 11077460"/>
            <a:gd name="connsiteY13224" fmla="*/ 4743130 h 6110022"/>
            <a:gd name="connsiteX13225" fmla="*/ 3163143 w 11077460"/>
            <a:gd name="connsiteY13225" fmla="*/ 4827990 h 6110022"/>
            <a:gd name="connsiteX13226" fmla="*/ 3128324 w 11077460"/>
            <a:gd name="connsiteY13226" fmla="*/ 4862809 h 6110022"/>
            <a:gd name="connsiteX13227" fmla="*/ 3163143 w 11077460"/>
            <a:gd name="connsiteY13227" fmla="*/ 4897628 h 6110022"/>
            <a:gd name="connsiteX13228" fmla="*/ 3197962 w 11077460"/>
            <a:gd name="connsiteY13228" fmla="*/ 4862809 h 6110022"/>
            <a:gd name="connsiteX13229" fmla="*/ 3163143 w 11077460"/>
            <a:gd name="connsiteY13229" fmla="*/ 4827990 h 6110022"/>
            <a:gd name="connsiteX13230" fmla="*/ 3248036 w 11077460"/>
            <a:gd name="connsiteY13230" fmla="*/ 4827990 h 6110022"/>
            <a:gd name="connsiteX13231" fmla="*/ 3213217 w 11077460"/>
            <a:gd name="connsiteY13231" fmla="*/ 4862809 h 6110022"/>
            <a:gd name="connsiteX13232" fmla="*/ 3248036 w 11077460"/>
            <a:gd name="connsiteY13232" fmla="*/ 4897628 h 6110022"/>
            <a:gd name="connsiteX13233" fmla="*/ 3282854 w 11077460"/>
            <a:gd name="connsiteY13233" fmla="*/ 4862809 h 6110022"/>
            <a:gd name="connsiteX13234" fmla="*/ 3248036 w 11077460"/>
            <a:gd name="connsiteY13234" fmla="*/ 4827990 h 6110022"/>
            <a:gd name="connsiteX13235" fmla="*/ 3332928 w 11077460"/>
            <a:gd name="connsiteY13235" fmla="*/ 4827990 h 6110022"/>
            <a:gd name="connsiteX13236" fmla="*/ 3298109 w 11077460"/>
            <a:gd name="connsiteY13236" fmla="*/ 4862809 h 6110022"/>
            <a:gd name="connsiteX13237" fmla="*/ 3332928 w 11077460"/>
            <a:gd name="connsiteY13237" fmla="*/ 4897628 h 6110022"/>
            <a:gd name="connsiteX13238" fmla="*/ 3367747 w 11077460"/>
            <a:gd name="connsiteY13238" fmla="*/ 4862809 h 6110022"/>
            <a:gd name="connsiteX13239" fmla="*/ 3332928 w 11077460"/>
            <a:gd name="connsiteY13239" fmla="*/ 4827990 h 6110022"/>
            <a:gd name="connsiteX13240" fmla="*/ 3417827 w 11077460"/>
            <a:gd name="connsiteY13240" fmla="*/ 4827990 h 6110022"/>
            <a:gd name="connsiteX13241" fmla="*/ 3383008 w 11077460"/>
            <a:gd name="connsiteY13241" fmla="*/ 4862809 h 6110022"/>
            <a:gd name="connsiteX13242" fmla="*/ 3417827 w 11077460"/>
            <a:gd name="connsiteY13242" fmla="*/ 4897628 h 6110022"/>
            <a:gd name="connsiteX13243" fmla="*/ 3452646 w 11077460"/>
            <a:gd name="connsiteY13243" fmla="*/ 4862809 h 6110022"/>
            <a:gd name="connsiteX13244" fmla="*/ 3417827 w 11077460"/>
            <a:gd name="connsiteY13244" fmla="*/ 4827990 h 6110022"/>
            <a:gd name="connsiteX13245" fmla="*/ 3502719 w 11077460"/>
            <a:gd name="connsiteY13245" fmla="*/ 4827990 h 6110022"/>
            <a:gd name="connsiteX13246" fmla="*/ 3467901 w 11077460"/>
            <a:gd name="connsiteY13246" fmla="*/ 4862809 h 6110022"/>
            <a:gd name="connsiteX13247" fmla="*/ 3502719 w 11077460"/>
            <a:gd name="connsiteY13247" fmla="*/ 4897628 h 6110022"/>
            <a:gd name="connsiteX13248" fmla="*/ 3537538 w 11077460"/>
            <a:gd name="connsiteY13248" fmla="*/ 4862809 h 6110022"/>
            <a:gd name="connsiteX13249" fmla="*/ 3502719 w 11077460"/>
            <a:gd name="connsiteY13249" fmla="*/ 4827990 h 6110022"/>
            <a:gd name="connsiteX13250" fmla="*/ 3587612 w 11077460"/>
            <a:gd name="connsiteY13250" fmla="*/ 4827990 h 6110022"/>
            <a:gd name="connsiteX13251" fmla="*/ 3552793 w 11077460"/>
            <a:gd name="connsiteY13251" fmla="*/ 4862809 h 6110022"/>
            <a:gd name="connsiteX13252" fmla="*/ 3587612 w 11077460"/>
            <a:gd name="connsiteY13252" fmla="*/ 4897628 h 6110022"/>
            <a:gd name="connsiteX13253" fmla="*/ 3622430 w 11077460"/>
            <a:gd name="connsiteY13253" fmla="*/ 4862809 h 6110022"/>
            <a:gd name="connsiteX13254" fmla="*/ 3587612 w 11077460"/>
            <a:gd name="connsiteY13254" fmla="*/ 4827990 h 6110022"/>
            <a:gd name="connsiteX13255" fmla="*/ 3672504 w 11077460"/>
            <a:gd name="connsiteY13255" fmla="*/ 4827990 h 6110022"/>
            <a:gd name="connsiteX13256" fmla="*/ 3637685 w 11077460"/>
            <a:gd name="connsiteY13256" fmla="*/ 4862809 h 6110022"/>
            <a:gd name="connsiteX13257" fmla="*/ 3672504 w 11077460"/>
            <a:gd name="connsiteY13257" fmla="*/ 4897628 h 6110022"/>
            <a:gd name="connsiteX13258" fmla="*/ 3707323 w 11077460"/>
            <a:gd name="connsiteY13258" fmla="*/ 4862809 h 6110022"/>
            <a:gd name="connsiteX13259" fmla="*/ 3672504 w 11077460"/>
            <a:gd name="connsiteY13259" fmla="*/ 4827990 h 6110022"/>
            <a:gd name="connsiteX13260" fmla="*/ 3757397 w 11077460"/>
            <a:gd name="connsiteY13260" fmla="*/ 4827990 h 6110022"/>
            <a:gd name="connsiteX13261" fmla="*/ 3722578 w 11077460"/>
            <a:gd name="connsiteY13261" fmla="*/ 4862809 h 6110022"/>
            <a:gd name="connsiteX13262" fmla="*/ 3757397 w 11077460"/>
            <a:gd name="connsiteY13262" fmla="*/ 4897628 h 6110022"/>
            <a:gd name="connsiteX13263" fmla="*/ 3792216 w 11077460"/>
            <a:gd name="connsiteY13263" fmla="*/ 4862809 h 6110022"/>
            <a:gd name="connsiteX13264" fmla="*/ 3757397 w 11077460"/>
            <a:gd name="connsiteY13264" fmla="*/ 4827990 h 6110022"/>
            <a:gd name="connsiteX13265" fmla="*/ 5794817 w 11077460"/>
            <a:gd name="connsiteY13265" fmla="*/ 4827990 h 6110022"/>
            <a:gd name="connsiteX13266" fmla="*/ 5759991 w 11077460"/>
            <a:gd name="connsiteY13266" fmla="*/ 4862809 h 6110022"/>
            <a:gd name="connsiteX13267" fmla="*/ 5794817 w 11077460"/>
            <a:gd name="connsiteY13267" fmla="*/ 4897628 h 6110022"/>
            <a:gd name="connsiteX13268" fmla="*/ 5829629 w 11077460"/>
            <a:gd name="connsiteY13268" fmla="*/ 4862809 h 6110022"/>
            <a:gd name="connsiteX13269" fmla="*/ 5794817 w 11077460"/>
            <a:gd name="connsiteY13269" fmla="*/ 4827990 h 6110022"/>
            <a:gd name="connsiteX13270" fmla="*/ 5879709 w 11077460"/>
            <a:gd name="connsiteY13270" fmla="*/ 4827990 h 6110022"/>
            <a:gd name="connsiteX13271" fmla="*/ 5844883 w 11077460"/>
            <a:gd name="connsiteY13271" fmla="*/ 4862809 h 6110022"/>
            <a:gd name="connsiteX13272" fmla="*/ 5879709 w 11077460"/>
            <a:gd name="connsiteY13272" fmla="*/ 4897628 h 6110022"/>
            <a:gd name="connsiteX13273" fmla="*/ 5914521 w 11077460"/>
            <a:gd name="connsiteY13273" fmla="*/ 4862809 h 6110022"/>
            <a:gd name="connsiteX13274" fmla="*/ 5879709 w 11077460"/>
            <a:gd name="connsiteY13274" fmla="*/ 4827990 h 6110022"/>
            <a:gd name="connsiteX13275" fmla="*/ 5964601 w 11077460"/>
            <a:gd name="connsiteY13275" fmla="*/ 4827990 h 6110022"/>
            <a:gd name="connsiteX13276" fmla="*/ 5929776 w 11077460"/>
            <a:gd name="connsiteY13276" fmla="*/ 4862809 h 6110022"/>
            <a:gd name="connsiteX13277" fmla="*/ 5964601 w 11077460"/>
            <a:gd name="connsiteY13277" fmla="*/ 4897628 h 6110022"/>
            <a:gd name="connsiteX13278" fmla="*/ 5999413 w 11077460"/>
            <a:gd name="connsiteY13278" fmla="*/ 4862809 h 6110022"/>
            <a:gd name="connsiteX13279" fmla="*/ 5964601 w 11077460"/>
            <a:gd name="connsiteY13279" fmla="*/ 4827990 h 6110022"/>
            <a:gd name="connsiteX13280" fmla="*/ 6049494 w 11077460"/>
            <a:gd name="connsiteY13280" fmla="*/ 4827990 h 6110022"/>
            <a:gd name="connsiteX13281" fmla="*/ 6014669 w 11077460"/>
            <a:gd name="connsiteY13281" fmla="*/ 4862809 h 6110022"/>
            <a:gd name="connsiteX13282" fmla="*/ 6049494 w 11077460"/>
            <a:gd name="connsiteY13282" fmla="*/ 4897628 h 6110022"/>
            <a:gd name="connsiteX13283" fmla="*/ 6084307 w 11077460"/>
            <a:gd name="connsiteY13283" fmla="*/ 4862809 h 6110022"/>
            <a:gd name="connsiteX13284" fmla="*/ 6049494 w 11077460"/>
            <a:gd name="connsiteY13284" fmla="*/ 4827990 h 6110022"/>
            <a:gd name="connsiteX13285" fmla="*/ 6134387 w 11077460"/>
            <a:gd name="connsiteY13285" fmla="*/ 4827990 h 6110022"/>
            <a:gd name="connsiteX13286" fmla="*/ 6099561 w 11077460"/>
            <a:gd name="connsiteY13286" fmla="*/ 4862809 h 6110022"/>
            <a:gd name="connsiteX13287" fmla="*/ 6134387 w 11077460"/>
            <a:gd name="connsiteY13287" fmla="*/ 4897628 h 6110022"/>
            <a:gd name="connsiteX13288" fmla="*/ 6169199 w 11077460"/>
            <a:gd name="connsiteY13288" fmla="*/ 4862809 h 6110022"/>
            <a:gd name="connsiteX13289" fmla="*/ 6134387 w 11077460"/>
            <a:gd name="connsiteY13289" fmla="*/ 4827990 h 6110022"/>
            <a:gd name="connsiteX13290" fmla="*/ 6219279 w 11077460"/>
            <a:gd name="connsiteY13290" fmla="*/ 4827990 h 6110022"/>
            <a:gd name="connsiteX13291" fmla="*/ 6184453 w 11077460"/>
            <a:gd name="connsiteY13291" fmla="*/ 4862809 h 6110022"/>
            <a:gd name="connsiteX13292" fmla="*/ 6219279 w 11077460"/>
            <a:gd name="connsiteY13292" fmla="*/ 4897628 h 6110022"/>
            <a:gd name="connsiteX13293" fmla="*/ 6254091 w 11077460"/>
            <a:gd name="connsiteY13293" fmla="*/ 4862809 h 6110022"/>
            <a:gd name="connsiteX13294" fmla="*/ 6219279 w 11077460"/>
            <a:gd name="connsiteY13294" fmla="*/ 4827990 h 6110022"/>
            <a:gd name="connsiteX13295" fmla="*/ 8850972 w 11077460"/>
            <a:gd name="connsiteY13295" fmla="*/ 4827990 h 6110022"/>
            <a:gd name="connsiteX13296" fmla="*/ 8816146 w 11077460"/>
            <a:gd name="connsiteY13296" fmla="*/ 4862809 h 6110022"/>
            <a:gd name="connsiteX13297" fmla="*/ 8850972 w 11077460"/>
            <a:gd name="connsiteY13297" fmla="*/ 4897628 h 6110022"/>
            <a:gd name="connsiteX13298" fmla="*/ 8885784 w 11077460"/>
            <a:gd name="connsiteY13298" fmla="*/ 4862809 h 6110022"/>
            <a:gd name="connsiteX13299" fmla="*/ 8850972 w 11077460"/>
            <a:gd name="connsiteY13299" fmla="*/ 4827990 h 6110022"/>
            <a:gd name="connsiteX13300" fmla="*/ 8935865 w 11077460"/>
            <a:gd name="connsiteY13300" fmla="*/ 4827990 h 6110022"/>
            <a:gd name="connsiteX13301" fmla="*/ 8901040 w 11077460"/>
            <a:gd name="connsiteY13301" fmla="*/ 4862809 h 6110022"/>
            <a:gd name="connsiteX13302" fmla="*/ 8935865 w 11077460"/>
            <a:gd name="connsiteY13302" fmla="*/ 4897628 h 6110022"/>
            <a:gd name="connsiteX13303" fmla="*/ 8970677 w 11077460"/>
            <a:gd name="connsiteY13303" fmla="*/ 4862809 h 6110022"/>
            <a:gd name="connsiteX13304" fmla="*/ 8935865 w 11077460"/>
            <a:gd name="connsiteY13304" fmla="*/ 4827990 h 6110022"/>
            <a:gd name="connsiteX13305" fmla="*/ 9020757 w 11077460"/>
            <a:gd name="connsiteY13305" fmla="*/ 4827990 h 6110022"/>
            <a:gd name="connsiteX13306" fmla="*/ 8985932 w 11077460"/>
            <a:gd name="connsiteY13306" fmla="*/ 4862809 h 6110022"/>
            <a:gd name="connsiteX13307" fmla="*/ 9020757 w 11077460"/>
            <a:gd name="connsiteY13307" fmla="*/ 4897628 h 6110022"/>
            <a:gd name="connsiteX13308" fmla="*/ 9055569 w 11077460"/>
            <a:gd name="connsiteY13308" fmla="*/ 4862809 h 6110022"/>
            <a:gd name="connsiteX13309" fmla="*/ 9020757 w 11077460"/>
            <a:gd name="connsiteY13309" fmla="*/ 4827990 h 6110022"/>
            <a:gd name="connsiteX13310" fmla="*/ 9105649 w 11077460"/>
            <a:gd name="connsiteY13310" fmla="*/ 4827990 h 6110022"/>
            <a:gd name="connsiteX13311" fmla="*/ 9070824 w 11077460"/>
            <a:gd name="connsiteY13311" fmla="*/ 4862809 h 6110022"/>
            <a:gd name="connsiteX13312" fmla="*/ 9105649 w 11077460"/>
            <a:gd name="connsiteY13312" fmla="*/ 4897628 h 6110022"/>
            <a:gd name="connsiteX13313" fmla="*/ 9140462 w 11077460"/>
            <a:gd name="connsiteY13313" fmla="*/ 4862809 h 6110022"/>
            <a:gd name="connsiteX13314" fmla="*/ 9105649 w 11077460"/>
            <a:gd name="connsiteY13314" fmla="*/ 4827990 h 6110022"/>
            <a:gd name="connsiteX13315" fmla="*/ 9190542 w 11077460"/>
            <a:gd name="connsiteY13315" fmla="*/ 4827990 h 6110022"/>
            <a:gd name="connsiteX13316" fmla="*/ 9155716 w 11077460"/>
            <a:gd name="connsiteY13316" fmla="*/ 4862809 h 6110022"/>
            <a:gd name="connsiteX13317" fmla="*/ 9190542 w 11077460"/>
            <a:gd name="connsiteY13317" fmla="*/ 4897628 h 6110022"/>
            <a:gd name="connsiteX13318" fmla="*/ 9225354 w 11077460"/>
            <a:gd name="connsiteY13318" fmla="*/ 4862809 h 6110022"/>
            <a:gd name="connsiteX13319" fmla="*/ 9190542 w 11077460"/>
            <a:gd name="connsiteY13319" fmla="*/ 4827990 h 6110022"/>
            <a:gd name="connsiteX13320" fmla="*/ 9275435 w 11077460"/>
            <a:gd name="connsiteY13320" fmla="*/ 4827990 h 6110022"/>
            <a:gd name="connsiteX13321" fmla="*/ 9240610 w 11077460"/>
            <a:gd name="connsiteY13321" fmla="*/ 4862809 h 6110022"/>
            <a:gd name="connsiteX13322" fmla="*/ 9275435 w 11077460"/>
            <a:gd name="connsiteY13322" fmla="*/ 4897628 h 6110022"/>
            <a:gd name="connsiteX13323" fmla="*/ 9310247 w 11077460"/>
            <a:gd name="connsiteY13323" fmla="*/ 4862809 h 6110022"/>
            <a:gd name="connsiteX13324" fmla="*/ 9275435 w 11077460"/>
            <a:gd name="connsiteY13324" fmla="*/ 4827990 h 6110022"/>
            <a:gd name="connsiteX13325" fmla="*/ 9360327 w 11077460"/>
            <a:gd name="connsiteY13325" fmla="*/ 4827990 h 6110022"/>
            <a:gd name="connsiteX13326" fmla="*/ 9325502 w 11077460"/>
            <a:gd name="connsiteY13326" fmla="*/ 4862809 h 6110022"/>
            <a:gd name="connsiteX13327" fmla="*/ 9360327 w 11077460"/>
            <a:gd name="connsiteY13327" fmla="*/ 4897628 h 6110022"/>
            <a:gd name="connsiteX13328" fmla="*/ 9395139 w 11077460"/>
            <a:gd name="connsiteY13328" fmla="*/ 4862809 h 6110022"/>
            <a:gd name="connsiteX13329" fmla="*/ 9360327 w 11077460"/>
            <a:gd name="connsiteY13329" fmla="*/ 4827990 h 6110022"/>
            <a:gd name="connsiteX13330" fmla="*/ 9445219 w 11077460"/>
            <a:gd name="connsiteY13330" fmla="*/ 4827990 h 6110022"/>
            <a:gd name="connsiteX13331" fmla="*/ 9410394 w 11077460"/>
            <a:gd name="connsiteY13331" fmla="*/ 4862809 h 6110022"/>
            <a:gd name="connsiteX13332" fmla="*/ 9445219 w 11077460"/>
            <a:gd name="connsiteY13332" fmla="*/ 4897628 h 6110022"/>
            <a:gd name="connsiteX13333" fmla="*/ 9480032 w 11077460"/>
            <a:gd name="connsiteY13333" fmla="*/ 4862809 h 6110022"/>
            <a:gd name="connsiteX13334" fmla="*/ 9445219 w 11077460"/>
            <a:gd name="connsiteY13334" fmla="*/ 4827990 h 6110022"/>
            <a:gd name="connsiteX13335" fmla="*/ 9530112 w 11077460"/>
            <a:gd name="connsiteY13335" fmla="*/ 4827990 h 6110022"/>
            <a:gd name="connsiteX13336" fmla="*/ 9495286 w 11077460"/>
            <a:gd name="connsiteY13336" fmla="*/ 4862809 h 6110022"/>
            <a:gd name="connsiteX13337" fmla="*/ 9530112 w 11077460"/>
            <a:gd name="connsiteY13337" fmla="*/ 4897628 h 6110022"/>
            <a:gd name="connsiteX13338" fmla="*/ 9564924 w 11077460"/>
            <a:gd name="connsiteY13338" fmla="*/ 4862809 h 6110022"/>
            <a:gd name="connsiteX13339" fmla="*/ 9530112 w 11077460"/>
            <a:gd name="connsiteY13339" fmla="*/ 4827990 h 6110022"/>
            <a:gd name="connsiteX13340" fmla="*/ 9615004 w 11077460"/>
            <a:gd name="connsiteY13340" fmla="*/ 4827990 h 6110022"/>
            <a:gd name="connsiteX13341" fmla="*/ 9580179 w 11077460"/>
            <a:gd name="connsiteY13341" fmla="*/ 4862809 h 6110022"/>
            <a:gd name="connsiteX13342" fmla="*/ 9615004 w 11077460"/>
            <a:gd name="connsiteY13342" fmla="*/ 4897628 h 6110022"/>
            <a:gd name="connsiteX13343" fmla="*/ 9649816 w 11077460"/>
            <a:gd name="connsiteY13343" fmla="*/ 4862809 h 6110022"/>
            <a:gd name="connsiteX13344" fmla="*/ 9615004 w 11077460"/>
            <a:gd name="connsiteY13344" fmla="*/ 4827990 h 6110022"/>
            <a:gd name="connsiteX13345" fmla="*/ 9699897 w 11077460"/>
            <a:gd name="connsiteY13345" fmla="*/ 4827990 h 6110022"/>
            <a:gd name="connsiteX13346" fmla="*/ 9665072 w 11077460"/>
            <a:gd name="connsiteY13346" fmla="*/ 4862809 h 6110022"/>
            <a:gd name="connsiteX13347" fmla="*/ 9699897 w 11077460"/>
            <a:gd name="connsiteY13347" fmla="*/ 4897628 h 6110022"/>
            <a:gd name="connsiteX13348" fmla="*/ 9734709 w 11077460"/>
            <a:gd name="connsiteY13348" fmla="*/ 4862809 h 6110022"/>
            <a:gd name="connsiteX13349" fmla="*/ 9699897 w 11077460"/>
            <a:gd name="connsiteY13349" fmla="*/ 4827990 h 6110022"/>
            <a:gd name="connsiteX13350" fmla="*/ 9784789 w 11077460"/>
            <a:gd name="connsiteY13350" fmla="*/ 4827990 h 6110022"/>
            <a:gd name="connsiteX13351" fmla="*/ 9749964 w 11077460"/>
            <a:gd name="connsiteY13351" fmla="*/ 4862809 h 6110022"/>
            <a:gd name="connsiteX13352" fmla="*/ 9784789 w 11077460"/>
            <a:gd name="connsiteY13352" fmla="*/ 4897628 h 6110022"/>
            <a:gd name="connsiteX13353" fmla="*/ 9819602 w 11077460"/>
            <a:gd name="connsiteY13353" fmla="*/ 4862809 h 6110022"/>
            <a:gd name="connsiteX13354" fmla="*/ 9784789 w 11077460"/>
            <a:gd name="connsiteY13354" fmla="*/ 4827990 h 6110022"/>
            <a:gd name="connsiteX13355" fmla="*/ 9869682 w 11077460"/>
            <a:gd name="connsiteY13355" fmla="*/ 4827990 h 6110022"/>
            <a:gd name="connsiteX13356" fmla="*/ 9834856 w 11077460"/>
            <a:gd name="connsiteY13356" fmla="*/ 4862809 h 6110022"/>
            <a:gd name="connsiteX13357" fmla="*/ 9869682 w 11077460"/>
            <a:gd name="connsiteY13357" fmla="*/ 4897628 h 6110022"/>
            <a:gd name="connsiteX13358" fmla="*/ 9904494 w 11077460"/>
            <a:gd name="connsiteY13358" fmla="*/ 4862809 h 6110022"/>
            <a:gd name="connsiteX13359" fmla="*/ 9869682 w 11077460"/>
            <a:gd name="connsiteY13359" fmla="*/ 4827990 h 6110022"/>
            <a:gd name="connsiteX13360" fmla="*/ 9954574 w 11077460"/>
            <a:gd name="connsiteY13360" fmla="*/ 4827990 h 6110022"/>
            <a:gd name="connsiteX13361" fmla="*/ 9919749 w 11077460"/>
            <a:gd name="connsiteY13361" fmla="*/ 4862809 h 6110022"/>
            <a:gd name="connsiteX13362" fmla="*/ 9954574 w 11077460"/>
            <a:gd name="connsiteY13362" fmla="*/ 4897628 h 6110022"/>
            <a:gd name="connsiteX13363" fmla="*/ 9989386 w 11077460"/>
            <a:gd name="connsiteY13363" fmla="*/ 4862809 h 6110022"/>
            <a:gd name="connsiteX13364" fmla="*/ 9954574 w 11077460"/>
            <a:gd name="connsiteY13364" fmla="*/ 4827990 h 6110022"/>
            <a:gd name="connsiteX13365" fmla="*/ 10039467 w 11077460"/>
            <a:gd name="connsiteY13365" fmla="*/ 4827990 h 6110022"/>
            <a:gd name="connsiteX13366" fmla="*/ 10004642 w 11077460"/>
            <a:gd name="connsiteY13366" fmla="*/ 4862809 h 6110022"/>
            <a:gd name="connsiteX13367" fmla="*/ 10039467 w 11077460"/>
            <a:gd name="connsiteY13367" fmla="*/ 4897628 h 6110022"/>
            <a:gd name="connsiteX13368" fmla="*/ 10074279 w 11077460"/>
            <a:gd name="connsiteY13368" fmla="*/ 4862809 h 6110022"/>
            <a:gd name="connsiteX13369" fmla="*/ 10039467 w 11077460"/>
            <a:gd name="connsiteY13369" fmla="*/ 4827990 h 6110022"/>
            <a:gd name="connsiteX13370" fmla="*/ 3163143 w 11077460"/>
            <a:gd name="connsiteY13370" fmla="*/ 4912850 h 6110022"/>
            <a:gd name="connsiteX13371" fmla="*/ 3128324 w 11077460"/>
            <a:gd name="connsiteY13371" fmla="*/ 4947669 h 6110022"/>
            <a:gd name="connsiteX13372" fmla="*/ 3163143 w 11077460"/>
            <a:gd name="connsiteY13372" fmla="*/ 4982487 h 6110022"/>
            <a:gd name="connsiteX13373" fmla="*/ 3197962 w 11077460"/>
            <a:gd name="connsiteY13373" fmla="*/ 4947669 h 6110022"/>
            <a:gd name="connsiteX13374" fmla="*/ 3163143 w 11077460"/>
            <a:gd name="connsiteY13374" fmla="*/ 4912850 h 6110022"/>
            <a:gd name="connsiteX13375" fmla="*/ 3248036 w 11077460"/>
            <a:gd name="connsiteY13375" fmla="*/ 4912850 h 6110022"/>
            <a:gd name="connsiteX13376" fmla="*/ 3213217 w 11077460"/>
            <a:gd name="connsiteY13376" fmla="*/ 4947669 h 6110022"/>
            <a:gd name="connsiteX13377" fmla="*/ 3248036 w 11077460"/>
            <a:gd name="connsiteY13377" fmla="*/ 4982487 h 6110022"/>
            <a:gd name="connsiteX13378" fmla="*/ 3282854 w 11077460"/>
            <a:gd name="connsiteY13378" fmla="*/ 4947669 h 6110022"/>
            <a:gd name="connsiteX13379" fmla="*/ 3248036 w 11077460"/>
            <a:gd name="connsiteY13379" fmla="*/ 4912850 h 6110022"/>
            <a:gd name="connsiteX13380" fmla="*/ 3332928 w 11077460"/>
            <a:gd name="connsiteY13380" fmla="*/ 4912850 h 6110022"/>
            <a:gd name="connsiteX13381" fmla="*/ 3298109 w 11077460"/>
            <a:gd name="connsiteY13381" fmla="*/ 4947669 h 6110022"/>
            <a:gd name="connsiteX13382" fmla="*/ 3332928 w 11077460"/>
            <a:gd name="connsiteY13382" fmla="*/ 4982487 h 6110022"/>
            <a:gd name="connsiteX13383" fmla="*/ 3367747 w 11077460"/>
            <a:gd name="connsiteY13383" fmla="*/ 4947669 h 6110022"/>
            <a:gd name="connsiteX13384" fmla="*/ 3332928 w 11077460"/>
            <a:gd name="connsiteY13384" fmla="*/ 4912850 h 6110022"/>
            <a:gd name="connsiteX13385" fmla="*/ 3417827 w 11077460"/>
            <a:gd name="connsiteY13385" fmla="*/ 4912850 h 6110022"/>
            <a:gd name="connsiteX13386" fmla="*/ 3383008 w 11077460"/>
            <a:gd name="connsiteY13386" fmla="*/ 4947669 h 6110022"/>
            <a:gd name="connsiteX13387" fmla="*/ 3417827 w 11077460"/>
            <a:gd name="connsiteY13387" fmla="*/ 4982487 h 6110022"/>
            <a:gd name="connsiteX13388" fmla="*/ 3452646 w 11077460"/>
            <a:gd name="connsiteY13388" fmla="*/ 4947669 h 6110022"/>
            <a:gd name="connsiteX13389" fmla="*/ 3417827 w 11077460"/>
            <a:gd name="connsiteY13389" fmla="*/ 4912850 h 6110022"/>
            <a:gd name="connsiteX13390" fmla="*/ 3502719 w 11077460"/>
            <a:gd name="connsiteY13390" fmla="*/ 4912850 h 6110022"/>
            <a:gd name="connsiteX13391" fmla="*/ 3467901 w 11077460"/>
            <a:gd name="connsiteY13391" fmla="*/ 4947669 h 6110022"/>
            <a:gd name="connsiteX13392" fmla="*/ 3502719 w 11077460"/>
            <a:gd name="connsiteY13392" fmla="*/ 4982487 h 6110022"/>
            <a:gd name="connsiteX13393" fmla="*/ 3537538 w 11077460"/>
            <a:gd name="connsiteY13393" fmla="*/ 4947669 h 6110022"/>
            <a:gd name="connsiteX13394" fmla="*/ 3502719 w 11077460"/>
            <a:gd name="connsiteY13394" fmla="*/ 4912850 h 6110022"/>
            <a:gd name="connsiteX13395" fmla="*/ 3587612 w 11077460"/>
            <a:gd name="connsiteY13395" fmla="*/ 4912850 h 6110022"/>
            <a:gd name="connsiteX13396" fmla="*/ 3552793 w 11077460"/>
            <a:gd name="connsiteY13396" fmla="*/ 4947669 h 6110022"/>
            <a:gd name="connsiteX13397" fmla="*/ 3587612 w 11077460"/>
            <a:gd name="connsiteY13397" fmla="*/ 4982487 h 6110022"/>
            <a:gd name="connsiteX13398" fmla="*/ 3622430 w 11077460"/>
            <a:gd name="connsiteY13398" fmla="*/ 4947669 h 6110022"/>
            <a:gd name="connsiteX13399" fmla="*/ 3587612 w 11077460"/>
            <a:gd name="connsiteY13399" fmla="*/ 4912850 h 6110022"/>
            <a:gd name="connsiteX13400" fmla="*/ 3672504 w 11077460"/>
            <a:gd name="connsiteY13400" fmla="*/ 4912850 h 6110022"/>
            <a:gd name="connsiteX13401" fmla="*/ 3637685 w 11077460"/>
            <a:gd name="connsiteY13401" fmla="*/ 4947669 h 6110022"/>
            <a:gd name="connsiteX13402" fmla="*/ 3672504 w 11077460"/>
            <a:gd name="connsiteY13402" fmla="*/ 4982487 h 6110022"/>
            <a:gd name="connsiteX13403" fmla="*/ 3707323 w 11077460"/>
            <a:gd name="connsiteY13403" fmla="*/ 4947669 h 6110022"/>
            <a:gd name="connsiteX13404" fmla="*/ 3672504 w 11077460"/>
            <a:gd name="connsiteY13404" fmla="*/ 4912850 h 6110022"/>
            <a:gd name="connsiteX13405" fmla="*/ 5879709 w 11077460"/>
            <a:gd name="connsiteY13405" fmla="*/ 4912850 h 6110022"/>
            <a:gd name="connsiteX13406" fmla="*/ 5844883 w 11077460"/>
            <a:gd name="connsiteY13406" fmla="*/ 4947669 h 6110022"/>
            <a:gd name="connsiteX13407" fmla="*/ 5879709 w 11077460"/>
            <a:gd name="connsiteY13407" fmla="*/ 4982487 h 6110022"/>
            <a:gd name="connsiteX13408" fmla="*/ 5914521 w 11077460"/>
            <a:gd name="connsiteY13408" fmla="*/ 4947669 h 6110022"/>
            <a:gd name="connsiteX13409" fmla="*/ 5879709 w 11077460"/>
            <a:gd name="connsiteY13409" fmla="*/ 4912850 h 6110022"/>
            <a:gd name="connsiteX13410" fmla="*/ 5964601 w 11077460"/>
            <a:gd name="connsiteY13410" fmla="*/ 4912850 h 6110022"/>
            <a:gd name="connsiteX13411" fmla="*/ 5929776 w 11077460"/>
            <a:gd name="connsiteY13411" fmla="*/ 4947669 h 6110022"/>
            <a:gd name="connsiteX13412" fmla="*/ 5964601 w 11077460"/>
            <a:gd name="connsiteY13412" fmla="*/ 4982487 h 6110022"/>
            <a:gd name="connsiteX13413" fmla="*/ 5999413 w 11077460"/>
            <a:gd name="connsiteY13413" fmla="*/ 4947669 h 6110022"/>
            <a:gd name="connsiteX13414" fmla="*/ 5964601 w 11077460"/>
            <a:gd name="connsiteY13414" fmla="*/ 4912850 h 6110022"/>
            <a:gd name="connsiteX13415" fmla="*/ 6049494 w 11077460"/>
            <a:gd name="connsiteY13415" fmla="*/ 4912850 h 6110022"/>
            <a:gd name="connsiteX13416" fmla="*/ 6014669 w 11077460"/>
            <a:gd name="connsiteY13416" fmla="*/ 4947669 h 6110022"/>
            <a:gd name="connsiteX13417" fmla="*/ 6049494 w 11077460"/>
            <a:gd name="connsiteY13417" fmla="*/ 4982487 h 6110022"/>
            <a:gd name="connsiteX13418" fmla="*/ 6084307 w 11077460"/>
            <a:gd name="connsiteY13418" fmla="*/ 4947669 h 6110022"/>
            <a:gd name="connsiteX13419" fmla="*/ 6049494 w 11077460"/>
            <a:gd name="connsiteY13419" fmla="*/ 4912850 h 6110022"/>
            <a:gd name="connsiteX13420" fmla="*/ 6134387 w 11077460"/>
            <a:gd name="connsiteY13420" fmla="*/ 4912850 h 6110022"/>
            <a:gd name="connsiteX13421" fmla="*/ 6099561 w 11077460"/>
            <a:gd name="connsiteY13421" fmla="*/ 4947669 h 6110022"/>
            <a:gd name="connsiteX13422" fmla="*/ 6134387 w 11077460"/>
            <a:gd name="connsiteY13422" fmla="*/ 4982487 h 6110022"/>
            <a:gd name="connsiteX13423" fmla="*/ 6169199 w 11077460"/>
            <a:gd name="connsiteY13423" fmla="*/ 4947669 h 6110022"/>
            <a:gd name="connsiteX13424" fmla="*/ 6134387 w 11077460"/>
            <a:gd name="connsiteY13424" fmla="*/ 4912850 h 6110022"/>
            <a:gd name="connsiteX13425" fmla="*/ 8850972 w 11077460"/>
            <a:gd name="connsiteY13425" fmla="*/ 4912850 h 6110022"/>
            <a:gd name="connsiteX13426" fmla="*/ 8816146 w 11077460"/>
            <a:gd name="connsiteY13426" fmla="*/ 4947669 h 6110022"/>
            <a:gd name="connsiteX13427" fmla="*/ 8850972 w 11077460"/>
            <a:gd name="connsiteY13427" fmla="*/ 4982487 h 6110022"/>
            <a:gd name="connsiteX13428" fmla="*/ 8885784 w 11077460"/>
            <a:gd name="connsiteY13428" fmla="*/ 4947669 h 6110022"/>
            <a:gd name="connsiteX13429" fmla="*/ 8850972 w 11077460"/>
            <a:gd name="connsiteY13429" fmla="*/ 4912850 h 6110022"/>
            <a:gd name="connsiteX13430" fmla="*/ 8935865 w 11077460"/>
            <a:gd name="connsiteY13430" fmla="*/ 4912850 h 6110022"/>
            <a:gd name="connsiteX13431" fmla="*/ 8901040 w 11077460"/>
            <a:gd name="connsiteY13431" fmla="*/ 4947669 h 6110022"/>
            <a:gd name="connsiteX13432" fmla="*/ 8935865 w 11077460"/>
            <a:gd name="connsiteY13432" fmla="*/ 4982487 h 6110022"/>
            <a:gd name="connsiteX13433" fmla="*/ 8970677 w 11077460"/>
            <a:gd name="connsiteY13433" fmla="*/ 4947669 h 6110022"/>
            <a:gd name="connsiteX13434" fmla="*/ 8935865 w 11077460"/>
            <a:gd name="connsiteY13434" fmla="*/ 4912850 h 6110022"/>
            <a:gd name="connsiteX13435" fmla="*/ 9020757 w 11077460"/>
            <a:gd name="connsiteY13435" fmla="*/ 4912850 h 6110022"/>
            <a:gd name="connsiteX13436" fmla="*/ 8985932 w 11077460"/>
            <a:gd name="connsiteY13436" fmla="*/ 4947669 h 6110022"/>
            <a:gd name="connsiteX13437" fmla="*/ 9020757 w 11077460"/>
            <a:gd name="connsiteY13437" fmla="*/ 4982487 h 6110022"/>
            <a:gd name="connsiteX13438" fmla="*/ 9055569 w 11077460"/>
            <a:gd name="connsiteY13438" fmla="*/ 4947669 h 6110022"/>
            <a:gd name="connsiteX13439" fmla="*/ 9020757 w 11077460"/>
            <a:gd name="connsiteY13439" fmla="*/ 4912850 h 6110022"/>
            <a:gd name="connsiteX13440" fmla="*/ 9105649 w 11077460"/>
            <a:gd name="connsiteY13440" fmla="*/ 4912850 h 6110022"/>
            <a:gd name="connsiteX13441" fmla="*/ 9070824 w 11077460"/>
            <a:gd name="connsiteY13441" fmla="*/ 4947669 h 6110022"/>
            <a:gd name="connsiteX13442" fmla="*/ 9105649 w 11077460"/>
            <a:gd name="connsiteY13442" fmla="*/ 4982487 h 6110022"/>
            <a:gd name="connsiteX13443" fmla="*/ 9140462 w 11077460"/>
            <a:gd name="connsiteY13443" fmla="*/ 4947669 h 6110022"/>
            <a:gd name="connsiteX13444" fmla="*/ 9105649 w 11077460"/>
            <a:gd name="connsiteY13444" fmla="*/ 4912850 h 6110022"/>
            <a:gd name="connsiteX13445" fmla="*/ 9190542 w 11077460"/>
            <a:gd name="connsiteY13445" fmla="*/ 4912850 h 6110022"/>
            <a:gd name="connsiteX13446" fmla="*/ 9155716 w 11077460"/>
            <a:gd name="connsiteY13446" fmla="*/ 4947669 h 6110022"/>
            <a:gd name="connsiteX13447" fmla="*/ 9190542 w 11077460"/>
            <a:gd name="connsiteY13447" fmla="*/ 4982487 h 6110022"/>
            <a:gd name="connsiteX13448" fmla="*/ 9225354 w 11077460"/>
            <a:gd name="connsiteY13448" fmla="*/ 4947669 h 6110022"/>
            <a:gd name="connsiteX13449" fmla="*/ 9190542 w 11077460"/>
            <a:gd name="connsiteY13449" fmla="*/ 4912850 h 6110022"/>
            <a:gd name="connsiteX13450" fmla="*/ 9275435 w 11077460"/>
            <a:gd name="connsiteY13450" fmla="*/ 4912850 h 6110022"/>
            <a:gd name="connsiteX13451" fmla="*/ 9240610 w 11077460"/>
            <a:gd name="connsiteY13451" fmla="*/ 4947669 h 6110022"/>
            <a:gd name="connsiteX13452" fmla="*/ 9275435 w 11077460"/>
            <a:gd name="connsiteY13452" fmla="*/ 4982487 h 6110022"/>
            <a:gd name="connsiteX13453" fmla="*/ 9310247 w 11077460"/>
            <a:gd name="connsiteY13453" fmla="*/ 4947669 h 6110022"/>
            <a:gd name="connsiteX13454" fmla="*/ 9275435 w 11077460"/>
            <a:gd name="connsiteY13454" fmla="*/ 4912850 h 6110022"/>
            <a:gd name="connsiteX13455" fmla="*/ 9360327 w 11077460"/>
            <a:gd name="connsiteY13455" fmla="*/ 4912850 h 6110022"/>
            <a:gd name="connsiteX13456" fmla="*/ 9325502 w 11077460"/>
            <a:gd name="connsiteY13456" fmla="*/ 4947669 h 6110022"/>
            <a:gd name="connsiteX13457" fmla="*/ 9360327 w 11077460"/>
            <a:gd name="connsiteY13457" fmla="*/ 4982487 h 6110022"/>
            <a:gd name="connsiteX13458" fmla="*/ 9395139 w 11077460"/>
            <a:gd name="connsiteY13458" fmla="*/ 4947669 h 6110022"/>
            <a:gd name="connsiteX13459" fmla="*/ 9360327 w 11077460"/>
            <a:gd name="connsiteY13459" fmla="*/ 4912850 h 6110022"/>
            <a:gd name="connsiteX13460" fmla="*/ 9445219 w 11077460"/>
            <a:gd name="connsiteY13460" fmla="*/ 4912850 h 6110022"/>
            <a:gd name="connsiteX13461" fmla="*/ 9410394 w 11077460"/>
            <a:gd name="connsiteY13461" fmla="*/ 4947669 h 6110022"/>
            <a:gd name="connsiteX13462" fmla="*/ 9445219 w 11077460"/>
            <a:gd name="connsiteY13462" fmla="*/ 4982487 h 6110022"/>
            <a:gd name="connsiteX13463" fmla="*/ 9480032 w 11077460"/>
            <a:gd name="connsiteY13463" fmla="*/ 4947669 h 6110022"/>
            <a:gd name="connsiteX13464" fmla="*/ 9445219 w 11077460"/>
            <a:gd name="connsiteY13464" fmla="*/ 4912850 h 6110022"/>
            <a:gd name="connsiteX13465" fmla="*/ 9530112 w 11077460"/>
            <a:gd name="connsiteY13465" fmla="*/ 4912850 h 6110022"/>
            <a:gd name="connsiteX13466" fmla="*/ 9495286 w 11077460"/>
            <a:gd name="connsiteY13466" fmla="*/ 4947669 h 6110022"/>
            <a:gd name="connsiteX13467" fmla="*/ 9530112 w 11077460"/>
            <a:gd name="connsiteY13467" fmla="*/ 4982487 h 6110022"/>
            <a:gd name="connsiteX13468" fmla="*/ 9564924 w 11077460"/>
            <a:gd name="connsiteY13468" fmla="*/ 4947669 h 6110022"/>
            <a:gd name="connsiteX13469" fmla="*/ 9530112 w 11077460"/>
            <a:gd name="connsiteY13469" fmla="*/ 4912850 h 6110022"/>
            <a:gd name="connsiteX13470" fmla="*/ 9615004 w 11077460"/>
            <a:gd name="connsiteY13470" fmla="*/ 4912850 h 6110022"/>
            <a:gd name="connsiteX13471" fmla="*/ 9580179 w 11077460"/>
            <a:gd name="connsiteY13471" fmla="*/ 4947669 h 6110022"/>
            <a:gd name="connsiteX13472" fmla="*/ 9615004 w 11077460"/>
            <a:gd name="connsiteY13472" fmla="*/ 4982487 h 6110022"/>
            <a:gd name="connsiteX13473" fmla="*/ 9649816 w 11077460"/>
            <a:gd name="connsiteY13473" fmla="*/ 4947669 h 6110022"/>
            <a:gd name="connsiteX13474" fmla="*/ 9615004 w 11077460"/>
            <a:gd name="connsiteY13474" fmla="*/ 4912850 h 6110022"/>
            <a:gd name="connsiteX13475" fmla="*/ 9699897 w 11077460"/>
            <a:gd name="connsiteY13475" fmla="*/ 4912850 h 6110022"/>
            <a:gd name="connsiteX13476" fmla="*/ 9665072 w 11077460"/>
            <a:gd name="connsiteY13476" fmla="*/ 4947669 h 6110022"/>
            <a:gd name="connsiteX13477" fmla="*/ 9699897 w 11077460"/>
            <a:gd name="connsiteY13477" fmla="*/ 4982487 h 6110022"/>
            <a:gd name="connsiteX13478" fmla="*/ 9734709 w 11077460"/>
            <a:gd name="connsiteY13478" fmla="*/ 4947669 h 6110022"/>
            <a:gd name="connsiteX13479" fmla="*/ 9699897 w 11077460"/>
            <a:gd name="connsiteY13479" fmla="*/ 4912850 h 6110022"/>
            <a:gd name="connsiteX13480" fmla="*/ 9784789 w 11077460"/>
            <a:gd name="connsiteY13480" fmla="*/ 4912850 h 6110022"/>
            <a:gd name="connsiteX13481" fmla="*/ 9749964 w 11077460"/>
            <a:gd name="connsiteY13481" fmla="*/ 4947669 h 6110022"/>
            <a:gd name="connsiteX13482" fmla="*/ 9784789 w 11077460"/>
            <a:gd name="connsiteY13482" fmla="*/ 4982487 h 6110022"/>
            <a:gd name="connsiteX13483" fmla="*/ 9819602 w 11077460"/>
            <a:gd name="connsiteY13483" fmla="*/ 4947669 h 6110022"/>
            <a:gd name="connsiteX13484" fmla="*/ 9784789 w 11077460"/>
            <a:gd name="connsiteY13484" fmla="*/ 4912850 h 6110022"/>
            <a:gd name="connsiteX13485" fmla="*/ 9869682 w 11077460"/>
            <a:gd name="connsiteY13485" fmla="*/ 4912850 h 6110022"/>
            <a:gd name="connsiteX13486" fmla="*/ 9834856 w 11077460"/>
            <a:gd name="connsiteY13486" fmla="*/ 4947669 h 6110022"/>
            <a:gd name="connsiteX13487" fmla="*/ 9869682 w 11077460"/>
            <a:gd name="connsiteY13487" fmla="*/ 4982487 h 6110022"/>
            <a:gd name="connsiteX13488" fmla="*/ 9904494 w 11077460"/>
            <a:gd name="connsiteY13488" fmla="*/ 4947669 h 6110022"/>
            <a:gd name="connsiteX13489" fmla="*/ 9869682 w 11077460"/>
            <a:gd name="connsiteY13489" fmla="*/ 4912850 h 6110022"/>
            <a:gd name="connsiteX13490" fmla="*/ 9954574 w 11077460"/>
            <a:gd name="connsiteY13490" fmla="*/ 4912850 h 6110022"/>
            <a:gd name="connsiteX13491" fmla="*/ 9919749 w 11077460"/>
            <a:gd name="connsiteY13491" fmla="*/ 4947669 h 6110022"/>
            <a:gd name="connsiteX13492" fmla="*/ 9954574 w 11077460"/>
            <a:gd name="connsiteY13492" fmla="*/ 4982487 h 6110022"/>
            <a:gd name="connsiteX13493" fmla="*/ 9989386 w 11077460"/>
            <a:gd name="connsiteY13493" fmla="*/ 4947669 h 6110022"/>
            <a:gd name="connsiteX13494" fmla="*/ 9954574 w 11077460"/>
            <a:gd name="connsiteY13494" fmla="*/ 4912850 h 6110022"/>
            <a:gd name="connsiteX13495" fmla="*/ 10039467 w 11077460"/>
            <a:gd name="connsiteY13495" fmla="*/ 4912850 h 6110022"/>
            <a:gd name="connsiteX13496" fmla="*/ 10004642 w 11077460"/>
            <a:gd name="connsiteY13496" fmla="*/ 4947669 h 6110022"/>
            <a:gd name="connsiteX13497" fmla="*/ 10039467 w 11077460"/>
            <a:gd name="connsiteY13497" fmla="*/ 4982487 h 6110022"/>
            <a:gd name="connsiteX13498" fmla="*/ 10074279 w 11077460"/>
            <a:gd name="connsiteY13498" fmla="*/ 4947669 h 6110022"/>
            <a:gd name="connsiteX13499" fmla="*/ 10039467 w 11077460"/>
            <a:gd name="connsiteY13499" fmla="*/ 4912850 h 6110022"/>
            <a:gd name="connsiteX13500" fmla="*/ 3163143 w 11077460"/>
            <a:gd name="connsiteY13500" fmla="*/ 4997710 h 6110022"/>
            <a:gd name="connsiteX13501" fmla="*/ 3128324 w 11077460"/>
            <a:gd name="connsiteY13501" fmla="*/ 5032528 h 6110022"/>
            <a:gd name="connsiteX13502" fmla="*/ 3163143 w 11077460"/>
            <a:gd name="connsiteY13502" fmla="*/ 5067347 h 6110022"/>
            <a:gd name="connsiteX13503" fmla="*/ 3197962 w 11077460"/>
            <a:gd name="connsiteY13503" fmla="*/ 5032528 h 6110022"/>
            <a:gd name="connsiteX13504" fmla="*/ 3163143 w 11077460"/>
            <a:gd name="connsiteY13504" fmla="*/ 4997710 h 6110022"/>
            <a:gd name="connsiteX13505" fmla="*/ 3248036 w 11077460"/>
            <a:gd name="connsiteY13505" fmla="*/ 4997710 h 6110022"/>
            <a:gd name="connsiteX13506" fmla="*/ 3213217 w 11077460"/>
            <a:gd name="connsiteY13506" fmla="*/ 5032528 h 6110022"/>
            <a:gd name="connsiteX13507" fmla="*/ 3248036 w 11077460"/>
            <a:gd name="connsiteY13507" fmla="*/ 5067347 h 6110022"/>
            <a:gd name="connsiteX13508" fmla="*/ 3282854 w 11077460"/>
            <a:gd name="connsiteY13508" fmla="*/ 5032528 h 6110022"/>
            <a:gd name="connsiteX13509" fmla="*/ 3248036 w 11077460"/>
            <a:gd name="connsiteY13509" fmla="*/ 4997710 h 6110022"/>
            <a:gd name="connsiteX13510" fmla="*/ 3332928 w 11077460"/>
            <a:gd name="connsiteY13510" fmla="*/ 4997710 h 6110022"/>
            <a:gd name="connsiteX13511" fmla="*/ 3298109 w 11077460"/>
            <a:gd name="connsiteY13511" fmla="*/ 5032528 h 6110022"/>
            <a:gd name="connsiteX13512" fmla="*/ 3332928 w 11077460"/>
            <a:gd name="connsiteY13512" fmla="*/ 5067347 h 6110022"/>
            <a:gd name="connsiteX13513" fmla="*/ 3367747 w 11077460"/>
            <a:gd name="connsiteY13513" fmla="*/ 5032528 h 6110022"/>
            <a:gd name="connsiteX13514" fmla="*/ 3332928 w 11077460"/>
            <a:gd name="connsiteY13514" fmla="*/ 4997710 h 6110022"/>
            <a:gd name="connsiteX13515" fmla="*/ 3417827 w 11077460"/>
            <a:gd name="connsiteY13515" fmla="*/ 4997710 h 6110022"/>
            <a:gd name="connsiteX13516" fmla="*/ 3383008 w 11077460"/>
            <a:gd name="connsiteY13516" fmla="*/ 5032528 h 6110022"/>
            <a:gd name="connsiteX13517" fmla="*/ 3417827 w 11077460"/>
            <a:gd name="connsiteY13517" fmla="*/ 5067347 h 6110022"/>
            <a:gd name="connsiteX13518" fmla="*/ 3452646 w 11077460"/>
            <a:gd name="connsiteY13518" fmla="*/ 5032528 h 6110022"/>
            <a:gd name="connsiteX13519" fmla="*/ 3417827 w 11077460"/>
            <a:gd name="connsiteY13519" fmla="*/ 4997710 h 6110022"/>
            <a:gd name="connsiteX13520" fmla="*/ 3502719 w 11077460"/>
            <a:gd name="connsiteY13520" fmla="*/ 4997710 h 6110022"/>
            <a:gd name="connsiteX13521" fmla="*/ 3467901 w 11077460"/>
            <a:gd name="connsiteY13521" fmla="*/ 5032528 h 6110022"/>
            <a:gd name="connsiteX13522" fmla="*/ 3502719 w 11077460"/>
            <a:gd name="connsiteY13522" fmla="*/ 5067347 h 6110022"/>
            <a:gd name="connsiteX13523" fmla="*/ 3537538 w 11077460"/>
            <a:gd name="connsiteY13523" fmla="*/ 5032528 h 6110022"/>
            <a:gd name="connsiteX13524" fmla="*/ 3502719 w 11077460"/>
            <a:gd name="connsiteY13524" fmla="*/ 4997710 h 6110022"/>
            <a:gd name="connsiteX13525" fmla="*/ 3587612 w 11077460"/>
            <a:gd name="connsiteY13525" fmla="*/ 4997710 h 6110022"/>
            <a:gd name="connsiteX13526" fmla="*/ 3552793 w 11077460"/>
            <a:gd name="connsiteY13526" fmla="*/ 5032528 h 6110022"/>
            <a:gd name="connsiteX13527" fmla="*/ 3587612 w 11077460"/>
            <a:gd name="connsiteY13527" fmla="*/ 5067347 h 6110022"/>
            <a:gd name="connsiteX13528" fmla="*/ 3622430 w 11077460"/>
            <a:gd name="connsiteY13528" fmla="*/ 5032528 h 6110022"/>
            <a:gd name="connsiteX13529" fmla="*/ 3587612 w 11077460"/>
            <a:gd name="connsiteY13529" fmla="*/ 4997710 h 6110022"/>
            <a:gd name="connsiteX13530" fmla="*/ 3672504 w 11077460"/>
            <a:gd name="connsiteY13530" fmla="*/ 4997710 h 6110022"/>
            <a:gd name="connsiteX13531" fmla="*/ 3637685 w 11077460"/>
            <a:gd name="connsiteY13531" fmla="*/ 5032528 h 6110022"/>
            <a:gd name="connsiteX13532" fmla="*/ 3672504 w 11077460"/>
            <a:gd name="connsiteY13532" fmla="*/ 5067347 h 6110022"/>
            <a:gd name="connsiteX13533" fmla="*/ 3707323 w 11077460"/>
            <a:gd name="connsiteY13533" fmla="*/ 5032528 h 6110022"/>
            <a:gd name="connsiteX13534" fmla="*/ 3672504 w 11077460"/>
            <a:gd name="connsiteY13534" fmla="*/ 4997710 h 6110022"/>
            <a:gd name="connsiteX13535" fmla="*/ 5879709 w 11077460"/>
            <a:gd name="connsiteY13535" fmla="*/ 4997710 h 6110022"/>
            <a:gd name="connsiteX13536" fmla="*/ 5844883 w 11077460"/>
            <a:gd name="connsiteY13536" fmla="*/ 5032528 h 6110022"/>
            <a:gd name="connsiteX13537" fmla="*/ 5879709 w 11077460"/>
            <a:gd name="connsiteY13537" fmla="*/ 5067347 h 6110022"/>
            <a:gd name="connsiteX13538" fmla="*/ 5914521 w 11077460"/>
            <a:gd name="connsiteY13538" fmla="*/ 5032528 h 6110022"/>
            <a:gd name="connsiteX13539" fmla="*/ 5879709 w 11077460"/>
            <a:gd name="connsiteY13539" fmla="*/ 4997710 h 6110022"/>
            <a:gd name="connsiteX13540" fmla="*/ 5964601 w 11077460"/>
            <a:gd name="connsiteY13540" fmla="*/ 4997710 h 6110022"/>
            <a:gd name="connsiteX13541" fmla="*/ 5929776 w 11077460"/>
            <a:gd name="connsiteY13541" fmla="*/ 5032528 h 6110022"/>
            <a:gd name="connsiteX13542" fmla="*/ 5964601 w 11077460"/>
            <a:gd name="connsiteY13542" fmla="*/ 5067347 h 6110022"/>
            <a:gd name="connsiteX13543" fmla="*/ 5999413 w 11077460"/>
            <a:gd name="connsiteY13543" fmla="*/ 5032528 h 6110022"/>
            <a:gd name="connsiteX13544" fmla="*/ 5964601 w 11077460"/>
            <a:gd name="connsiteY13544" fmla="*/ 4997710 h 6110022"/>
            <a:gd name="connsiteX13545" fmla="*/ 6049494 w 11077460"/>
            <a:gd name="connsiteY13545" fmla="*/ 4997710 h 6110022"/>
            <a:gd name="connsiteX13546" fmla="*/ 6014669 w 11077460"/>
            <a:gd name="connsiteY13546" fmla="*/ 5032528 h 6110022"/>
            <a:gd name="connsiteX13547" fmla="*/ 6049494 w 11077460"/>
            <a:gd name="connsiteY13547" fmla="*/ 5067347 h 6110022"/>
            <a:gd name="connsiteX13548" fmla="*/ 6084307 w 11077460"/>
            <a:gd name="connsiteY13548" fmla="*/ 5032528 h 6110022"/>
            <a:gd name="connsiteX13549" fmla="*/ 6049494 w 11077460"/>
            <a:gd name="connsiteY13549" fmla="*/ 4997710 h 6110022"/>
            <a:gd name="connsiteX13550" fmla="*/ 8850972 w 11077460"/>
            <a:gd name="connsiteY13550" fmla="*/ 4997710 h 6110022"/>
            <a:gd name="connsiteX13551" fmla="*/ 8816146 w 11077460"/>
            <a:gd name="connsiteY13551" fmla="*/ 5032528 h 6110022"/>
            <a:gd name="connsiteX13552" fmla="*/ 8850972 w 11077460"/>
            <a:gd name="connsiteY13552" fmla="*/ 5067347 h 6110022"/>
            <a:gd name="connsiteX13553" fmla="*/ 8885784 w 11077460"/>
            <a:gd name="connsiteY13553" fmla="*/ 5032528 h 6110022"/>
            <a:gd name="connsiteX13554" fmla="*/ 8850972 w 11077460"/>
            <a:gd name="connsiteY13554" fmla="*/ 4997710 h 6110022"/>
            <a:gd name="connsiteX13555" fmla="*/ 8935865 w 11077460"/>
            <a:gd name="connsiteY13555" fmla="*/ 4997710 h 6110022"/>
            <a:gd name="connsiteX13556" fmla="*/ 8901040 w 11077460"/>
            <a:gd name="connsiteY13556" fmla="*/ 5032528 h 6110022"/>
            <a:gd name="connsiteX13557" fmla="*/ 8935865 w 11077460"/>
            <a:gd name="connsiteY13557" fmla="*/ 5067347 h 6110022"/>
            <a:gd name="connsiteX13558" fmla="*/ 8970677 w 11077460"/>
            <a:gd name="connsiteY13558" fmla="*/ 5032528 h 6110022"/>
            <a:gd name="connsiteX13559" fmla="*/ 8935865 w 11077460"/>
            <a:gd name="connsiteY13559" fmla="*/ 4997710 h 6110022"/>
            <a:gd name="connsiteX13560" fmla="*/ 9020757 w 11077460"/>
            <a:gd name="connsiteY13560" fmla="*/ 4997710 h 6110022"/>
            <a:gd name="connsiteX13561" fmla="*/ 8985932 w 11077460"/>
            <a:gd name="connsiteY13561" fmla="*/ 5032528 h 6110022"/>
            <a:gd name="connsiteX13562" fmla="*/ 9020757 w 11077460"/>
            <a:gd name="connsiteY13562" fmla="*/ 5067347 h 6110022"/>
            <a:gd name="connsiteX13563" fmla="*/ 9055569 w 11077460"/>
            <a:gd name="connsiteY13563" fmla="*/ 5032528 h 6110022"/>
            <a:gd name="connsiteX13564" fmla="*/ 9020757 w 11077460"/>
            <a:gd name="connsiteY13564" fmla="*/ 4997710 h 6110022"/>
            <a:gd name="connsiteX13565" fmla="*/ 9105649 w 11077460"/>
            <a:gd name="connsiteY13565" fmla="*/ 4997710 h 6110022"/>
            <a:gd name="connsiteX13566" fmla="*/ 9070824 w 11077460"/>
            <a:gd name="connsiteY13566" fmla="*/ 5032528 h 6110022"/>
            <a:gd name="connsiteX13567" fmla="*/ 9105649 w 11077460"/>
            <a:gd name="connsiteY13567" fmla="*/ 5067347 h 6110022"/>
            <a:gd name="connsiteX13568" fmla="*/ 9140462 w 11077460"/>
            <a:gd name="connsiteY13568" fmla="*/ 5032528 h 6110022"/>
            <a:gd name="connsiteX13569" fmla="*/ 9105649 w 11077460"/>
            <a:gd name="connsiteY13569" fmla="*/ 4997710 h 6110022"/>
            <a:gd name="connsiteX13570" fmla="*/ 9190542 w 11077460"/>
            <a:gd name="connsiteY13570" fmla="*/ 4997710 h 6110022"/>
            <a:gd name="connsiteX13571" fmla="*/ 9155716 w 11077460"/>
            <a:gd name="connsiteY13571" fmla="*/ 5032528 h 6110022"/>
            <a:gd name="connsiteX13572" fmla="*/ 9190542 w 11077460"/>
            <a:gd name="connsiteY13572" fmla="*/ 5067347 h 6110022"/>
            <a:gd name="connsiteX13573" fmla="*/ 9225354 w 11077460"/>
            <a:gd name="connsiteY13573" fmla="*/ 5032528 h 6110022"/>
            <a:gd name="connsiteX13574" fmla="*/ 9190542 w 11077460"/>
            <a:gd name="connsiteY13574" fmla="*/ 4997710 h 6110022"/>
            <a:gd name="connsiteX13575" fmla="*/ 9275435 w 11077460"/>
            <a:gd name="connsiteY13575" fmla="*/ 4997710 h 6110022"/>
            <a:gd name="connsiteX13576" fmla="*/ 9240610 w 11077460"/>
            <a:gd name="connsiteY13576" fmla="*/ 5032528 h 6110022"/>
            <a:gd name="connsiteX13577" fmla="*/ 9275435 w 11077460"/>
            <a:gd name="connsiteY13577" fmla="*/ 5067347 h 6110022"/>
            <a:gd name="connsiteX13578" fmla="*/ 9310247 w 11077460"/>
            <a:gd name="connsiteY13578" fmla="*/ 5032528 h 6110022"/>
            <a:gd name="connsiteX13579" fmla="*/ 9275435 w 11077460"/>
            <a:gd name="connsiteY13579" fmla="*/ 4997710 h 6110022"/>
            <a:gd name="connsiteX13580" fmla="*/ 9360327 w 11077460"/>
            <a:gd name="connsiteY13580" fmla="*/ 4997710 h 6110022"/>
            <a:gd name="connsiteX13581" fmla="*/ 9325502 w 11077460"/>
            <a:gd name="connsiteY13581" fmla="*/ 5032528 h 6110022"/>
            <a:gd name="connsiteX13582" fmla="*/ 9360327 w 11077460"/>
            <a:gd name="connsiteY13582" fmla="*/ 5067347 h 6110022"/>
            <a:gd name="connsiteX13583" fmla="*/ 9395139 w 11077460"/>
            <a:gd name="connsiteY13583" fmla="*/ 5032528 h 6110022"/>
            <a:gd name="connsiteX13584" fmla="*/ 9360327 w 11077460"/>
            <a:gd name="connsiteY13584" fmla="*/ 4997710 h 6110022"/>
            <a:gd name="connsiteX13585" fmla="*/ 9445219 w 11077460"/>
            <a:gd name="connsiteY13585" fmla="*/ 4997710 h 6110022"/>
            <a:gd name="connsiteX13586" fmla="*/ 9410394 w 11077460"/>
            <a:gd name="connsiteY13586" fmla="*/ 5032528 h 6110022"/>
            <a:gd name="connsiteX13587" fmla="*/ 9445219 w 11077460"/>
            <a:gd name="connsiteY13587" fmla="*/ 5067347 h 6110022"/>
            <a:gd name="connsiteX13588" fmla="*/ 9480032 w 11077460"/>
            <a:gd name="connsiteY13588" fmla="*/ 5032528 h 6110022"/>
            <a:gd name="connsiteX13589" fmla="*/ 9445219 w 11077460"/>
            <a:gd name="connsiteY13589" fmla="*/ 4997710 h 6110022"/>
            <a:gd name="connsiteX13590" fmla="*/ 9530112 w 11077460"/>
            <a:gd name="connsiteY13590" fmla="*/ 4997710 h 6110022"/>
            <a:gd name="connsiteX13591" fmla="*/ 9495286 w 11077460"/>
            <a:gd name="connsiteY13591" fmla="*/ 5032528 h 6110022"/>
            <a:gd name="connsiteX13592" fmla="*/ 9530112 w 11077460"/>
            <a:gd name="connsiteY13592" fmla="*/ 5067347 h 6110022"/>
            <a:gd name="connsiteX13593" fmla="*/ 9564924 w 11077460"/>
            <a:gd name="connsiteY13593" fmla="*/ 5032528 h 6110022"/>
            <a:gd name="connsiteX13594" fmla="*/ 9530112 w 11077460"/>
            <a:gd name="connsiteY13594" fmla="*/ 4997710 h 6110022"/>
            <a:gd name="connsiteX13595" fmla="*/ 9615004 w 11077460"/>
            <a:gd name="connsiteY13595" fmla="*/ 4997710 h 6110022"/>
            <a:gd name="connsiteX13596" fmla="*/ 9580179 w 11077460"/>
            <a:gd name="connsiteY13596" fmla="*/ 5032528 h 6110022"/>
            <a:gd name="connsiteX13597" fmla="*/ 9615004 w 11077460"/>
            <a:gd name="connsiteY13597" fmla="*/ 5067347 h 6110022"/>
            <a:gd name="connsiteX13598" fmla="*/ 9649816 w 11077460"/>
            <a:gd name="connsiteY13598" fmla="*/ 5032528 h 6110022"/>
            <a:gd name="connsiteX13599" fmla="*/ 9615004 w 11077460"/>
            <a:gd name="connsiteY13599" fmla="*/ 4997710 h 6110022"/>
            <a:gd name="connsiteX13600" fmla="*/ 9699897 w 11077460"/>
            <a:gd name="connsiteY13600" fmla="*/ 4997710 h 6110022"/>
            <a:gd name="connsiteX13601" fmla="*/ 9665072 w 11077460"/>
            <a:gd name="connsiteY13601" fmla="*/ 5032528 h 6110022"/>
            <a:gd name="connsiteX13602" fmla="*/ 9699897 w 11077460"/>
            <a:gd name="connsiteY13602" fmla="*/ 5067347 h 6110022"/>
            <a:gd name="connsiteX13603" fmla="*/ 9734709 w 11077460"/>
            <a:gd name="connsiteY13603" fmla="*/ 5032528 h 6110022"/>
            <a:gd name="connsiteX13604" fmla="*/ 9699897 w 11077460"/>
            <a:gd name="connsiteY13604" fmla="*/ 4997710 h 6110022"/>
            <a:gd name="connsiteX13605" fmla="*/ 9784789 w 11077460"/>
            <a:gd name="connsiteY13605" fmla="*/ 4997710 h 6110022"/>
            <a:gd name="connsiteX13606" fmla="*/ 9749964 w 11077460"/>
            <a:gd name="connsiteY13606" fmla="*/ 5032528 h 6110022"/>
            <a:gd name="connsiteX13607" fmla="*/ 9784789 w 11077460"/>
            <a:gd name="connsiteY13607" fmla="*/ 5067347 h 6110022"/>
            <a:gd name="connsiteX13608" fmla="*/ 9819602 w 11077460"/>
            <a:gd name="connsiteY13608" fmla="*/ 5032528 h 6110022"/>
            <a:gd name="connsiteX13609" fmla="*/ 9784789 w 11077460"/>
            <a:gd name="connsiteY13609" fmla="*/ 4997710 h 6110022"/>
            <a:gd name="connsiteX13610" fmla="*/ 9869682 w 11077460"/>
            <a:gd name="connsiteY13610" fmla="*/ 4997710 h 6110022"/>
            <a:gd name="connsiteX13611" fmla="*/ 9834856 w 11077460"/>
            <a:gd name="connsiteY13611" fmla="*/ 5032528 h 6110022"/>
            <a:gd name="connsiteX13612" fmla="*/ 9869682 w 11077460"/>
            <a:gd name="connsiteY13612" fmla="*/ 5067347 h 6110022"/>
            <a:gd name="connsiteX13613" fmla="*/ 9904494 w 11077460"/>
            <a:gd name="connsiteY13613" fmla="*/ 5032528 h 6110022"/>
            <a:gd name="connsiteX13614" fmla="*/ 9869682 w 11077460"/>
            <a:gd name="connsiteY13614" fmla="*/ 4997710 h 6110022"/>
            <a:gd name="connsiteX13615" fmla="*/ 9954574 w 11077460"/>
            <a:gd name="connsiteY13615" fmla="*/ 4997710 h 6110022"/>
            <a:gd name="connsiteX13616" fmla="*/ 9919749 w 11077460"/>
            <a:gd name="connsiteY13616" fmla="*/ 5032528 h 6110022"/>
            <a:gd name="connsiteX13617" fmla="*/ 9954574 w 11077460"/>
            <a:gd name="connsiteY13617" fmla="*/ 5067347 h 6110022"/>
            <a:gd name="connsiteX13618" fmla="*/ 9989386 w 11077460"/>
            <a:gd name="connsiteY13618" fmla="*/ 5032528 h 6110022"/>
            <a:gd name="connsiteX13619" fmla="*/ 9954574 w 11077460"/>
            <a:gd name="connsiteY13619" fmla="*/ 4997710 h 6110022"/>
            <a:gd name="connsiteX13620" fmla="*/ 3163143 w 11077460"/>
            <a:gd name="connsiteY13620" fmla="*/ 5082569 h 6110022"/>
            <a:gd name="connsiteX13621" fmla="*/ 3128324 w 11077460"/>
            <a:gd name="connsiteY13621" fmla="*/ 5117388 h 6110022"/>
            <a:gd name="connsiteX13622" fmla="*/ 3163143 w 11077460"/>
            <a:gd name="connsiteY13622" fmla="*/ 5152207 h 6110022"/>
            <a:gd name="connsiteX13623" fmla="*/ 3197962 w 11077460"/>
            <a:gd name="connsiteY13623" fmla="*/ 5117388 h 6110022"/>
            <a:gd name="connsiteX13624" fmla="*/ 3163143 w 11077460"/>
            <a:gd name="connsiteY13624" fmla="*/ 5082569 h 6110022"/>
            <a:gd name="connsiteX13625" fmla="*/ 3248036 w 11077460"/>
            <a:gd name="connsiteY13625" fmla="*/ 5082569 h 6110022"/>
            <a:gd name="connsiteX13626" fmla="*/ 3213217 w 11077460"/>
            <a:gd name="connsiteY13626" fmla="*/ 5117388 h 6110022"/>
            <a:gd name="connsiteX13627" fmla="*/ 3248036 w 11077460"/>
            <a:gd name="connsiteY13627" fmla="*/ 5152207 h 6110022"/>
            <a:gd name="connsiteX13628" fmla="*/ 3282854 w 11077460"/>
            <a:gd name="connsiteY13628" fmla="*/ 5117388 h 6110022"/>
            <a:gd name="connsiteX13629" fmla="*/ 3248036 w 11077460"/>
            <a:gd name="connsiteY13629" fmla="*/ 5082569 h 6110022"/>
            <a:gd name="connsiteX13630" fmla="*/ 3332928 w 11077460"/>
            <a:gd name="connsiteY13630" fmla="*/ 5082569 h 6110022"/>
            <a:gd name="connsiteX13631" fmla="*/ 3298109 w 11077460"/>
            <a:gd name="connsiteY13631" fmla="*/ 5117388 h 6110022"/>
            <a:gd name="connsiteX13632" fmla="*/ 3332928 w 11077460"/>
            <a:gd name="connsiteY13632" fmla="*/ 5152207 h 6110022"/>
            <a:gd name="connsiteX13633" fmla="*/ 3367747 w 11077460"/>
            <a:gd name="connsiteY13633" fmla="*/ 5117388 h 6110022"/>
            <a:gd name="connsiteX13634" fmla="*/ 3332928 w 11077460"/>
            <a:gd name="connsiteY13634" fmla="*/ 5082569 h 6110022"/>
            <a:gd name="connsiteX13635" fmla="*/ 3417827 w 11077460"/>
            <a:gd name="connsiteY13635" fmla="*/ 5082569 h 6110022"/>
            <a:gd name="connsiteX13636" fmla="*/ 3383008 w 11077460"/>
            <a:gd name="connsiteY13636" fmla="*/ 5117388 h 6110022"/>
            <a:gd name="connsiteX13637" fmla="*/ 3417827 w 11077460"/>
            <a:gd name="connsiteY13637" fmla="*/ 5152207 h 6110022"/>
            <a:gd name="connsiteX13638" fmla="*/ 3452646 w 11077460"/>
            <a:gd name="connsiteY13638" fmla="*/ 5117388 h 6110022"/>
            <a:gd name="connsiteX13639" fmla="*/ 3417827 w 11077460"/>
            <a:gd name="connsiteY13639" fmla="*/ 5082569 h 6110022"/>
            <a:gd name="connsiteX13640" fmla="*/ 3502719 w 11077460"/>
            <a:gd name="connsiteY13640" fmla="*/ 5082569 h 6110022"/>
            <a:gd name="connsiteX13641" fmla="*/ 3467901 w 11077460"/>
            <a:gd name="connsiteY13641" fmla="*/ 5117388 h 6110022"/>
            <a:gd name="connsiteX13642" fmla="*/ 3502719 w 11077460"/>
            <a:gd name="connsiteY13642" fmla="*/ 5152207 h 6110022"/>
            <a:gd name="connsiteX13643" fmla="*/ 3537538 w 11077460"/>
            <a:gd name="connsiteY13643" fmla="*/ 5117388 h 6110022"/>
            <a:gd name="connsiteX13644" fmla="*/ 3502719 w 11077460"/>
            <a:gd name="connsiteY13644" fmla="*/ 5082569 h 6110022"/>
            <a:gd name="connsiteX13645" fmla="*/ 8850972 w 11077460"/>
            <a:gd name="connsiteY13645" fmla="*/ 5082569 h 6110022"/>
            <a:gd name="connsiteX13646" fmla="*/ 8816146 w 11077460"/>
            <a:gd name="connsiteY13646" fmla="*/ 5117388 h 6110022"/>
            <a:gd name="connsiteX13647" fmla="*/ 8850972 w 11077460"/>
            <a:gd name="connsiteY13647" fmla="*/ 5152207 h 6110022"/>
            <a:gd name="connsiteX13648" fmla="*/ 8885784 w 11077460"/>
            <a:gd name="connsiteY13648" fmla="*/ 5117388 h 6110022"/>
            <a:gd name="connsiteX13649" fmla="*/ 8850972 w 11077460"/>
            <a:gd name="connsiteY13649" fmla="*/ 5082569 h 6110022"/>
            <a:gd name="connsiteX13650" fmla="*/ 8935865 w 11077460"/>
            <a:gd name="connsiteY13650" fmla="*/ 5082569 h 6110022"/>
            <a:gd name="connsiteX13651" fmla="*/ 8901040 w 11077460"/>
            <a:gd name="connsiteY13651" fmla="*/ 5117388 h 6110022"/>
            <a:gd name="connsiteX13652" fmla="*/ 8935865 w 11077460"/>
            <a:gd name="connsiteY13652" fmla="*/ 5152207 h 6110022"/>
            <a:gd name="connsiteX13653" fmla="*/ 8970677 w 11077460"/>
            <a:gd name="connsiteY13653" fmla="*/ 5117388 h 6110022"/>
            <a:gd name="connsiteX13654" fmla="*/ 8935865 w 11077460"/>
            <a:gd name="connsiteY13654" fmla="*/ 5082569 h 6110022"/>
            <a:gd name="connsiteX13655" fmla="*/ 9020757 w 11077460"/>
            <a:gd name="connsiteY13655" fmla="*/ 5082569 h 6110022"/>
            <a:gd name="connsiteX13656" fmla="*/ 8985932 w 11077460"/>
            <a:gd name="connsiteY13656" fmla="*/ 5117388 h 6110022"/>
            <a:gd name="connsiteX13657" fmla="*/ 9020757 w 11077460"/>
            <a:gd name="connsiteY13657" fmla="*/ 5152207 h 6110022"/>
            <a:gd name="connsiteX13658" fmla="*/ 9055569 w 11077460"/>
            <a:gd name="connsiteY13658" fmla="*/ 5117388 h 6110022"/>
            <a:gd name="connsiteX13659" fmla="*/ 9020757 w 11077460"/>
            <a:gd name="connsiteY13659" fmla="*/ 5082569 h 6110022"/>
            <a:gd name="connsiteX13660" fmla="*/ 9445219 w 11077460"/>
            <a:gd name="connsiteY13660" fmla="*/ 5082569 h 6110022"/>
            <a:gd name="connsiteX13661" fmla="*/ 9410394 w 11077460"/>
            <a:gd name="connsiteY13661" fmla="*/ 5117388 h 6110022"/>
            <a:gd name="connsiteX13662" fmla="*/ 9445219 w 11077460"/>
            <a:gd name="connsiteY13662" fmla="*/ 5152207 h 6110022"/>
            <a:gd name="connsiteX13663" fmla="*/ 9480032 w 11077460"/>
            <a:gd name="connsiteY13663" fmla="*/ 5117388 h 6110022"/>
            <a:gd name="connsiteX13664" fmla="*/ 9445219 w 11077460"/>
            <a:gd name="connsiteY13664" fmla="*/ 5082569 h 6110022"/>
            <a:gd name="connsiteX13665" fmla="*/ 9530112 w 11077460"/>
            <a:gd name="connsiteY13665" fmla="*/ 5082569 h 6110022"/>
            <a:gd name="connsiteX13666" fmla="*/ 9495286 w 11077460"/>
            <a:gd name="connsiteY13666" fmla="*/ 5117388 h 6110022"/>
            <a:gd name="connsiteX13667" fmla="*/ 9530112 w 11077460"/>
            <a:gd name="connsiteY13667" fmla="*/ 5152207 h 6110022"/>
            <a:gd name="connsiteX13668" fmla="*/ 9564924 w 11077460"/>
            <a:gd name="connsiteY13668" fmla="*/ 5117388 h 6110022"/>
            <a:gd name="connsiteX13669" fmla="*/ 9530112 w 11077460"/>
            <a:gd name="connsiteY13669" fmla="*/ 5082569 h 6110022"/>
            <a:gd name="connsiteX13670" fmla="*/ 9615004 w 11077460"/>
            <a:gd name="connsiteY13670" fmla="*/ 5082569 h 6110022"/>
            <a:gd name="connsiteX13671" fmla="*/ 9580179 w 11077460"/>
            <a:gd name="connsiteY13671" fmla="*/ 5117388 h 6110022"/>
            <a:gd name="connsiteX13672" fmla="*/ 9615004 w 11077460"/>
            <a:gd name="connsiteY13672" fmla="*/ 5152207 h 6110022"/>
            <a:gd name="connsiteX13673" fmla="*/ 9649816 w 11077460"/>
            <a:gd name="connsiteY13673" fmla="*/ 5117388 h 6110022"/>
            <a:gd name="connsiteX13674" fmla="*/ 9615004 w 11077460"/>
            <a:gd name="connsiteY13674" fmla="*/ 5082569 h 6110022"/>
            <a:gd name="connsiteX13675" fmla="*/ 9699897 w 11077460"/>
            <a:gd name="connsiteY13675" fmla="*/ 5082569 h 6110022"/>
            <a:gd name="connsiteX13676" fmla="*/ 9665072 w 11077460"/>
            <a:gd name="connsiteY13676" fmla="*/ 5117388 h 6110022"/>
            <a:gd name="connsiteX13677" fmla="*/ 9699897 w 11077460"/>
            <a:gd name="connsiteY13677" fmla="*/ 5152207 h 6110022"/>
            <a:gd name="connsiteX13678" fmla="*/ 9734709 w 11077460"/>
            <a:gd name="connsiteY13678" fmla="*/ 5117388 h 6110022"/>
            <a:gd name="connsiteX13679" fmla="*/ 9699897 w 11077460"/>
            <a:gd name="connsiteY13679" fmla="*/ 5082569 h 6110022"/>
            <a:gd name="connsiteX13680" fmla="*/ 9784789 w 11077460"/>
            <a:gd name="connsiteY13680" fmla="*/ 5082569 h 6110022"/>
            <a:gd name="connsiteX13681" fmla="*/ 9749964 w 11077460"/>
            <a:gd name="connsiteY13681" fmla="*/ 5117388 h 6110022"/>
            <a:gd name="connsiteX13682" fmla="*/ 9784789 w 11077460"/>
            <a:gd name="connsiteY13682" fmla="*/ 5152207 h 6110022"/>
            <a:gd name="connsiteX13683" fmla="*/ 9819602 w 11077460"/>
            <a:gd name="connsiteY13683" fmla="*/ 5117388 h 6110022"/>
            <a:gd name="connsiteX13684" fmla="*/ 9784789 w 11077460"/>
            <a:gd name="connsiteY13684" fmla="*/ 5082569 h 6110022"/>
            <a:gd name="connsiteX13685" fmla="*/ 9869682 w 11077460"/>
            <a:gd name="connsiteY13685" fmla="*/ 5082569 h 6110022"/>
            <a:gd name="connsiteX13686" fmla="*/ 9834856 w 11077460"/>
            <a:gd name="connsiteY13686" fmla="*/ 5117388 h 6110022"/>
            <a:gd name="connsiteX13687" fmla="*/ 9869682 w 11077460"/>
            <a:gd name="connsiteY13687" fmla="*/ 5152207 h 6110022"/>
            <a:gd name="connsiteX13688" fmla="*/ 9904494 w 11077460"/>
            <a:gd name="connsiteY13688" fmla="*/ 5117388 h 6110022"/>
            <a:gd name="connsiteX13689" fmla="*/ 9869682 w 11077460"/>
            <a:gd name="connsiteY13689" fmla="*/ 5082569 h 6110022"/>
            <a:gd name="connsiteX13690" fmla="*/ 9954574 w 11077460"/>
            <a:gd name="connsiteY13690" fmla="*/ 5082569 h 6110022"/>
            <a:gd name="connsiteX13691" fmla="*/ 9919749 w 11077460"/>
            <a:gd name="connsiteY13691" fmla="*/ 5117388 h 6110022"/>
            <a:gd name="connsiteX13692" fmla="*/ 9954574 w 11077460"/>
            <a:gd name="connsiteY13692" fmla="*/ 5152207 h 6110022"/>
            <a:gd name="connsiteX13693" fmla="*/ 9989386 w 11077460"/>
            <a:gd name="connsiteY13693" fmla="*/ 5117388 h 6110022"/>
            <a:gd name="connsiteX13694" fmla="*/ 9954574 w 11077460"/>
            <a:gd name="connsiteY13694" fmla="*/ 5082569 h 6110022"/>
            <a:gd name="connsiteX13695" fmla="*/ 3078250 w 11077460"/>
            <a:gd name="connsiteY13695" fmla="*/ 5167430 h 6110022"/>
            <a:gd name="connsiteX13696" fmla="*/ 3043431 w 11077460"/>
            <a:gd name="connsiteY13696" fmla="*/ 5202249 h 6110022"/>
            <a:gd name="connsiteX13697" fmla="*/ 3078250 w 11077460"/>
            <a:gd name="connsiteY13697" fmla="*/ 5237068 h 6110022"/>
            <a:gd name="connsiteX13698" fmla="*/ 3113069 w 11077460"/>
            <a:gd name="connsiteY13698" fmla="*/ 5202249 h 6110022"/>
            <a:gd name="connsiteX13699" fmla="*/ 3078250 w 11077460"/>
            <a:gd name="connsiteY13699" fmla="*/ 5167430 h 6110022"/>
            <a:gd name="connsiteX13700" fmla="*/ 3163143 w 11077460"/>
            <a:gd name="connsiteY13700" fmla="*/ 5167430 h 6110022"/>
            <a:gd name="connsiteX13701" fmla="*/ 3128324 w 11077460"/>
            <a:gd name="connsiteY13701" fmla="*/ 5202249 h 6110022"/>
            <a:gd name="connsiteX13702" fmla="*/ 3163143 w 11077460"/>
            <a:gd name="connsiteY13702" fmla="*/ 5237068 h 6110022"/>
            <a:gd name="connsiteX13703" fmla="*/ 3197962 w 11077460"/>
            <a:gd name="connsiteY13703" fmla="*/ 5202249 h 6110022"/>
            <a:gd name="connsiteX13704" fmla="*/ 3163143 w 11077460"/>
            <a:gd name="connsiteY13704" fmla="*/ 5167430 h 6110022"/>
            <a:gd name="connsiteX13705" fmla="*/ 3248036 w 11077460"/>
            <a:gd name="connsiteY13705" fmla="*/ 5167430 h 6110022"/>
            <a:gd name="connsiteX13706" fmla="*/ 3213217 w 11077460"/>
            <a:gd name="connsiteY13706" fmla="*/ 5202249 h 6110022"/>
            <a:gd name="connsiteX13707" fmla="*/ 3248036 w 11077460"/>
            <a:gd name="connsiteY13707" fmla="*/ 5237068 h 6110022"/>
            <a:gd name="connsiteX13708" fmla="*/ 3282854 w 11077460"/>
            <a:gd name="connsiteY13708" fmla="*/ 5202249 h 6110022"/>
            <a:gd name="connsiteX13709" fmla="*/ 3248036 w 11077460"/>
            <a:gd name="connsiteY13709" fmla="*/ 5167430 h 6110022"/>
            <a:gd name="connsiteX13710" fmla="*/ 3332928 w 11077460"/>
            <a:gd name="connsiteY13710" fmla="*/ 5167430 h 6110022"/>
            <a:gd name="connsiteX13711" fmla="*/ 3298109 w 11077460"/>
            <a:gd name="connsiteY13711" fmla="*/ 5202249 h 6110022"/>
            <a:gd name="connsiteX13712" fmla="*/ 3332928 w 11077460"/>
            <a:gd name="connsiteY13712" fmla="*/ 5237068 h 6110022"/>
            <a:gd name="connsiteX13713" fmla="*/ 3367747 w 11077460"/>
            <a:gd name="connsiteY13713" fmla="*/ 5202249 h 6110022"/>
            <a:gd name="connsiteX13714" fmla="*/ 3332928 w 11077460"/>
            <a:gd name="connsiteY13714" fmla="*/ 5167430 h 6110022"/>
            <a:gd name="connsiteX13715" fmla="*/ 3417827 w 11077460"/>
            <a:gd name="connsiteY13715" fmla="*/ 5167430 h 6110022"/>
            <a:gd name="connsiteX13716" fmla="*/ 3383008 w 11077460"/>
            <a:gd name="connsiteY13716" fmla="*/ 5202249 h 6110022"/>
            <a:gd name="connsiteX13717" fmla="*/ 3417827 w 11077460"/>
            <a:gd name="connsiteY13717" fmla="*/ 5237068 h 6110022"/>
            <a:gd name="connsiteX13718" fmla="*/ 3452646 w 11077460"/>
            <a:gd name="connsiteY13718" fmla="*/ 5202249 h 6110022"/>
            <a:gd name="connsiteX13719" fmla="*/ 3417827 w 11077460"/>
            <a:gd name="connsiteY13719" fmla="*/ 5167430 h 6110022"/>
            <a:gd name="connsiteX13720" fmla="*/ 3502719 w 11077460"/>
            <a:gd name="connsiteY13720" fmla="*/ 5167430 h 6110022"/>
            <a:gd name="connsiteX13721" fmla="*/ 3467901 w 11077460"/>
            <a:gd name="connsiteY13721" fmla="*/ 5202249 h 6110022"/>
            <a:gd name="connsiteX13722" fmla="*/ 3502719 w 11077460"/>
            <a:gd name="connsiteY13722" fmla="*/ 5237068 h 6110022"/>
            <a:gd name="connsiteX13723" fmla="*/ 3537538 w 11077460"/>
            <a:gd name="connsiteY13723" fmla="*/ 5202249 h 6110022"/>
            <a:gd name="connsiteX13724" fmla="*/ 3502719 w 11077460"/>
            <a:gd name="connsiteY13724" fmla="*/ 5167430 h 6110022"/>
            <a:gd name="connsiteX13725" fmla="*/ 9530112 w 11077460"/>
            <a:gd name="connsiteY13725" fmla="*/ 5167430 h 6110022"/>
            <a:gd name="connsiteX13726" fmla="*/ 9495286 w 11077460"/>
            <a:gd name="connsiteY13726" fmla="*/ 5202249 h 6110022"/>
            <a:gd name="connsiteX13727" fmla="*/ 9530112 w 11077460"/>
            <a:gd name="connsiteY13727" fmla="*/ 5237068 h 6110022"/>
            <a:gd name="connsiteX13728" fmla="*/ 9564924 w 11077460"/>
            <a:gd name="connsiteY13728" fmla="*/ 5202249 h 6110022"/>
            <a:gd name="connsiteX13729" fmla="*/ 9530112 w 11077460"/>
            <a:gd name="connsiteY13729" fmla="*/ 5167430 h 6110022"/>
            <a:gd name="connsiteX13730" fmla="*/ 9615004 w 11077460"/>
            <a:gd name="connsiteY13730" fmla="*/ 5167430 h 6110022"/>
            <a:gd name="connsiteX13731" fmla="*/ 9580179 w 11077460"/>
            <a:gd name="connsiteY13731" fmla="*/ 5202249 h 6110022"/>
            <a:gd name="connsiteX13732" fmla="*/ 9615004 w 11077460"/>
            <a:gd name="connsiteY13732" fmla="*/ 5237068 h 6110022"/>
            <a:gd name="connsiteX13733" fmla="*/ 9649816 w 11077460"/>
            <a:gd name="connsiteY13733" fmla="*/ 5202249 h 6110022"/>
            <a:gd name="connsiteX13734" fmla="*/ 9615004 w 11077460"/>
            <a:gd name="connsiteY13734" fmla="*/ 5167430 h 6110022"/>
            <a:gd name="connsiteX13735" fmla="*/ 9699897 w 11077460"/>
            <a:gd name="connsiteY13735" fmla="*/ 5167430 h 6110022"/>
            <a:gd name="connsiteX13736" fmla="*/ 9665072 w 11077460"/>
            <a:gd name="connsiteY13736" fmla="*/ 5202249 h 6110022"/>
            <a:gd name="connsiteX13737" fmla="*/ 9699897 w 11077460"/>
            <a:gd name="connsiteY13737" fmla="*/ 5237068 h 6110022"/>
            <a:gd name="connsiteX13738" fmla="*/ 9734709 w 11077460"/>
            <a:gd name="connsiteY13738" fmla="*/ 5202249 h 6110022"/>
            <a:gd name="connsiteX13739" fmla="*/ 9699897 w 11077460"/>
            <a:gd name="connsiteY13739" fmla="*/ 5167430 h 6110022"/>
            <a:gd name="connsiteX13740" fmla="*/ 9784789 w 11077460"/>
            <a:gd name="connsiteY13740" fmla="*/ 5167430 h 6110022"/>
            <a:gd name="connsiteX13741" fmla="*/ 9749964 w 11077460"/>
            <a:gd name="connsiteY13741" fmla="*/ 5202249 h 6110022"/>
            <a:gd name="connsiteX13742" fmla="*/ 9784789 w 11077460"/>
            <a:gd name="connsiteY13742" fmla="*/ 5237068 h 6110022"/>
            <a:gd name="connsiteX13743" fmla="*/ 9819602 w 11077460"/>
            <a:gd name="connsiteY13743" fmla="*/ 5202249 h 6110022"/>
            <a:gd name="connsiteX13744" fmla="*/ 9784789 w 11077460"/>
            <a:gd name="connsiteY13744" fmla="*/ 5167430 h 6110022"/>
            <a:gd name="connsiteX13745" fmla="*/ 9869682 w 11077460"/>
            <a:gd name="connsiteY13745" fmla="*/ 5167430 h 6110022"/>
            <a:gd name="connsiteX13746" fmla="*/ 9834856 w 11077460"/>
            <a:gd name="connsiteY13746" fmla="*/ 5202249 h 6110022"/>
            <a:gd name="connsiteX13747" fmla="*/ 9869682 w 11077460"/>
            <a:gd name="connsiteY13747" fmla="*/ 5237068 h 6110022"/>
            <a:gd name="connsiteX13748" fmla="*/ 9904494 w 11077460"/>
            <a:gd name="connsiteY13748" fmla="*/ 5202249 h 6110022"/>
            <a:gd name="connsiteX13749" fmla="*/ 9869682 w 11077460"/>
            <a:gd name="connsiteY13749" fmla="*/ 5167430 h 6110022"/>
            <a:gd name="connsiteX13750" fmla="*/ 3163143 w 11077460"/>
            <a:gd name="connsiteY13750" fmla="*/ 5252290 h 6110022"/>
            <a:gd name="connsiteX13751" fmla="*/ 3128324 w 11077460"/>
            <a:gd name="connsiteY13751" fmla="*/ 5287109 h 6110022"/>
            <a:gd name="connsiteX13752" fmla="*/ 3163143 w 11077460"/>
            <a:gd name="connsiteY13752" fmla="*/ 5321927 h 6110022"/>
            <a:gd name="connsiteX13753" fmla="*/ 3197962 w 11077460"/>
            <a:gd name="connsiteY13753" fmla="*/ 5287109 h 6110022"/>
            <a:gd name="connsiteX13754" fmla="*/ 3163143 w 11077460"/>
            <a:gd name="connsiteY13754" fmla="*/ 5252290 h 6110022"/>
            <a:gd name="connsiteX13755" fmla="*/ 3248036 w 11077460"/>
            <a:gd name="connsiteY13755" fmla="*/ 5252290 h 6110022"/>
            <a:gd name="connsiteX13756" fmla="*/ 3213217 w 11077460"/>
            <a:gd name="connsiteY13756" fmla="*/ 5287109 h 6110022"/>
            <a:gd name="connsiteX13757" fmla="*/ 3248036 w 11077460"/>
            <a:gd name="connsiteY13757" fmla="*/ 5321927 h 6110022"/>
            <a:gd name="connsiteX13758" fmla="*/ 3282854 w 11077460"/>
            <a:gd name="connsiteY13758" fmla="*/ 5287109 h 6110022"/>
            <a:gd name="connsiteX13759" fmla="*/ 3248036 w 11077460"/>
            <a:gd name="connsiteY13759" fmla="*/ 5252290 h 6110022"/>
            <a:gd name="connsiteX13760" fmla="*/ 3332928 w 11077460"/>
            <a:gd name="connsiteY13760" fmla="*/ 5252290 h 6110022"/>
            <a:gd name="connsiteX13761" fmla="*/ 3298109 w 11077460"/>
            <a:gd name="connsiteY13761" fmla="*/ 5287109 h 6110022"/>
            <a:gd name="connsiteX13762" fmla="*/ 3332928 w 11077460"/>
            <a:gd name="connsiteY13762" fmla="*/ 5321927 h 6110022"/>
            <a:gd name="connsiteX13763" fmla="*/ 3367747 w 11077460"/>
            <a:gd name="connsiteY13763" fmla="*/ 5287109 h 6110022"/>
            <a:gd name="connsiteX13764" fmla="*/ 3332928 w 11077460"/>
            <a:gd name="connsiteY13764" fmla="*/ 5252290 h 6110022"/>
            <a:gd name="connsiteX13765" fmla="*/ 3417827 w 11077460"/>
            <a:gd name="connsiteY13765" fmla="*/ 5252290 h 6110022"/>
            <a:gd name="connsiteX13766" fmla="*/ 3383008 w 11077460"/>
            <a:gd name="connsiteY13766" fmla="*/ 5287109 h 6110022"/>
            <a:gd name="connsiteX13767" fmla="*/ 3417827 w 11077460"/>
            <a:gd name="connsiteY13767" fmla="*/ 5321927 h 6110022"/>
            <a:gd name="connsiteX13768" fmla="*/ 3452646 w 11077460"/>
            <a:gd name="connsiteY13768" fmla="*/ 5287109 h 6110022"/>
            <a:gd name="connsiteX13769" fmla="*/ 3417827 w 11077460"/>
            <a:gd name="connsiteY13769" fmla="*/ 5252290 h 6110022"/>
            <a:gd name="connsiteX13770" fmla="*/ 9615004 w 11077460"/>
            <a:gd name="connsiteY13770" fmla="*/ 5252290 h 6110022"/>
            <a:gd name="connsiteX13771" fmla="*/ 9580179 w 11077460"/>
            <a:gd name="connsiteY13771" fmla="*/ 5287109 h 6110022"/>
            <a:gd name="connsiteX13772" fmla="*/ 9615004 w 11077460"/>
            <a:gd name="connsiteY13772" fmla="*/ 5321927 h 6110022"/>
            <a:gd name="connsiteX13773" fmla="*/ 9649816 w 11077460"/>
            <a:gd name="connsiteY13773" fmla="*/ 5287109 h 6110022"/>
            <a:gd name="connsiteX13774" fmla="*/ 9615004 w 11077460"/>
            <a:gd name="connsiteY13774" fmla="*/ 5252290 h 6110022"/>
            <a:gd name="connsiteX13775" fmla="*/ 9699897 w 11077460"/>
            <a:gd name="connsiteY13775" fmla="*/ 5252290 h 6110022"/>
            <a:gd name="connsiteX13776" fmla="*/ 9665072 w 11077460"/>
            <a:gd name="connsiteY13776" fmla="*/ 5287109 h 6110022"/>
            <a:gd name="connsiteX13777" fmla="*/ 9699897 w 11077460"/>
            <a:gd name="connsiteY13777" fmla="*/ 5321927 h 6110022"/>
            <a:gd name="connsiteX13778" fmla="*/ 9734709 w 11077460"/>
            <a:gd name="connsiteY13778" fmla="*/ 5287109 h 6110022"/>
            <a:gd name="connsiteX13779" fmla="*/ 9699897 w 11077460"/>
            <a:gd name="connsiteY13779" fmla="*/ 5252290 h 6110022"/>
            <a:gd name="connsiteX13780" fmla="*/ 9784789 w 11077460"/>
            <a:gd name="connsiteY13780" fmla="*/ 5252290 h 6110022"/>
            <a:gd name="connsiteX13781" fmla="*/ 9749964 w 11077460"/>
            <a:gd name="connsiteY13781" fmla="*/ 5287109 h 6110022"/>
            <a:gd name="connsiteX13782" fmla="*/ 9784789 w 11077460"/>
            <a:gd name="connsiteY13782" fmla="*/ 5321927 h 6110022"/>
            <a:gd name="connsiteX13783" fmla="*/ 9819602 w 11077460"/>
            <a:gd name="connsiteY13783" fmla="*/ 5287109 h 6110022"/>
            <a:gd name="connsiteX13784" fmla="*/ 9784789 w 11077460"/>
            <a:gd name="connsiteY13784" fmla="*/ 5252290 h 6110022"/>
            <a:gd name="connsiteX13785" fmla="*/ 9869682 w 11077460"/>
            <a:gd name="connsiteY13785" fmla="*/ 5252290 h 6110022"/>
            <a:gd name="connsiteX13786" fmla="*/ 9834856 w 11077460"/>
            <a:gd name="connsiteY13786" fmla="*/ 5287109 h 6110022"/>
            <a:gd name="connsiteX13787" fmla="*/ 9869682 w 11077460"/>
            <a:gd name="connsiteY13787" fmla="*/ 5321927 h 6110022"/>
            <a:gd name="connsiteX13788" fmla="*/ 9904494 w 11077460"/>
            <a:gd name="connsiteY13788" fmla="*/ 5287109 h 6110022"/>
            <a:gd name="connsiteX13789" fmla="*/ 9869682 w 11077460"/>
            <a:gd name="connsiteY13789" fmla="*/ 5252290 h 6110022"/>
            <a:gd name="connsiteX13790" fmla="*/ 3163143 w 11077460"/>
            <a:gd name="connsiteY13790" fmla="*/ 5337150 h 6110022"/>
            <a:gd name="connsiteX13791" fmla="*/ 3128324 w 11077460"/>
            <a:gd name="connsiteY13791" fmla="*/ 5371968 h 6110022"/>
            <a:gd name="connsiteX13792" fmla="*/ 3163143 w 11077460"/>
            <a:gd name="connsiteY13792" fmla="*/ 5406787 h 6110022"/>
            <a:gd name="connsiteX13793" fmla="*/ 3197962 w 11077460"/>
            <a:gd name="connsiteY13793" fmla="*/ 5371968 h 6110022"/>
            <a:gd name="connsiteX13794" fmla="*/ 3163143 w 11077460"/>
            <a:gd name="connsiteY13794" fmla="*/ 5337150 h 6110022"/>
            <a:gd name="connsiteX13795" fmla="*/ 3248036 w 11077460"/>
            <a:gd name="connsiteY13795" fmla="*/ 5337150 h 6110022"/>
            <a:gd name="connsiteX13796" fmla="*/ 3213217 w 11077460"/>
            <a:gd name="connsiteY13796" fmla="*/ 5371968 h 6110022"/>
            <a:gd name="connsiteX13797" fmla="*/ 3248036 w 11077460"/>
            <a:gd name="connsiteY13797" fmla="*/ 5406787 h 6110022"/>
            <a:gd name="connsiteX13798" fmla="*/ 3282854 w 11077460"/>
            <a:gd name="connsiteY13798" fmla="*/ 5371968 h 6110022"/>
            <a:gd name="connsiteX13799" fmla="*/ 3248036 w 11077460"/>
            <a:gd name="connsiteY13799" fmla="*/ 5337150 h 6110022"/>
            <a:gd name="connsiteX13800" fmla="*/ 3332928 w 11077460"/>
            <a:gd name="connsiteY13800" fmla="*/ 5337150 h 6110022"/>
            <a:gd name="connsiteX13801" fmla="*/ 3298109 w 11077460"/>
            <a:gd name="connsiteY13801" fmla="*/ 5371968 h 6110022"/>
            <a:gd name="connsiteX13802" fmla="*/ 3332928 w 11077460"/>
            <a:gd name="connsiteY13802" fmla="*/ 5406787 h 6110022"/>
            <a:gd name="connsiteX13803" fmla="*/ 3367747 w 11077460"/>
            <a:gd name="connsiteY13803" fmla="*/ 5371968 h 6110022"/>
            <a:gd name="connsiteX13804" fmla="*/ 3332928 w 11077460"/>
            <a:gd name="connsiteY13804" fmla="*/ 5337150 h 6110022"/>
            <a:gd name="connsiteX13805" fmla="*/ 9615004 w 11077460"/>
            <a:gd name="connsiteY13805" fmla="*/ 5337150 h 6110022"/>
            <a:gd name="connsiteX13806" fmla="*/ 9580179 w 11077460"/>
            <a:gd name="connsiteY13806" fmla="*/ 5371968 h 6110022"/>
            <a:gd name="connsiteX13807" fmla="*/ 9615004 w 11077460"/>
            <a:gd name="connsiteY13807" fmla="*/ 5406787 h 6110022"/>
            <a:gd name="connsiteX13808" fmla="*/ 9649816 w 11077460"/>
            <a:gd name="connsiteY13808" fmla="*/ 5371968 h 6110022"/>
            <a:gd name="connsiteX13809" fmla="*/ 9615004 w 11077460"/>
            <a:gd name="connsiteY13809" fmla="*/ 5337150 h 6110022"/>
            <a:gd name="connsiteX13810" fmla="*/ 9699897 w 11077460"/>
            <a:gd name="connsiteY13810" fmla="*/ 5337150 h 6110022"/>
            <a:gd name="connsiteX13811" fmla="*/ 9665072 w 11077460"/>
            <a:gd name="connsiteY13811" fmla="*/ 5371968 h 6110022"/>
            <a:gd name="connsiteX13812" fmla="*/ 9699897 w 11077460"/>
            <a:gd name="connsiteY13812" fmla="*/ 5406787 h 6110022"/>
            <a:gd name="connsiteX13813" fmla="*/ 9734709 w 11077460"/>
            <a:gd name="connsiteY13813" fmla="*/ 5371968 h 6110022"/>
            <a:gd name="connsiteX13814" fmla="*/ 9699897 w 11077460"/>
            <a:gd name="connsiteY13814" fmla="*/ 5337150 h 6110022"/>
            <a:gd name="connsiteX13815" fmla="*/ 9784789 w 11077460"/>
            <a:gd name="connsiteY13815" fmla="*/ 5337150 h 6110022"/>
            <a:gd name="connsiteX13816" fmla="*/ 9749964 w 11077460"/>
            <a:gd name="connsiteY13816" fmla="*/ 5371968 h 6110022"/>
            <a:gd name="connsiteX13817" fmla="*/ 9784789 w 11077460"/>
            <a:gd name="connsiteY13817" fmla="*/ 5406787 h 6110022"/>
            <a:gd name="connsiteX13818" fmla="*/ 9819602 w 11077460"/>
            <a:gd name="connsiteY13818" fmla="*/ 5371968 h 6110022"/>
            <a:gd name="connsiteX13819" fmla="*/ 9784789 w 11077460"/>
            <a:gd name="connsiteY13819" fmla="*/ 5337150 h 6110022"/>
            <a:gd name="connsiteX13820" fmla="*/ 10633714 w 11077460"/>
            <a:gd name="connsiteY13820" fmla="*/ 5337150 h 6110022"/>
            <a:gd name="connsiteX13821" fmla="*/ 10598889 w 11077460"/>
            <a:gd name="connsiteY13821" fmla="*/ 5371968 h 6110022"/>
            <a:gd name="connsiteX13822" fmla="*/ 10633714 w 11077460"/>
            <a:gd name="connsiteY13822" fmla="*/ 5406787 h 6110022"/>
            <a:gd name="connsiteX13823" fmla="*/ 10668526 w 11077460"/>
            <a:gd name="connsiteY13823" fmla="*/ 5371968 h 6110022"/>
            <a:gd name="connsiteX13824" fmla="*/ 10633714 w 11077460"/>
            <a:gd name="connsiteY13824" fmla="*/ 5337150 h 6110022"/>
            <a:gd name="connsiteX13825" fmla="*/ 3163143 w 11077460"/>
            <a:gd name="connsiteY13825" fmla="*/ 5422009 h 6110022"/>
            <a:gd name="connsiteX13826" fmla="*/ 3128324 w 11077460"/>
            <a:gd name="connsiteY13826" fmla="*/ 5456828 h 6110022"/>
            <a:gd name="connsiteX13827" fmla="*/ 3163143 w 11077460"/>
            <a:gd name="connsiteY13827" fmla="*/ 5491647 h 6110022"/>
            <a:gd name="connsiteX13828" fmla="*/ 3197962 w 11077460"/>
            <a:gd name="connsiteY13828" fmla="*/ 5456828 h 6110022"/>
            <a:gd name="connsiteX13829" fmla="*/ 3163143 w 11077460"/>
            <a:gd name="connsiteY13829" fmla="*/ 5422009 h 6110022"/>
            <a:gd name="connsiteX13830" fmla="*/ 3248036 w 11077460"/>
            <a:gd name="connsiteY13830" fmla="*/ 5422009 h 6110022"/>
            <a:gd name="connsiteX13831" fmla="*/ 3213217 w 11077460"/>
            <a:gd name="connsiteY13831" fmla="*/ 5456828 h 6110022"/>
            <a:gd name="connsiteX13832" fmla="*/ 3248036 w 11077460"/>
            <a:gd name="connsiteY13832" fmla="*/ 5491647 h 6110022"/>
            <a:gd name="connsiteX13833" fmla="*/ 3282854 w 11077460"/>
            <a:gd name="connsiteY13833" fmla="*/ 5456828 h 6110022"/>
            <a:gd name="connsiteX13834" fmla="*/ 3248036 w 11077460"/>
            <a:gd name="connsiteY13834" fmla="*/ 5422009 h 6110022"/>
            <a:gd name="connsiteX13835" fmla="*/ 3332928 w 11077460"/>
            <a:gd name="connsiteY13835" fmla="*/ 5422009 h 6110022"/>
            <a:gd name="connsiteX13836" fmla="*/ 3298109 w 11077460"/>
            <a:gd name="connsiteY13836" fmla="*/ 5456828 h 6110022"/>
            <a:gd name="connsiteX13837" fmla="*/ 3332928 w 11077460"/>
            <a:gd name="connsiteY13837" fmla="*/ 5491647 h 6110022"/>
            <a:gd name="connsiteX13838" fmla="*/ 3367747 w 11077460"/>
            <a:gd name="connsiteY13838" fmla="*/ 5456828 h 6110022"/>
            <a:gd name="connsiteX13839" fmla="*/ 3332928 w 11077460"/>
            <a:gd name="connsiteY13839" fmla="*/ 5422009 h 6110022"/>
            <a:gd name="connsiteX13840" fmla="*/ 10633714 w 11077460"/>
            <a:gd name="connsiteY13840" fmla="*/ 5422009 h 6110022"/>
            <a:gd name="connsiteX13841" fmla="*/ 10598889 w 11077460"/>
            <a:gd name="connsiteY13841" fmla="*/ 5456828 h 6110022"/>
            <a:gd name="connsiteX13842" fmla="*/ 10633714 w 11077460"/>
            <a:gd name="connsiteY13842" fmla="*/ 5491647 h 6110022"/>
            <a:gd name="connsiteX13843" fmla="*/ 10668526 w 11077460"/>
            <a:gd name="connsiteY13843" fmla="*/ 5456828 h 6110022"/>
            <a:gd name="connsiteX13844" fmla="*/ 10633714 w 11077460"/>
            <a:gd name="connsiteY13844" fmla="*/ 5422009 h 6110022"/>
            <a:gd name="connsiteX13845" fmla="*/ 3163143 w 11077460"/>
            <a:gd name="connsiteY13845" fmla="*/ 5506870 h 6110022"/>
            <a:gd name="connsiteX13846" fmla="*/ 3128324 w 11077460"/>
            <a:gd name="connsiteY13846" fmla="*/ 5541689 h 6110022"/>
            <a:gd name="connsiteX13847" fmla="*/ 3163143 w 11077460"/>
            <a:gd name="connsiteY13847" fmla="*/ 5576508 h 6110022"/>
            <a:gd name="connsiteX13848" fmla="*/ 3197962 w 11077460"/>
            <a:gd name="connsiteY13848" fmla="*/ 5541689 h 6110022"/>
            <a:gd name="connsiteX13849" fmla="*/ 3163143 w 11077460"/>
            <a:gd name="connsiteY13849" fmla="*/ 5506870 h 6110022"/>
            <a:gd name="connsiteX13850" fmla="*/ 3248036 w 11077460"/>
            <a:gd name="connsiteY13850" fmla="*/ 5506870 h 6110022"/>
            <a:gd name="connsiteX13851" fmla="*/ 3213217 w 11077460"/>
            <a:gd name="connsiteY13851" fmla="*/ 5541689 h 6110022"/>
            <a:gd name="connsiteX13852" fmla="*/ 3248036 w 11077460"/>
            <a:gd name="connsiteY13852" fmla="*/ 5576508 h 6110022"/>
            <a:gd name="connsiteX13853" fmla="*/ 3282854 w 11077460"/>
            <a:gd name="connsiteY13853" fmla="*/ 5541689 h 6110022"/>
            <a:gd name="connsiteX13854" fmla="*/ 3248036 w 11077460"/>
            <a:gd name="connsiteY13854" fmla="*/ 5506870 h 6110022"/>
            <a:gd name="connsiteX13855" fmla="*/ 9699897 w 11077460"/>
            <a:gd name="connsiteY13855" fmla="*/ 5506870 h 6110022"/>
            <a:gd name="connsiteX13856" fmla="*/ 9665072 w 11077460"/>
            <a:gd name="connsiteY13856" fmla="*/ 5541689 h 6110022"/>
            <a:gd name="connsiteX13857" fmla="*/ 9699897 w 11077460"/>
            <a:gd name="connsiteY13857" fmla="*/ 5576508 h 6110022"/>
            <a:gd name="connsiteX13858" fmla="*/ 9734709 w 11077460"/>
            <a:gd name="connsiteY13858" fmla="*/ 5541689 h 6110022"/>
            <a:gd name="connsiteX13859" fmla="*/ 9699897 w 11077460"/>
            <a:gd name="connsiteY13859" fmla="*/ 5506870 h 6110022"/>
            <a:gd name="connsiteX13860" fmla="*/ 10633714 w 11077460"/>
            <a:gd name="connsiteY13860" fmla="*/ 5506870 h 6110022"/>
            <a:gd name="connsiteX13861" fmla="*/ 10598889 w 11077460"/>
            <a:gd name="connsiteY13861" fmla="*/ 5541689 h 6110022"/>
            <a:gd name="connsiteX13862" fmla="*/ 10633714 w 11077460"/>
            <a:gd name="connsiteY13862" fmla="*/ 5576508 h 6110022"/>
            <a:gd name="connsiteX13863" fmla="*/ 10668526 w 11077460"/>
            <a:gd name="connsiteY13863" fmla="*/ 5541689 h 6110022"/>
            <a:gd name="connsiteX13864" fmla="*/ 10633714 w 11077460"/>
            <a:gd name="connsiteY13864" fmla="*/ 5506870 h 6110022"/>
            <a:gd name="connsiteX13865" fmla="*/ 3163143 w 11077460"/>
            <a:gd name="connsiteY13865" fmla="*/ 5591730 h 6110022"/>
            <a:gd name="connsiteX13866" fmla="*/ 3128324 w 11077460"/>
            <a:gd name="connsiteY13866" fmla="*/ 5626549 h 6110022"/>
            <a:gd name="connsiteX13867" fmla="*/ 3163143 w 11077460"/>
            <a:gd name="connsiteY13867" fmla="*/ 5661367 h 6110022"/>
            <a:gd name="connsiteX13868" fmla="*/ 3197962 w 11077460"/>
            <a:gd name="connsiteY13868" fmla="*/ 5626549 h 6110022"/>
            <a:gd name="connsiteX13869" fmla="*/ 3163143 w 11077460"/>
            <a:gd name="connsiteY13869" fmla="*/ 5591730 h 6110022"/>
            <a:gd name="connsiteX13870" fmla="*/ 3248036 w 11077460"/>
            <a:gd name="connsiteY13870" fmla="*/ 5591730 h 6110022"/>
            <a:gd name="connsiteX13871" fmla="*/ 3213217 w 11077460"/>
            <a:gd name="connsiteY13871" fmla="*/ 5626549 h 6110022"/>
            <a:gd name="connsiteX13872" fmla="*/ 3248036 w 11077460"/>
            <a:gd name="connsiteY13872" fmla="*/ 5661367 h 6110022"/>
            <a:gd name="connsiteX13873" fmla="*/ 3282854 w 11077460"/>
            <a:gd name="connsiteY13873" fmla="*/ 5626549 h 6110022"/>
            <a:gd name="connsiteX13874" fmla="*/ 3248036 w 11077460"/>
            <a:gd name="connsiteY13874" fmla="*/ 5591730 h 6110022"/>
            <a:gd name="connsiteX13875" fmla="*/ 3332928 w 11077460"/>
            <a:gd name="connsiteY13875" fmla="*/ 5591730 h 6110022"/>
            <a:gd name="connsiteX13876" fmla="*/ 3298109 w 11077460"/>
            <a:gd name="connsiteY13876" fmla="*/ 5626549 h 6110022"/>
            <a:gd name="connsiteX13877" fmla="*/ 3332928 w 11077460"/>
            <a:gd name="connsiteY13877" fmla="*/ 5661367 h 6110022"/>
            <a:gd name="connsiteX13878" fmla="*/ 3367747 w 11077460"/>
            <a:gd name="connsiteY13878" fmla="*/ 5626549 h 6110022"/>
            <a:gd name="connsiteX13879" fmla="*/ 3332928 w 11077460"/>
            <a:gd name="connsiteY13879" fmla="*/ 5591730 h 6110022"/>
            <a:gd name="connsiteX13880" fmla="*/ 9699897 w 11077460"/>
            <a:gd name="connsiteY13880" fmla="*/ 5591730 h 6110022"/>
            <a:gd name="connsiteX13881" fmla="*/ 9665072 w 11077460"/>
            <a:gd name="connsiteY13881" fmla="*/ 5626549 h 6110022"/>
            <a:gd name="connsiteX13882" fmla="*/ 9699897 w 11077460"/>
            <a:gd name="connsiteY13882" fmla="*/ 5661367 h 6110022"/>
            <a:gd name="connsiteX13883" fmla="*/ 9734709 w 11077460"/>
            <a:gd name="connsiteY13883" fmla="*/ 5626549 h 6110022"/>
            <a:gd name="connsiteX13884" fmla="*/ 9699897 w 11077460"/>
            <a:gd name="connsiteY13884" fmla="*/ 5591730 h 6110022"/>
            <a:gd name="connsiteX13885" fmla="*/ 10548822 w 11077460"/>
            <a:gd name="connsiteY13885" fmla="*/ 5591730 h 6110022"/>
            <a:gd name="connsiteX13886" fmla="*/ 10513996 w 11077460"/>
            <a:gd name="connsiteY13886" fmla="*/ 5626549 h 6110022"/>
            <a:gd name="connsiteX13887" fmla="*/ 10548822 w 11077460"/>
            <a:gd name="connsiteY13887" fmla="*/ 5661367 h 6110022"/>
            <a:gd name="connsiteX13888" fmla="*/ 10583634 w 11077460"/>
            <a:gd name="connsiteY13888" fmla="*/ 5626549 h 6110022"/>
            <a:gd name="connsiteX13889" fmla="*/ 10548822 w 11077460"/>
            <a:gd name="connsiteY13889" fmla="*/ 5591730 h 6110022"/>
            <a:gd name="connsiteX13890" fmla="*/ 3163143 w 11077460"/>
            <a:gd name="connsiteY13890" fmla="*/ 5676590 h 6110022"/>
            <a:gd name="connsiteX13891" fmla="*/ 3128324 w 11077460"/>
            <a:gd name="connsiteY13891" fmla="*/ 5711408 h 6110022"/>
            <a:gd name="connsiteX13892" fmla="*/ 3163143 w 11077460"/>
            <a:gd name="connsiteY13892" fmla="*/ 5746227 h 6110022"/>
            <a:gd name="connsiteX13893" fmla="*/ 3197962 w 11077460"/>
            <a:gd name="connsiteY13893" fmla="*/ 5711408 h 6110022"/>
            <a:gd name="connsiteX13894" fmla="*/ 3163143 w 11077460"/>
            <a:gd name="connsiteY13894" fmla="*/ 5676590 h 6110022"/>
            <a:gd name="connsiteX13895" fmla="*/ 3248036 w 11077460"/>
            <a:gd name="connsiteY13895" fmla="*/ 5676590 h 6110022"/>
            <a:gd name="connsiteX13896" fmla="*/ 3213217 w 11077460"/>
            <a:gd name="connsiteY13896" fmla="*/ 5711408 h 6110022"/>
            <a:gd name="connsiteX13897" fmla="*/ 3248036 w 11077460"/>
            <a:gd name="connsiteY13897" fmla="*/ 5746227 h 6110022"/>
            <a:gd name="connsiteX13898" fmla="*/ 3282854 w 11077460"/>
            <a:gd name="connsiteY13898" fmla="*/ 5711408 h 6110022"/>
            <a:gd name="connsiteX13899" fmla="*/ 3248036 w 11077460"/>
            <a:gd name="connsiteY13899" fmla="*/ 5676590 h 6110022"/>
            <a:gd name="connsiteX13900" fmla="*/ 10463929 w 11077460"/>
            <a:gd name="connsiteY13900" fmla="*/ 5676590 h 6110022"/>
            <a:gd name="connsiteX13901" fmla="*/ 10429104 w 11077460"/>
            <a:gd name="connsiteY13901" fmla="*/ 5711408 h 6110022"/>
            <a:gd name="connsiteX13902" fmla="*/ 10463929 w 11077460"/>
            <a:gd name="connsiteY13902" fmla="*/ 5746227 h 6110022"/>
            <a:gd name="connsiteX13903" fmla="*/ 10498742 w 11077460"/>
            <a:gd name="connsiteY13903" fmla="*/ 5711408 h 6110022"/>
            <a:gd name="connsiteX13904" fmla="*/ 10463929 w 11077460"/>
            <a:gd name="connsiteY13904" fmla="*/ 5676590 h 6110022"/>
            <a:gd name="connsiteX13905" fmla="*/ 3163143 w 11077460"/>
            <a:gd name="connsiteY13905" fmla="*/ 5761449 h 6110022"/>
            <a:gd name="connsiteX13906" fmla="*/ 3128324 w 11077460"/>
            <a:gd name="connsiteY13906" fmla="*/ 5796268 h 6110022"/>
            <a:gd name="connsiteX13907" fmla="*/ 3163143 w 11077460"/>
            <a:gd name="connsiteY13907" fmla="*/ 5831087 h 6110022"/>
            <a:gd name="connsiteX13908" fmla="*/ 3197962 w 11077460"/>
            <a:gd name="connsiteY13908" fmla="*/ 5796268 h 6110022"/>
            <a:gd name="connsiteX13909" fmla="*/ 3163143 w 11077460"/>
            <a:gd name="connsiteY13909" fmla="*/ 5761449 h 6110022"/>
            <a:gd name="connsiteX13910" fmla="*/ 3248036 w 11077460"/>
            <a:gd name="connsiteY13910" fmla="*/ 5761449 h 6110022"/>
            <a:gd name="connsiteX13911" fmla="*/ 3213217 w 11077460"/>
            <a:gd name="connsiteY13911" fmla="*/ 5796268 h 6110022"/>
            <a:gd name="connsiteX13912" fmla="*/ 3248036 w 11077460"/>
            <a:gd name="connsiteY13912" fmla="*/ 5831087 h 6110022"/>
            <a:gd name="connsiteX13913" fmla="*/ 3282854 w 11077460"/>
            <a:gd name="connsiteY13913" fmla="*/ 5796268 h 6110022"/>
            <a:gd name="connsiteX13914" fmla="*/ 3248036 w 11077460"/>
            <a:gd name="connsiteY13914" fmla="*/ 5761449 h 6110022"/>
            <a:gd name="connsiteX13915" fmla="*/ 3587612 w 11077460"/>
            <a:gd name="connsiteY13915" fmla="*/ 5761449 h 6110022"/>
            <a:gd name="connsiteX13916" fmla="*/ 3552793 w 11077460"/>
            <a:gd name="connsiteY13916" fmla="*/ 5796268 h 6110022"/>
            <a:gd name="connsiteX13917" fmla="*/ 3587612 w 11077460"/>
            <a:gd name="connsiteY13917" fmla="*/ 5831087 h 6110022"/>
            <a:gd name="connsiteX13918" fmla="*/ 3622430 w 11077460"/>
            <a:gd name="connsiteY13918" fmla="*/ 5796268 h 6110022"/>
            <a:gd name="connsiteX13919" fmla="*/ 3587612 w 11077460"/>
            <a:gd name="connsiteY13919" fmla="*/ 5761449 h 6110022"/>
            <a:gd name="connsiteX13920" fmla="*/ 10294144 w 11077460"/>
            <a:gd name="connsiteY13920" fmla="*/ 5761449 h 6110022"/>
            <a:gd name="connsiteX13921" fmla="*/ 10259319 w 11077460"/>
            <a:gd name="connsiteY13921" fmla="*/ 5796268 h 6110022"/>
            <a:gd name="connsiteX13922" fmla="*/ 10294144 w 11077460"/>
            <a:gd name="connsiteY13922" fmla="*/ 5831087 h 6110022"/>
            <a:gd name="connsiteX13923" fmla="*/ 10328956 w 11077460"/>
            <a:gd name="connsiteY13923" fmla="*/ 5796268 h 6110022"/>
            <a:gd name="connsiteX13924" fmla="*/ 10294144 w 11077460"/>
            <a:gd name="connsiteY13924" fmla="*/ 5761449 h 6110022"/>
            <a:gd name="connsiteX13925" fmla="*/ 10379037 w 11077460"/>
            <a:gd name="connsiteY13925" fmla="*/ 5761449 h 6110022"/>
            <a:gd name="connsiteX13926" fmla="*/ 10344212 w 11077460"/>
            <a:gd name="connsiteY13926" fmla="*/ 5796268 h 6110022"/>
            <a:gd name="connsiteX13927" fmla="*/ 10379037 w 11077460"/>
            <a:gd name="connsiteY13927" fmla="*/ 5831087 h 6110022"/>
            <a:gd name="connsiteX13928" fmla="*/ 10413849 w 11077460"/>
            <a:gd name="connsiteY13928" fmla="*/ 5796268 h 6110022"/>
            <a:gd name="connsiteX13929" fmla="*/ 10379037 w 11077460"/>
            <a:gd name="connsiteY13929" fmla="*/ 5761449 h 6110022"/>
            <a:gd name="connsiteX13930" fmla="*/ 3248036 w 11077460"/>
            <a:gd name="connsiteY13930" fmla="*/ 5846310 h 6110022"/>
            <a:gd name="connsiteX13931" fmla="*/ 3213217 w 11077460"/>
            <a:gd name="connsiteY13931" fmla="*/ 5881129 h 6110022"/>
            <a:gd name="connsiteX13932" fmla="*/ 3248036 w 11077460"/>
            <a:gd name="connsiteY13932" fmla="*/ 5915948 h 6110022"/>
            <a:gd name="connsiteX13933" fmla="*/ 3282854 w 11077460"/>
            <a:gd name="connsiteY13933" fmla="*/ 5881129 h 6110022"/>
            <a:gd name="connsiteX13934" fmla="*/ 3248036 w 11077460"/>
            <a:gd name="connsiteY13934" fmla="*/ 5846310 h 6110022"/>
            <a:gd name="connsiteX13935" fmla="*/ 3332928 w 11077460"/>
            <a:gd name="connsiteY13935" fmla="*/ 5846310 h 6110022"/>
            <a:gd name="connsiteX13936" fmla="*/ 3298109 w 11077460"/>
            <a:gd name="connsiteY13936" fmla="*/ 5881129 h 6110022"/>
            <a:gd name="connsiteX13937" fmla="*/ 3332928 w 11077460"/>
            <a:gd name="connsiteY13937" fmla="*/ 5915948 h 6110022"/>
            <a:gd name="connsiteX13938" fmla="*/ 3367747 w 11077460"/>
            <a:gd name="connsiteY13938" fmla="*/ 5881129 h 6110022"/>
            <a:gd name="connsiteX13939" fmla="*/ 3332928 w 11077460"/>
            <a:gd name="connsiteY13939" fmla="*/ 5846310 h 6110022"/>
            <a:gd name="connsiteX13940" fmla="*/ 10294144 w 11077460"/>
            <a:gd name="connsiteY13940" fmla="*/ 5846310 h 6110022"/>
            <a:gd name="connsiteX13941" fmla="*/ 10259319 w 11077460"/>
            <a:gd name="connsiteY13941" fmla="*/ 5881129 h 6110022"/>
            <a:gd name="connsiteX13942" fmla="*/ 10294144 w 11077460"/>
            <a:gd name="connsiteY13942" fmla="*/ 5915948 h 6110022"/>
            <a:gd name="connsiteX13943" fmla="*/ 10328956 w 11077460"/>
            <a:gd name="connsiteY13943" fmla="*/ 5881129 h 6110022"/>
            <a:gd name="connsiteX13944" fmla="*/ 10294144 w 11077460"/>
            <a:gd name="connsiteY13944" fmla="*/ 5846310 h 6110022"/>
            <a:gd name="connsiteX13945" fmla="*/ 3332928 w 11077460"/>
            <a:gd name="connsiteY13945" fmla="*/ 5931170 h 6110022"/>
            <a:gd name="connsiteX13946" fmla="*/ 3298109 w 11077460"/>
            <a:gd name="connsiteY13946" fmla="*/ 5965989 h 6110022"/>
            <a:gd name="connsiteX13947" fmla="*/ 3332928 w 11077460"/>
            <a:gd name="connsiteY13947" fmla="*/ 6000807 h 6110022"/>
            <a:gd name="connsiteX13948" fmla="*/ 3367747 w 11077460"/>
            <a:gd name="connsiteY13948" fmla="*/ 5965989 h 6110022"/>
            <a:gd name="connsiteX13949" fmla="*/ 3332928 w 11077460"/>
            <a:gd name="connsiteY13949" fmla="*/ 5931170 h 6110022"/>
            <a:gd name="connsiteX13950" fmla="*/ 3417827 w 11077460"/>
            <a:gd name="connsiteY13950" fmla="*/ 5931170 h 6110022"/>
            <a:gd name="connsiteX13951" fmla="*/ 3383008 w 11077460"/>
            <a:gd name="connsiteY13951" fmla="*/ 5965989 h 6110022"/>
            <a:gd name="connsiteX13952" fmla="*/ 3417827 w 11077460"/>
            <a:gd name="connsiteY13952" fmla="*/ 6000807 h 6110022"/>
            <a:gd name="connsiteX13953" fmla="*/ 3452646 w 11077460"/>
            <a:gd name="connsiteY13953" fmla="*/ 5965989 h 6110022"/>
            <a:gd name="connsiteX13954" fmla="*/ 3417827 w 11077460"/>
            <a:gd name="connsiteY13954" fmla="*/ 5931170 h 611002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 ang="0">
              <a:pos x="connsiteX6970" y="connsiteY6970"/>
            </a:cxn>
            <a:cxn ang="0">
              <a:pos x="connsiteX6971" y="connsiteY6971"/>
            </a:cxn>
            <a:cxn ang="0">
              <a:pos x="connsiteX6972" y="connsiteY6972"/>
            </a:cxn>
            <a:cxn ang="0">
              <a:pos x="connsiteX6973" y="connsiteY6973"/>
            </a:cxn>
            <a:cxn ang="0">
              <a:pos x="connsiteX6974" y="connsiteY6974"/>
            </a:cxn>
            <a:cxn ang="0">
              <a:pos x="connsiteX6975" y="connsiteY6975"/>
            </a:cxn>
            <a:cxn ang="0">
              <a:pos x="connsiteX6976" y="connsiteY6976"/>
            </a:cxn>
            <a:cxn ang="0">
              <a:pos x="connsiteX6977" y="connsiteY6977"/>
            </a:cxn>
            <a:cxn ang="0">
              <a:pos x="connsiteX6978" y="connsiteY6978"/>
            </a:cxn>
            <a:cxn ang="0">
              <a:pos x="connsiteX6979" y="connsiteY6979"/>
            </a:cxn>
            <a:cxn ang="0">
              <a:pos x="connsiteX6980" y="connsiteY6980"/>
            </a:cxn>
            <a:cxn ang="0">
              <a:pos x="connsiteX6981" y="connsiteY6981"/>
            </a:cxn>
            <a:cxn ang="0">
              <a:pos x="connsiteX6982" y="connsiteY6982"/>
            </a:cxn>
            <a:cxn ang="0">
              <a:pos x="connsiteX6983" y="connsiteY6983"/>
            </a:cxn>
            <a:cxn ang="0">
              <a:pos x="connsiteX6984" y="connsiteY6984"/>
            </a:cxn>
            <a:cxn ang="0">
              <a:pos x="connsiteX6985" y="connsiteY6985"/>
            </a:cxn>
            <a:cxn ang="0">
              <a:pos x="connsiteX6986" y="connsiteY6986"/>
            </a:cxn>
            <a:cxn ang="0">
              <a:pos x="connsiteX6987" y="connsiteY6987"/>
            </a:cxn>
            <a:cxn ang="0">
              <a:pos x="connsiteX6988" y="connsiteY6988"/>
            </a:cxn>
            <a:cxn ang="0">
              <a:pos x="connsiteX6989" y="connsiteY6989"/>
            </a:cxn>
            <a:cxn ang="0">
              <a:pos x="connsiteX6990" y="connsiteY6990"/>
            </a:cxn>
            <a:cxn ang="0">
              <a:pos x="connsiteX6991" y="connsiteY6991"/>
            </a:cxn>
            <a:cxn ang="0">
              <a:pos x="connsiteX6992" y="connsiteY6992"/>
            </a:cxn>
            <a:cxn ang="0">
              <a:pos x="connsiteX6993" y="connsiteY6993"/>
            </a:cxn>
            <a:cxn ang="0">
              <a:pos x="connsiteX6994" y="connsiteY6994"/>
            </a:cxn>
            <a:cxn ang="0">
              <a:pos x="connsiteX6995" y="connsiteY6995"/>
            </a:cxn>
            <a:cxn ang="0">
              <a:pos x="connsiteX6996" y="connsiteY6996"/>
            </a:cxn>
            <a:cxn ang="0">
              <a:pos x="connsiteX6997" y="connsiteY6997"/>
            </a:cxn>
            <a:cxn ang="0">
              <a:pos x="connsiteX6998" y="connsiteY6998"/>
            </a:cxn>
            <a:cxn ang="0">
              <a:pos x="connsiteX6999" y="connsiteY6999"/>
            </a:cxn>
            <a:cxn ang="0">
              <a:pos x="connsiteX7000" y="connsiteY7000"/>
            </a:cxn>
            <a:cxn ang="0">
              <a:pos x="connsiteX7001" y="connsiteY7001"/>
            </a:cxn>
            <a:cxn ang="0">
              <a:pos x="connsiteX7002" y="connsiteY7002"/>
            </a:cxn>
            <a:cxn ang="0">
              <a:pos x="connsiteX7003" y="connsiteY7003"/>
            </a:cxn>
            <a:cxn ang="0">
              <a:pos x="connsiteX7004" y="connsiteY7004"/>
            </a:cxn>
            <a:cxn ang="0">
              <a:pos x="connsiteX7005" y="connsiteY7005"/>
            </a:cxn>
            <a:cxn ang="0">
              <a:pos x="connsiteX7006" y="connsiteY7006"/>
            </a:cxn>
            <a:cxn ang="0">
              <a:pos x="connsiteX7007" y="connsiteY7007"/>
            </a:cxn>
            <a:cxn ang="0">
              <a:pos x="connsiteX7008" y="connsiteY7008"/>
            </a:cxn>
            <a:cxn ang="0">
              <a:pos x="connsiteX7009" y="connsiteY7009"/>
            </a:cxn>
            <a:cxn ang="0">
              <a:pos x="connsiteX7010" y="connsiteY7010"/>
            </a:cxn>
            <a:cxn ang="0">
              <a:pos x="connsiteX7011" y="connsiteY7011"/>
            </a:cxn>
            <a:cxn ang="0">
              <a:pos x="connsiteX7012" y="connsiteY7012"/>
            </a:cxn>
            <a:cxn ang="0">
              <a:pos x="connsiteX7013" y="connsiteY7013"/>
            </a:cxn>
            <a:cxn ang="0">
              <a:pos x="connsiteX7014" y="connsiteY7014"/>
            </a:cxn>
            <a:cxn ang="0">
              <a:pos x="connsiteX7015" y="connsiteY7015"/>
            </a:cxn>
            <a:cxn ang="0">
              <a:pos x="connsiteX7016" y="connsiteY7016"/>
            </a:cxn>
            <a:cxn ang="0">
              <a:pos x="connsiteX7017" y="connsiteY7017"/>
            </a:cxn>
            <a:cxn ang="0">
              <a:pos x="connsiteX7018" y="connsiteY7018"/>
            </a:cxn>
            <a:cxn ang="0">
              <a:pos x="connsiteX7019" y="connsiteY7019"/>
            </a:cxn>
            <a:cxn ang="0">
              <a:pos x="connsiteX7020" y="connsiteY7020"/>
            </a:cxn>
            <a:cxn ang="0">
              <a:pos x="connsiteX7021" y="connsiteY7021"/>
            </a:cxn>
            <a:cxn ang="0">
              <a:pos x="connsiteX7022" y="connsiteY7022"/>
            </a:cxn>
            <a:cxn ang="0">
              <a:pos x="connsiteX7023" y="connsiteY7023"/>
            </a:cxn>
            <a:cxn ang="0">
              <a:pos x="connsiteX7024" y="connsiteY7024"/>
            </a:cxn>
            <a:cxn ang="0">
              <a:pos x="connsiteX7025" y="connsiteY7025"/>
            </a:cxn>
            <a:cxn ang="0">
              <a:pos x="connsiteX7026" y="connsiteY7026"/>
            </a:cxn>
            <a:cxn ang="0">
              <a:pos x="connsiteX7027" y="connsiteY7027"/>
            </a:cxn>
            <a:cxn ang="0">
              <a:pos x="connsiteX7028" y="connsiteY7028"/>
            </a:cxn>
            <a:cxn ang="0">
              <a:pos x="connsiteX7029" y="connsiteY7029"/>
            </a:cxn>
            <a:cxn ang="0">
              <a:pos x="connsiteX7030" y="connsiteY7030"/>
            </a:cxn>
            <a:cxn ang="0">
              <a:pos x="connsiteX7031" y="connsiteY7031"/>
            </a:cxn>
            <a:cxn ang="0">
              <a:pos x="connsiteX7032" y="connsiteY7032"/>
            </a:cxn>
            <a:cxn ang="0">
              <a:pos x="connsiteX7033" y="connsiteY7033"/>
            </a:cxn>
            <a:cxn ang="0">
              <a:pos x="connsiteX7034" y="connsiteY7034"/>
            </a:cxn>
            <a:cxn ang="0">
              <a:pos x="connsiteX7035" y="connsiteY7035"/>
            </a:cxn>
            <a:cxn ang="0">
              <a:pos x="connsiteX7036" y="connsiteY7036"/>
            </a:cxn>
            <a:cxn ang="0">
              <a:pos x="connsiteX7037" y="connsiteY7037"/>
            </a:cxn>
            <a:cxn ang="0">
              <a:pos x="connsiteX7038" y="connsiteY7038"/>
            </a:cxn>
            <a:cxn ang="0">
              <a:pos x="connsiteX7039" y="connsiteY7039"/>
            </a:cxn>
            <a:cxn ang="0">
              <a:pos x="connsiteX7040" y="connsiteY7040"/>
            </a:cxn>
            <a:cxn ang="0">
              <a:pos x="connsiteX7041" y="connsiteY7041"/>
            </a:cxn>
            <a:cxn ang="0">
              <a:pos x="connsiteX7042" y="connsiteY7042"/>
            </a:cxn>
            <a:cxn ang="0">
              <a:pos x="connsiteX7043" y="connsiteY7043"/>
            </a:cxn>
            <a:cxn ang="0">
              <a:pos x="connsiteX7044" y="connsiteY7044"/>
            </a:cxn>
            <a:cxn ang="0">
              <a:pos x="connsiteX7045" y="connsiteY7045"/>
            </a:cxn>
            <a:cxn ang="0">
              <a:pos x="connsiteX7046" y="connsiteY7046"/>
            </a:cxn>
            <a:cxn ang="0">
              <a:pos x="connsiteX7047" y="connsiteY7047"/>
            </a:cxn>
            <a:cxn ang="0">
              <a:pos x="connsiteX7048" y="connsiteY7048"/>
            </a:cxn>
            <a:cxn ang="0">
              <a:pos x="connsiteX7049" y="connsiteY7049"/>
            </a:cxn>
            <a:cxn ang="0">
              <a:pos x="connsiteX7050" y="connsiteY7050"/>
            </a:cxn>
            <a:cxn ang="0">
              <a:pos x="connsiteX7051" y="connsiteY7051"/>
            </a:cxn>
            <a:cxn ang="0">
              <a:pos x="connsiteX7052" y="connsiteY7052"/>
            </a:cxn>
            <a:cxn ang="0">
              <a:pos x="connsiteX7053" y="connsiteY7053"/>
            </a:cxn>
            <a:cxn ang="0">
              <a:pos x="connsiteX7054" y="connsiteY7054"/>
            </a:cxn>
            <a:cxn ang="0">
              <a:pos x="connsiteX7055" y="connsiteY7055"/>
            </a:cxn>
            <a:cxn ang="0">
              <a:pos x="connsiteX7056" y="connsiteY7056"/>
            </a:cxn>
            <a:cxn ang="0">
              <a:pos x="connsiteX7057" y="connsiteY7057"/>
            </a:cxn>
            <a:cxn ang="0">
              <a:pos x="connsiteX7058" y="connsiteY7058"/>
            </a:cxn>
            <a:cxn ang="0">
              <a:pos x="connsiteX7059" y="connsiteY7059"/>
            </a:cxn>
            <a:cxn ang="0">
              <a:pos x="connsiteX7060" y="connsiteY7060"/>
            </a:cxn>
            <a:cxn ang="0">
              <a:pos x="connsiteX7061" y="connsiteY7061"/>
            </a:cxn>
            <a:cxn ang="0">
              <a:pos x="connsiteX7062" y="connsiteY7062"/>
            </a:cxn>
            <a:cxn ang="0">
              <a:pos x="connsiteX7063" y="connsiteY7063"/>
            </a:cxn>
            <a:cxn ang="0">
              <a:pos x="connsiteX7064" y="connsiteY7064"/>
            </a:cxn>
            <a:cxn ang="0">
              <a:pos x="connsiteX7065" y="connsiteY7065"/>
            </a:cxn>
            <a:cxn ang="0">
              <a:pos x="connsiteX7066" y="connsiteY7066"/>
            </a:cxn>
            <a:cxn ang="0">
              <a:pos x="connsiteX7067" y="connsiteY7067"/>
            </a:cxn>
            <a:cxn ang="0">
              <a:pos x="connsiteX7068" y="connsiteY7068"/>
            </a:cxn>
            <a:cxn ang="0">
              <a:pos x="connsiteX7069" y="connsiteY7069"/>
            </a:cxn>
            <a:cxn ang="0">
              <a:pos x="connsiteX7070" y="connsiteY7070"/>
            </a:cxn>
            <a:cxn ang="0">
              <a:pos x="connsiteX7071" y="connsiteY7071"/>
            </a:cxn>
            <a:cxn ang="0">
              <a:pos x="connsiteX7072" y="connsiteY7072"/>
            </a:cxn>
            <a:cxn ang="0">
              <a:pos x="connsiteX7073" y="connsiteY7073"/>
            </a:cxn>
            <a:cxn ang="0">
              <a:pos x="connsiteX7074" y="connsiteY7074"/>
            </a:cxn>
            <a:cxn ang="0">
              <a:pos x="connsiteX7075" y="connsiteY7075"/>
            </a:cxn>
            <a:cxn ang="0">
              <a:pos x="connsiteX7076" y="connsiteY7076"/>
            </a:cxn>
            <a:cxn ang="0">
              <a:pos x="connsiteX7077" y="connsiteY7077"/>
            </a:cxn>
            <a:cxn ang="0">
              <a:pos x="connsiteX7078" y="connsiteY7078"/>
            </a:cxn>
            <a:cxn ang="0">
              <a:pos x="connsiteX7079" y="connsiteY7079"/>
            </a:cxn>
            <a:cxn ang="0">
              <a:pos x="connsiteX7080" y="connsiteY7080"/>
            </a:cxn>
            <a:cxn ang="0">
              <a:pos x="connsiteX7081" y="connsiteY7081"/>
            </a:cxn>
            <a:cxn ang="0">
              <a:pos x="connsiteX7082" y="connsiteY7082"/>
            </a:cxn>
            <a:cxn ang="0">
              <a:pos x="connsiteX7083" y="connsiteY7083"/>
            </a:cxn>
            <a:cxn ang="0">
              <a:pos x="connsiteX7084" y="connsiteY7084"/>
            </a:cxn>
            <a:cxn ang="0">
              <a:pos x="connsiteX7085" y="connsiteY7085"/>
            </a:cxn>
            <a:cxn ang="0">
              <a:pos x="connsiteX7086" y="connsiteY7086"/>
            </a:cxn>
            <a:cxn ang="0">
              <a:pos x="connsiteX7087" y="connsiteY7087"/>
            </a:cxn>
            <a:cxn ang="0">
              <a:pos x="connsiteX7088" y="connsiteY7088"/>
            </a:cxn>
            <a:cxn ang="0">
              <a:pos x="connsiteX7089" y="connsiteY7089"/>
            </a:cxn>
            <a:cxn ang="0">
              <a:pos x="connsiteX7090" y="connsiteY7090"/>
            </a:cxn>
            <a:cxn ang="0">
              <a:pos x="connsiteX7091" y="connsiteY7091"/>
            </a:cxn>
            <a:cxn ang="0">
              <a:pos x="connsiteX7092" y="connsiteY7092"/>
            </a:cxn>
            <a:cxn ang="0">
              <a:pos x="connsiteX7093" y="connsiteY7093"/>
            </a:cxn>
            <a:cxn ang="0">
              <a:pos x="connsiteX7094" y="connsiteY7094"/>
            </a:cxn>
            <a:cxn ang="0">
              <a:pos x="connsiteX7095" y="connsiteY7095"/>
            </a:cxn>
            <a:cxn ang="0">
              <a:pos x="connsiteX7096" y="connsiteY7096"/>
            </a:cxn>
            <a:cxn ang="0">
              <a:pos x="connsiteX7097" y="connsiteY7097"/>
            </a:cxn>
            <a:cxn ang="0">
              <a:pos x="connsiteX7098" y="connsiteY7098"/>
            </a:cxn>
            <a:cxn ang="0">
              <a:pos x="connsiteX7099" y="connsiteY7099"/>
            </a:cxn>
            <a:cxn ang="0">
              <a:pos x="connsiteX7100" y="connsiteY7100"/>
            </a:cxn>
            <a:cxn ang="0">
              <a:pos x="connsiteX7101" y="connsiteY7101"/>
            </a:cxn>
            <a:cxn ang="0">
              <a:pos x="connsiteX7102" y="connsiteY7102"/>
            </a:cxn>
            <a:cxn ang="0">
              <a:pos x="connsiteX7103" y="connsiteY7103"/>
            </a:cxn>
            <a:cxn ang="0">
              <a:pos x="connsiteX7104" y="connsiteY7104"/>
            </a:cxn>
            <a:cxn ang="0">
              <a:pos x="connsiteX7105" y="connsiteY7105"/>
            </a:cxn>
            <a:cxn ang="0">
              <a:pos x="connsiteX7106" y="connsiteY7106"/>
            </a:cxn>
            <a:cxn ang="0">
              <a:pos x="connsiteX7107" y="connsiteY7107"/>
            </a:cxn>
            <a:cxn ang="0">
              <a:pos x="connsiteX7108" y="connsiteY7108"/>
            </a:cxn>
            <a:cxn ang="0">
              <a:pos x="connsiteX7109" y="connsiteY7109"/>
            </a:cxn>
            <a:cxn ang="0">
              <a:pos x="connsiteX7110" y="connsiteY7110"/>
            </a:cxn>
            <a:cxn ang="0">
              <a:pos x="connsiteX7111" y="connsiteY7111"/>
            </a:cxn>
            <a:cxn ang="0">
              <a:pos x="connsiteX7112" y="connsiteY7112"/>
            </a:cxn>
            <a:cxn ang="0">
              <a:pos x="connsiteX7113" y="connsiteY7113"/>
            </a:cxn>
            <a:cxn ang="0">
              <a:pos x="connsiteX7114" y="connsiteY7114"/>
            </a:cxn>
            <a:cxn ang="0">
              <a:pos x="connsiteX7115" y="connsiteY7115"/>
            </a:cxn>
            <a:cxn ang="0">
              <a:pos x="connsiteX7116" y="connsiteY7116"/>
            </a:cxn>
            <a:cxn ang="0">
              <a:pos x="connsiteX7117" y="connsiteY7117"/>
            </a:cxn>
            <a:cxn ang="0">
              <a:pos x="connsiteX7118" y="connsiteY7118"/>
            </a:cxn>
            <a:cxn ang="0">
              <a:pos x="connsiteX7119" y="connsiteY7119"/>
            </a:cxn>
            <a:cxn ang="0">
              <a:pos x="connsiteX7120" y="connsiteY7120"/>
            </a:cxn>
            <a:cxn ang="0">
              <a:pos x="connsiteX7121" y="connsiteY7121"/>
            </a:cxn>
            <a:cxn ang="0">
              <a:pos x="connsiteX7122" y="connsiteY7122"/>
            </a:cxn>
            <a:cxn ang="0">
              <a:pos x="connsiteX7123" y="connsiteY7123"/>
            </a:cxn>
            <a:cxn ang="0">
              <a:pos x="connsiteX7124" y="connsiteY7124"/>
            </a:cxn>
            <a:cxn ang="0">
              <a:pos x="connsiteX7125" y="connsiteY7125"/>
            </a:cxn>
            <a:cxn ang="0">
              <a:pos x="connsiteX7126" y="connsiteY7126"/>
            </a:cxn>
            <a:cxn ang="0">
              <a:pos x="connsiteX7127" y="connsiteY7127"/>
            </a:cxn>
            <a:cxn ang="0">
              <a:pos x="connsiteX7128" y="connsiteY7128"/>
            </a:cxn>
            <a:cxn ang="0">
              <a:pos x="connsiteX7129" y="connsiteY7129"/>
            </a:cxn>
            <a:cxn ang="0">
              <a:pos x="connsiteX7130" y="connsiteY7130"/>
            </a:cxn>
            <a:cxn ang="0">
              <a:pos x="connsiteX7131" y="connsiteY7131"/>
            </a:cxn>
            <a:cxn ang="0">
              <a:pos x="connsiteX7132" y="connsiteY7132"/>
            </a:cxn>
            <a:cxn ang="0">
              <a:pos x="connsiteX7133" y="connsiteY7133"/>
            </a:cxn>
            <a:cxn ang="0">
              <a:pos x="connsiteX7134" y="connsiteY7134"/>
            </a:cxn>
            <a:cxn ang="0">
              <a:pos x="connsiteX7135" y="connsiteY7135"/>
            </a:cxn>
            <a:cxn ang="0">
              <a:pos x="connsiteX7136" y="connsiteY7136"/>
            </a:cxn>
            <a:cxn ang="0">
              <a:pos x="connsiteX7137" y="connsiteY7137"/>
            </a:cxn>
            <a:cxn ang="0">
              <a:pos x="connsiteX7138" y="connsiteY7138"/>
            </a:cxn>
            <a:cxn ang="0">
              <a:pos x="connsiteX7139" y="connsiteY7139"/>
            </a:cxn>
            <a:cxn ang="0">
              <a:pos x="connsiteX7140" y="connsiteY7140"/>
            </a:cxn>
            <a:cxn ang="0">
              <a:pos x="connsiteX7141" y="connsiteY7141"/>
            </a:cxn>
            <a:cxn ang="0">
              <a:pos x="connsiteX7142" y="connsiteY7142"/>
            </a:cxn>
            <a:cxn ang="0">
              <a:pos x="connsiteX7143" y="connsiteY7143"/>
            </a:cxn>
            <a:cxn ang="0">
              <a:pos x="connsiteX7144" y="connsiteY7144"/>
            </a:cxn>
            <a:cxn ang="0">
              <a:pos x="connsiteX7145" y="connsiteY7145"/>
            </a:cxn>
            <a:cxn ang="0">
              <a:pos x="connsiteX7146" y="connsiteY7146"/>
            </a:cxn>
            <a:cxn ang="0">
              <a:pos x="connsiteX7147" y="connsiteY7147"/>
            </a:cxn>
            <a:cxn ang="0">
              <a:pos x="connsiteX7148" y="connsiteY7148"/>
            </a:cxn>
            <a:cxn ang="0">
              <a:pos x="connsiteX7149" y="connsiteY7149"/>
            </a:cxn>
            <a:cxn ang="0">
              <a:pos x="connsiteX7150" y="connsiteY7150"/>
            </a:cxn>
            <a:cxn ang="0">
              <a:pos x="connsiteX7151" y="connsiteY7151"/>
            </a:cxn>
            <a:cxn ang="0">
              <a:pos x="connsiteX7152" y="connsiteY7152"/>
            </a:cxn>
            <a:cxn ang="0">
              <a:pos x="connsiteX7153" y="connsiteY7153"/>
            </a:cxn>
            <a:cxn ang="0">
              <a:pos x="connsiteX7154" y="connsiteY7154"/>
            </a:cxn>
            <a:cxn ang="0">
              <a:pos x="connsiteX7155" y="connsiteY7155"/>
            </a:cxn>
            <a:cxn ang="0">
              <a:pos x="connsiteX7156" y="connsiteY7156"/>
            </a:cxn>
            <a:cxn ang="0">
              <a:pos x="connsiteX7157" y="connsiteY7157"/>
            </a:cxn>
            <a:cxn ang="0">
              <a:pos x="connsiteX7158" y="connsiteY7158"/>
            </a:cxn>
            <a:cxn ang="0">
              <a:pos x="connsiteX7159" y="connsiteY7159"/>
            </a:cxn>
            <a:cxn ang="0">
              <a:pos x="connsiteX7160" y="connsiteY7160"/>
            </a:cxn>
            <a:cxn ang="0">
              <a:pos x="connsiteX7161" y="connsiteY7161"/>
            </a:cxn>
            <a:cxn ang="0">
              <a:pos x="connsiteX7162" y="connsiteY7162"/>
            </a:cxn>
            <a:cxn ang="0">
              <a:pos x="connsiteX7163" y="connsiteY7163"/>
            </a:cxn>
            <a:cxn ang="0">
              <a:pos x="connsiteX7164" y="connsiteY7164"/>
            </a:cxn>
            <a:cxn ang="0">
              <a:pos x="connsiteX7165" y="connsiteY7165"/>
            </a:cxn>
            <a:cxn ang="0">
              <a:pos x="connsiteX7166" y="connsiteY7166"/>
            </a:cxn>
            <a:cxn ang="0">
              <a:pos x="connsiteX7167" y="connsiteY7167"/>
            </a:cxn>
            <a:cxn ang="0">
              <a:pos x="connsiteX7168" y="connsiteY7168"/>
            </a:cxn>
            <a:cxn ang="0">
              <a:pos x="connsiteX7169" y="connsiteY7169"/>
            </a:cxn>
            <a:cxn ang="0">
              <a:pos x="connsiteX7170" y="connsiteY7170"/>
            </a:cxn>
            <a:cxn ang="0">
              <a:pos x="connsiteX7171" y="connsiteY7171"/>
            </a:cxn>
            <a:cxn ang="0">
              <a:pos x="connsiteX7172" y="connsiteY7172"/>
            </a:cxn>
            <a:cxn ang="0">
              <a:pos x="connsiteX7173" y="connsiteY7173"/>
            </a:cxn>
            <a:cxn ang="0">
              <a:pos x="connsiteX7174" y="connsiteY7174"/>
            </a:cxn>
            <a:cxn ang="0">
              <a:pos x="connsiteX7175" y="connsiteY7175"/>
            </a:cxn>
            <a:cxn ang="0">
              <a:pos x="connsiteX7176" y="connsiteY7176"/>
            </a:cxn>
            <a:cxn ang="0">
              <a:pos x="connsiteX7177" y="connsiteY7177"/>
            </a:cxn>
            <a:cxn ang="0">
              <a:pos x="connsiteX7178" y="connsiteY7178"/>
            </a:cxn>
            <a:cxn ang="0">
              <a:pos x="connsiteX7179" y="connsiteY7179"/>
            </a:cxn>
            <a:cxn ang="0">
              <a:pos x="connsiteX7180" y="connsiteY7180"/>
            </a:cxn>
            <a:cxn ang="0">
              <a:pos x="connsiteX7181" y="connsiteY7181"/>
            </a:cxn>
            <a:cxn ang="0">
              <a:pos x="connsiteX7182" y="connsiteY7182"/>
            </a:cxn>
            <a:cxn ang="0">
              <a:pos x="connsiteX7183" y="connsiteY7183"/>
            </a:cxn>
            <a:cxn ang="0">
              <a:pos x="connsiteX7184" y="connsiteY7184"/>
            </a:cxn>
            <a:cxn ang="0">
              <a:pos x="connsiteX7185" y="connsiteY7185"/>
            </a:cxn>
            <a:cxn ang="0">
              <a:pos x="connsiteX7186" y="connsiteY7186"/>
            </a:cxn>
            <a:cxn ang="0">
              <a:pos x="connsiteX7187" y="connsiteY7187"/>
            </a:cxn>
            <a:cxn ang="0">
              <a:pos x="connsiteX7188" y="connsiteY7188"/>
            </a:cxn>
            <a:cxn ang="0">
              <a:pos x="connsiteX7189" y="connsiteY7189"/>
            </a:cxn>
            <a:cxn ang="0">
              <a:pos x="connsiteX7190" y="connsiteY7190"/>
            </a:cxn>
            <a:cxn ang="0">
              <a:pos x="connsiteX7191" y="connsiteY7191"/>
            </a:cxn>
            <a:cxn ang="0">
              <a:pos x="connsiteX7192" y="connsiteY7192"/>
            </a:cxn>
            <a:cxn ang="0">
              <a:pos x="connsiteX7193" y="connsiteY7193"/>
            </a:cxn>
            <a:cxn ang="0">
              <a:pos x="connsiteX7194" y="connsiteY7194"/>
            </a:cxn>
            <a:cxn ang="0">
              <a:pos x="connsiteX7195" y="connsiteY7195"/>
            </a:cxn>
            <a:cxn ang="0">
              <a:pos x="connsiteX7196" y="connsiteY7196"/>
            </a:cxn>
            <a:cxn ang="0">
              <a:pos x="connsiteX7197" y="connsiteY7197"/>
            </a:cxn>
            <a:cxn ang="0">
              <a:pos x="connsiteX7198" y="connsiteY7198"/>
            </a:cxn>
            <a:cxn ang="0">
              <a:pos x="connsiteX7199" y="connsiteY7199"/>
            </a:cxn>
            <a:cxn ang="0">
              <a:pos x="connsiteX7200" y="connsiteY7200"/>
            </a:cxn>
            <a:cxn ang="0">
              <a:pos x="connsiteX7201" y="connsiteY7201"/>
            </a:cxn>
            <a:cxn ang="0">
              <a:pos x="connsiteX7202" y="connsiteY7202"/>
            </a:cxn>
            <a:cxn ang="0">
              <a:pos x="connsiteX7203" y="connsiteY7203"/>
            </a:cxn>
            <a:cxn ang="0">
              <a:pos x="connsiteX7204" y="connsiteY7204"/>
            </a:cxn>
            <a:cxn ang="0">
              <a:pos x="connsiteX7205" y="connsiteY7205"/>
            </a:cxn>
            <a:cxn ang="0">
              <a:pos x="connsiteX7206" y="connsiteY7206"/>
            </a:cxn>
            <a:cxn ang="0">
              <a:pos x="connsiteX7207" y="connsiteY7207"/>
            </a:cxn>
            <a:cxn ang="0">
              <a:pos x="connsiteX7208" y="connsiteY7208"/>
            </a:cxn>
            <a:cxn ang="0">
              <a:pos x="connsiteX7209" y="connsiteY7209"/>
            </a:cxn>
            <a:cxn ang="0">
              <a:pos x="connsiteX7210" y="connsiteY7210"/>
            </a:cxn>
            <a:cxn ang="0">
              <a:pos x="connsiteX7211" y="connsiteY7211"/>
            </a:cxn>
            <a:cxn ang="0">
              <a:pos x="connsiteX7212" y="connsiteY7212"/>
            </a:cxn>
            <a:cxn ang="0">
              <a:pos x="connsiteX7213" y="connsiteY7213"/>
            </a:cxn>
            <a:cxn ang="0">
              <a:pos x="connsiteX7214" y="connsiteY7214"/>
            </a:cxn>
            <a:cxn ang="0">
              <a:pos x="connsiteX7215" y="connsiteY7215"/>
            </a:cxn>
            <a:cxn ang="0">
              <a:pos x="connsiteX7216" y="connsiteY7216"/>
            </a:cxn>
            <a:cxn ang="0">
              <a:pos x="connsiteX7217" y="connsiteY7217"/>
            </a:cxn>
            <a:cxn ang="0">
              <a:pos x="connsiteX7218" y="connsiteY7218"/>
            </a:cxn>
            <a:cxn ang="0">
              <a:pos x="connsiteX7219" y="connsiteY7219"/>
            </a:cxn>
            <a:cxn ang="0">
              <a:pos x="connsiteX7220" y="connsiteY7220"/>
            </a:cxn>
            <a:cxn ang="0">
              <a:pos x="connsiteX7221" y="connsiteY7221"/>
            </a:cxn>
            <a:cxn ang="0">
              <a:pos x="connsiteX7222" y="connsiteY7222"/>
            </a:cxn>
            <a:cxn ang="0">
              <a:pos x="connsiteX7223" y="connsiteY7223"/>
            </a:cxn>
            <a:cxn ang="0">
              <a:pos x="connsiteX7224" y="connsiteY7224"/>
            </a:cxn>
            <a:cxn ang="0">
              <a:pos x="connsiteX7225" y="connsiteY7225"/>
            </a:cxn>
            <a:cxn ang="0">
              <a:pos x="connsiteX7226" y="connsiteY7226"/>
            </a:cxn>
            <a:cxn ang="0">
              <a:pos x="connsiteX7227" y="connsiteY7227"/>
            </a:cxn>
            <a:cxn ang="0">
              <a:pos x="connsiteX7228" y="connsiteY7228"/>
            </a:cxn>
            <a:cxn ang="0">
              <a:pos x="connsiteX7229" y="connsiteY7229"/>
            </a:cxn>
            <a:cxn ang="0">
              <a:pos x="connsiteX7230" y="connsiteY7230"/>
            </a:cxn>
            <a:cxn ang="0">
              <a:pos x="connsiteX7231" y="connsiteY7231"/>
            </a:cxn>
            <a:cxn ang="0">
              <a:pos x="connsiteX7232" y="connsiteY7232"/>
            </a:cxn>
            <a:cxn ang="0">
              <a:pos x="connsiteX7233" y="connsiteY7233"/>
            </a:cxn>
            <a:cxn ang="0">
              <a:pos x="connsiteX7234" y="connsiteY7234"/>
            </a:cxn>
            <a:cxn ang="0">
              <a:pos x="connsiteX7235" y="connsiteY7235"/>
            </a:cxn>
            <a:cxn ang="0">
              <a:pos x="connsiteX7236" y="connsiteY7236"/>
            </a:cxn>
            <a:cxn ang="0">
              <a:pos x="connsiteX7237" y="connsiteY7237"/>
            </a:cxn>
            <a:cxn ang="0">
              <a:pos x="connsiteX7238" y="connsiteY7238"/>
            </a:cxn>
            <a:cxn ang="0">
              <a:pos x="connsiteX7239" y="connsiteY7239"/>
            </a:cxn>
            <a:cxn ang="0">
              <a:pos x="connsiteX7240" y="connsiteY7240"/>
            </a:cxn>
            <a:cxn ang="0">
              <a:pos x="connsiteX7241" y="connsiteY7241"/>
            </a:cxn>
            <a:cxn ang="0">
              <a:pos x="connsiteX7242" y="connsiteY7242"/>
            </a:cxn>
            <a:cxn ang="0">
              <a:pos x="connsiteX7243" y="connsiteY7243"/>
            </a:cxn>
            <a:cxn ang="0">
              <a:pos x="connsiteX7244" y="connsiteY7244"/>
            </a:cxn>
            <a:cxn ang="0">
              <a:pos x="connsiteX7245" y="connsiteY7245"/>
            </a:cxn>
            <a:cxn ang="0">
              <a:pos x="connsiteX7246" y="connsiteY7246"/>
            </a:cxn>
            <a:cxn ang="0">
              <a:pos x="connsiteX7247" y="connsiteY7247"/>
            </a:cxn>
            <a:cxn ang="0">
              <a:pos x="connsiteX7248" y="connsiteY7248"/>
            </a:cxn>
            <a:cxn ang="0">
              <a:pos x="connsiteX7249" y="connsiteY7249"/>
            </a:cxn>
            <a:cxn ang="0">
              <a:pos x="connsiteX7250" y="connsiteY7250"/>
            </a:cxn>
            <a:cxn ang="0">
              <a:pos x="connsiteX7251" y="connsiteY7251"/>
            </a:cxn>
            <a:cxn ang="0">
              <a:pos x="connsiteX7252" y="connsiteY7252"/>
            </a:cxn>
            <a:cxn ang="0">
              <a:pos x="connsiteX7253" y="connsiteY7253"/>
            </a:cxn>
            <a:cxn ang="0">
              <a:pos x="connsiteX7254" y="connsiteY7254"/>
            </a:cxn>
            <a:cxn ang="0">
              <a:pos x="connsiteX7255" y="connsiteY7255"/>
            </a:cxn>
            <a:cxn ang="0">
              <a:pos x="connsiteX7256" y="connsiteY7256"/>
            </a:cxn>
            <a:cxn ang="0">
              <a:pos x="connsiteX7257" y="connsiteY7257"/>
            </a:cxn>
            <a:cxn ang="0">
              <a:pos x="connsiteX7258" y="connsiteY7258"/>
            </a:cxn>
            <a:cxn ang="0">
              <a:pos x="connsiteX7259" y="connsiteY7259"/>
            </a:cxn>
            <a:cxn ang="0">
              <a:pos x="connsiteX7260" y="connsiteY7260"/>
            </a:cxn>
            <a:cxn ang="0">
              <a:pos x="connsiteX7261" y="connsiteY7261"/>
            </a:cxn>
            <a:cxn ang="0">
              <a:pos x="connsiteX7262" y="connsiteY7262"/>
            </a:cxn>
            <a:cxn ang="0">
              <a:pos x="connsiteX7263" y="connsiteY7263"/>
            </a:cxn>
            <a:cxn ang="0">
              <a:pos x="connsiteX7264" y="connsiteY7264"/>
            </a:cxn>
            <a:cxn ang="0">
              <a:pos x="connsiteX7265" y="connsiteY7265"/>
            </a:cxn>
            <a:cxn ang="0">
              <a:pos x="connsiteX7266" y="connsiteY7266"/>
            </a:cxn>
            <a:cxn ang="0">
              <a:pos x="connsiteX7267" y="connsiteY7267"/>
            </a:cxn>
            <a:cxn ang="0">
              <a:pos x="connsiteX7268" y="connsiteY7268"/>
            </a:cxn>
            <a:cxn ang="0">
              <a:pos x="connsiteX7269" y="connsiteY7269"/>
            </a:cxn>
            <a:cxn ang="0">
              <a:pos x="connsiteX7270" y="connsiteY7270"/>
            </a:cxn>
            <a:cxn ang="0">
              <a:pos x="connsiteX7271" y="connsiteY7271"/>
            </a:cxn>
            <a:cxn ang="0">
              <a:pos x="connsiteX7272" y="connsiteY7272"/>
            </a:cxn>
            <a:cxn ang="0">
              <a:pos x="connsiteX7273" y="connsiteY7273"/>
            </a:cxn>
            <a:cxn ang="0">
              <a:pos x="connsiteX7274" y="connsiteY7274"/>
            </a:cxn>
            <a:cxn ang="0">
              <a:pos x="connsiteX7275" y="connsiteY7275"/>
            </a:cxn>
            <a:cxn ang="0">
              <a:pos x="connsiteX7276" y="connsiteY7276"/>
            </a:cxn>
            <a:cxn ang="0">
              <a:pos x="connsiteX7277" y="connsiteY7277"/>
            </a:cxn>
            <a:cxn ang="0">
              <a:pos x="connsiteX7278" y="connsiteY7278"/>
            </a:cxn>
            <a:cxn ang="0">
              <a:pos x="connsiteX7279" y="connsiteY7279"/>
            </a:cxn>
            <a:cxn ang="0">
              <a:pos x="connsiteX7280" y="connsiteY7280"/>
            </a:cxn>
            <a:cxn ang="0">
              <a:pos x="connsiteX7281" y="connsiteY7281"/>
            </a:cxn>
            <a:cxn ang="0">
              <a:pos x="connsiteX7282" y="connsiteY7282"/>
            </a:cxn>
            <a:cxn ang="0">
              <a:pos x="connsiteX7283" y="connsiteY7283"/>
            </a:cxn>
            <a:cxn ang="0">
              <a:pos x="connsiteX7284" y="connsiteY7284"/>
            </a:cxn>
            <a:cxn ang="0">
              <a:pos x="connsiteX7285" y="connsiteY7285"/>
            </a:cxn>
            <a:cxn ang="0">
              <a:pos x="connsiteX7286" y="connsiteY7286"/>
            </a:cxn>
            <a:cxn ang="0">
              <a:pos x="connsiteX7287" y="connsiteY7287"/>
            </a:cxn>
            <a:cxn ang="0">
              <a:pos x="connsiteX7288" y="connsiteY7288"/>
            </a:cxn>
            <a:cxn ang="0">
              <a:pos x="connsiteX7289" y="connsiteY7289"/>
            </a:cxn>
            <a:cxn ang="0">
              <a:pos x="connsiteX7290" y="connsiteY7290"/>
            </a:cxn>
            <a:cxn ang="0">
              <a:pos x="connsiteX7291" y="connsiteY7291"/>
            </a:cxn>
            <a:cxn ang="0">
              <a:pos x="connsiteX7292" y="connsiteY7292"/>
            </a:cxn>
            <a:cxn ang="0">
              <a:pos x="connsiteX7293" y="connsiteY7293"/>
            </a:cxn>
            <a:cxn ang="0">
              <a:pos x="connsiteX7294" y="connsiteY7294"/>
            </a:cxn>
            <a:cxn ang="0">
              <a:pos x="connsiteX7295" y="connsiteY7295"/>
            </a:cxn>
            <a:cxn ang="0">
              <a:pos x="connsiteX7296" y="connsiteY7296"/>
            </a:cxn>
            <a:cxn ang="0">
              <a:pos x="connsiteX7297" y="connsiteY7297"/>
            </a:cxn>
            <a:cxn ang="0">
              <a:pos x="connsiteX7298" y="connsiteY7298"/>
            </a:cxn>
            <a:cxn ang="0">
              <a:pos x="connsiteX7299" y="connsiteY7299"/>
            </a:cxn>
            <a:cxn ang="0">
              <a:pos x="connsiteX7300" y="connsiteY7300"/>
            </a:cxn>
            <a:cxn ang="0">
              <a:pos x="connsiteX7301" y="connsiteY7301"/>
            </a:cxn>
            <a:cxn ang="0">
              <a:pos x="connsiteX7302" y="connsiteY7302"/>
            </a:cxn>
            <a:cxn ang="0">
              <a:pos x="connsiteX7303" y="connsiteY7303"/>
            </a:cxn>
            <a:cxn ang="0">
              <a:pos x="connsiteX7304" y="connsiteY7304"/>
            </a:cxn>
            <a:cxn ang="0">
              <a:pos x="connsiteX7305" y="connsiteY7305"/>
            </a:cxn>
            <a:cxn ang="0">
              <a:pos x="connsiteX7306" y="connsiteY7306"/>
            </a:cxn>
            <a:cxn ang="0">
              <a:pos x="connsiteX7307" y="connsiteY7307"/>
            </a:cxn>
            <a:cxn ang="0">
              <a:pos x="connsiteX7308" y="connsiteY7308"/>
            </a:cxn>
            <a:cxn ang="0">
              <a:pos x="connsiteX7309" y="connsiteY7309"/>
            </a:cxn>
            <a:cxn ang="0">
              <a:pos x="connsiteX7310" y="connsiteY7310"/>
            </a:cxn>
            <a:cxn ang="0">
              <a:pos x="connsiteX7311" y="connsiteY7311"/>
            </a:cxn>
            <a:cxn ang="0">
              <a:pos x="connsiteX7312" y="connsiteY7312"/>
            </a:cxn>
            <a:cxn ang="0">
              <a:pos x="connsiteX7313" y="connsiteY7313"/>
            </a:cxn>
            <a:cxn ang="0">
              <a:pos x="connsiteX7314" y="connsiteY7314"/>
            </a:cxn>
            <a:cxn ang="0">
              <a:pos x="connsiteX7315" y="connsiteY7315"/>
            </a:cxn>
            <a:cxn ang="0">
              <a:pos x="connsiteX7316" y="connsiteY7316"/>
            </a:cxn>
            <a:cxn ang="0">
              <a:pos x="connsiteX7317" y="connsiteY7317"/>
            </a:cxn>
            <a:cxn ang="0">
              <a:pos x="connsiteX7318" y="connsiteY7318"/>
            </a:cxn>
            <a:cxn ang="0">
              <a:pos x="connsiteX7319" y="connsiteY7319"/>
            </a:cxn>
            <a:cxn ang="0">
              <a:pos x="connsiteX7320" y="connsiteY7320"/>
            </a:cxn>
            <a:cxn ang="0">
              <a:pos x="connsiteX7321" y="connsiteY7321"/>
            </a:cxn>
            <a:cxn ang="0">
              <a:pos x="connsiteX7322" y="connsiteY7322"/>
            </a:cxn>
            <a:cxn ang="0">
              <a:pos x="connsiteX7323" y="connsiteY7323"/>
            </a:cxn>
            <a:cxn ang="0">
              <a:pos x="connsiteX7324" y="connsiteY7324"/>
            </a:cxn>
            <a:cxn ang="0">
              <a:pos x="connsiteX7325" y="connsiteY7325"/>
            </a:cxn>
            <a:cxn ang="0">
              <a:pos x="connsiteX7326" y="connsiteY7326"/>
            </a:cxn>
            <a:cxn ang="0">
              <a:pos x="connsiteX7327" y="connsiteY7327"/>
            </a:cxn>
            <a:cxn ang="0">
              <a:pos x="connsiteX7328" y="connsiteY7328"/>
            </a:cxn>
            <a:cxn ang="0">
              <a:pos x="connsiteX7329" y="connsiteY7329"/>
            </a:cxn>
            <a:cxn ang="0">
              <a:pos x="connsiteX7330" y="connsiteY7330"/>
            </a:cxn>
            <a:cxn ang="0">
              <a:pos x="connsiteX7331" y="connsiteY7331"/>
            </a:cxn>
            <a:cxn ang="0">
              <a:pos x="connsiteX7332" y="connsiteY7332"/>
            </a:cxn>
            <a:cxn ang="0">
              <a:pos x="connsiteX7333" y="connsiteY7333"/>
            </a:cxn>
            <a:cxn ang="0">
              <a:pos x="connsiteX7334" y="connsiteY7334"/>
            </a:cxn>
            <a:cxn ang="0">
              <a:pos x="connsiteX7335" y="connsiteY7335"/>
            </a:cxn>
            <a:cxn ang="0">
              <a:pos x="connsiteX7336" y="connsiteY7336"/>
            </a:cxn>
            <a:cxn ang="0">
              <a:pos x="connsiteX7337" y="connsiteY7337"/>
            </a:cxn>
            <a:cxn ang="0">
              <a:pos x="connsiteX7338" y="connsiteY7338"/>
            </a:cxn>
            <a:cxn ang="0">
              <a:pos x="connsiteX7339" y="connsiteY7339"/>
            </a:cxn>
            <a:cxn ang="0">
              <a:pos x="connsiteX7340" y="connsiteY7340"/>
            </a:cxn>
            <a:cxn ang="0">
              <a:pos x="connsiteX7341" y="connsiteY7341"/>
            </a:cxn>
            <a:cxn ang="0">
              <a:pos x="connsiteX7342" y="connsiteY7342"/>
            </a:cxn>
            <a:cxn ang="0">
              <a:pos x="connsiteX7343" y="connsiteY7343"/>
            </a:cxn>
            <a:cxn ang="0">
              <a:pos x="connsiteX7344" y="connsiteY7344"/>
            </a:cxn>
            <a:cxn ang="0">
              <a:pos x="connsiteX7345" y="connsiteY7345"/>
            </a:cxn>
            <a:cxn ang="0">
              <a:pos x="connsiteX7346" y="connsiteY7346"/>
            </a:cxn>
            <a:cxn ang="0">
              <a:pos x="connsiteX7347" y="connsiteY7347"/>
            </a:cxn>
            <a:cxn ang="0">
              <a:pos x="connsiteX7348" y="connsiteY7348"/>
            </a:cxn>
            <a:cxn ang="0">
              <a:pos x="connsiteX7349" y="connsiteY7349"/>
            </a:cxn>
            <a:cxn ang="0">
              <a:pos x="connsiteX7350" y="connsiteY7350"/>
            </a:cxn>
            <a:cxn ang="0">
              <a:pos x="connsiteX7351" y="connsiteY7351"/>
            </a:cxn>
            <a:cxn ang="0">
              <a:pos x="connsiteX7352" y="connsiteY7352"/>
            </a:cxn>
            <a:cxn ang="0">
              <a:pos x="connsiteX7353" y="connsiteY7353"/>
            </a:cxn>
            <a:cxn ang="0">
              <a:pos x="connsiteX7354" y="connsiteY7354"/>
            </a:cxn>
            <a:cxn ang="0">
              <a:pos x="connsiteX7355" y="connsiteY7355"/>
            </a:cxn>
            <a:cxn ang="0">
              <a:pos x="connsiteX7356" y="connsiteY7356"/>
            </a:cxn>
            <a:cxn ang="0">
              <a:pos x="connsiteX7357" y="connsiteY7357"/>
            </a:cxn>
            <a:cxn ang="0">
              <a:pos x="connsiteX7358" y="connsiteY7358"/>
            </a:cxn>
            <a:cxn ang="0">
              <a:pos x="connsiteX7359" y="connsiteY7359"/>
            </a:cxn>
            <a:cxn ang="0">
              <a:pos x="connsiteX7360" y="connsiteY7360"/>
            </a:cxn>
            <a:cxn ang="0">
              <a:pos x="connsiteX7361" y="connsiteY7361"/>
            </a:cxn>
            <a:cxn ang="0">
              <a:pos x="connsiteX7362" y="connsiteY7362"/>
            </a:cxn>
            <a:cxn ang="0">
              <a:pos x="connsiteX7363" y="connsiteY7363"/>
            </a:cxn>
            <a:cxn ang="0">
              <a:pos x="connsiteX7364" y="connsiteY7364"/>
            </a:cxn>
            <a:cxn ang="0">
              <a:pos x="connsiteX7365" y="connsiteY7365"/>
            </a:cxn>
            <a:cxn ang="0">
              <a:pos x="connsiteX7366" y="connsiteY7366"/>
            </a:cxn>
            <a:cxn ang="0">
              <a:pos x="connsiteX7367" y="connsiteY7367"/>
            </a:cxn>
            <a:cxn ang="0">
              <a:pos x="connsiteX7368" y="connsiteY7368"/>
            </a:cxn>
            <a:cxn ang="0">
              <a:pos x="connsiteX7369" y="connsiteY7369"/>
            </a:cxn>
            <a:cxn ang="0">
              <a:pos x="connsiteX7370" y="connsiteY7370"/>
            </a:cxn>
            <a:cxn ang="0">
              <a:pos x="connsiteX7371" y="connsiteY7371"/>
            </a:cxn>
            <a:cxn ang="0">
              <a:pos x="connsiteX7372" y="connsiteY7372"/>
            </a:cxn>
            <a:cxn ang="0">
              <a:pos x="connsiteX7373" y="connsiteY7373"/>
            </a:cxn>
            <a:cxn ang="0">
              <a:pos x="connsiteX7374" y="connsiteY7374"/>
            </a:cxn>
            <a:cxn ang="0">
              <a:pos x="connsiteX7375" y="connsiteY7375"/>
            </a:cxn>
            <a:cxn ang="0">
              <a:pos x="connsiteX7376" y="connsiteY7376"/>
            </a:cxn>
            <a:cxn ang="0">
              <a:pos x="connsiteX7377" y="connsiteY7377"/>
            </a:cxn>
            <a:cxn ang="0">
              <a:pos x="connsiteX7378" y="connsiteY7378"/>
            </a:cxn>
            <a:cxn ang="0">
              <a:pos x="connsiteX7379" y="connsiteY7379"/>
            </a:cxn>
            <a:cxn ang="0">
              <a:pos x="connsiteX7380" y="connsiteY7380"/>
            </a:cxn>
            <a:cxn ang="0">
              <a:pos x="connsiteX7381" y="connsiteY7381"/>
            </a:cxn>
            <a:cxn ang="0">
              <a:pos x="connsiteX7382" y="connsiteY7382"/>
            </a:cxn>
            <a:cxn ang="0">
              <a:pos x="connsiteX7383" y="connsiteY7383"/>
            </a:cxn>
            <a:cxn ang="0">
              <a:pos x="connsiteX7384" y="connsiteY7384"/>
            </a:cxn>
            <a:cxn ang="0">
              <a:pos x="connsiteX7385" y="connsiteY7385"/>
            </a:cxn>
            <a:cxn ang="0">
              <a:pos x="connsiteX7386" y="connsiteY7386"/>
            </a:cxn>
            <a:cxn ang="0">
              <a:pos x="connsiteX7387" y="connsiteY7387"/>
            </a:cxn>
            <a:cxn ang="0">
              <a:pos x="connsiteX7388" y="connsiteY7388"/>
            </a:cxn>
            <a:cxn ang="0">
              <a:pos x="connsiteX7389" y="connsiteY7389"/>
            </a:cxn>
            <a:cxn ang="0">
              <a:pos x="connsiteX7390" y="connsiteY7390"/>
            </a:cxn>
            <a:cxn ang="0">
              <a:pos x="connsiteX7391" y="connsiteY7391"/>
            </a:cxn>
            <a:cxn ang="0">
              <a:pos x="connsiteX7392" y="connsiteY7392"/>
            </a:cxn>
            <a:cxn ang="0">
              <a:pos x="connsiteX7393" y="connsiteY7393"/>
            </a:cxn>
            <a:cxn ang="0">
              <a:pos x="connsiteX7394" y="connsiteY7394"/>
            </a:cxn>
            <a:cxn ang="0">
              <a:pos x="connsiteX7395" y="connsiteY7395"/>
            </a:cxn>
            <a:cxn ang="0">
              <a:pos x="connsiteX7396" y="connsiteY7396"/>
            </a:cxn>
            <a:cxn ang="0">
              <a:pos x="connsiteX7397" y="connsiteY7397"/>
            </a:cxn>
            <a:cxn ang="0">
              <a:pos x="connsiteX7398" y="connsiteY7398"/>
            </a:cxn>
            <a:cxn ang="0">
              <a:pos x="connsiteX7399" y="connsiteY7399"/>
            </a:cxn>
            <a:cxn ang="0">
              <a:pos x="connsiteX7400" y="connsiteY7400"/>
            </a:cxn>
            <a:cxn ang="0">
              <a:pos x="connsiteX7401" y="connsiteY7401"/>
            </a:cxn>
            <a:cxn ang="0">
              <a:pos x="connsiteX7402" y="connsiteY7402"/>
            </a:cxn>
            <a:cxn ang="0">
              <a:pos x="connsiteX7403" y="connsiteY7403"/>
            </a:cxn>
            <a:cxn ang="0">
              <a:pos x="connsiteX7404" y="connsiteY7404"/>
            </a:cxn>
            <a:cxn ang="0">
              <a:pos x="connsiteX7405" y="connsiteY7405"/>
            </a:cxn>
            <a:cxn ang="0">
              <a:pos x="connsiteX7406" y="connsiteY7406"/>
            </a:cxn>
            <a:cxn ang="0">
              <a:pos x="connsiteX7407" y="connsiteY7407"/>
            </a:cxn>
            <a:cxn ang="0">
              <a:pos x="connsiteX7408" y="connsiteY7408"/>
            </a:cxn>
            <a:cxn ang="0">
              <a:pos x="connsiteX7409" y="connsiteY7409"/>
            </a:cxn>
            <a:cxn ang="0">
              <a:pos x="connsiteX7410" y="connsiteY7410"/>
            </a:cxn>
            <a:cxn ang="0">
              <a:pos x="connsiteX7411" y="connsiteY7411"/>
            </a:cxn>
            <a:cxn ang="0">
              <a:pos x="connsiteX7412" y="connsiteY7412"/>
            </a:cxn>
            <a:cxn ang="0">
              <a:pos x="connsiteX7413" y="connsiteY7413"/>
            </a:cxn>
            <a:cxn ang="0">
              <a:pos x="connsiteX7414" y="connsiteY7414"/>
            </a:cxn>
            <a:cxn ang="0">
              <a:pos x="connsiteX7415" y="connsiteY7415"/>
            </a:cxn>
            <a:cxn ang="0">
              <a:pos x="connsiteX7416" y="connsiteY7416"/>
            </a:cxn>
            <a:cxn ang="0">
              <a:pos x="connsiteX7417" y="connsiteY7417"/>
            </a:cxn>
            <a:cxn ang="0">
              <a:pos x="connsiteX7418" y="connsiteY7418"/>
            </a:cxn>
            <a:cxn ang="0">
              <a:pos x="connsiteX7419" y="connsiteY7419"/>
            </a:cxn>
            <a:cxn ang="0">
              <a:pos x="connsiteX7420" y="connsiteY7420"/>
            </a:cxn>
            <a:cxn ang="0">
              <a:pos x="connsiteX7421" y="connsiteY7421"/>
            </a:cxn>
            <a:cxn ang="0">
              <a:pos x="connsiteX7422" y="connsiteY7422"/>
            </a:cxn>
            <a:cxn ang="0">
              <a:pos x="connsiteX7423" y="connsiteY7423"/>
            </a:cxn>
            <a:cxn ang="0">
              <a:pos x="connsiteX7424" y="connsiteY7424"/>
            </a:cxn>
            <a:cxn ang="0">
              <a:pos x="connsiteX7425" y="connsiteY7425"/>
            </a:cxn>
            <a:cxn ang="0">
              <a:pos x="connsiteX7426" y="connsiteY7426"/>
            </a:cxn>
            <a:cxn ang="0">
              <a:pos x="connsiteX7427" y="connsiteY7427"/>
            </a:cxn>
            <a:cxn ang="0">
              <a:pos x="connsiteX7428" y="connsiteY7428"/>
            </a:cxn>
            <a:cxn ang="0">
              <a:pos x="connsiteX7429" y="connsiteY7429"/>
            </a:cxn>
            <a:cxn ang="0">
              <a:pos x="connsiteX7430" y="connsiteY7430"/>
            </a:cxn>
            <a:cxn ang="0">
              <a:pos x="connsiteX7431" y="connsiteY7431"/>
            </a:cxn>
            <a:cxn ang="0">
              <a:pos x="connsiteX7432" y="connsiteY7432"/>
            </a:cxn>
            <a:cxn ang="0">
              <a:pos x="connsiteX7433" y="connsiteY7433"/>
            </a:cxn>
            <a:cxn ang="0">
              <a:pos x="connsiteX7434" y="connsiteY7434"/>
            </a:cxn>
            <a:cxn ang="0">
              <a:pos x="connsiteX7435" y="connsiteY7435"/>
            </a:cxn>
            <a:cxn ang="0">
              <a:pos x="connsiteX7436" y="connsiteY7436"/>
            </a:cxn>
            <a:cxn ang="0">
              <a:pos x="connsiteX7437" y="connsiteY7437"/>
            </a:cxn>
            <a:cxn ang="0">
              <a:pos x="connsiteX7438" y="connsiteY7438"/>
            </a:cxn>
            <a:cxn ang="0">
              <a:pos x="connsiteX7439" y="connsiteY7439"/>
            </a:cxn>
            <a:cxn ang="0">
              <a:pos x="connsiteX7440" y="connsiteY7440"/>
            </a:cxn>
            <a:cxn ang="0">
              <a:pos x="connsiteX7441" y="connsiteY7441"/>
            </a:cxn>
            <a:cxn ang="0">
              <a:pos x="connsiteX7442" y="connsiteY7442"/>
            </a:cxn>
            <a:cxn ang="0">
              <a:pos x="connsiteX7443" y="connsiteY7443"/>
            </a:cxn>
            <a:cxn ang="0">
              <a:pos x="connsiteX7444" y="connsiteY7444"/>
            </a:cxn>
            <a:cxn ang="0">
              <a:pos x="connsiteX7445" y="connsiteY7445"/>
            </a:cxn>
            <a:cxn ang="0">
              <a:pos x="connsiteX7446" y="connsiteY7446"/>
            </a:cxn>
            <a:cxn ang="0">
              <a:pos x="connsiteX7447" y="connsiteY7447"/>
            </a:cxn>
            <a:cxn ang="0">
              <a:pos x="connsiteX7448" y="connsiteY7448"/>
            </a:cxn>
            <a:cxn ang="0">
              <a:pos x="connsiteX7449" y="connsiteY7449"/>
            </a:cxn>
            <a:cxn ang="0">
              <a:pos x="connsiteX7450" y="connsiteY7450"/>
            </a:cxn>
            <a:cxn ang="0">
              <a:pos x="connsiteX7451" y="connsiteY7451"/>
            </a:cxn>
            <a:cxn ang="0">
              <a:pos x="connsiteX7452" y="connsiteY7452"/>
            </a:cxn>
            <a:cxn ang="0">
              <a:pos x="connsiteX7453" y="connsiteY7453"/>
            </a:cxn>
            <a:cxn ang="0">
              <a:pos x="connsiteX7454" y="connsiteY7454"/>
            </a:cxn>
            <a:cxn ang="0">
              <a:pos x="connsiteX7455" y="connsiteY7455"/>
            </a:cxn>
            <a:cxn ang="0">
              <a:pos x="connsiteX7456" y="connsiteY7456"/>
            </a:cxn>
            <a:cxn ang="0">
              <a:pos x="connsiteX7457" y="connsiteY7457"/>
            </a:cxn>
            <a:cxn ang="0">
              <a:pos x="connsiteX7458" y="connsiteY7458"/>
            </a:cxn>
            <a:cxn ang="0">
              <a:pos x="connsiteX7459" y="connsiteY7459"/>
            </a:cxn>
            <a:cxn ang="0">
              <a:pos x="connsiteX7460" y="connsiteY7460"/>
            </a:cxn>
            <a:cxn ang="0">
              <a:pos x="connsiteX7461" y="connsiteY7461"/>
            </a:cxn>
            <a:cxn ang="0">
              <a:pos x="connsiteX7462" y="connsiteY7462"/>
            </a:cxn>
            <a:cxn ang="0">
              <a:pos x="connsiteX7463" y="connsiteY7463"/>
            </a:cxn>
            <a:cxn ang="0">
              <a:pos x="connsiteX7464" y="connsiteY7464"/>
            </a:cxn>
            <a:cxn ang="0">
              <a:pos x="connsiteX7465" y="connsiteY7465"/>
            </a:cxn>
            <a:cxn ang="0">
              <a:pos x="connsiteX7466" y="connsiteY7466"/>
            </a:cxn>
            <a:cxn ang="0">
              <a:pos x="connsiteX7467" y="connsiteY7467"/>
            </a:cxn>
            <a:cxn ang="0">
              <a:pos x="connsiteX7468" y="connsiteY7468"/>
            </a:cxn>
            <a:cxn ang="0">
              <a:pos x="connsiteX7469" y="connsiteY7469"/>
            </a:cxn>
            <a:cxn ang="0">
              <a:pos x="connsiteX7470" y="connsiteY7470"/>
            </a:cxn>
            <a:cxn ang="0">
              <a:pos x="connsiteX7471" y="connsiteY7471"/>
            </a:cxn>
            <a:cxn ang="0">
              <a:pos x="connsiteX7472" y="connsiteY7472"/>
            </a:cxn>
            <a:cxn ang="0">
              <a:pos x="connsiteX7473" y="connsiteY7473"/>
            </a:cxn>
            <a:cxn ang="0">
              <a:pos x="connsiteX7474" y="connsiteY7474"/>
            </a:cxn>
            <a:cxn ang="0">
              <a:pos x="connsiteX7475" y="connsiteY7475"/>
            </a:cxn>
            <a:cxn ang="0">
              <a:pos x="connsiteX7476" y="connsiteY7476"/>
            </a:cxn>
            <a:cxn ang="0">
              <a:pos x="connsiteX7477" y="connsiteY7477"/>
            </a:cxn>
            <a:cxn ang="0">
              <a:pos x="connsiteX7478" y="connsiteY7478"/>
            </a:cxn>
            <a:cxn ang="0">
              <a:pos x="connsiteX7479" y="connsiteY7479"/>
            </a:cxn>
            <a:cxn ang="0">
              <a:pos x="connsiteX7480" y="connsiteY7480"/>
            </a:cxn>
            <a:cxn ang="0">
              <a:pos x="connsiteX7481" y="connsiteY7481"/>
            </a:cxn>
            <a:cxn ang="0">
              <a:pos x="connsiteX7482" y="connsiteY7482"/>
            </a:cxn>
            <a:cxn ang="0">
              <a:pos x="connsiteX7483" y="connsiteY7483"/>
            </a:cxn>
            <a:cxn ang="0">
              <a:pos x="connsiteX7484" y="connsiteY7484"/>
            </a:cxn>
            <a:cxn ang="0">
              <a:pos x="connsiteX7485" y="connsiteY7485"/>
            </a:cxn>
            <a:cxn ang="0">
              <a:pos x="connsiteX7486" y="connsiteY7486"/>
            </a:cxn>
            <a:cxn ang="0">
              <a:pos x="connsiteX7487" y="connsiteY7487"/>
            </a:cxn>
            <a:cxn ang="0">
              <a:pos x="connsiteX7488" y="connsiteY7488"/>
            </a:cxn>
            <a:cxn ang="0">
              <a:pos x="connsiteX7489" y="connsiteY7489"/>
            </a:cxn>
            <a:cxn ang="0">
              <a:pos x="connsiteX7490" y="connsiteY7490"/>
            </a:cxn>
            <a:cxn ang="0">
              <a:pos x="connsiteX7491" y="connsiteY7491"/>
            </a:cxn>
            <a:cxn ang="0">
              <a:pos x="connsiteX7492" y="connsiteY7492"/>
            </a:cxn>
            <a:cxn ang="0">
              <a:pos x="connsiteX7493" y="connsiteY7493"/>
            </a:cxn>
            <a:cxn ang="0">
              <a:pos x="connsiteX7494" y="connsiteY7494"/>
            </a:cxn>
            <a:cxn ang="0">
              <a:pos x="connsiteX7495" y="connsiteY7495"/>
            </a:cxn>
            <a:cxn ang="0">
              <a:pos x="connsiteX7496" y="connsiteY7496"/>
            </a:cxn>
            <a:cxn ang="0">
              <a:pos x="connsiteX7497" y="connsiteY7497"/>
            </a:cxn>
            <a:cxn ang="0">
              <a:pos x="connsiteX7498" y="connsiteY7498"/>
            </a:cxn>
            <a:cxn ang="0">
              <a:pos x="connsiteX7499" y="connsiteY7499"/>
            </a:cxn>
            <a:cxn ang="0">
              <a:pos x="connsiteX7500" y="connsiteY7500"/>
            </a:cxn>
            <a:cxn ang="0">
              <a:pos x="connsiteX7501" y="connsiteY7501"/>
            </a:cxn>
            <a:cxn ang="0">
              <a:pos x="connsiteX7502" y="connsiteY7502"/>
            </a:cxn>
            <a:cxn ang="0">
              <a:pos x="connsiteX7503" y="connsiteY7503"/>
            </a:cxn>
            <a:cxn ang="0">
              <a:pos x="connsiteX7504" y="connsiteY7504"/>
            </a:cxn>
            <a:cxn ang="0">
              <a:pos x="connsiteX7505" y="connsiteY7505"/>
            </a:cxn>
            <a:cxn ang="0">
              <a:pos x="connsiteX7506" y="connsiteY7506"/>
            </a:cxn>
            <a:cxn ang="0">
              <a:pos x="connsiteX7507" y="connsiteY7507"/>
            </a:cxn>
            <a:cxn ang="0">
              <a:pos x="connsiteX7508" y="connsiteY7508"/>
            </a:cxn>
            <a:cxn ang="0">
              <a:pos x="connsiteX7509" y="connsiteY7509"/>
            </a:cxn>
            <a:cxn ang="0">
              <a:pos x="connsiteX7510" y="connsiteY7510"/>
            </a:cxn>
            <a:cxn ang="0">
              <a:pos x="connsiteX7511" y="connsiteY7511"/>
            </a:cxn>
            <a:cxn ang="0">
              <a:pos x="connsiteX7512" y="connsiteY7512"/>
            </a:cxn>
            <a:cxn ang="0">
              <a:pos x="connsiteX7513" y="connsiteY7513"/>
            </a:cxn>
            <a:cxn ang="0">
              <a:pos x="connsiteX7514" y="connsiteY7514"/>
            </a:cxn>
            <a:cxn ang="0">
              <a:pos x="connsiteX7515" y="connsiteY7515"/>
            </a:cxn>
            <a:cxn ang="0">
              <a:pos x="connsiteX7516" y="connsiteY7516"/>
            </a:cxn>
            <a:cxn ang="0">
              <a:pos x="connsiteX7517" y="connsiteY7517"/>
            </a:cxn>
            <a:cxn ang="0">
              <a:pos x="connsiteX7518" y="connsiteY7518"/>
            </a:cxn>
            <a:cxn ang="0">
              <a:pos x="connsiteX7519" y="connsiteY7519"/>
            </a:cxn>
            <a:cxn ang="0">
              <a:pos x="connsiteX7520" y="connsiteY7520"/>
            </a:cxn>
            <a:cxn ang="0">
              <a:pos x="connsiteX7521" y="connsiteY7521"/>
            </a:cxn>
            <a:cxn ang="0">
              <a:pos x="connsiteX7522" y="connsiteY7522"/>
            </a:cxn>
            <a:cxn ang="0">
              <a:pos x="connsiteX7523" y="connsiteY7523"/>
            </a:cxn>
            <a:cxn ang="0">
              <a:pos x="connsiteX7524" y="connsiteY7524"/>
            </a:cxn>
            <a:cxn ang="0">
              <a:pos x="connsiteX7525" y="connsiteY7525"/>
            </a:cxn>
            <a:cxn ang="0">
              <a:pos x="connsiteX7526" y="connsiteY7526"/>
            </a:cxn>
            <a:cxn ang="0">
              <a:pos x="connsiteX7527" y="connsiteY7527"/>
            </a:cxn>
            <a:cxn ang="0">
              <a:pos x="connsiteX7528" y="connsiteY7528"/>
            </a:cxn>
            <a:cxn ang="0">
              <a:pos x="connsiteX7529" y="connsiteY7529"/>
            </a:cxn>
            <a:cxn ang="0">
              <a:pos x="connsiteX7530" y="connsiteY7530"/>
            </a:cxn>
            <a:cxn ang="0">
              <a:pos x="connsiteX7531" y="connsiteY7531"/>
            </a:cxn>
            <a:cxn ang="0">
              <a:pos x="connsiteX7532" y="connsiteY7532"/>
            </a:cxn>
            <a:cxn ang="0">
              <a:pos x="connsiteX7533" y="connsiteY7533"/>
            </a:cxn>
            <a:cxn ang="0">
              <a:pos x="connsiteX7534" y="connsiteY7534"/>
            </a:cxn>
            <a:cxn ang="0">
              <a:pos x="connsiteX7535" y="connsiteY7535"/>
            </a:cxn>
            <a:cxn ang="0">
              <a:pos x="connsiteX7536" y="connsiteY7536"/>
            </a:cxn>
            <a:cxn ang="0">
              <a:pos x="connsiteX7537" y="connsiteY7537"/>
            </a:cxn>
            <a:cxn ang="0">
              <a:pos x="connsiteX7538" y="connsiteY7538"/>
            </a:cxn>
            <a:cxn ang="0">
              <a:pos x="connsiteX7539" y="connsiteY7539"/>
            </a:cxn>
            <a:cxn ang="0">
              <a:pos x="connsiteX7540" y="connsiteY7540"/>
            </a:cxn>
            <a:cxn ang="0">
              <a:pos x="connsiteX7541" y="connsiteY7541"/>
            </a:cxn>
            <a:cxn ang="0">
              <a:pos x="connsiteX7542" y="connsiteY7542"/>
            </a:cxn>
            <a:cxn ang="0">
              <a:pos x="connsiteX7543" y="connsiteY7543"/>
            </a:cxn>
            <a:cxn ang="0">
              <a:pos x="connsiteX7544" y="connsiteY7544"/>
            </a:cxn>
            <a:cxn ang="0">
              <a:pos x="connsiteX7545" y="connsiteY7545"/>
            </a:cxn>
            <a:cxn ang="0">
              <a:pos x="connsiteX7546" y="connsiteY7546"/>
            </a:cxn>
            <a:cxn ang="0">
              <a:pos x="connsiteX7547" y="connsiteY7547"/>
            </a:cxn>
            <a:cxn ang="0">
              <a:pos x="connsiteX7548" y="connsiteY7548"/>
            </a:cxn>
            <a:cxn ang="0">
              <a:pos x="connsiteX7549" y="connsiteY7549"/>
            </a:cxn>
            <a:cxn ang="0">
              <a:pos x="connsiteX7550" y="connsiteY7550"/>
            </a:cxn>
            <a:cxn ang="0">
              <a:pos x="connsiteX7551" y="connsiteY7551"/>
            </a:cxn>
            <a:cxn ang="0">
              <a:pos x="connsiteX7552" y="connsiteY7552"/>
            </a:cxn>
            <a:cxn ang="0">
              <a:pos x="connsiteX7553" y="connsiteY7553"/>
            </a:cxn>
            <a:cxn ang="0">
              <a:pos x="connsiteX7554" y="connsiteY7554"/>
            </a:cxn>
            <a:cxn ang="0">
              <a:pos x="connsiteX7555" y="connsiteY7555"/>
            </a:cxn>
            <a:cxn ang="0">
              <a:pos x="connsiteX7556" y="connsiteY7556"/>
            </a:cxn>
            <a:cxn ang="0">
              <a:pos x="connsiteX7557" y="connsiteY7557"/>
            </a:cxn>
            <a:cxn ang="0">
              <a:pos x="connsiteX7558" y="connsiteY7558"/>
            </a:cxn>
            <a:cxn ang="0">
              <a:pos x="connsiteX7559" y="connsiteY7559"/>
            </a:cxn>
            <a:cxn ang="0">
              <a:pos x="connsiteX7560" y="connsiteY7560"/>
            </a:cxn>
            <a:cxn ang="0">
              <a:pos x="connsiteX7561" y="connsiteY7561"/>
            </a:cxn>
            <a:cxn ang="0">
              <a:pos x="connsiteX7562" y="connsiteY7562"/>
            </a:cxn>
            <a:cxn ang="0">
              <a:pos x="connsiteX7563" y="connsiteY7563"/>
            </a:cxn>
            <a:cxn ang="0">
              <a:pos x="connsiteX7564" y="connsiteY7564"/>
            </a:cxn>
            <a:cxn ang="0">
              <a:pos x="connsiteX7565" y="connsiteY7565"/>
            </a:cxn>
            <a:cxn ang="0">
              <a:pos x="connsiteX7566" y="connsiteY7566"/>
            </a:cxn>
            <a:cxn ang="0">
              <a:pos x="connsiteX7567" y="connsiteY7567"/>
            </a:cxn>
            <a:cxn ang="0">
              <a:pos x="connsiteX7568" y="connsiteY7568"/>
            </a:cxn>
            <a:cxn ang="0">
              <a:pos x="connsiteX7569" y="connsiteY7569"/>
            </a:cxn>
            <a:cxn ang="0">
              <a:pos x="connsiteX7570" y="connsiteY7570"/>
            </a:cxn>
            <a:cxn ang="0">
              <a:pos x="connsiteX7571" y="connsiteY7571"/>
            </a:cxn>
            <a:cxn ang="0">
              <a:pos x="connsiteX7572" y="connsiteY7572"/>
            </a:cxn>
            <a:cxn ang="0">
              <a:pos x="connsiteX7573" y="connsiteY7573"/>
            </a:cxn>
            <a:cxn ang="0">
              <a:pos x="connsiteX7574" y="connsiteY7574"/>
            </a:cxn>
            <a:cxn ang="0">
              <a:pos x="connsiteX7575" y="connsiteY7575"/>
            </a:cxn>
            <a:cxn ang="0">
              <a:pos x="connsiteX7576" y="connsiteY7576"/>
            </a:cxn>
            <a:cxn ang="0">
              <a:pos x="connsiteX7577" y="connsiteY7577"/>
            </a:cxn>
            <a:cxn ang="0">
              <a:pos x="connsiteX7578" y="connsiteY7578"/>
            </a:cxn>
            <a:cxn ang="0">
              <a:pos x="connsiteX7579" y="connsiteY7579"/>
            </a:cxn>
            <a:cxn ang="0">
              <a:pos x="connsiteX7580" y="connsiteY7580"/>
            </a:cxn>
            <a:cxn ang="0">
              <a:pos x="connsiteX7581" y="connsiteY7581"/>
            </a:cxn>
            <a:cxn ang="0">
              <a:pos x="connsiteX7582" y="connsiteY7582"/>
            </a:cxn>
            <a:cxn ang="0">
              <a:pos x="connsiteX7583" y="connsiteY7583"/>
            </a:cxn>
            <a:cxn ang="0">
              <a:pos x="connsiteX7584" y="connsiteY7584"/>
            </a:cxn>
            <a:cxn ang="0">
              <a:pos x="connsiteX7585" y="connsiteY7585"/>
            </a:cxn>
            <a:cxn ang="0">
              <a:pos x="connsiteX7586" y="connsiteY7586"/>
            </a:cxn>
            <a:cxn ang="0">
              <a:pos x="connsiteX7587" y="connsiteY7587"/>
            </a:cxn>
            <a:cxn ang="0">
              <a:pos x="connsiteX7588" y="connsiteY7588"/>
            </a:cxn>
            <a:cxn ang="0">
              <a:pos x="connsiteX7589" y="connsiteY7589"/>
            </a:cxn>
            <a:cxn ang="0">
              <a:pos x="connsiteX7590" y="connsiteY7590"/>
            </a:cxn>
            <a:cxn ang="0">
              <a:pos x="connsiteX7591" y="connsiteY7591"/>
            </a:cxn>
            <a:cxn ang="0">
              <a:pos x="connsiteX7592" y="connsiteY7592"/>
            </a:cxn>
            <a:cxn ang="0">
              <a:pos x="connsiteX7593" y="connsiteY7593"/>
            </a:cxn>
            <a:cxn ang="0">
              <a:pos x="connsiteX7594" y="connsiteY7594"/>
            </a:cxn>
            <a:cxn ang="0">
              <a:pos x="connsiteX7595" y="connsiteY7595"/>
            </a:cxn>
            <a:cxn ang="0">
              <a:pos x="connsiteX7596" y="connsiteY7596"/>
            </a:cxn>
            <a:cxn ang="0">
              <a:pos x="connsiteX7597" y="connsiteY7597"/>
            </a:cxn>
            <a:cxn ang="0">
              <a:pos x="connsiteX7598" y="connsiteY7598"/>
            </a:cxn>
            <a:cxn ang="0">
              <a:pos x="connsiteX7599" y="connsiteY7599"/>
            </a:cxn>
            <a:cxn ang="0">
              <a:pos x="connsiteX7600" y="connsiteY7600"/>
            </a:cxn>
            <a:cxn ang="0">
              <a:pos x="connsiteX7601" y="connsiteY7601"/>
            </a:cxn>
            <a:cxn ang="0">
              <a:pos x="connsiteX7602" y="connsiteY7602"/>
            </a:cxn>
            <a:cxn ang="0">
              <a:pos x="connsiteX7603" y="connsiteY7603"/>
            </a:cxn>
            <a:cxn ang="0">
              <a:pos x="connsiteX7604" y="connsiteY7604"/>
            </a:cxn>
            <a:cxn ang="0">
              <a:pos x="connsiteX7605" y="connsiteY7605"/>
            </a:cxn>
            <a:cxn ang="0">
              <a:pos x="connsiteX7606" y="connsiteY7606"/>
            </a:cxn>
            <a:cxn ang="0">
              <a:pos x="connsiteX7607" y="connsiteY7607"/>
            </a:cxn>
            <a:cxn ang="0">
              <a:pos x="connsiteX7608" y="connsiteY7608"/>
            </a:cxn>
            <a:cxn ang="0">
              <a:pos x="connsiteX7609" y="connsiteY7609"/>
            </a:cxn>
            <a:cxn ang="0">
              <a:pos x="connsiteX7610" y="connsiteY7610"/>
            </a:cxn>
            <a:cxn ang="0">
              <a:pos x="connsiteX7611" y="connsiteY7611"/>
            </a:cxn>
            <a:cxn ang="0">
              <a:pos x="connsiteX7612" y="connsiteY7612"/>
            </a:cxn>
            <a:cxn ang="0">
              <a:pos x="connsiteX7613" y="connsiteY7613"/>
            </a:cxn>
            <a:cxn ang="0">
              <a:pos x="connsiteX7614" y="connsiteY7614"/>
            </a:cxn>
            <a:cxn ang="0">
              <a:pos x="connsiteX7615" y="connsiteY7615"/>
            </a:cxn>
            <a:cxn ang="0">
              <a:pos x="connsiteX7616" y="connsiteY7616"/>
            </a:cxn>
            <a:cxn ang="0">
              <a:pos x="connsiteX7617" y="connsiteY7617"/>
            </a:cxn>
            <a:cxn ang="0">
              <a:pos x="connsiteX7618" y="connsiteY7618"/>
            </a:cxn>
            <a:cxn ang="0">
              <a:pos x="connsiteX7619" y="connsiteY7619"/>
            </a:cxn>
            <a:cxn ang="0">
              <a:pos x="connsiteX7620" y="connsiteY7620"/>
            </a:cxn>
            <a:cxn ang="0">
              <a:pos x="connsiteX7621" y="connsiteY7621"/>
            </a:cxn>
            <a:cxn ang="0">
              <a:pos x="connsiteX7622" y="connsiteY7622"/>
            </a:cxn>
            <a:cxn ang="0">
              <a:pos x="connsiteX7623" y="connsiteY7623"/>
            </a:cxn>
            <a:cxn ang="0">
              <a:pos x="connsiteX7624" y="connsiteY7624"/>
            </a:cxn>
            <a:cxn ang="0">
              <a:pos x="connsiteX7625" y="connsiteY7625"/>
            </a:cxn>
            <a:cxn ang="0">
              <a:pos x="connsiteX7626" y="connsiteY7626"/>
            </a:cxn>
            <a:cxn ang="0">
              <a:pos x="connsiteX7627" y="connsiteY7627"/>
            </a:cxn>
            <a:cxn ang="0">
              <a:pos x="connsiteX7628" y="connsiteY7628"/>
            </a:cxn>
            <a:cxn ang="0">
              <a:pos x="connsiteX7629" y="connsiteY7629"/>
            </a:cxn>
            <a:cxn ang="0">
              <a:pos x="connsiteX7630" y="connsiteY7630"/>
            </a:cxn>
            <a:cxn ang="0">
              <a:pos x="connsiteX7631" y="connsiteY7631"/>
            </a:cxn>
            <a:cxn ang="0">
              <a:pos x="connsiteX7632" y="connsiteY7632"/>
            </a:cxn>
            <a:cxn ang="0">
              <a:pos x="connsiteX7633" y="connsiteY7633"/>
            </a:cxn>
            <a:cxn ang="0">
              <a:pos x="connsiteX7634" y="connsiteY7634"/>
            </a:cxn>
            <a:cxn ang="0">
              <a:pos x="connsiteX7635" y="connsiteY7635"/>
            </a:cxn>
            <a:cxn ang="0">
              <a:pos x="connsiteX7636" y="connsiteY7636"/>
            </a:cxn>
            <a:cxn ang="0">
              <a:pos x="connsiteX7637" y="connsiteY7637"/>
            </a:cxn>
            <a:cxn ang="0">
              <a:pos x="connsiteX7638" y="connsiteY7638"/>
            </a:cxn>
            <a:cxn ang="0">
              <a:pos x="connsiteX7639" y="connsiteY7639"/>
            </a:cxn>
            <a:cxn ang="0">
              <a:pos x="connsiteX7640" y="connsiteY7640"/>
            </a:cxn>
            <a:cxn ang="0">
              <a:pos x="connsiteX7641" y="connsiteY7641"/>
            </a:cxn>
            <a:cxn ang="0">
              <a:pos x="connsiteX7642" y="connsiteY7642"/>
            </a:cxn>
            <a:cxn ang="0">
              <a:pos x="connsiteX7643" y="connsiteY7643"/>
            </a:cxn>
            <a:cxn ang="0">
              <a:pos x="connsiteX7644" y="connsiteY7644"/>
            </a:cxn>
            <a:cxn ang="0">
              <a:pos x="connsiteX7645" y="connsiteY7645"/>
            </a:cxn>
            <a:cxn ang="0">
              <a:pos x="connsiteX7646" y="connsiteY7646"/>
            </a:cxn>
            <a:cxn ang="0">
              <a:pos x="connsiteX7647" y="connsiteY7647"/>
            </a:cxn>
            <a:cxn ang="0">
              <a:pos x="connsiteX7648" y="connsiteY7648"/>
            </a:cxn>
            <a:cxn ang="0">
              <a:pos x="connsiteX7649" y="connsiteY7649"/>
            </a:cxn>
            <a:cxn ang="0">
              <a:pos x="connsiteX7650" y="connsiteY7650"/>
            </a:cxn>
            <a:cxn ang="0">
              <a:pos x="connsiteX7651" y="connsiteY7651"/>
            </a:cxn>
            <a:cxn ang="0">
              <a:pos x="connsiteX7652" y="connsiteY7652"/>
            </a:cxn>
            <a:cxn ang="0">
              <a:pos x="connsiteX7653" y="connsiteY7653"/>
            </a:cxn>
            <a:cxn ang="0">
              <a:pos x="connsiteX7654" y="connsiteY7654"/>
            </a:cxn>
            <a:cxn ang="0">
              <a:pos x="connsiteX7655" y="connsiteY7655"/>
            </a:cxn>
            <a:cxn ang="0">
              <a:pos x="connsiteX7656" y="connsiteY7656"/>
            </a:cxn>
            <a:cxn ang="0">
              <a:pos x="connsiteX7657" y="connsiteY7657"/>
            </a:cxn>
            <a:cxn ang="0">
              <a:pos x="connsiteX7658" y="connsiteY7658"/>
            </a:cxn>
            <a:cxn ang="0">
              <a:pos x="connsiteX7659" y="connsiteY7659"/>
            </a:cxn>
            <a:cxn ang="0">
              <a:pos x="connsiteX7660" y="connsiteY7660"/>
            </a:cxn>
            <a:cxn ang="0">
              <a:pos x="connsiteX7661" y="connsiteY7661"/>
            </a:cxn>
            <a:cxn ang="0">
              <a:pos x="connsiteX7662" y="connsiteY7662"/>
            </a:cxn>
            <a:cxn ang="0">
              <a:pos x="connsiteX7663" y="connsiteY7663"/>
            </a:cxn>
            <a:cxn ang="0">
              <a:pos x="connsiteX7664" y="connsiteY7664"/>
            </a:cxn>
            <a:cxn ang="0">
              <a:pos x="connsiteX7665" y="connsiteY7665"/>
            </a:cxn>
            <a:cxn ang="0">
              <a:pos x="connsiteX7666" y="connsiteY7666"/>
            </a:cxn>
            <a:cxn ang="0">
              <a:pos x="connsiteX7667" y="connsiteY7667"/>
            </a:cxn>
            <a:cxn ang="0">
              <a:pos x="connsiteX7668" y="connsiteY7668"/>
            </a:cxn>
            <a:cxn ang="0">
              <a:pos x="connsiteX7669" y="connsiteY7669"/>
            </a:cxn>
            <a:cxn ang="0">
              <a:pos x="connsiteX7670" y="connsiteY7670"/>
            </a:cxn>
            <a:cxn ang="0">
              <a:pos x="connsiteX7671" y="connsiteY7671"/>
            </a:cxn>
            <a:cxn ang="0">
              <a:pos x="connsiteX7672" y="connsiteY7672"/>
            </a:cxn>
            <a:cxn ang="0">
              <a:pos x="connsiteX7673" y="connsiteY7673"/>
            </a:cxn>
            <a:cxn ang="0">
              <a:pos x="connsiteX7674" y="connsiteY7674"/>
            </a:cxn>
            <a:cxn ang="0">
              <a:pos x="connsiteX7675" y="connsiteY7675"/>
            </a:cxn>
            <a:cxn ang="0">
              <a:pos x="connsiteX7676" y="connsiteY7676"/>
            </a:cxn>
            <a:cxn ang="0">
              <a:pos x="connsiteX7677" y="connsiteY7677"/>
            </a:cxn>
            <a:cxn ang="0">
              <a:pos x="connsiteX7678" y="connsiteY7678"/>
            </a:cxn>
            <a:cxn ang="0">
              <a:pos x="connsiteX7679" y="connsiteY7679"/>
            </a:cxn>
            <a:cxn ang="0">
              <a:pos x="connsiteX7680" y="connsiteY7680"/>
            </a:cxn>
            <a:cxn ang="0">
              <a:pos x="connsiteX7681" y="connsiteY7681"/>
            </a:cxn>
            <a:cxn ang="0">
              <a:pos x="connsiteX7682" y="connsiteY7682"/>
            </a:cxn>
            <a:cxn ang="0">
              <a:pos x="connsiteX7683" y="connsiteY7683"/>
            </a:cxn>
            <a:cxn ang="0">
              <a:pos x="connsiteX7684" y="connsiteY7684"/>
            </a:cxn>
            <a:cxn ang="0">
              <a:pos x="connsiteX7685" y="connsiteY7685"/>
            </a:cxn>
            <a:cxn ang="0">
              <a:pos x="connsiteX7686" y="connsiteY7686"/>
            </a:cxn>
            <a:cxn ang="0">
              <a:pos x="connsiteX7687" y="connsiteY7687"/>
            </a:cxn>
            <a:cxn ang="0">
              <a:pos x="connsiteX7688" y="connsiteY7688"/>
            </a:cxn>
            <a:cxn ang="0">
              <a:pos x="connsiteX7689" y="connsiteY7689"/>
            </a:cxn>
            <a:cxn ang="0">
              <a:pos x="connsiteX7690" y="connsiteY7690"/>
            </a:cxn>
            <a:cxn ang="0">
              <a:pos x="connsiteX7691" y="connsiteY7691"/>
            </a:cxn>
            <a:cxn ang="0">
              <a:pos x="connsiteX7692" y="connsiteY7692"/>
            </a:cxn>
            <a:cxn ang="0">
              <a:pos x="connsiteX7693" y="connsiteY7693"/>
            </a:cxn>
            <a:cxn ang="0">
              <a:pos x="connsiteX7694" y="connsiteY7694"/>
            </a:cxn>
            <a:cxn ang="0">
              <a:pos x="connsiteX7695" y="connsiteY7695"/>
            </a:cxn>
            <a:cxn ang="0">
              <a:pos x="connsiteX7696" y="connsiteY7696"/>
            </a:cxn>
            <a:cxn ang="0">
              <a:pos x="connsiteX7697" y="connsiteY7697"/>
            </a:cxn>
            <a:cxn ang="0">
              <a:pos x="connsiteX7698" y="connsiteY7698"/>
            </a:cxn>
            <a:cxn ang="0">
              <a:pos x="connsiteX7699" y="connsiteY7699"/>
            </a:cxn>
            <a:cxn ang="0">
              <a:pos x="connsiteX7700" y="connsiteY7700"/>
            </a:cxn>
            <a:cxn ang="0">
              <a:pos x="connsiteX7701" y="connsiteY7701"/>
            </a:cxn>
            <a:cxn ang="0">
              <a:pos x="connsiteX7702" y="connsiteY7702"/>
            </a:cxn>
            <a:cxn ang="0">
              <a:pos x="connsiteX7703" y="connsiteY7703"/>
            </a:cxn>
            <a:cxn ang="0">
              <a:pos x="connsiteX7704" y="connsiteY7704"/>
            </a:cxn>
            <a:cxn ang="0">
              <a:pos x="connsiteX7705" y="connsiteY7705"/>
            </a:cxn>
            <a:cxn ang="0">
              <a:pos x="connsiteX7706" y="connsiteY7706"/>
            </a:cxn>
            <a:cxn ang="0">
              <a:pos x="connsiteX7707" y="connsiteY7707"/>
            </a:cxn>
            <a:cxn ang="0">
              <a:pos x="connsiteX7708" y="connsiteY7708"/>
            </a:cxn>
            <a:cxn ang="0">
              <a:pos x="connsiteX7709" y="connsiteY7709"/>
            </a:cxn>
            <a:cxn ang="0">
              <a:pos x="connsiteX7710" y="connsiteY7710"/>
            </a:cxn>
            <a:cxn ang="0">
              <a:pos x="connsiteX7711" y="connsiteY7711"/>
            </a:cxn>
            <a:cxn ang="0">
              <a:pos x="connsiteX7712" y="connsiteY7712"/>
            </a:cxn>
            <a:cxn ang="0">
              <a:pos x="connsiteX7713" y="connsiteY7713"/>
            </a:cxn>
            <a:cxn ang="0">
              <a:pos x="connsiteX7714" y="connsiteY7714"/>
            </a:cxn>
            <a:cxn ang="0">
              <a:pos x="connsiteX7715" y="connsiteY7715"/>
            </a:cxn>
            <a:cxn ang="0">
              <a:pos x="connsiteX7716" y="connsiteY7716"/>
            </a:cxn>
            <a:cxn ang="0">
              <a:pos x="connsiteX7717" y="connsiteY7717"/>
            </a:cxn>
            <a:cxn ang="0">
              <a:pos x="connsiteX7718" y="connsiteY7718"/>
            </a:cxn>
            <a:cxn ang="0">
              <a:pos x="connsiteX7719" y="connsiteY7719"/>
            </a:cxn>
            <a:cxn ang="0">
              <a:pos x="connsiteX7720" y="connsiteY7720"/>
            </a:cxn>
            <a:cxn ang="0">
              <a:pos x="connsiteX7721" y="connsiteY7721"/>
            </a:cxn>
            <a:cxn ang="0">
              <a:pos x="connsiteX7722" y="connsiteY7722"/>
            </a:cxn>
            <a:cxn ang="0">
              <a:pos x="connsiteX7723" y="connsiteY7723"/>
            </a:cxn>
            <a:cxn ang="0">
              <a:pos x="connsiteX7724" y="connsiteY7724"/>
            </a:cxn>
            <a:cxn ang="0">
              <a:pos x="connsiteX7725" y="connsiteY7725"/>
            </a:cxn>
            <a:cxn ang="0">
              <a:pos x="connsiteX7726" y="connsiteY7726"/>
            </a:cxn>
            <a:cxn ang="0">
              <a:pos x="connsiteX7727" y="connsiteY7727"/>
            </a:cxn>
            <a:cxn ang="0">
              <a:pos x="connsiteX7728" y="connsiteY7728"/>
            </a:cxn>
            <a:cxn ang="0">
              <a:pos x="connsiteX7729" y="connsiteY7729"/>
            </a:cxn>
            <a:cxn ang="0">
              <a:pos x="connsiteX7730" y="connsiteY7730"/>
            </a:cxn>
            <a:cxn ang="0">
              <a:pos x="connsiteX7731" y="connsiteY7731"/>
            </a:cxn>
            <a:cxn ang="0">
              <a:pos x="connsiteX7732" y="connsiteY7732"/>
            </a:cxn>
            <a:cxn ang="0">
              <a:pos x="connsiteX7733" y="connsiteY7733"/>
            </a:cxn>
            <a:cxn ang="0">
              <a:pos x="connsiteX7734" y="connsiteY7734"/>
            </a:cxn>
            <a:cxn ang="0">
              <a:pos x="connsiteX7735" y="connsiteY7735"/>
            </a:cxn>
            <a:cxn ang="0">
              <a:pos x="connsiteX7736" y="connsiteY7736"/>
            </a:cxn>
            <a:cxn ang="0">
              <a:pos x="connsiteX7737" y="connsiteY7737"/>
            </a:cxn>
            <a:cxn ang="0">
              <a:pos x="connsiteX7738" y="connsiteY7738"/>
            </a:cxn>
            <a:cxn ang="0">
              <a:pos x="connsiteX7739" y="connsiteY7739"/>
            </a:cxn>
            <a:cxn ang="0">
              <a:pos x="connsiteX7740" y="connsiteY7740"/>
            </a:cxn>
            <a:cxn ang="0">
              <a:pos x="connsiteX7741" y="connsiteY7741"/>
            </a:cxn>
            <a:cxn ang="0">
              <a:pos x="connsiteX7742" y="connsiteY7742"/>
            </a:cxn>
            <a:cxn ang="0">
              <a:pos x="connsiteX7743" y="connsiteY7743"/>
            </a:cxn>
            <a:cxn ang="0">
              <a:pos x="connsiteX7744" y="connsiteY7744"/>
            </a:cxn>
            <a:cxn ang="0">
              <a:pos x="connsiteX7745" y="connsiteY7745"/>
            </a:cxn>
            <a:cxn ang="0">
              <a:pos x="connsiteX7746" y="connsiteY7746"/>
            </a:cxn>
            <a:cxn ang="0">
              <a:pos x="connsiteX7747" y="connsiteY7747"/>
            </a:cxn>
            <a:cxn ang="0">
              <a:pos x="connsiteX7748" y="connsiteY7748"/>
            </a:cxn>
            <a:cxn ang="0">
              <a:pos x="connsiteX7749" y="connsiteY7749"/>
            </a:cxn>
            <a:cxn ang="0">
              <a:pos x="connsiteX7750" y="connsiteY7750"/>
            </a:cxn>
            <a:cxn ang="0">
              <a:pos x="connsiteX7751" y="connsiteY7751"/>
            </a:cxn>
            <a:cxn ang="0">
              <a:pos x="connsiteX7752" y="connsiteY7752"/>
            </a:cxn>
            <a:cxn ang="0">
              <a:pos x="connsiteX7753" y="connsiteY7753"/>
            </a:cxn>
            <a:cxn ang="0">
              <a:pos x="connsiteX7754" y="connsiteY7754"/>
            </a:cxn>
            <a:cxn ang="0">
              <a:pos x="connsiteX7755" y="connsiteY7755"/>
            </a:cxn>
            <a:cxn ang="0">
              <a:pos x="connsiteX7756" y="connsiteY7756"/>
            </a:cxn>
            <a:cxn ang="0">
              <a:pos x="connsiteX7757" y="connsiteY7757"/>
            </a:cxn>
            <a:cxn ang="0">
              <a:pos x="connsiteX7758" y="connsiteY7758"/>
            </a:cxn>
            <a:cxn ang="0">
              <a:pos x="connsiteX7759" y="connsiteY7759"/>
            </a:cxn>
            <a:cxn ang="0">
              <a:pos x="connsiteX7760" y="connsiteY7760"/>
            </a:cxn>
            <a:cxn ang="0">
              <a:pos x="connsiteX7761" y="connsiteY7761"/>
            </a:cxn>
            <a:cxn ang="0">
              <a:pos x="connsiteX7762" y="connsiteY7762"/>
            </a:cxn>
            <a:cxn ang="0">
              <a:pos x="connsiteX7763" y="connsiteY7763"/>
            </a:cxn>
            <a:cxn ang="0">
              <a:pos x="connsiteX7764" y="connsiteY7764"/>
            </a:cxn>
            <a:cxn ang="0">
              <a:pos x="connsiteX7765" y="connsiteY7765"/>
            </a:cxn>
            <a:cxn ang="0">
              <a:pos x="connsiteX7766" y="connsiteY7766"/>
            </a:cxn>
            <a:cxn ang="0">
              <a:pos x="connsiteX7767" y="connsiteY7767"/>
            </a:cxn>
            <a:cxn ang="0">
              <a:pos x="connsiteX7768" y="connsiteY7768"/>
            </a:cxn>
            <a:cxn ang="0">
              <a:pos x="connsiteX7769" y="connsiteY7769"/>
            </a:cxn>
            <a:cxn ang="0">
              <a:pos x="connsiteX7770" y="connsiteY7770"/>
            </a:cxn>
            <a:cxn ang="0">
              <a:pos x="connsiteX7771" y="connsiteY7771"/>
            </a:cxn>
            <a:cxn ang="0">
              <a:pos x="connsiteX7772" y="connsiteY7772"/>
            </a:cxn>
            <a:cxn ang="0">
              <a:pos x="connsiteX7773" y="connsiteY7773"/>
            </a:cxn>
            <a:cxn ang="0">
              <a:pos x="connsiteX7774" y="connsiteY7774"/>
            </a:cxn>
            <a:cxn ang="0">
              <a:pos x="connsiteX7775" y="connsiteY7775"/>
            </a:cxn>
            <a:cxn ang="0">
              <a:pos x="connsiteX7776" y="connsiteY7776"/>
            </a:cxn>
            <a:cxn ang="0">
              <a:pos x="connsiteX7777" y="connsiteY7777"/>
            </a:cxn>
            <a:cxn ang="0">
              <a:pos x="connsiteX7778" y="connsiteY7778"/>
            </a:cxn>
            <a:cxn ang="0">
              <a:pos x="connsiteX7779" y="connsiteY7779"/>
            </a:cxn>
            <a:cxn ang="0">
              <a:pos x="connsiteX7780" y="connsiteY7780"/>
            </a:cxn>
            <a:cxn ang="0">
              <a:pos x="connsiteX7781" y="connsiteY7781"/>
            </a:cxn>
            <a:cxn ang="0">
              <a:pos x="connsiteX7782" y="connsiteY7782"/>
            </a:cxn>
            <a:cxn ang="0">
              <a:pos x="connsiteX7783" y="connsiteY7783"/>
            </a:cxn>
            <a:cxn ang="0">
              <a:pos x="connsiteX7784" y="connsiteY7784"/>
            </a:cxn>
            <a:cxn ang="0">
              <a:pos x="connsiteX7785" y="connsiteY7785"/>
            </a:cxn>
            <a:cxn ang="0">
              <a:pos x="connsiteX7786" y="connsiteY7786"/>
            </a:cxn>
            <a:cxn ang="0">
              <a:pos x="connsiteX7787" y="connsiteY7787"/>
            </a:cxn>
            <a:cxn ang="0">
              <a:pos x="connsiteX7788" y="connsiteY7788"/>
            </a:cxn>
            <a:cxn ang="0">
              <a:pos x="connsiteX7789" y="connsiteY7789"/>
            </a:cxn>
            <a:cxn ang="0">
              <a:pos x="connsiteX7790" y="connsiteY7790"/>
            </a:cxn>
            <a:cxn ang="0">
              <a:pos x="connsiteX7791" y="connsiteY7791"/>
            </a:cxn>
            <a:cxn ang="0">
              <a:pos x="connsiteX7792" y="connsiteY7792"/>
            </a:cxn>
            <a:cxn ang="0">
              <a:pos x="connsiteX7793" y="connsiteY7793"/>
            </a:cxn>
            <a:cxn ang="0">
              <a:pos x="connsiteX7794" y="connsiteY7794"/>
            </a:cxn>
            <a:cxn ang="0">
              <a:pos x="connsiteX7795" y="connsiteY7795"/>
            </a:cxn>
            <a:cxn ang="0">
              <a:pos x="connsiteX7796" y="connsiteY7796"/>
            </a:cxn>
            <a:cxn ang="0">
              <a:pos x="connsiteX7797" y="connsiteY7797"/>
            </a:cxn>
            <a:cxn ang="0">
              <a:pos x="connsiteX7798" y="connsiteY7798"/>
            </a:cxn>
            <a:cxn ang="0">
              <a:pos x="connsiteX7799" y="connsiteY7799"/>
            </a:cxn>
            <a:cxn ang="0">
              <a:pos x="connsiteX7800" y="connsiteY7800"/>
            </a:cxn>
            <a:cxn ang="0">
              <a:pos x="connsiteX7801" y="connsiteY7801"/>
            </a:cxn>
            <a:cxn ang="0">
              <a:pos x="connsiteX7802" y="connsiteY7802"/>
            </a:cxn>
            <a:cxn ang="0">
              <a:pos x="connsiteX7803" y="connsiteY7803"/>
            </a:cxn>
            <a:cxn ang="0">
              <a:pos x="connsiteX7804" y="connsiteY7804"/>
            </a:cxn>
            <a:cxn ang="0">
              <a:pos x="connsiteX7805" y="connsiteY7805"/>
            </a:cxn>
            <a:cxn ang="0">
              <a:pos x="connsiteX7806" y="connsiteY7806"/>
            </a:cxn>
            <a:cxn ang="0">
              <a:pos x="connsiteX7807" y="connsiteY7807"/>
            </a:cxn>
            <a:cxn ang="0">
              <a:pos x="connsiteX7808" y="connsiteY7808"/>
            </a:cxn>
            <a:cxn ang="0">
              <a:pos x="connsiteX7809" y="connsiteY7809"/>
            </a:cxn>
            <a:cxn ang="0">
              <a:pos x="connsiteX7810" y="connsiteY7810"/>
            </a:cxn>
            <a:cxn ang="0">
              <a:pos x="connsiteX7811" y="connsiteY7811"/>
            </a:cxn>
            <a:cxn ang="0">
              <a:pos x="connsiteX7812" y="connsiteY7812"/>
            </a:cxn>
            <a:cxn ang="0">
              <a:pos x="connsiteX7813" y="connsiteY7813"/>
            </a:cxn>
            <a:cxn ang="0">
              <a:pos x="connsiteX7814" y="connsiteY7814"/>
            </a:cxn>
            <a:cxn ang="0">
              <a:pos x="connsiteX7815" y="connsiteY7815"/>
            </a:cxn>
            <a:cxn ang="0">
              <a:pos x="connsiteX7816" y="connsiteY7816"/>
            </a:cxn>
            <a:cxn ang="0">
              <a:pos x="connsiteX7817" y="connsiteY7817"/>
            </a:cxn>
            <a:cxn ang="0">
              <a:pos x="connsiteX7818" y="connsiteY7818"/>
            </a:cxn>
            <a:cxn ang="0">
              <a:pos x="connsiteX7819" y="connsiteY7819"/>
            </a:cxn>
            <a:cxn ang="0">
              <a:pos x="connsiteX7820" y="connsiteY7820"/>
            </a:cxn>
            <a:cxn ang="0">
              <a:pos x="connsiteX7821" y="connsiteY7821"/>
            </a:cxn>
            <a:cxn ang="0">
              <a:pos x="connsiteX7822" y="connsiteY7822"/>
            </a:cxn>
            <a:cxn ang="0">
              <a:pos x="connsiteX7823" y="connsiteY7823"/>
            </a:cxn>
            <a:cxn ang="0">
              <a:pos x="connsiteX7824" y="connsiteY7824"/>
            </a:cxn>
            <a:cxn ang="0">
              <a:pos x="connsiteX7825" y="connsiteY7825"/>
            </a:cxn>
            <a:cxn ang="0">
              <a:pos x="connsiteX7826" y="connsiteY7826"/>
            </a:cxn>
            <a:cxn ang="0">
              <a:pos x="connsiteX7827" y="connsiteY7827"/>
            </a:cxn>
            <a:cxn ang="0">
              <a:pos x="connsiteX7828" y="connsiteY7828"/>
            </a:cxn>
            <a:cxn ang="0">
              <a:pos x="connsiteX7829" y="connsiteY7829"/>
            </a:cxn>
            <a:cxn ang="0">
              <a:pos x="connsiteX7830" y="connsiteY7830"/>
            </a:cxn>
            <a:cxn ang="0">
              <a:pos x="connsiteX7831" y="connsiteY7831"/>
            </a:cxn>
            <a:cxn ang="0">
              <a:pos x="connsiteX7832" y="connsiteY7832"/>
            </a:cxn>
            <a:cxn ang="0">
              <a:pos x="connsiteX7833" y="connsiteY7833"/>
            </a:cxn>
            <a:cxn ang="0">
              <a:pos x="connsiteX7834" y="connsiteY7834"/>
            </a:cxn>
            <a:cxn ang="0">
              <a:pos x="connsiteX7835" y="connsiteY7835"/>
            </a:cxn>
            <a:cxn ang="0">
              <a:pos x="connsiteX7836" y="connsiteY7836"/>
            </a:cxn>
            <a:cxn ang="0">
              <a:pos x="connsiteX7837" y="connsiteY7837"/>
            </a:cxn>
            <a:cxn ang="0">
              <a:pos x="connsiteX7838" y="connsiteY7838"/>
            </a:cxn>
            <a:cxn ang="0">
              <a:pos x="connsiteX7839" y="connsiteY7839"/>
            </a:cxn>
            <a:cxn ang="0">
              <a:pos x="connsiteX7840" y="connsiteY7840"/>
            </a:cxn>
            <a:cxn ang="0">
              <a:pos x="connsiteX7841" y="connsiteY7841"/>
            </a:cxn>
            <a:cxn ang="0">
              <a:pos x="connsiteX7842" y="connsiteY7842"/>
            </a:cxn>
            <a:cxn ang="0">
              <a:pos x="connsiteX7843" y="connsiteY7843"/>
            </a:cxn>
            <a:cxn ang="0">
              <a:pos x="connsiteX7844" y="connsiteY7844"/>
            </a:cxn>
            <a:cxn ang="0">
              <a:pos x="connsiteX7845" y="connsiteY7845"/>
            </a:cxn>
            <a:cxn ang="0">
              <a:pos x="connsiteX7846" y="connsiteY7846"/>
            </a:cxn>
            <a:cxn ang="0">
              <a:pos x="connsiteX7847" y="connsiteY7847"/>
            </a:cxn>
            <a:cxn ang="0">
              <a:pos x="connsiteX7848" y="connsiteY7848"/>
            </a:cxn>
            <a:cxn ang="0">
              <a:pos x="connsiteX7849" y="connsiteY7849"/>
            </a:cxn>
            <a:cxn ang="0">
              <a:pos x="connsiteX7850" y="connsiteY7850"/>
            </a:cxn>
            <a:cxn ang="0">
              <a:pos x="connsiteX7851" y="connsiteY7851"/>
            </a:cxn>
            <a:cxn ang="0">
              <a:pos x="connsiteX7852" y="connsiteY7852"/>
            </a:cxn>
            <a:cxn ang="0">
              <a:pos x="connsiteX7853" y="connsiteY7853"/>
            </a:cxn>
            <a:cxn ang="0">
              <a:pos x="connsiteX7854" y="connsiteY7854"/>
            </a:cxn>
            <a:cxn ang="0">
              <a:pos x="connsiteX7855" y="connsiteY7855"/>
            </a:cxn>
            <a:cxn ang="0">
              <a:pos x="connsiteX7856" y="connsiteY7856"/>
            </a:cxn>
            <a:cxn ang="0">
              <a:pos x="connsiteX7857" y="connsiteY7857"/>
            </a:cxn>
            <a:cxn ang="0">
              <a:pos x="connsiteX7858" y="connsiteY7858"/>
            </a:cxn>
            <a:cxn ang="0">
              <a:pos x="connsiteX7859" y="connsiteY7859"/>
            </a:cxn>
            <a:cxn ang="0">
              <a:pos x="connsiteX7860" y="connsiteY7860"/>
            </a:cxn>
            <a:cxn ang="0">
              <a:pos x="connsiteX7861" y="connsiteY7861"/>
            </a:cxn>
            <a:cxn ang="0">
              <a:pos x="connsiteX7862" y="connsiteY7862"/>
            </a:cxn>
            <a:cxn ang="0">
              <a:pos x="connsiteX7863" y="connsiteY7863"/>
            </a:cxn>
            <a:cxn ang="0">
              <a:pos x="connsiteX7864" y="connsiteY7864"/>
            </a:cxn>
            <a:cxn ang="0">
              <a:pos x="connsiteX7865" y="connsiteY7865"/>
            </a:cxn>
            <a:cxn ang="0">
              <a:pos x="connsiteX7866" y="connsiteY7866"/>
            </a:cxn>
            <a:cxn ang="0">
              <a:pos x="connsiteX7867" y="connsiteY7867"/>
            </a:cxn>
            <a:cxn ang="0">
              <a:pos x="connsiteX7868" y="connsiteY7868"/>
            </a:cxn>
            <a:cxn ang="0">
              <a:pos x="connsiteX7869" y="connsiteY7869"/>
            </a:cxn>
            <a:cxn ang="0">
              <a:pos x="connsiteX7870" y="connsiteY7870"/>
            </a:cxn>
            <a:cxn ang="0">
              <a:pos x="connsiteX7871" y="connsiteY7871"/>
            </a:cxn>
            <a:cxn ang="0">
              <a:pos x="connsiteX7872" y="connsiteY7872"/>
            </a:cxn>
            <a:cxn ang="0">
              <a:pos x="connsiteX7873" y="connsiteY7873"/>
            </a:cxn>
            <a:cxn ang="0">
              <a:pos x="connsiteX7874" y="connsiteY7874"/>
            </a:cxn>
            <a:cxn ang="0">
              <a:pos x="connsiteX7875" y="connsiteY7875"/>
            </a:cxn>
            <a:cxn ang="0">
              <a:pos x="connsiteX7876" y="connsiteY7876"/>
            </a:cxn>
            <a:cxn ang="0">
              <a:pos x="connsiteX7877" y="connsiteY7877"/>
            </a:cxn>
            <a:cxn ang="0">
              <a:pos x="connsiteX7878" y="connsiteY7878"/>
            </a:cxn>
            <a:cxn ang="0">
              <a:pos x="connsiteX7879" y="connsiteY7879"/>
            </a:cxn>
            <a:cxn ang="0">
              <a:pos x="connsiteX7880" y="connsiteY7880"/>
            </a:cxn>
            <a:cxn ang="0">
              <a:pos x="connsiteX7881" y="connsiteY7881"/>
            </a:cxn>
            <a:cxn ang="0">
              <a:pos x="connsiteX7882" y="connsiteY7882"/>
            </a:cxn>
            <a:cxn ang="0">
              <a:pos x="connsiteX7883" y="connsiteY7883"/>
            </a:cxn>
            <a:cxn ang="0">
              <a:pos x="connsiteX7884" y="connsiteY7884"/>
            </a:cxn>
            <a:cxn ang="0">
              <a:pos x="connsiteX7885" y="connsiteY7885"/>
            </a:cxn>
            <a:cxn ang="0">
              <a:pos x="connsiteX7886" y="connsiteY7886"/>
            </a:cxn>
            <a:cxn ang="0">
              <a:pos x="connsiteX7887" y="connsiteY7887"/>
            </a:cxn>
            <a:cxn ang="0">
              <a:pos x="connsiteX7888" y="connsiteY7888"/>
            </a:cxn>
            <a:cxn ang="0">
              <a:pos x="connsiteX7889" y="connsiteY7889"/>
            </a:cxn>
            <a:cxn ang="0">
              <a:pos x="connsiteX7890" y="connsiteY7890"/>
            </a:cxn>
            <a:cxn ang="0">
              <a:pos x="connsiteX7891" y="connsiteY7891"/>
            </a:cxn>
            <a:cxn ang="0">
              <a:pos x="connsiteX7892" y="connsiteY7892"/>
            </a:cxn>
            <a:cxn ang="0">
              <a:pos x="connsiteX7893" y="connsiteY7893"/>
            </a:cxn>
            <a:cxn ang="0">
              <a:pos x="connsiteX7894" y="connsiteY7894"/>
            </a:cxn>
            <a:cxn ang="0">
              <a:pos x="connsiteX7895" y="connsiteY7895"/>
            </a:cxn>
            <a:cxn ang="0">
              <a:pos x="connsiteX7896" y="connsiteY7896"/>
            </a:cxn>
            <a:cxn ang="0">
              <a:pos x="connsiteX7897" y="connsiteY7897"/>
            </a:cxn>
            <a:cxn ang="0">
              <a:pos x="connsiteX7898" y="connsiteY7898"/>
            </a:cxn>
            <a:cxn ang="0">
              <a:pos x="connsiteX7899" y="connsiteY7899"/>
            </a:cxn>
            <a:cxn ang="0">
              <a:pos x="connsiteX7900" y="connsiteY7900"/>
            </a:cxn>
            <a:cxn ang="0">
              <a:pos x="connsiteX7901" y="connsiteY7901"/>
            </a:cxn>
            <a:cxn ang="0">
              <a:pos x="connsiteX7902" y="connsiteY7902"/>
            </a:cxn>
            <a:cxn ang="0">
              <a:pos x="connsiteX7903" y="connsiteY7903"/>
            </a:cxn>
            <a:cxn ang="0">
              <a:pos x="connsiteX7904" y="connsiteY7904"/>
            </a:cxn>
            <a:cxn ang="0">
              <a:pos x="connsiteX7905" y="connsiteY7905"/>
            </a:cxn>
            <a:cxn ang="0">
              <a:pos x="connsiteX7906" y="connsiteY7906"/>
            </a:cxn>
            <a:cxn ang="0">
              <a:pos x="connsiteX7907" y="connsiteY7907"/>
            </a:cxn>
            <a:cxn ang="0">
              <a:pos x="connsiteX7908" y="connsiteY7908"/>
            </a:cxn>
            <a:cxn ang="0">
              <a:pos x="connsiteX7909" y="connsiteY7909"/>
            </a:cxn>
            <a:cxn ang="0">
              <a:pos x="connsiteX7910" y="connsiteY7910"/>
            </a:cxn>
            <a:cxn ang="0">
              <a:pos x="connsiteX7911" y="connsiteY7911"/>
            </a:cxn>
            <a:cxn ang="0">
              <a:pos x="connsiteX7912" y="connsiteY7912"/>
            </a:cxn>
            <a:cxn ang="0">
              <a:pos x="connsiteX7913" y="connsiteY7913"/>
            </a:cxn>
            <a:cxn ang="0">
              <a:pos x="connsiteX7914" y="connsiteY7914"/>
            </a:cxn>
            <a:cxn ang="0">
              <a:pos x="connsiteX7915" y="connsiteY7915"/>
            </a:cxn>
            <a:cxn ang="0">
              <a:pos x="connsiteX7916" y="connsiteY7916"/>
            </a:cxn>
            <a:cxn ang="0">
              <a:pos x="connsiteX7917" y="connsiteY7917"/>
            </a:cxn>
            <a:cxn ang="0">
              <a:pos x="connsiteX7918" y="connsiteY7918"/>
            </a:cxn>
            <a:cxn ang="0">
              <a:pos x="connsiteX7919" y="connsiteY7919"/>
            </a:cxn>
            <a:cxn ang="0">
              <a:pos x="connsiteX7920" y="connsiteY7920"/>
            </a:cxn>
            <a:cxn ang="0">
              <a:pos x="connsiteX7921" y="connsiteY7921"/>
            </a:cxn>
            <a:cxn ang="0">
              <a:pos x="connsiteX7922" y="connsiteY7922"/>
            </a:cxn>
            <a:cxn ang="0">
              <a:pos x="connsiteX7923" y="connsiteY7923"/>
            </a:cxn>
            <a:cxn ang="0">
              <a:pos x="connsiteX7924" y="connsiteY7924"/>
            </a:cxn>
            <a:cxn ang="0">
              <a:pos x="connsiteX7925" y="connsiteY7925"/>
            </a:cxn>
            <a:cxn ang="0">
              <a:pos x="connsiteX7926" y="connsiteY7926"/>
            </a:cxn>
            <a:cxn ang="0">
              <a:pos x="connsiteX7927" y="connsiteY7927"/>
            </a:cxn>
            <a:cxn ang="0">
              <a:pos x="connsiteX7928" y="connsiteY7928"/>
            </a:cxn>
            <a:cxn ang="0">
              <a:pos x="connsiteX7929" y="connsiteY7929"/>
            </a:cxn>
            <a:cxn ang="0">
              <a:pos x="connsiteX7930" y="connsiteY7930"/>
            </a:cxn>
            <a:cxn ang="0">
              <a:pos x="connsiteX7931" y="connsiteY7931"/>
            </a:cxn>
            <a:cxn ang="0">
              <a:pos x="connsiteX7932" y="connsiteY7932"/>
            </a:cxn>
            <a:cxn ang="0">
              <a:pos x="connsiteX7933" y="connsiteY7933"/>
            </a:cxn>
            <a:cxn ang="0">
              <a:pos x="connsiteX7934" y="connsiteY7934"/>
            </a:cxn>
            <a:cxn ang="0">
              <a:pos x="connsiteX7935" y="connsiteY7935"/>
            </a:cxn>
            <a:cxn ang="0">
              <a:pos x="connsiteX7936" y="connsiteY7936"/>
            </a:cxn>
            <a:cxn ang="0">
              <a:pos x="connsiteX7937" y="connsiteY7937"/>
            </a:cxn>
            <a:cxn ang="0">
              <a:pos x="connsiteX7938" y="connsiteY7938"/>
            </a:cxn>
            <a:cxn ang="0">
              <a:pos x="connsiteX7939" y="connsiteY7939"/>
            </a:cxn>
            <a:cxn ang="0">
              <a:pos x="connsiteX7940" y="connsiteY7940"/>
            </a:cxn>
            <a:cxn ang="0">
              <a:pos x="connsiteX7941" y="connsiteY7941"/>
            </a:cxn>
            <a:cxn ang="0">
              <a:pos x="connsiteX7942" y="connsiteY7942"/>
            </a:cxn>
            <a:cxn ang="0">
              <a:pos x="connsiteX7943" y="connsiteY7943"/>
            </a:cxn>
            <a:cxn ang="0">
              <a:pos x="connsiteX7944" y="connsiteY7944"/>
            </a:cxn>
            <a:cxn ang="0">
              <a:pos x="connsiteX7945" y="connsiteY7945"/>
            </a:cxn>
            <a:cxn ang="0">
              <a:pos x="connsiteX7946" y="connsiteY7946"/>
            </a:cxn>
            <a:cxn ang="0">
              <a:pos x="connsiteX7947" y="connsiteY7947"/>
            </a:cxn>
            <a:cxn ang="0">
              <a:pos x="connsiteX7948" y="connsiteY7948"/>
            </a:cxn>
            <a:cxn ang="0">
              <a:pos x="connsiteX7949" y="connsiteY7949"/>
            </a:cxn>
            <a:cxn ang="0">
              <a:pos x="connsiteX7950" y="connsiteY7950"/>
            </a:cxn>
            <a:cxn ang="0">
              <a:pos x="connsiteX7951" y="connsiteY7951"/>
            </a:cxn>
            <a:cxn ang="0">
              <a:pos x="connsiteX7952" y="connsiteY7952"/>
            </a:cxn>
            <a:cxn ang="0">
              <a:pos x="connsiteX7953" y="connsiteY7953"/>
            </a:cxn>
            <a:cxn ang="0">
              <a:pos x="connsiteX7954" y="connsiteY7954"/>
            </a:cxn>
            <a:cxn ang="0">
              <a:pos x="connsiteX7955" y="connsiteY7955"/>
            </a:cxn>
            <a:cxn ang="0">
              <a:pos x="connsiteX7956" y="connsiteY7956"/>
            </a:cxn>
            <a:cxn ang="0">
              <a:pos x="connsiteX7957" y="connsiteY7957"/>
            </a:cxn>
            <a:cxn ang="0">
              <a:pos x="connsiteX7958" y="connsiteY7958"/>
            </a:cxn>
            <a:cxn ang="0">
              <a:pos x="connsiteX7959" y="connsiteY7959"/>
            </a:cxn>
            <a:cxn ang="0">
              <a:pos x="connsiteX7960" y="connsiteY7960"/>
            </a:cxn>
            <a:cxn ang="0">
              <a:pos x="connsiteX7961" y="connsiteY7961"/>
            </a:cxn>
            <a:cxn ang="0">
              <a:pos x="connsiteX7962" y="connsiteY7962"/>
            </a:cxn>
            <a:cxn ang="0">
              <a:pos x="connsiteX7963" y="connsiteY7963"/>
            </a:cxn>
            <a:cxn ang="0">
              <a:pos x="connsiteX7964" y="connsiteY7964"/>
            </a:cxn>
            <a:cxn ang="0">
              <a:pos x="connsiteX7965" y="connsiteY7965"/>
            </a:cxn>
            <a:cxn ang="0">
              <a:pos x="connsiteX7966" y="connsiteY7966"/>
            </a:cxn>
            <a:cxn ang="0">
              <a:pos x="connsiteX7967" y="connsiteY7967"/>
            </a:cxn>
            <a:cxn ang="0">
              <a:pos x="connsiteX7968" y="connsiteY7968"/>
            </a:cxn>
            <a:cxn ang="0">
              <a:pos x="connsiteX7969" y="connsiteY7969"/>
            </a:cxn>
            <a:cxn ang="0">
              <a:pos x="connsiteX7970" y="connsiteY7970"/>
            </a:cxn>
            <a:cxn ang="0">
              <a:pos x="connsiteX7971" y="connsiteY7971"/>
            </a:cxn>
            <a:cxn ang="0">
              <a:pos x="connsiteX7972" y="connsiteY7972"/>
            </a:cxn>
            <a:cxn ang="0">
              <a:pos x="connsiteX7973" y="connsiteY7973"/>
            </a:cxn>
            <a:cxn ang="0">
              <a:pos x="connsiteX7974" y="connsiteY7974"/>
            </a:cxn>
            <a:cxn ang="0">
              <a:pos x="connsiteX7975" y="connsiteY7975"/>
            </a:cxn>
            <a:cxn ang="0">
              <a:pos x="connsiteX7976" y="connsiteY7976"/>
            </a:cxn>
            <a:cxn ang="0">
              <a:pos x="connsiteX7977" y="connsiteY7977"/>
            </a:cxn>
            <a:cxn ang="0">
              <a:pos x="connsiteX7978" y="connsiteY7978"/>
            </a:cxn>
            <a:cxn ang="0">
              <a:pos x="connsiteX7979" y="connsiteY7979"/>
            </a:cxn>
            <a:cxn ang="0">
              <a:pos x="connsiteX7980" y="connsiteY7980"/>
            </a:cxn>
            <a:cxn ang="0">
              <a:pos x="connsiteX7981" y="connsiteY7981"/>
            </a:cxn>
            <a:cxn ang="0">
              <a:pos x="connsiteX7982" y="connsiteY7982"/>
            </a:cxn>
            <a:cxn ang="0">
              <a:pos x="connsiteX7983" y="connsiteY7983"/>
            </a:cxn>
            <a:cxn ang="0">
              <a:pos x="connsiteX7984" y="connsiteY7984"/>
            </a:cxn>
            <a:cxn ang="0">
              <a:pos x="connsiteX7985" y="connsiteY7985"/>
            </a:cxn>
            <a:cxn ang="0">
              <a:pos x="connsiteX7986" y="connsiteY7986"/>
            </a:cxn>
            <a:cxn ang="0">
              <a:pos x="connsiteX7987" y="connsiteY7987"/>
            </a:cxn>
            <a:cxn ang="0">
              <a:pos x="connsiteX7988" y="connsiteY7988"/>
            </a:cxn>
            <a:cxn ang="0">
              <a:pos x="connsiteX7989" y="connsiteY7989"/>
            </a:cxn>
            <a:cxn ang="0">
              <a:pos x="connsiteX7990" y="connsiteY7990"/>
            </a:cxn>
            <a:cxn ang="0">
              <a:pos x="connsiteX7991" y="connsiteY7991"/>
            </a:cxn>
            <a:cxn ang="0">
              <a:pos x="connsiteX7992" y="connsiteY7992"/>
            </a:cxn>
            <a:cxn ang="0">
              <a:pos x="connsiteX7993" y="connsiteY7993"/>
            </a:cxn>
            <a:cxn ang="0">
              <a:pos x="connsiteX7994" y="connsiteY7994"/>
            </a:cxn>
            <a:cxn ang="0">
              <a:pos x="connsiteX7995" y="connsiteY7995"/>
            </a:cxn>
            <a:cxn ang="0">
              <a:pos x="connsiteX7996" y="connsiteY7996"/>
            </a:cxn>
            <a:cxn ang="0">
              <a:pos x="connsiteX7997" y="connsiteY7997"/>
            </a:cxn>
            <a:cxn ang="0">
              <a:pos x="connsiteX7998" y="connsiteY7998"/>
            </a:cxn>
            <a:cxn ang="0">
              <a:pos x="connsiteX7999" y="connsiteY7999"/>
            </a:cxn>
            <a:cxn ang="0">
              <a:pos x="connsiteX8000" y="connsiteY8000"/>
            </a:cxn>
            <a:cxn ang="0">
              <a:pos x="connsiteX8001" y="connsiteY8001"/>
            </a:cxn>
            <a:cxn ang="0">
              <a:pos x="connsiteX8002" y="connsiteY8002"/>
            </a:cxn>
            <a:cxn ang="0">
              <a:pos x="connsiteX8003" y="connsiteY8003"/>
            </a:cxn>
            <a:cxn ang="0">
              <a:pos x="connsiteX8004" y="connsiteY8004"/>
            </a:cxn>
            <a:cxn ang="0">
              <a:pos x="connsiteX8005" y="connsiteY8005"/>
            </a:cxn>
            <a:cxn ang="0">
              <a:pos x="connsiteX8006" y="connsiteY8006"/>
            </a:cxn>
            <a:cxn ang="0">
              <a:pos x="connsiteX8007" y="connsiteY8007"/>
            </a:cxn>
            <a:cxn ang="0">
              <a:pos x="connsiteX8008" y="connsiteY8008"/>
            </a:cxn>
            <a:cxn ang="0">
              <a:pos x="connsiteX8009" y="connsiteY8009"/>
            </a:cxn>
            <a:cxn ang="0">
              <a:pos x="connsiteX8010" y="connsiteY8010"/>
            </a:cxn>
            <a:cxn ang="0">
              <a:pos x="connsiteX8011" y="connsiteY8011"/>
            </a:cxn>
            <a:cxn ang="0">
              <a:pos x="connsiteX8012" y="connsiteY8012"/>
            </a:cxn>
            <a:cxn ang="0">
              <a:pos x="connsiteX8013" y="connsiteY8013"/>
            </a:cxn>
            <a:cxn ang="0">
              <a:pos x="connsiteX8014" y="connsiteY8014"/>
            </a:cxn>
            <a:cxn ang="0">
              <a:pos x="connsiteX8015" y="connsiteY8015"/>
            </a:cxn>
            <a:cxn ang="0">
              <a:pos x="connsiteX8016" y="connsiteY8016"/>
            </a:cxn>
            <a:cxn ang="0">
              <a:pos x="connsiteX8017" y="connsiteY8017"/>
            </a:cxn>
            <a:cxn ang="0">
              <a:pos x="connsiteX8018" y="connsiteY8018"/>
            </a:cxn>
            <a:cxn ang="0">
              <a:pos x="connsiteX8019" y="connsiteY8019"/>
            </a:cxn>
            <a:cxn ang="0">
              <a:pos x="connsiteX8020" y="connsiteY8020"/>
            </a:cxn>
            <a:cxn ang="0">
              <a:pos x="connsiteX8021" y="connsiteY8021"/>
            </a:cxn>
            <a:cxn ang="0">
              <a:pos x="connsiteX8022" y="connsiteY8022"/>
            </a:cxn>
            <a:cxn ang="0">
              <a:pos x="connsiteX8023" y="connsiteY8023"/>
            </a:cxn>
            <a:cxn ang="0">
              <a:pos x="connsiteX8024" y="connsiteY8024"/>
            </a:cxn>
            <a:cxn ang="0">
              <a:pos x="connsiteX8025" y="connsiteY8025"/>
            </a:cxn>
            <a:cxn ang="0">
              <a:pos x="connsiteX8026" y="connsiteY8026"/>
            </a:cxn>
            <a:cxn ang="0">
              <a:pos x="connsiteX8027" y="connsiteY8027"/>
            </a:cxn>
            <a:cxn ang="0">
              <a:pos x="connsiteX8028" y="connsiteY8028"/>
            </a:cxn>
            <a:cxn ang="0">
              <a:pos x="connsiteX8029" y="connsiteY8029"/>
            </a:cxn>
            <a:cxn ang="0">
              <a:pos x="connsiteX8030" y="connsiteY8030"/>
            </a:cxn>
            <a:cxn ang="0">
              <a:pos x="connsiteX8031" y="connsiteY8031"/>
            </a:cxn>
            <a:cxn ang="0">
              <a:pos x="connsiteX8032" y="connsiteY8032"/>
            </a:cxn>
            <a:cxn ang="0">
              <a:pos x="connsiteX8033" y="connsiteY8033"/>
            </a:cxn>
            <a:cxn ang="0">
              <a:pos x="connsiteX8034" y="connsiteY8034"/>
            </a:cxn>
            <a:cxn ang="0">
              <a:pos x="connsiteX8035" y="connsiteY8035"/>
            </a:cxn>
            <a:cxn ang="0">
              <a:pos x="connsiteX8036" y="connsiteY8036"/>
            </a:cxn>
            <a:cxn ang="0">
              <a:pos x="connsiteX8037" y="connsiteY8037"/>
            </a:cxn>
            <a:cxn ang="0">
              <a:pos x="connsiteX8038" y="connsiteY8038"/>
            </a:cxn>
            <a:cxn ang="0">
              <a:pos x="connsiteX8039" y="connsiteY8039"/>
            </a:cxn>
            <a:cxn ang="0">
              <a:pos x="connsiteX8040" y="connsiteY8040"/>
            </a:cxn>
            <a:cxn ang="0">
              <a:pos x="connsiteX8041" y="connsiteY8041"/>
            </a:cxn>
            <a:cxn ang="0">
              <a:pos x="connsiteX8042" y="connsiteY8042"/>
            </a:cxn>
            <a:cxn ang="0">
              <a:pos x="connsiteX8043" y="connsiteY8043"/>
            </a:cxn>
            <a:cxn ang="0">
              <a:pos x="connsiteX8044" y="connsiteY8044"/>
            </a:cxn>
            <a:cxn ang="0">
              <a:pos x="connsiteX8045" y="connsiteY8045"/>
            </a:cxn>
            <a:cxn ang="0">
              <a:pos x="connsiteX8046" y="connsiteY8046"/>
            </a:cxn>
            <a:cxn ang="0">
              <a:pos x="connsiteX8047" y="connsiteY8047"/>
            </a:cxn>
            <a:cxn ang="0">
              <a:pos x="connsiteX8048" y="connsiteY8048"/>
            </a:cxn>
            <a:cxn ang="0">
              <a:pos x="connsiteX8049" y="connsiteY8049"/>
            </a:cxn>
            <a:cxn ang="0">
              <a:pos x="connsiteX8050" y="connsiteY8050"/>
            </a:cxn>
            <a:cxn ang="0">
              <a:pos x="connsiteX8051" y="connsiteY8051"/>
            </a:cxn>
            <a:cxn ang="0">
              <a:pos x="connsiteX8052" y="connsiteY8052"/>
            </a:cxn>
            <a:cxn ang="0">
              <a:pos x="connsiteX8053" y="connsiteY8053"/>
            </a:cxn>
            <a:cxn ang="0">
              <a:pos x="connsiteX8054" y="connsiteY8054"/>
            </a:cxn>
            <a:cxn ang="0">
              <a:pos x="connsiteX8055" y="connsiteY8055"/>
            </a:cxn>
            <a:cxn ang="0">
              <a:pos x="connsiteX8056" y="connsiteY8056"/>
            </a:cxn>
            <a:cxn ang="0">
              <a:pos x="connsiteX8057" y="connsiteY8057"/>
            </a:cxn>
            <a:cxn ang="0">
              <a:pos x="connsiteX8058" y="connsiteY8058"/>
            </a:cxn>
            <a:cxn ang="0">
              <a:pos x="connsiteX8059" y="connsiteY8059"/>
            </a:cxn>
            <a:cxn ang="0">
              <a:pos x="connsiteX8060" y="connsiteY8060"/>
            </a:cxn>
            <a:cxn ang="0">
              <a:pos x="connsiteX8061" y="connsiteY8061"/>
            </a:cxn>
            <a:cxn ang="0">
              <a:pos x="connsiteX8062" y="connsiteY8062"/>
            </a:cxn>
            <a:cxn ang="0">
              <a:pos x="connsiteX8063" y="connsiteY8063"/>
            </a:cxn>
            <a:cxn ang="0">
              <a:pos x="connsiteX8064" y="connsiteY8064"/>
            </a:cxn>
            <a:cxn ang="0">
              <a:pos x="connsiteX8065" y="connsiteY8065"/>
            </a:cxn>
            <a:cxn ang="0">
              <a:pos x="connsiteX8066" y="connsiteY8066"/>
            </a:cxn>
            <a:cxn ang="0">
              <a:pos x="connsiteX8067" y="connsiteY8067"/>
            </a:cxn>
            <a:cxn ang="0">
              <a:pos x="connsiteX8068" y="connsiteY8068"/>
            </a:cxn>
            <a:cxn ang="0">
              <a:pos x="connsiteX8069" y="connsiteY8069"/>
            </a:cxn>
            <a:cxn ang="0">
              <a:pos x="connsiteX8070" y="connsiteY8070"/>
            </a:cxn>
            <a:cxn ang="0">
              <a:pos x="connsiteX8071" y="connsiteY8071"/>
            </a:cxn>
            <a:cxn ang="0">
              <a:pos x="connsiteX8072" y="connsiteY8072"/>
            </a:cxn>
            <a:cxn ang="0">
              <a:pos x="connsiteX8073" y="connsiteY8073"/>
            </a:cxn>
            <a:cxn ang="0">
              <a:pos x="connsiteX8074" y="connsiteY8074"/>
            </a:cxn>
            <a:cxn ang="0">
              <a:pos x="connsiteX8075" y="connsiteY8075"/>
            </a:cxn>
            <a:cxn ang="0">
              <a:pos x="connsiteX8076" y="connsiteY8076"/>
            </a:cxn>
            <a:cxn ang="0">
              <a:pos x="connsiteX8077" y="connsiteY8077"/>
            </a:cxn>
            <a:cxn ang="0">
              <a:pos x="connsiteX8078" y="connsiteY8078"/>
            </a:cxn>
            <a:cxn ang="0">
              <a:pos x="connsiteX8079" y="connsiteY8079"/>
            </a:cxn>
            <a:cxn ang="0">
              <a:pos x="connsiteX8080" y="connsiteY8080"/>
            </a:cxn>
            <a:cxn ang="0">
              <a:pos x="connsiteX8081" y="connsiteY8081"/>
            </a:cxn>
            <a:cxn ang="0">
              <a:pos x="connsiteX8082" y="connsiteY8082"/>
            </a:cxn>
            <a:cxn ang="0">
              <a:pos x="connsiteX8083" y="connsiteY8083"/>
            </a:cxn>
            <a:cxn ang="0">
              <a:pos x="connsiteX8084" y="connsiteY8084"/>
            </a:cxn>
            <a:cxn ang="0">
              <a:pos x="connsiteX8085" y="connsiteY8085"/>
            </a:cxn>
            <a:cxn ang="0">
              <a:pos x="connsiteX8086" y="connsiteY8086"/>
            </a:cxn>
            <a:cxn ang="0">
              <a:pos x="connsiteX8087" y="connsiteY8087"/>
            </a:cxn>
            <a:cxn ang="0">
              <a:pos x="connsiteX8088" y="connsiteY8088"/>
            </a:cxn>
            <a:cxn ang="0">
              <a:pos x="connsiteX8089" y="connsiteY8089"/>
            </a:cxn>
            <a:cxn ang="0">
              <a:pos x="connsiteX8090" y="connsiteY8090"/>
            </a:cxn>
            <a:cxn ang="0">
              <a:pos x="connsiteX8091" y="connsiteY8091"/>
            </a:cxn>
            <a:cxn ang="0">
              <a:pos x="connsiteX8092" y="connsiteY8092"/>
            </a:cxn>
            <a:cxn ang="0">
              <a:pos x="connsiteX8093" y="connsiteY8093"/>
            </a:cxn>
            <a:cxn ang="0">
              <a:pos x="connsiteX8094" y="connsiteY8094"/>
            </a:cxn>
            <a:cxn ang="0">
              <a:pos x="connsiteX8095" y="connsiteY8095"/>
            </a:cxn>
            <a:cxn ang="0">
              <a:pos x="connsiteX8096" y="connsiteY8096"/>
            </a:cxn>
            <a:cxn ang="0">
              <a:pos x="connsiteX8097" y="connsiteY8097"/>
            </a:cxn>
            <a:cxn ang="0">
              <a:pos x="connsiteX8098" y="connsiteY8098"/>
            </a:cxn>
            <a:cxn ang="0">
              <a:pos x="connsiteX8099" y="connsiteY8099"/>
            </a:cxn>
            <a:cxn ang="0">
              <a:pos x="connsiteX8100" y="connsiteY8100"/>
            </a:cxn>
            <a:cxn ang="0">
              <a:pos x="connsiteX8101" y="connsiteY8101"/>
            </a:cxn>
            <a:cxn ang="0">
              <a:pos x="connsiteX8102" y="connsiteY8102"/>
            </a:cxn>
            <a:cxn ang="0">
              <a:pos x="connsiteX8103" y="connsiteY8103"/>
            </a:cxn>
            <a:cxn ang="0">
              <a:pos x="connsiteX8104" y="connsiteY8104"/>
            </a:cxn>
            <a:cxn ang="0">
              <a:pos x="connsiteX8105" y="connsiteY8105"/>
            </a:cxn>
            <a:cxn ang="0">
              <a:pos x="connsiteX8106" y="connsiteY8106"/>
            </a:cxn>
            <a:cxn ang="0">
              <a:pos x="connsiteX8107" y="connsiteY8107"/>
            </a:cxn>
            <a:cxn ang="0">
              <a:pos x="connsiteX8108" y="connsiteY8108"/>
            </a:cxn>
            <a:cxn ang="0">
              <a:pos x="connsiteX8109" y="connsiteY8109"/>
            </a:cxn>
            <a:cxn ang="0">
              <a:pos x="connsiteX8110" y="connsiteY8110"/>
            </a:cxn>
            <a:cxn ang="0">
              <a:pos x="connsiteX8111" y="connsiteY8111"/>
            </a:cxn>
            <a:cxn ang="0">
              <a:pos x="connsiteX8112" y="connsiteY8112"/>
            </a:cxn>
            <a:cxn ang="0">
              <a:pos x="connsiteX8113" y="connsiteY8113"/>
            </a:cxn>
            <a:cxn ang="0">
              <a:pos x="connsiteX8114" y="connsiteY8114"/>
            </a:cxn>
            <a:cxn ang="0">
              <a:pos x="connsiteX8115" y="connsiteY8115"/>
            </a:cxn>
            <a:cxn ang="0">
              <a:pos x="connsiteX8116" y="connsiteY8116"/>
            </a:cxn>
            <a:cxn ang="0">
              <a:pos x="connsiteX8117" y="connsiteY8117"/>
            </a:cxn>
            <a:cxn ang="0">
              <a:pos x="connsiteX8118" y="connsiteY8118"/>
            </a:cxn>
            <a:cxn ang="0">
              <a:pos x="connsiteX8119" y="connsiteY8119"/>
            </a:cxn>
            <a:cxn ang="0">
              <a:pos x="connsiteX8120" y="connsiteY8120"/>
            </a:cxn>
            <a:cxn ang="0">
              <a:pos x="connsiteX8121" y="connsiteY8121"/>
            </a:cxn>
            <a:cxn ang="0">
              <a:pos x="connsiteX8122" y="connsiteY8122"/>
            </a:cxn>
            <a:cxn ang="0">
              <a:pos x="connsiteX8123" y="connsiteY8123"/>
            </a:cxn>
            <a:cxn ang="0">
              <a:pos x="connsiteX8124" y="connsiteY8124"/>
            </a:cxn>
            <a:cxn ang="0">
              <a:pos x="connsiteX8125" y="connsiteY8125"/>
            </a:cxn>
            <a:cxn ang="0">
              <a:pos x="connsiteX8126" y="connsiteY8126"/>
            </a:cxn>
            <a:cxn ang="0">
              <a:pos x="connsiteX8127" y="connsiteY8127"/>
            </a:cxn>
            <a:cxn ang="0">
              <a:pos x="connsiteX8128" y="connsiteY8128"/>
            </a:cxn>
            <a:cxn ang="0">
              <a:pos x="connsiteX8129" y="connsiteY8129"/>
            </a:cxn>
            <a:cxn ang="0">
              <a:pos x="connsiteX8130" y="connsiteY8130"/>
            </a:cxn>
            <a:cxn ang="0">
              <a:pos x="connsiteX8131" y="connsiteY8131"/>
            </a:cxn>
            <a:cxn ang="0">
              <a:pos x="connsiteX8132" y="connsiteY8132"/>
            </a:cxn>
            <a:cxn ang="0">
              <a:pos x="connsiteX8133" y="connsiteY8133"/>
            </a:cxn>
            <a:cxn ang="0">
              <a:pos x="connsiteX8134" y="connsiteY8134"/>
            </a:cxn>
            <a:cxn ang="0">
              <a:pos x="connsiteX8135" y="connsiteY8135"/>
            </a:cxn>
            <a:cxn ang="0">
              <a:pos x="connsiteX8136" y="connsiteY8136"/>
            </a:cxn>
            <a:cxn ang="0">
              <a:pos x="connsiteX8137" y="connsiteY8137"/>
            </a:cxn>
            <a:cxn ang="0">
              <a:pos x="connsiteX8138" y="connsiteY8138"/>
            </a:cxn>
            <a:cxn ang="0">
              <a:pos x="connsiteX8139" y="connsiteY8139"/>
            </a:cxn>
            <a:cxn ang="0">
              <a:pos x="connsiteX8140" y="connsiteY8140"/>
            </a:cxn>
            <a:cxn ang="0">
              <a:pos x="connsiteX8141" y="connsiteY8141"/>
            </a:cxn>
            <a:cxn ang="0">
              <a:pos x="connsiteX8142" y="connsiteY8142"/>
            </a:cxn>
            <a:cxn ang="0">
              <a:pos x="connsiteX8143" y="connsiteY8143"/>
            </a:cxn>
            <a:cxn ang="0">
              <a:pos x="connsiteX8144" y="connsiteY8144"/>
            </a:cxn>
            <a:cxn ang="0">
              <a:pos x="connsiteX8145" y="connsiteY8145"/>
            </a:cxn>
            <a:cxn ang="0">
              <a:pos x="connsiteX8146" y="connsiteY8146"/>
            </a:cxn>
            <a:cxn ang="0">
              <a:pos x="connsiteX8147" y="connsiteY8147"/>
            </a:cxn>
            <a:cxn ang="0">
              <a:pos x="connsiteX8148" y="connsiteY8148"/>
            </a:cxn>
            <a:cxn ang="0">
              <a:pos x="connsiteX8149" y="connsiteY8149"/>
            </a:cxn>
            <a:cxn ang="0">
              <a:pos x="connsiteX8150" y="connsiteY8150"/>
            </a:cxn>
            <a:cxn ang="0">
              <a:pos x="connsiteX8151" y="connsiteY8151"/>
            </a:cxn>
            <a:cxn ang="0">
              <a:pos x="connsiteX8152" y="connsiteY8152"/>
            </a:cxn>
            <a:cxn ang="0">
              <a:pos x="connsiteX8153" y="connsiteY8153"/>
            </a:cxn>
            <a:cxn ang="0">
              <a:pos x="connsiteX8154" y="connsiteY8154"/>
            </a:cxn>
            <a:cxn ang="0">
              <a:pos x="connsiteX8155" y="connsiteY8155"/>
            </a:cxn>
            <a:cxn ang="0">
              <a:pos x="connsiteX8156" y="connsiteY8156"/>
            </a:cxn>
            <a:cxn ang="0">
              <a:pos x="connsiteX8157" y="connsiteY8157"/>
            </a:cxn>
            <a:cxn ang="0">
              <a:pos x="connsiteX8158" y="connsiteY8158"/>
            </a:cxn>
            <a:cxn ang="0">
              <a:pos x="connsiteX8159" y="connsiteY8159"/>
            </a:cxn>
            <a:cxn ang="0">
              <a:pos x="connsiteX8160" y="connsiteY8160"/>
            </a:cxn>
            <a:cxn ang="0">
              <a:pos x="connsiteX8161" y="connsiteY8161"/>
            </a:cxn>
            <a:cxn ang="0">
              <a:pos x="connsiteX8162" y="connsiteY8162"/>
            </a:cxn>
            <a:cxn ang="0">
              <a:pos x="connsiteX8163" y="connsiteY8163"/>
            </a:cxn>
            <a:cxn ang="0">
              <a:pos x="connsiteX8164" y="connsiteY8164"/>
            </a:cxn>
            <a:cxn ang="0">
              <a:pos x="connsiteX8165" y="connsiteY8165"/>
            </a:cxn>
            <a:cxn ang="0">
              <a:pos x="connsiteX8166" y="connsiteY8166"/>
            </a:cxn>
            <a:cxn ang="0">
              <a:pos x="connsiteX8167" y="connsiteY8167"/>
            </a:cxn>
            <a:cxn ang="0">
              <a:pos x="connsiteX8168" y="connsiteY8168"/>
            </a:cxn>
            <a:cxn ang="0">
              <a:pos x="connsiteX8169" y="connsiteY8169"/>
            </a:cxn>
            <a:cxn ang="0">
              <a:pos x="connsiteX8170" y="connsiteY8170"/>
            </a:cxn>
            <a:cxn ang="0">
              <a:pos x="connsiteX8171" y="connsiteY8171"/>
            </a:cxn>
            <a:cxn ang="0">
              <a:pos x="connsiteX8172" y="connsiteY8172"/>
            </a:cxn>
            <a:cxn ang="0">
              <a:pos x="connsiteX8173" y="connsiteY8173"/>
            </a:cxn>
            <a:cxn ang="0">
              <a:pos x="connsiteX8174" y="connsiteY8174"/>
            </a:cxn>
            <a:cxn ang="0">
              <a:pos x="connsiteX8175" y="connsiteY8175"/>
            </a:cxn>
            <a:cxn ang="0">
              <a:pos x="connsiteX8176" y="connsiteY8176"/>
            </a:cxn>
            <a:cxn ang="0">
              <a:pos x="connsiteX8177" y="connsiteY8177"/>
            </a:cxn>
            <a:cxn ang="0">
              <a:pos x="connsiteX8178" y="connsiteY8178"/>
            </a:cxn>
            <a:cxn ang="0">
              <a:pos x="connsiteX8179" y="connsiteY8179"/>
            </a:cxn>
            <a:cxn ang="0">
              <a:pos x="connsiteX8180" y="connsiteY8180"/>
            </a:cxn>
            <a:cxn ang="0">
              <a:pos x="connsiteX8181" y="connsiteY8181"/>
            </a:cxn>
            <a:cxn ang="0">
              <a:pos x="connsiteX8182" y="connsiteY8182"/>
            </a:cxn>
            <a:cxn ang="0">
              <a:pos x="connsiteX8183" y="connsiteY8183"/>
            </a:cxn>
            <a:cxn ang="0">
              <a:pos x="connsiteX8184" y="connsiteY8184"/>
            </a:cxn>
            <a:cxn ang="0">
              <a:pos x="connsiteX8185" y="connsiteY8185"/>
            </a:cxn>
            <a:cxn ang="0">
              <a:pos x="connsiteX8186" y="connsiteY8186"/>
            </a:cxn>
            <a:cxn ang="0">
              <a:pos x="connsiteX8187" y="connsiteY8187"/>
            </a:cxn>
            <a:cxn ang="0">
              <a:pos x="connsiteX8188" y="connsiteY8188"/>
            </a:cxn>
            <a:cxn ang="0">
              <a:pos x="connsiteX8189" y="connsiteY8189"/>
            </a:cxn>
            <a:cxn ang="0">
              <a:pos x="connsiteX8190" y="connsiteY8190"/>
            </a:cxn>
            <a:cxn ang="0">
              <a:pos x="connsiteX8191" y="connsiteY8191"/>
            </a:cxn>
            <a:cxn ang="0">
              <a:pos x="connsiteX8192" y="connsiteY8192"/>
            </a:cxn>
            <a:cxn ang="0">
              <a:pos x="connsiteX8193" y="connsiteY8193"/>
            </a:cxn>
            <a:cxn ang="0">
              <a:pos x="connsiteX8194" y="connsiteY8194"/>
            </a:cxn>
            <a:cxn ang="0">
              <a:pos x="connsiteX8195" y="connsiteY8195"/>
            </a:cxn>
            <a:cxn ang="0">
              <a:pos x="connsiteX8196" y="connsiteY8196"/>
            </a:cxn>
            <a:cxn ang="0">
              <a:pos x="connsiteX8197" y="connsiteY8197"/>
            </a:cxn>
            <a:cxn ang="0">
              <a:pos x="connsiteX8198" y="connsiteY8198"/>
            </a:cxn>
            <a:cxn ang="0">
              <a:pos x="connsiteX8199" y="connsiteY8199"/>
            </a:cxn>
            <a:cxn ang="0">
              <a:pos x="connsiteX8200" y="connsiteY8200"/>
            </a:cxn>
            <a:cxn ang="0">
              <a:pos x="connsiteX8201" y="connsiteY8201"/>
            </a:cxn>
            <a:cxn ang="0">
              <a:pos x="connsiteX8202" y="connsiteY8202"/>
            </a:cxn>
            <a:cxn ang="0">
              <a:pos x="connsiteX8203" y="connsiteY8203"/>
            </a:cxn>
            <a:cxn ang="0">
              <a:pos x="connsiteX8204" y="connsiteY8204"/>
            </a:cxn>
            <a:cxn ang="0">
              <a:pos x="connsiteX8205" y="connsiteY8205"/>
            </a:cxn>
            <a:cxn ang="0">
              <a:pos x="connsiteX8206" y="connsiteY8206"/>
            </a:cxn>
            <a:cxn ang="0">
              <a:pos x="connsiteX8207" y="connsiteY8207"/>
            </a:cxn>
            <a:cxn ang="0">
              <a:pos x="connsiteX8208" y="connsiteY8208"/>
            </a:cxn>
            <a:cxn ang="0">
              <a:pos x="connsiteX8209" y="connsiteY8209"/>
            </a:cxn>
            <a:cxn ang="0">
              <a:pos x="connsiteX8210" y="connsiteY8210"/>
            </a:cxn>
            <a:cxn ang="0">
              <a:pos x="connsiteX8211" y="connsiteY8211"/>
            </a:cxn>
            <a:cxn ang="0">
              <a:pos x="connsiteX8212" y="connsiteY8212"/>
            </a:cxn>
            <a:cxn ang="0">
              <a:pos x="connsiteX8213" y="connsiteY8213"/>
            </a:cxn>
            <a:cxn ang="0">
              <a:pos x="connsiteX8214" y="connsiteY8214"/>
            </a:cxn>
            <a:cxn ang="0">
              <a:pos x="connsiteX8215" y="connsiteY8215"/>
            </a:cxn>
            <a:cxn ang="0">
              <a:pos x="connsiteX8216" y="connsiteY8216"/>
            </a:cxn>
            <a:cxn ang="0">
              <a:pos x="connsiteX8217" y="connsiteY8217"/>
            </a:cxn>
            <a:cxn ang="0">
              <a:pos x="connsiteX8218" y="connsiteY8218"/>
            </a:cxn>
            <a:cxn ang="0">
              <a:pos x="connsiteX8219" y="connsiteY8219"/>
            </a:cxn>
            <a:cxn ang="0">
              <a:pos x="connsiteX8220" y="connsiteY8220"/>
            </a:cxn>
            <a:cxn ang="0">
              <a:pos x="connsiteX8221" y="connsiteY8221"/>
            </a:cxn>
            <a:cxn ang="0">
              <a:pos x="connsiteX8222" y="connsiteY8222"/>
            </a:cxn>
            <a:cxn ang="0">
              <a:pos x="connsiteX8223" y="connsiteY8223"/>
            </a:cxn>
            <a:cxn ang="0">
              <a:pos x="connsiteX8224" y="connsiteY8224"/>
            </a:cxn>
            <a:cxn ang="0">
              <a:pos x="connsiteX8225" y="connsiteY8225"/>
            </a:cxn>
            <a:cxn ang="0">
              <a:pos x="connsiteX8226" y="connsiteY8226"/>
            </a:cxn>
            <a:cxn ang="0">
              <a:pos x="connsiteX8227" y="connsiteY8227"/>
            </a:cxn>
            <a:cxn ang="0">
              <a:pos x="connsiteX8228" y="connsiteY8228"/>
            </a:cxn>
            <a:cxn ang="0">
              <a:pos x="connsiteX8229" y="connsiteY8229"/>
            </a:cxn>
            <a:cxn ang="0">
              <a:pos x="connsiteX8230" y="connsiteY8230"/>
            </a:cxn>
            <a:cxn ang="0">
              <a:pos x="connsiteX8231" y="connsiteY8231"/>
            </a:cxn>
            <a:cxn ang="0">
              <a:pos x="connsiteX8232" y="connsiteY8232"/>
            </a:cxn>
            <a:cxn ang="0">
              <a:pos x="connsiteX8233" y="connsiteY8233"/>
            </a:cxn>
            <a:cxn ang="0">
              <a:pos x="connsiteX8234" y="connsiteY8234"/>
            </a:cxn>
            <a:cxn ang="0">
              <a:pos x="connsiteX8235" y="connsiteY8235"/>
            </a:cxn>
            <a:cxn ang="0">
              <a:pos x="connsiteX8236" y="connsiteY8236"/>
            </a:cxn>
            <a:cxn ang="0">
              <a:pos x="connsiteX8237" y="connsiteY8237"/>
            </a:cxn>
            <a:cxn ang="0">
              <a:pos x="connsiteX8238" y="connsiteY8238"/>
            </a:cxn>
            <a:cxn ang="0">
              <a:pos x="connsiteX8239" y="connsiteY8239"/>
            </a:cxn>
            <a:cxn ang="0">
              <a:pos x="connsiteX8240" y="connsiteY8240"/>
            </a:cxn>
            <a:cxn ang="0">
              <a:pos x="connsiteX8241" y="connsiteY8241"/>
            </a:cxn>
            <a:cxn ang="0">
              <a:pos x="connsiteX8242" y="connsiteY8242"/>
            </a:cxn>
            <a:cxn ang="0">
              <a:pos x="connsiteX8243" y="connsiteY8243"/>
            </a:cxn>
            <a:cxn ang="0">
              <a:pos x="connsiteX8244" y="connsiteY8244"/>
            </a:cxn>
            <a:cxn ang="0">
              <a:pos x="connsiteX8245" y="connsiteY8245"/>
            </a:cxn>
            <a:cxn ang="0">
              <a:pos x="connsiteX8246" y="connsiteY8246"/>
            </a:cxn>
            <a:cxn ang="0">
              <a:pos x="connsiteX8247" y="connsiteY8247"/>
            </a:cxn>
            <a:cxn ang="0">
              <a:pos x="connsiteX8248" y="connsiteY8248"/>
            </a:cxn>
            <a:cxn ang="0">
              <a:pos x="connsiteX8249" y="connsiteY8249"/>
            </a:cxn>
            <a:cxn ang="0">
              <a:pos x="connsiteX8250" y="connsiteY8250"/>
            </a:cxn>
            <a:cxn ang="0">
              <a:pos x="connsiteX8251" y="connsiteY8251"/>
            </a:cxn>
            <a:cxn ang="0">
              <a:pos x="connsiteX8252" y="connsiteY8252"/>
            </a:cxn>
            <a:cxn ang="0">
              <a:pos x="connsiteX8253" y="connsiteY8253"/>
            </a:cxn>
            <a:cxn ang="0">
              <a:pos x="connsiteX8254" y="connsiteY8254"/>
            </a:cxn>
            <a:cxn ang="0">
              <a:pos x="connsiteX8255" y="connsiteY8255"/>
            </a:cxn>
            <a:cxn ang="0">
              <a:pos x="connsiteX8256" y="connsiteY8256"/>
            </a:cxn>
            <a:cxn ang="0">
              <a:pos x="connsiteX8257" y="connsiteY8257"/>
            </a:cxn>
            <a:cxn ang="0">
              <a:pos x="connsiteX8258" y="connsiteY8258"/>
            </a:cxn>
            <a:cxn ang="0">
              <a:pos x="connsiteX8259" y="connsiteY8259"/>
            </a:cxn>
            <a:cxn ang="0">
              <a:pos x="connsiteX8260" y="connsiteY8260"/>
            </a:cxn>
            <a:cxn ang="0">
              <a:pos x="connsiteX8261" y="connsiteY8261"/>
            </a:cxn>
            <a:cxn ang="0">
              <a:pos x="connsiteX8262" y="connsiteY8262"/>
            </a:cxn>
            <a:cxn ang="0">
              <a:pos x="connsiteX8263" y="connsiteY8263"/>
            </a:cxn>
            <a:cxn ang="0">
              <a:pos x="connsiteX8264" y="connsiteY8264"/>
            </a:cxn>
            <a:cxn ang="0">
              <a:pos x="connsiteX8265" y="connsiteY8265"/>
            </a:cxn>
            <a:cxn ang="0">
              <a:pos x="connsiteX8266" y="connsiteY8266"/>
            </a:cxn>
            <a:cxn ang="0">
              <a:pos x="connsiteX8267" y="connsiteY8267"/>
            </a:cxn>
            <a:cxn ang="0">
              <a:pos x="connsiteX8268" y="connsiteY8268"/>
            </a:cxn>
            <a:cxn ang="0">
              <a:pos x="connsiteX8269" y="connsiteY8269"/>
            </a:cxn>
            <a:cxn ang="0">
              <a:pos x="connsiteX8270" y="connsiteY8270"/>
            </a:cxn>
            <a:cxn ang="0">
              <a:pos x="connsiteX8271" y="connsiteY8271"/>
            </a:cxn>
            <a:cxn ang="0">
              <a:pos x="connsiteX8272" y="connsiteY8272"/>
            </a:cxn>
            <a:cxn ang="0">
              <a:pos x="connsiteX8273" y="connsiteY8273"/>
            </a:cxn>
            <a:cxn ang="0">
              <a:pos x="connsiteX8274" y="connsiteY8274"/>
            </a:cxn>
            <a:cxn ang="0">
              <a:pos x="connsiteX8275" y="connsiteY8275"/>
            </a:cxn>
            <a:cxn ang="0">
              <a:pos x="connsiteX8276" y="connsiteY8276"/>
            </a:cxn>
            <a:cxn ang="0">
              <a:pos x="connsiteX8277" y="connsiteY8277"/>
            </a:cxn>
            <a:cxn ang="0">
              <a:pos x="connsiteX8278" y="connsiteY8278"/>
            </a:cxn>
            <a:cxn ang="0">
              <a:pos x="connsiteX8279" y="connsiteY8279"/>
            </a:cxn>
            <a:cxn ang="0">
              <a:pos x="connsiteX8280" y="connsiteY8280"/>
            </a:cxn>
            <a:cxn ang="0">
              <a:pos x="connsiteX8281" y="connsiteY8281"/>
            </a:cxn>
            <a:cxn ang="0">
              <a:pos x="connsiteX8282" y="connsiteY8282"/>
            </a:cxn>
            <a:cxn ang="0">
              <a:pos x="connsiteX8283" y="connsiteY8283"/>
            </a:cxn>
            <a:cxn ang="0">
              <a:pos x="connsiteX8284" y="connsiteY8284"/>
            </a:cxn>
            <a:cxn ang="0">
              <a:pos x="connsiteX8285" y="connsiteY8285"/>
            </a:cxn>
            <a:cxn ang="0">
              <a:pos x="connsiteX8286" y="connsiteY8286"/>
            </a:cxn>
            <a:cxn ang="0">
              <a:pos x="connsiteX8287" y="connsiteY8287"/>
            </a:cxn>
            <a:cxn ang="0">
              <a:pos x="connsiteX8288" y="connsiteY8288"/>
            </a:cxn>
            <a:cxn ang="0">
              <a:pos x="connsiteX8289" y="connsiteY8289"/>
            </a:cxn>
            <a:cxn ang="0">
              <a:pos x="connsiteX8290" y="connsiteY8290"/>
            </a:cxn>
            <a:cxn ang="0">
              <a:pos x="connsiteX8291" y="connsiteY8291"/>
            </a:cxn>
            <a:cxn ang="0">
              <a:pos x="connsiteX8292" y="connsiteY8292"/>
            </a:cxn>
            <a:cxn ang="0">
              <a:pos x="connsiteX8293" y="connsiteY8293"/>
            </a:cxn>
            <a:cxn ang="0">
              <a:pos x="connsiteX8294" y="connsiteY8294"/>
            </a:cxn>
            <a:cxn ang="0">
              <a:pos x="connsiteX8295" y="connsiteY8295"/>
            </a:cxn>
            <a:cxn ang="0">
              <a:pos x="connsiteX8296" y="connsiteY8296"/>
            </a:cxn>
            <a:cxn ang="0">
              <a:pos x="connsiteX8297" y="connsiteY8297"/>
            </a:cxn>
            <a:cxn ang="0">
              <a:pos x="connsiteX8298" y="connsiteY8298"/>
            </a:cxn>
            <a:cxn ang="0">
              <a:pos x="connsiteX8299" y="connsiteY8299"/>
            </a:cxn>
            <a:cxn ang="0">
              <a:pos x="connsiteX8300" y="connsiteY8300"/>
            </a:cxn>
            <a:cxn ang="0">
              <a:pos x="connsiteX8301" y="connsiteY8301"/>
            </a:cxn>
            <a:cxn ang="0">
              <a:pos x="connsiteX8302" y="connsiteY8302"/>
            </a:cxn>
            <a:cxn ang="0">
              <a:pos x="connsiteX8303" y="connsiteY8303"/>
            </a:cxn>
            <a:cxn ang="0">
              <a:pos x="connsiteX8304" y="connsiteY8304"/>
            </a:cxn>
            <a:cxn ang="0">
              <a:pos x="connsiteX8305" y="connsiteY8305"/>
            </a:cxn>
            <a:cxn ang="0">
              <a:pos x="connsiteX8306" y="connsiteY8306"/>
            </a:cxn>
            <a:cxn ang="0">
              <a:pos x="connsiteX8307" y="connsiteY8307"/>
            </a:cxn>
            <a:cxn ang="0">
              <a:pos x="connsiteX8308" y="connsiteY8308"/>
            </a:cxn>
            <a:cxn ang="0">
              <a:pos x="connsiteX8309" y="connsiteY8309"/>
            </a:cxn>
            <a:cxn ang="0">
              <a:pos x="connsiteX8310" y="connsiteY8310"/>
            </a:cxn>
            <a:cxn ang="0">
              <a:pos x="connsiteX8311" y="connsiteY8311"/>
            </a:cxn>
            <a:cxn ang="0">
              <a:pos x="connsiteX8312" y="connsiteY8312"/>
            </a:cxn>
            <a:cxn ang="0">
              <a:pos x="connsiteX8313" y="connsiteY8313"/>
            </a:cxn>
            <a:cxn ang="0">
              <a:pos x="connsiteX8314" y="connsiteY8314"/>
            </a:cxn>
            <a:cxn ang="0">
              <a:pos x="connsiteX8315" y="connsiteY8315"/>
            </a:cxn>
            <a:cxn ang="0">
              <a:pos x="connsiteX8316" y="connsiteY8316"/>
            </a:cxn>
            <a:cxn ang="0">
              <a:pos x="connsiteX8317" y="connsiteY8317"/>
            </a:cxn>
            <a:cxn ang="0">
              <a:pos x="connsiteX8318" y="connsiteY8318"/>
            </a:cxn>
            <a:cxn ang="0">
              <a:pos x="connsiteX8319" y="connsiteY8319"/>
            </a:cxn>
            <a:cxn ang="0">
              <a:pos x="connsiteX8320" y="connsiteY8320"/>
            </a:cxn>
            <a:cxn ang="0">
              <a:pos x="connsiteX8321" y="connsiteY8321"/>
            </a:cxn>
            <a:cxn ang="0">
              <a:pos x="connsiteX8322" y="connsiteY8322"/>
            </a:cxn>
            <a:cxn ang="0">
              <a:pos x="connsiteX8323" y="connsiteY8323"/>
            </a:cxn>
            <a:cxn ang="0">
              <a:pos x="connsiteX8324" y="connsiteY8324"/>
            </a:cxn>
            <a:cxn ang="0">
              <a:pos x="connsiteX8325" y="connsiteY8325"/>
            </a:cxn>
            <a:cxn ang="0">
              <a:pos x="connsiteX8326" y="connsiteY8326"/>
            </a:cxn>
            <a:cxn ang="0">
              <a:pos x="connsiteX8327" y="connsiteY8327"/>
            </a:cxn>
            <a:cxn ang="0">
              <a:pos x="connsiteX8328" y="connsiteY8328"/>
            </a:cxn>
            <a:cxn ang="0">
              <a:pos x="connsiteX8329" y="connsiteY8329"/>
            </a:cxn>
            <a:cxn ang="0">
              <a:pos x="connsiteX8330" y="connsiteY8330"/>
            </a:cxn>
            <a:cxn ang="0">
              <a:pos x="connsiteX8331" y="connsiteY8331"/>
            </a:cxn>
            <a:cxn ang="0">
              <a:pos x="connsiteX8332" y="connsiteY8332"/>
            </a:cxn>
            <a:cxn ang="0">
              <a:pos x="connsiteX8333" y="connsiteY8333"/>
            </a:cxn>
            <a:cxn ang="0">
              <a:pos x="connsiteX8334" y="connsiteY8334"/>
            </a:cxn>
            <a:cxn ang="0">
              <a:pos x="connsiteX8335" y="connsiteY8335"/>
            </a:cxn>
            <a:cxn ang="0">
              <a:pos x="connsiteX8336" y="connsiteY8336"/>
            </a:cxn>
            <a:cxn ang="0">
              <a:pos x="connsiteX8337" y="connsiteY8337"/>
            </a:cxn>
            <a:cxn ang="0">
              <a:pos x="connsiteX8338" y="connsiteY8338"/>
            </a:cxn>
            <a:cxn ang="0">
              <a:pos x="connsiteX8339" y="connsiteY8339"/>
            </a:cxn>
            <a:cxn ang="0">
              <a:pos x="connsiteX8340" y="connsiteY8340"/>
            </a:cxn>
            <a:cxn ang="0">
              <a:pos x="connsiteX8341" y="connsiteY8341"/>
            </a:cxn>
            <a:cxn ang="0">
              <a:pos x="connsiteX8342" y="connsiteY8342"/>
            </a:cxn>
            <a:cxn ang="0">
              <a:pos x="connsiteX8343" y="connsiteY8343"/>
            </a:cxn>
            <a:cxn ang="0">
              <a:pos x="connsiteX8344" y="connsiteY8344"/>
            </a:cxn>
            <a:cxn ang="0">
              <a:pos x="connsiteX8345" y="connsiteY8345"/>
            </a:cxn>
            <a:cxn ang="0">
              <a:pos x="connsiteX8346" y="connsiteY8346"/>
            </a:cxn>
            <a:cxn ang="0">
              <a:pos x="connsiteX8347" y="connsiteY8347"/>
            </a:cxn>
            <a:cxn ang="0">
              <a:pos x="connsiteX8348" y="connsiteY8348"/>
            </a:cxn>
            <a:cxn ang="0">
              <a:pos x="connsiteX8349" y="connsiteY8349"/>
            </a:cxn>
            <a:cxn ang="0">
              <a:pos x="connsiteX8350" y="connsiteY8350"/>
            </a:cxn>
            <a:cxn ang="0">
              <a:pos x="connsiteX8351" y="connsiteY8351"/>
            </a:cxn>
            <a:cxn ang="0">
              <a:pos x="connsiteX8352" y="connsiteY8352"/>
            </a:cxn>
            <a:cxn ang="0">
              <a:pos x="connsiteX8353" y="connsiteY8353"/>
            </a:cxn>
            <a:cxn ang="0">
              <a:pos x="connsiteX8354" y="connsiteY8354"/>
            </a:cxn>
            <a:cxn ang="0">
              <a:pos x="connsiteX8355" y="connsiteY8355"/>
            </a:cxn>
            <a:cxn ang="0">
              <a:pos x="connsiteX8356" y="connsiteY8356"/>
            </a:cxn>
            <a:cxn ang="0">
              <a:pos x="connsiteX8357" y="connsiteY8357"/>
            </a:cxn>
            <a:cxn ang="0">
              <a:pos x="connsiteX8358" y="connsiteY8358"/>
            </a:cxn>
            <a:cxn ang="0">
              <a:pos x="connsiteX8359" y="connsiteY8359"/>
            </a:cxn>
            <a:cxn ang="0">
              <a:pos x="connsiteX8360" y="connsiteY8360"/>
            </a:cxn>
            <a:cxn ang="0">
              <a:pos x="connsiteX8361" y="connsiteY8361"/>
            </a:cxn>
            <a:cxn ang="0">
              <a:pos x="connsiteX8362" y="connsiteY8362"/>
            </a:cxn>
            <a:cxn ang="0">
              <a:pos x="connsiteX8363" y="connsiteY8363"/>
            </a:cxn>
            <a:cxn ang="0">
              <a:pos x="connsiteX8364" y="connsiteY8364"/>
            </a:cxn>
            <a:cxn ang="0">
              <a:pos x="connsiteX8365" y="connsiteY8365"/>
            </a:cxn>
            <a:cxn ang="0">
              <a:pos x="connsiteX8366" y="connsiteY8366"/>
            </a:cxn>
            <a:cxn ang="0">
              <a:pos x="connsiteX8367" y="connsiteY8367"/>
            </a:cxn>
            <a:cxn ang="0">
              <a:pos x="connsiteX8368" y="connsiteY8368"/>
            </a:cxn>
            <a:cxn ang="0">
              <a:pos x="connsiteX8369" y="connsiteY8369"/>
            </a:cxn>
            <a:cxn ang="0">
              <a:pos x="connsiteX8370" y="connsiteY8370"/>
            </a:cxn>
            <a:cxn ang="0">
              <a:pos x="connsiteX8371" y="connsiteY8371"/>
            </a:cxn>
            <a:cxn ang="0">
              <a:pos x="connsiteX8372" y="connsiteY8372"/>
            </a:cxn>
            <a:cxn ang="0">
              <a:pos x="connsiteX8373" y="connsiteY8373"/>
            </a:cxn>
            <a:cxn ang="0">
              <a:pos x="connsiteX8374" y="connsiteY8374"/>
            </a:cxn>
            <a:cxn ang="0">
              <a:pos x="connsiteX8375" y="connsiteY8375"/>
            </a:cxn>
            <a:cxn ang="0">
              <a:pos x="connsiteX8376" y="connsiteY8376"/>
            </a:cxn>
            <a:cxn ang="0">
              <a:pos x="connsiteX8377" y="connsiteY8377"/>
            </a:cxn>
            <a:cxn ang="0">
              <a:pos x="connsiteX8378" y="connsiteY8378"/>
            </a:cxn>
            <a:cxn ang="0">
              <a:pos x="connsiteX8379" y="connsiteY8379"/>
            </a:cxn>
            <a:cxn ang="0">
              <a:pos x="connsiteX8380" y="connsiteY8380"/>
            </a:cxn>
            <a:cxn ang="0">
              <a:pos x="connsiteX8381" y="connsiteY8381"/>
            </a:cxn>
            <a:cxn ang="0">
              <a:pos x="connsiteX8382" y="connsiteY8382"/>
            </a:cxn>
            <a:cxn ang="0">
              <a:pos x="connsiteX8383" y="connsiteY8383"/>
            </a:cxn>
            <a:cxn ang="0">
              <a:pos x="connsiteX8384" y="connsiteY8384"/>
            </a:cxn>
            <a:cxn ang="0">
              <a:pos x="connsiteX8385" y="connsiteY8385"/>
            </a:cxn>
            <a:cxn ang="0">
              <a:pos x="connsiteX8386" y="connsiteY8386"/>
            </a:cxn>
            <a:cxn ang="0">
              <a:pos x="connsiteX8387" y="connsiteY8387"/>
            </a:cxn>
            <a:cxn ang="0">
              <a:pos x="connsiteX8388" y="connsiteY8388"/>
            </a:cxn>
            <a:cxn ang="0">
              <a:pos x="connsiteX8389" y="connsiteY8389"/>
            </a:cxn>
            <a:cxn ang="0">
              <a:pos x="connsiteX8390" y="connsiteY8390"/>
            </a:cxn>
            <a:cxn ang="0">
              <a:pos x="connsiteX8391" y="connsiteY8391"/>
            </a:cxn>
            <a:cxn ang="0">
              <a:pos x="connsiteX8392" y="connsiteY8392"/>
            </a:cxn>
            <a:cxn ang="0">
              <a:pos x="connsiteX8393" y="connsiteY8393"/>
            </a:cxn>
            <a:cxn ang="0">
              <a:pos x="connsiteX8394" y="connsiteY8394"/>
            </a:cxn>
            <a:cxn ang="0">
              <a:pos x="connsiteX8395" y="connsiteY8395"/>
            </a:cxn>
            <a:cxn ang="0">
              <a:pos x="connsiteX8396" y="connsiteY8396"/>
            </a:cxn>
            <a:cxn ang="0">
              <a:pos x="connsiteX8397" y="connsiteY8397"/>
            </a:cxn>
            <a:cxn ang="0">
              <a:pos x="connsiteX8398" y="connsiteY8398"/>
            </a:cxn>
            <a:cxn ang="0">
              <a:pos x="connsiteX8399" y="connsiteY8399"/>
            </a:cxn>
            <a:cxn ang="0">
              <a:pos x="connsiteX8400" y="connsiteY8400"/>
            </a:cxn>
            <a:cxn ang="0">
              <a:pos x="connsiteX8401" y="connsiteY8401"/>
            </a:cxn>
            <a:cxn ang="0">
              <a:pos x="connsiteX8402" y="connsiteY8402"/>
            </a:cxn>
            <a:cxn ang="0">
              <a:pos x="connsiteX8403" y="connsiteY8403"/>
            </a:cxn>
            <a:cxn ang="0">
              <a:pos x="connsiteX8404" y="connsiteY8404"/>
            </a:cxn>
            <a:cxn ang="0">
              <a:pos x="connsiteX8405" y="connsiteY8405"/>
            </a:cxn>
            <a:cxn ang="0">
              <a:pos x="connsiteX8406" y="connsiteY8406"/>
            </a:cxn>
            <a:cxn ang="0">
              <a:pos x="connsiteX8407" y="connsiteY8407"/>
            </a:cxn>
            <a:cxn ang="0">
              <a:pos x="connsiteX8408" y="connsiteY8408"/>
            </a:cxn>
            <a:cxn ang="0">
              <a:pos x="connsiteX8409" y="connsiteY8409"/>
            </a:cxn>
            <a:cxn ang="0">
              <a:pos x="connsiteX8410" y="connsiteY8410"/>
            </a:cxn>
            <a:cxn ang="0">
              <a:pos x="connsiteX8411" y="connsiteY8411"/>
            </a:cxn>
            <a:cxn ang="0">
              <a:pos x="connsiteX8412" y="connsiteY8412"/>
            </a:cxn>
            <a:cxn ang="0">
              <a:pos x="connsiteX8413" y="connsiteY8413"/>
            </a:cxn>
            <a:cxn ang="0">
              <a:pos x="connsiteX8414" y="connsiteY8414"/>
            </a:cxn>
            <a:cxn ang="0">
              <a:pos x="connsiteX8415" y="connsiteY8415"/>
            </a:cxn>
            <a:cxn ang="0">
              <a:pos x="connsiteX8416" y="connsiteY8416"/>
            </a:cxn>
            <a:cxn ang="0">
              <a:pos x="connsiteX8417" y="connsiteY8417"/>
            </a:cxn>
            <a:cxn ang="0">
              <a:pos x="connsiteX8418" y="connsiteY8418"/>
            </a:cxn>
            <a:cxn ang="0">
              <a:pos x="connsiteX8419" y="connsiteY8419"/>
            </a:cxn>
            <a:cxn ang="0">
              <a:pos x="connsiteX8420" y="connsiteY8420"/>
            </a:cxn>
            <a:cxn ang="0">
              <a:pos x="connsiteX8421" y="connsiteY8421"/>
            </a:cxn>
            <a:cxn ang="0">
              <a:pos x="connsiteX8422" y="connsiteY8422"/>
            </a:cxn>
            <a:cxn ang="0">
              <a:pos x="connsiteX8423" y="connsiteY8423"/>
            </a:cxn>
            <a:cxn ang="0">
              <a:pos x="connsiteX8424" y="connsiteY8424"/>
            </a:cxn>
            <a:cxn ang="0">
              <a:pos x="connsiteX8425" y="connsiteY8425"/>
            </a:cxn>
            <a:cxn ang="0">
              <a:pos x="connsiteX8426" y="connsiteY8426"/>
            </a:cxn>
            <a:cxn ang="0">
              <a:pos x="connsiteX8427" y="connsiteY8427"/>
            </a:cxn>
            <a:cxn ang="0">
              <a:pos x="connsiteX8428" y="connsiteY8428"/>
            </a:cxn>
            <a:cxn ang="0">
              <a:pos x="connsiteX8429" y="connsiteY8429"/>
            </a:cxn>
            <a:cxn ang="0">
              <a:pos x="connsiteX8430" y="connsiteY8430"/>
            </a:cxn>
            <a:cxn ang="0">
              <a:pos x="connsiteX8431" y="connsiteY8431"/>
            </a:cxn>
            <a:cxn ang="0">
              <a:pos x="connsiteX8432" y="connsiteY8432"/>
            </a:cxn>
            <a:cxn ang="0">
              <a:pos x="connsiteX8433" y="connsiteY8433"/>
            </a:cxn>
            <a:cxn ang="0">
              <a:pos x="connsiteX8434" y="connsiteY8434"/>
            </a:cxn>
            <a:cxn ang="0">
              <a:pos x="connsiteX8435" y="connsiteY8435"/>
            </a:cxn>
            <a:cxn ang="0">
              <a:pos x="connsiteX8436" y="connsiteY8436"/>
            </a:cxn>
            <a:cxn ang="0">
              <a:pos x="connsiteX8437" y="connsiteY8437"/>
            </a:cxn>
            <a:cxn ang="0">
              <a:pos x="connsiteX8438" y="connsiteY8438"/>
            </a:cxn>
            <a:cxn ang="0">
              <a:pos x="connsiteX8439" y="connsiteY8439"/>
            </a:cxn>
            <a:cxn ang="0">
              <a:pos x="connsiteX8440" y="connsiteY8440"/>
            </a:cxn>
            <a:cxn ang="0">
              <a:pos x="connsiteX8441" y="connsiteY8441"/>
            </a:cxn>
            <a:cxn ang="0">
              <a:pos x="connsiteX8442" y="connsiteY8442"/>
            </a:cxn>
            <a:cxn ang="0">
              <a:pos x="connsiteX8443" y="connsiteY8443"/>
            </a:cxn>
            <a:cxn ang="0">
              <a:pos x="connsiteX8444" y="connsiteY8444"/>
            </a:cxn>
            <a:cxn ang="0">
              <a:pos x="connsiteX8445" y="connsiteY8445"/>
            </a:cxn>
            <a:cxn ang="0">
              <a:pos x="connsiteX8446" y="connsiteY8446"/>
            </a:cxn>
            <a:cxn ang="0">
              <a:pos x="connsiteX8447" y="connsiteY8447"/>
            </a:cxn>
            <a:cxn ang="0">
              <a:pos x="connsiteX8448" y="connsiteY8448"/>
            </a:cxn>
            <a:cxn ang="0">
              <a:pos x="connsiteX8449" y="connsiteY8449"/>
            </a:cxn>
            <a:cxn ang="0">
              <a:pos x="connsiteX8450" y="connsiteY8450"/>
            </a:cxn>
            <a:cxn ang="0">
              <a:pos x="connsiteX8451" y="connsiteY8451"/>
            </a:cxn>
            <a:cxn ang="0">
              <a:pos x="connsiteX8452" y="connsiteY8452"/>
            </a:cxn>
            <a:cxn ang="0">
              <a:pos x="connsiteX8453" y="connsiteY8453"/>
            </a:cxn>
            <a:cxn ang="0">
              <a:pos x="connsiteX8454" y="connsiteY8454"/>
            </a:cxn>
            <a:cxn ang="0">
              <a:pos x="connsiteX8455" y="connsiteY8455"/>
            </a:cxn>
            <a:cxn ang="0">
              <a:pos x="connsiteX8456" y="connsiteY8456"/>
            </a:cxn>
            <a:cxn ang="0">
              <a:pos x="connsiteX8457" y="connsiteY8457"/>
            </a:cxn>
            <a:cxn ang="0">
              <a:pos x="connsiteX8458" y="connsiteY8458"/>
            </a:cxn>
            <a:cxn ang="0">
              <a:pos x="connsiteX8459" y="connsiteY8459"/>
            </a:cxn>
            <a:cxn ang="0">
              <a:pos x="connsiteX8460" y="connsiteY8460"/>
            </a:cxn>
            <a:cxn ang="0">
              <a:pos x="connsiteX8461" y="connsiteY8461"/>
            </a:cxn>
            <a:cxn ang="0">
              <a:pos x="connsiteX8462" y="connsiteY8462"/>
            </a:cxn>
            <a:cxn ang="0">
              <a:pos x="connsiteX8463" y="connsiteY8463"/>
            </a:cxn>
            <a:cxn ang="0">
              <a:pos x="connsiteX8464" y="connsiteY8464"/>
            </a:cxn>
            <a:cxn ang="0">
              <a:pos x="connsiteX8465" y="connsiteY8465"/>
            </a:cxn>
            <a:cxn ang="0">
              <a:pos x="connsiteX8466" y="connsiteY8466"/>
            </a:cxn>
            <a:cxn ang="0">
              <a:pos x="connsiteX8467" y="connsiteY8467"/>
            </a:cxn>
            <a:cxn ang="0">
              <a:pos x="connsiteX8468" y="connsiteY8468"/>
            </a:cxn>
            <a:cxn ang="0">
              <a:pos x="connsiteX8469" y="connsiteY8469"/>
            </a:cxn>
            <a:cxn ang="0">
              <a:pos x="connsiteX8470" y="connsiteY8470"/>
            </a:cxn>
            <a:cxn ang="0">
              <a:pos x="connsiteX8471" y="connsiteY8471"/>
            </a:cxn>
            <a:cxn ang="0">
              <a:pos x="connsiteX8472" y="connsiteY8472"/>
            </a:cxn>
            <a:cxn ang="0">
              <a:pos x="connsiteX8473" y="connsiteY8473"/>
            </a:cxn>
            <a:cxn ang="0">
              <a:pos x="connsiteX8474" y="connsiteY8474"/>
            </a:cxn>
            <a:cxn ang="0">
              <a:pos x="connsiteX8475" y="connsiteY8475"/>
            </a:cxn>
            <a:cxn ang="0">
              <a:pos x="connsiteX8476" y="connsiteY8476"/>
            </a:cxn>
            <a:cxn ang="0">
              <a:pos x="connsiteX8477" y="connsiteY8477"/>
            </a:cxn>
            <a:cxn ang="0">
              <a:pos x="connsiteX8478" y="connsiteY8478"/>
            </a:cxn>
            <a:cxn ang="0">
              <a:pos x="connsiteX8479" y="connsiteY8479"/>
            </a:cxn>
            <a:cxn ang="0">
              <a:pos x="connsiteX8480" y="connsiteY8480"/>
            </a:cxn>
            <a:cxn ang="0">
              <a:pos x="connsiteX8481" y="connsiteY8481"/>
            </a:cxn>
            <a:cxn ang="0">
              <a:pos x="connsiteX8482" y="connsiteY8482"/>
            </a:cxn>
            <a:cxn ang="0">
              <a:pos x="connsiteX8483" y="connsiteY8483"/>
            </a:cxn>
            <a:cxn ang="0">
              <a:pos x="connsiteX8484" y="connsiteY8484"/>
            </a:cxn>
            <a:cxn ang="0">
              <a:pos x="connsiteX8485" y="connsiteY8485"/>
            </a:cxn>
            <a:cxn ang="0">
              <a:pos x="connsiteX8486" y="connsiteY8486"/>
            </a:cxn>
            <a:cxn ang="0">
              <a:pos x="connsiteX8487" y="connsiteY8487"/>
            </a:cxn>
            <a:cxn ang="0">
              <a:pos x="connsiteX8488" y="connsiteY8488"/>
            </a:cxn>
            <a:cxn ang="0">
              <a:pos x="connsiteX8489" y="connsiteY8489"/>
            </a:cxn>
            <a:cxn ang="0">
              <a:pos x="connsiteX8490" y="connsiteY8490"/>
            </a:cxn>
            <a:cxn ang="0">
              <a:pos x="connsiteX8491" y="connsiteY8491"/>
            </a:cxn>
            <a:cxn ang="0">
              <a:pos x="connsiteX8492" y="connsiteY8492"/>
            </a:cxn>
            <a:cxn ang="0">
              <a:pos x="connsiteX8493" y="connsiteY8493"/>
            </a:cxn>
            <a:cxn ang="0">
              <a:pos x="connsiteX8494" y="connsiteY8494"/>
            </a:cxn>
            <a:cxn ang="0">
              <a:pos x="connsiteX8495" y="connsiteY8495"/>
            </a:cxn>
            <a:cxn ang="0">
              <a:pos x="connsiteX8496" y="connsiteY8496"/>
            </a:cxn>
            <a:cxn ang="0">
              <a:pos x="connsiteX8497" y="connsiteY8497"/>
            </a:cxn>
            <a:cxn ang="0">
              <a:pos x="connsiteX8498" y="connsiteY8498"/>
            </a:cxn>
            <a:cxn ang="0">
              <a:pos x="connsiteX8499" y="connsiteY8499"/>
            </a:cxn>
            <a:cxn ang="0">
              <a:pos x="connsiteX8500" y="connsiteY8500"/>
            </a:cxn>
            <a:cxn ang="0">
              <a:pos x="connsiteX8501" y="connsiteY8501"/>
            </a:cxn>
            <a:cxn ang="0">
              <a:pos x="connsiteX8502" y="connsiteY8502"/>
            </a:cxn>
            <a:cxn ang="0">
              <a:pos x="connsiteX8503" y="connsiteY8503"/>
            </a:cxn>
            <a:cxn ang="0">
              <a:pos x="connsiteX8504" y="connsiteY8504"/>
            </a:cxn>
            <a:cxn ang="0">
              <a:pos x="connsiteX8505" y="connsiteY8505"/>
            </a:cxn>
            <a:cxn ang="0">
              <a:pos x="connsiteX8506" y="connsiteY8506"/>
            </a:cxn>
            <a:cxn ang="0">
              <a:pos x="connsiteX8507" y="connsiteY8507"/>
            </a:cxn>
            <a:cxn ang="0">
              <a:pos x="connsiteX8508" y="connsiteY8508"/>
            </a:cxn>
            <a:cxn ang="0">
              <a:pos x="connsiteX8509" y="connsiteY8509"/>
            </a:cxn>
            <a:cxn ang="0">
              <a:pos x="connsiteX8510" y="connsiteY8510"/>
            </a:cxn>
            <a:cxn ang="0">
              <a:pos x="connsiteX8511" y="connsiteY8511"/>
            </a:cxn>
            <a:cxn ang="0">
              <a:pos x="connsiteX8512" y="connsiteY8512"/>
            </a:cxn>
            <a:cxn ang="0">
              <a:pos x="connsiteX8513" y="connsiteY8513"/>
            </a:cxn>
            <a:cxn ang="0">
              <a:pos x="connsiteX8514" y="connsiteY8514"/>
            </a:cxn>
            <a:cxn ang="0">
              <a:pos x="connsiteX8515" y="connsiteY8515"/>
            </a:cxn>
            <a:cxn ang="0">
              <a:pos x="connsiteX8516" y="connsiteY8516"/>
            </a:cxn>
            <a:cxn ang="0">
              <a:pos x="connsiteX8517" y="connsiteY8517"/>
            </a:cxn>
            <a:cxn ang="0">
              <a:pos x="connsiteX8518" y="connsiteY8518"/>
            </a:cxn>
            <a:cxn ang="0">
              <a:pos x="connsiteX8519" y="connsiteY8519"/>
            </a:cxn>
            <a:cxn ang="0">
              <a:pos x="connsiteX8520" y="connsiteY8520"/>
            </a:cxn>
            <a:cxn ang="0">
              <a:pos x="connsiteX8521" y="connsiteY8521"/>
            </a:cxn>
            <a:cxn ang="0">
              <a:pos x="connsiteX8522" y="connsiteY8522"/>
            </a:cxn>
            <a:cxn ang="0">
              <a:pos x="connsiteX8523" y="connsiteY8523"/>
            </a:cxn>
            <a:cxn ang="0">
              <a:pos x="connsiteX8524" y="connsiteY8524"/>
            </a:cxn>
            <a:cxn ang="0">
              <a:pos x="connsiteX8525" y="connsiteY8525"/>
            </a:cxn>
            <a:cxn ang="0">
              <a:pos x="connsiteX8526" y="connsiteY8526"/>
            </a:cxn>
            <a:cxn ang="0">
              <a:pos x="connsiteX8527" y="connsiteY8527"/>
            </a:cxn>
            <a:cxn ang="0">
              <a:pos x="connsiteX8528" y="connsiteY8528"/>
            </a:cxn>
            <a:cxn ang="0">
              <a:pos x="connsiteX8529" y="connsiteY8529"/>
            </a:cxn>
            <a:cxn ang="0">
              <a:pos x="connsiteX8530" y="connsiteY8530"/>
            </a:cxn>
            <a:cxn ang="0">
              <a:pos x="connsiteX8531" y="connsiteY8531"/>
            </a:cxn>
            <a:cxn ang="0">
              <a:pos x="connsiteX8532" y="connsiteY8532"/>
            </a:cxn>
            <a:cxn ang="0">
              <a:pos x="connsiteX8533" y="connsiteY8533"/>
            </a:cxn>
            <a:cxn ang="0">
              <a:pos x="connsiteX8534" y="connsiteY8534"/>
            </a:cxn>
            <a:cxn ang="0">
              <a:pos x="connsiteX8535" y="connsiteY8535"/>
            </a:cxn>
            <a:cxn ang="0">
              <a:pos x="connsiteX8536" y="connsiteY8536"/>
            </a:cxn>
            <a:cxn ang="0">
              <a:pos x="connsiteX8537" y="connsiteY8537"/>
            </a:cxn>
            <a:cxn ang="0">
              <a:pos x="connsiteX8538" y="connsiteY8538"/>
            </a:cxn>
            <a:cxn ang="0">
              <a:pos x="connsiteX8539" y="connsiteY8539"/>
            </a:cxn>
            <a:cxn ang="0">
              <a:pos x="connsiteX8540" y="connsiteY8540"/>
            </a:cxn>
            <a:cxn ang="0">
              <a:pos x="connsiteX8541" y="connsiteY8541"/>
            </a:cxn>
            <a:cxn ang="0">
              <a:pos x="connsiteX8542" y="connsiteY8542"/>
            </a:cxn>
            <a:cxn ang="0">
              <a:pos x="connsiteX8543" y="connsiteY8543"/>
            </a:cxn>
            <a:cxn ang="0">
              <a:pos x="connsiteX8544" y="connsiteY8544"/>
            </a:cxn>
            <a:cxn ang="0">
              <a:pos x="connsiteX8545" y="connsiteY8545"/>
            </a:cxn>
            <a:cxn ang="0">
              <a:pos x="connsiteX8546" y="connsiteY8546"/>
            </a:cxn>
            <a:cxn ang="0">
              <a:pos x="connsiteX8547" y="connsiteY8547"/>
            </a:cxn>
            <a:cxn ang="0">
              <a:pos x="connsiteX8548" y="connsiteY8548"/>
            </a:cxn>
            <a:cxn ang="0">
              <a:pos x="connsiteX8549" y="connsiteY8549"/>
            </a:cxn>
            <a:cxn ang="0">
              <a:pos x="connsiteX8550" y="connsiteY8550"/>
            </a:cxn>
            <a:cxn ang="0">
              <a:pos x="connsiteX8551" y="connsiteY8551"/>
            </a:cxn>
            <a:cxn ang="0">
              <a:pos x="connsiteX8552" y="connsiteY8552"/>
            </a:cxn>
            <a:cxn ang="0">
              <a:pos x="connsiteX8553" y="connsiteY8553"/>
            </a:cxn>
            <a:cxn ang="0">
              <a:pos x="connsiteX8554" y="connsiteY8554"/>
            </a:cxn>
            <a:cxn ang="0">
              <a:pos x="connsiteX8555" y="connsiteY8555"/>
            </a:cxn>
            <a:cxn ang="0">
              <a:pos x="connsiteX8556" y="connsiteY8556"/>
            </a:cxn>
            <a:cxn ang="0">
              <a:pos x="connsiteX8557" y="connsiteY8557"/>
            </a:cxn>
            <a:cxn ang="0">
              <a:pos x="connsiteX8558" y="connsiteY8558"/>
            </a:cxn>
            <a:cxn ang="0">
              <a:pos x="connsiteX8559" y="connsiteY8559"/>
            </a:cxn>
            <a:cxn ang="0">
              <a:pos x="connsiteX8560" y="connsiteY8560"/>
            </a:cxn>
            <a:cxn ang="0">
              <a:pos x="connsiteX8561" y="connsiteY8561"/>
            </a:cxn>
            <a:cxn ang="0">
              <a:pos x="connsiteX8562" y="connsiteY8562"/>
            </a:cxn>
            <a:cxn ang="0">
              <a:pos x="connsiteX8563" y="connsiteY8563"/>
            </a:cxn>
            <a:cxn ang="0">
              <a:pos x="connsiteX8564" y="connsiteY8564"/>
            </a:cxn>
            <a:cxn ang="0">
              <a:pos x="connsiteX8565" y="connsiteY8565"/>
            </a:cxn>
            <a:cxn ang="0">
              <a:pos x="connsiteX8566" y="connsiteY8566"/>
            </a:cxn>
            <a:cxn ang="0">
              <a:pos x="connsiteX8567" y="connsiteY8567"/>
            </a:cxn>
            <a:cxn ang="0">
              <a:pos x="connsiteX8568" y="connsiteY8568"/>
            </a:cxn>
            <a:cxn ang="0">
              <a:pos x="connsiteX8569" y="connsiteY8569"/>
            </a:cxn>
            <a:cxn ang="0">
              <a:pos x="connsiteX8570" y="connsiteY8570"/>
            </a:cxn>
            <a:cxn ang="0">
              <a:pos x="connsiteX8571" y="connsiteY8571"/>
            </a:cxn>
            <a:cxn ang="0">
              <a:pos x="connsiteX8572" y="connsiteY8572"/>
            </a:cxn>
            <a:cxn ang="0">
              <a:pos x="connsiteX8573" y="connsiteY8573"/>
            </a:cxn>
            <a:cxn ang="0">
              <a:pos x="connsiteX8574" y="connsiteY8574"/>
            </a:cxn>
            <a:cxn ang="0">
              <a:pos x="connsiteX8575" y="connsiteY8575"/>
            </a:cxn>
            <a:cxn ang="0">
              <a:pos x="connsiteX8576" y="connsiteY8576"/>
            </a:cxn>
            <a:cxn ang="0">
              <a:pos x="connsiteX8577" y="connsiteY8577"/>
            </a:cxn>
            <a:cxn ang="0">
              <a:pos x="connsiteX8578" y="connsiteY8578"/>
            </a:cxn>
            <a:cxn ang="0">
              <a:pos x="connsiteX8579" y="connsiteY8579"/>
            </a:cxn>
            <a:cxn ang="0">
              <a:pos x="connsiteX8580" y="connsiteY8580"/>
            </a:cxn>
            <a:cxn ang="0">
              <a:pos x="connsiteX8581" y="connsiteY8581"/>
            </a:cxn>
            <a:cxn ang="0">
              <a:pos x="connsiteX8582" y="connsiteY8582"/>
            </a:cxn>
            <a:cxn ang="0">
              <a:pos x="connsiteX8583" y="connsiteY8583"/>
            </a:cxn>
            <a:cxn ang="0">
              <a:pos x="connsiteX8584" y="connsiteY8584"/>
            </a:cxn>
            <a:cxn ang="0">
              <a:pos x="connsiteX8585" y="connsiteY8585"/>
            </a:cxn>
            <a:cxn ang="0">
              <a:pos x="connsiteX8586" y="connsiteY8586"/>
            </a:cxn>
            <a:cxn ang="0">
              <a:pos x="connsiteX8587" y="connsiteY8587"/>
            </a:cxn>
            <a:cxn ang="0">
              <a:pos x="connsiteX8588" y="connsiteY8588"/>
            </a:cxn>
            <a:cxn ang="0">
              <a:pos x="connsiteX8589" y="connsiteY8589"/>
            </a:cxn>
            <a:cxn ang="0">
              <a:pos x="connsiteX8590" y="connsiteY8590"/>
            </a:cxn>
            <a:cxn ang="0">
              <a:pos x="connsiteX8591" y="connsiteY8591"/>
            </a:cxn>
            <a:cxn ang="0">
              <a:pos x="connsiteX8592" y="connsiteY8592"/>
            </a:cxn>
            <a:cxn ang="0">
              <a:pos x="connsiteX8593" y="connsiteY8593"/>
            </a:cxn>
            <a:cxn ang="0">
              <a:pos x="connsiteX8594" y="connsiteY8594"/>
            </a:cxn>
            <a:cxn ang="0">
              <a:pos x="connsiteX8595" y="connsiteY8595"/>
            </a:cxn>
            <a:cxn ang="0">
              <a:pos x="connsiteX8596" y="connsiteY8596"/>
            </a:cxn>
            <a:cxn ang="0">
              <a:pos x="connsiteX8597" y="connsiteY8597"/>
            </a:cxn>
            <a:cxn ang="0">
              <a:pos x="connsiteX8598" y="connsiteY8598"/>
            </a:cxn>
            <a:cxn ang="0">
              <a:pos x="connsiteX8599" y="connsiteY8599"/>
            </a:cxn>
            <a:cxn ang="0">
              <a:pos x="connsiteX8600" y="connsiteY8600"/>
            </a:cxn>
            <a:cxn ang="0">
              <a:pos x="connsiteX8601" y="connsiteY8601"/>
            </a:cxn>
            <a:cxn ang="0">
              <a:pos x="connsiteX8602" y="connsiteY8602"/>
            </a:cxn>
            <a:cxn ang="0">
              <a:pos x="connsiteX8603" y="connsiteY8603"/>
            </a:cxn>
            <a:cxn ang="0">
              <a:pos x="connsiteX8604" y="connsiteY8604"/>
            </a:cxn>
            <a:cxn ang="0">
              <a:pos x="connsiteX8605" y="connsiteY8605"/>
            </a:cxn>
            <a:cxn ang="0">
              <a:pos x="connsiteX8606" y="connsiteY8606"/>
            </a:cxn>
            <a:cxn ang="0">
              <a:pos x="connsiteX8607" y="connsiteY8607"/>
            </a:cxn>
            <a:cxn ang="0">
              <a:pos x="connsiteX8608" y="connsiteY8608"/>
            </a:cxn>
            <a:cxn ang="0">
              <a:pos x="connsiteX8609" y="connsiteY8609"/>
            </a:cxn>
            <a:cxn ang="0">
              <a:pos x="connsiteX8610" y="connsiteY8610"/>
            </a:cxn>
            <a:cxn ang="0">
              <a:pos x="connsiteX8611" y="connsiteY8611"/>
            </a:cxn>
            <a:cxn ang="0">
              <a:pos x="connsiteX8612" y="connsiteY8612"/>
            </a:cxn>
            <a:cxn ang="0">
              <a:pos x="connsiteX8613" y="connsiteY8613"/>
            </a:cxn>
            <a:cxn ang="0">
              <a:pos x="connsiteX8614" y="connsiteY8614"/>
            </a:cxn>
            <a:cxn ang="0">
              <a:pos x="connsiteX8615" y="connsiteY8615"/>
            </a:cxn>
            <a:cxn ang="0">
              <a:pos x="connsiteX8616" y="connsiteY8616"/>
            </a:cxn>
            <a:cxn ang="0">
              <a:pos x="connsiteX8617" y="connsiteY8617"/>
            </a:cxn>
            <a:cxn ang="0">
              <a:pos x="connsiteX8618" y="connsiteY8618"/>
            </a:cxn>
            <a:cxn ang="0">
              <a:pos x="connsiteX8619" y="connsiteY8619"/>
            </a:cxn>
            <a:cxn ang="0">
              <a:pos x="connsiteX8620" y="connsiteY8620"/>
            </a:cxn>
            <a:cxn ang="0">
              <a:pos x="connsiteX8621" y="connsiteY8621"/>
            </a:cxn>
            <a:cxn ang="0">
              <a:pos x="connsiteX8622" y="connsiteY8622"/>
            </a:cxn>
            <a:cxn ang="0">
              <a:pos x="connsiteX8623" y="connsiteY8623"/>
            </a:cxn>
            <a:cxn ang="0">
              <a:pos x="connsiteX8624" y="connsiteY8624"/>
            </a:cxn>
            <a:cxn ang="0">
              <a:pos x="connsiteX8625" y="connsiteY8625"/>
            </a:cxn>
            <a:cxn ang="0">
              <a:pos x="connsiteX8626" y="connsiteY8626"/>
            </a:cxn>
            <a:cxn ang="0">
              <a:pos x="connsiteX8627" y="connsiteY8627"/>
            </a:cxn>
            <a:cxn ang="0">
              <a:pos x="connsiteX8628" y="connsiteY8628"/>
            </a:cxn>
            <a:cxn ang="0">
              <a:pos x="connsiteX8629" y="connsiteY8629"/>
            </a:cxn>
            <a:cxn ang="0">
              <a:pos x="connsiteX8630" y="connsiteY8630"/>
            </a:cxn>
            <a:cxn ang="0">
              <a:pos x="connsiteX8631" y="connsiteY8631"/>
            </a:cxn>
            <a:cxn ang="0">
              <a:pos x="connsiteX8632" y="connsiteY8632"/>
            </a:cxn>
            <a:cxn ang="0">
              <a:pos x="connsiteX8633" y="connsiteY8633"/>
            </a:cxn>
            <a:cxn ang="0">
              <a:pos x="connsiteX8634" y="connsiteY8634"/>
            </a:cxn>
            <a:cxn ang="0">
              <a:pos x="connsiteX8635" y="connsiteY8635"/>
            </a:cxn>
            <a:cxn ang="0">
              <a:pos x="connsiteX8636" y="connsiteY8636"/>
            </a:cxn>
            <a:cxn ang="0">
              <a:pos x="connsiteX8637" y="connsiteY8637"/>
            </a:cxn>
            <a:cxn ang="0">
              <a:pos x="connsiteX8638" y="connsiteY8638"/>
            </a:cxn>
            <a:cxn ang="0">
              <a:pos x="connsiteX8639" y="connsiteY8639"/>
            </a:cxn>
            <a:cxn ang="0">
              <a:pos x="connsiteX8640" y="connsiteY8640"/>
            </a:cxn>
            <a:cxn ang="0">
              <a:pos x="connsiteX8641" y="connsiteY8641"/>
            </a:cxn>
            <a:cxn ang="0">
              <a:pos x="connsiteX8642" y="connsiteY8642"/>
            </a:cxn>
            <a:cxn ang="0">
              <a:pos x="connsiteX8643" y="connsiteY8643"/>
            </a:cxn>
            <a:cxn ang="0">
              <a:pos x="connsiteX8644" y="connsiteY8644"/>
            </a:cxn>
            <a:cxn ang="0">
              <a:pos x="connsiteX8645" y="connsiteY8645"/>
            </a:cxn>
            <a:cxn ang="0">
              <a:pos x="connsiteX8646" y="connsiteY8646"/>
            </a:cxn>
            <a:cxn ang="0">
              <a:pos x="connsiteX8647" y="connsiteY8647"/>
            </a:cxn>
            <a:cxn ang="0">
              <a:pos x="connsiteX8648" y="connsiteY8648"/>
            </a:cxn>
            <a:cxn ang="0">
              <a:pos x="connsiteX8649" y="connsiteY8649"/>
            </a:cxn>
            <a:cxn ang="0">
              <a:pos x="connsiteX8650" y="connsiteY8650"/>
            </a:cxn>
            <a:cxn ang="0">
              <a:pos x="connsiteX8651" y="connsiteY8651"/>
            </a:cxn>
            <a:cxn ang="0">
              <a:pos x="connsiteX8652" y="connsiteY8652"/>
            </a:cxn>
            <a:cxn ang="0">
              <a:pos x="connsiteX8653" y="connsiteY8653"/>
            </a:cxn>
            <a:cxn ang="0">
              <a:pos x="connsiteX8654" y="connsiteY8654"/>
            </a:cxn>
            <a:cxn ang="0">
              <a:pos x="connsiteX8655" y="connsiteY8655"/>
            </a:cxn>
            <a:cxn ang="0">
              <a:pos x="connsiteX8656" y="connsiteY8656"/>
            </a:cxn>
            <a:cxn ang="0">
              <a:pos x="connsiteX8657" y="connsiteY8657"/>
            </a:cxn>
            <a:cxn ang="0">
              <a:pos x="connsiteX8658" y="connsiteY8658"/>
            </a:cxn>
            <a:cxn ang="0">
              <a:pos x="connsiteX8659" y="connsiteY8659"/>
            </a:cxn>
            <a:cxn ang="0">
              <a:pos x="connsiteX8660" y="connsiteY8660"/>
            </a:cxn>
            <a:cxn ang="0">
              <a:pos x="connsiteX8661" y="connsiteY8661"/>
            </a:cxn>
            <a:cxn ang="0">
              <a:pos x="connsiteX8662" y="connsiteY8662"/>
            </a:cxn>
            <a:cxn ang="0">
              <a:pos x="connsiteX8663" y="connsiteY8663"/>
            </a:cxn>
            <a:cxn ang="0">
              <a:pos x="connsiteX8664" y="connsiteY8664"/>
            </a:cxn>
            <a:cxn ang="0">
              <a:pos x="connsiteX8665" y="connsiteY8665"/>
            </a:cxn>
            <a:cxn ang="0">
              <a:pos x="connsiteX8666" y="connsiteY8666"/>
            </a:cxn>
            <a:cxn ang="0">
              <a:pos x="connsiteX8667" y="connsiteY8667"/>
            </a:cxn>
            <a:cxn ang="0">
              <a:pos x="connsiteX8668" y="connsiteY8668"/>
            </a:cxn>
            <a:cxn ang="0">
              <a:pos x="connsiteX8669" y="connsiteY8669"/>
            </a:cxn>
            <a:cxn ang="0">
              <a:pos x="connsiteX8670" y="connsiteY8670"/>
            </a:cxn>
            <a:cxn ang="0">
              <a:pos x="connsiteX8671" y="connsiteY8671"/>
            </a:cxn>
            <a:cxn ang="0">
              <a:pos x="connsiteX8672" y="connsiteY8672"/>
            </a:cxn>
            <a:cxn ang="0">
              <a:pos x="connsiteX8673" y="connsiteY8673"/>
            </a:cxn>
            <a:cxn ang="0">
              <a:pos x="connsiteX8674" y="connsiteY8674"/>
            </a:cxn>
            <a:cxn ang="0">
              <a:pos x="connsiteX8675" y="connsiteY8675"/>
            </a:cxn>
            <a:cxn ang="0">
              <a:pos x="connsiteX8676" y="connsiteY8676"/>
            </a:cxn>
            <a:cxn ang="0">
              <a:pos x="connsiteX8677" y="connsiteY8677"/>
            </a:cxn>
            <a:cxn ang="0">
              <a:pos x="connsiteX8678" y="connsiteY8678"/>
            </a:cxn>
            <a:cxn ang="0">
              <a:pos x="connsiteX8679" y="connsiteY8679"/>
            </a:cxn>
            <a:cxn ang="0">
              <a:pos x="connsiteX8680" y="connsiteY8680"/>
            </a:cxn>
            <a:cxn ang="0">
              <a:pos x="connsiteX8681" y="connsiteY8681"/>
            </a:cxn>
            <a:cxn ang="0">
              <a:pos x="connsiteX8682" y="connsiteY8682"/>
            </a:cxn>
            <a:cxn ang="0">
              <a:pos x="connsiteX8683" y="connsiteY8683"/>
            </a:cxn>
            <a:cxn ang="0">
              <a:pos x="connsiteX8684" y="connsiteY8684"/>
            </a:cxn>
            <a:cxn ang="0">
              <a:pos x="connsiteX8685" y="connsiteY8685"/>
            </a:cxn>
            <a:cxn ang="0">
              <a:pos x="connsiteX8686" y="connsiteY8686"/>
            </a:cxn>
            <a:cxn ang="0">
              <a:pos x="connsiteX8687" y="connsiteY8687"/>
            </a:cxn>
            <a:cxn ang="0">
              <a:pos x="connsiteX8688" y="connsiteY8688"/>
            </a:cxn>
            <a:cxn ang="0">
              <a:pos x="connsiteX8689" y="connsiteY8689"/>
            </a:cxn>
            <a:cxn ang="0">
              <a:pos x="connsiteX8690" y="connsiteY8690"/>
            </a:cxn>
            <a:cxn ang="0">
              <a:pos x="connsiteX8691" y="connsiteY8691"/>
            </a:cxn>
            <a:cxn ang="0">
              <a:pos x="connsiteX8692" y="connsiteY8692"/>
            </a:cxn>
            <a:cxn ang="0">
              <a:pos x="connsiteX8693" y="connsiteY8693"/>
            </a:cxn>
            <a:cxn ang="0">
              <a:pos x="connsiteX8694" y="connsiteY8694"/>
            </a:cxn>
            <a:cxn ang="0">
              <a:pos x="connsiteX8695" y="connsiteY8695"/>
            </a:cxn>
            <a:cxn ang="0">
              <a:pos x="connsiteX8696" y="connsiteY8696"/>
            </a:cxn>
            <a:cxn ang="0">
              <a:pos x="connsiteX8697" y="connsiteY8697"/>
            </a:cxn>
            <a:cxn ang="0">
              <a:pos x="connsiteX8698" y="connsiteY8698"/>
            </a:cxn>
            <a:cxn ang="0">
              <a:pos x="connsiteX8699" y="connsiteY8699"/>
            </a:cxn>
            <a:cxn ang="0">
              <a:pos x="connsiteX8700" y="connsiteY8700"/>
            </a:cxn>
            <a:cxn ang="0">
              <a:pos x="connsiteX8701" y="connsiteY8701"/>
            </a:cxn>
            <a:cxn ang="0">
              <a:pos x="connsiteX8702" y="connsiteY8702"/>
            </a:cxn>
            <a:cxn ang="0">
              <a:pos x="connsiteX8703" y="connsiteY8703"/>
            </a:cxn>
            <a:cxn ang="0">
              <a:pos x="connsiteX8704" y="connsiteY8704"/>
            </a:cxn>
            <a:cxn ang="0">
              <a:pos x="connsiteX8705" y="connsiteY8705"/>
            </a:cxn>
            <a:cxn ang="0">
              <a:pos x="connsiteX8706" y="connsiteY8706"/>
            </a:cxn>
            <a:cxn ang="0">
              <a:pos x="connsiteX8707" y="connsiteY8707"/>
            </a:cxn>
            <a:cxn ang="0">
              <a:pos x="connsiteX8708" y="connsiteY8708"/>
            </a:cxn>
            <a:cxn ang="0">
              <a:pos x="connsiteX8709" y="connsiteY8709"/>
            </a:cxn>
            <a:cxn ang="0">
              <a:pos x="connsiteX8710" y="connsiteY8710"/>
            </a:cxn>
            <a:cxn ang="0">
              <a:pos x="connsiteX8711" y="connsiteY8711"/>
            </a:cxn>
            <a:cxn ang="0">
              <a:pos x="connsiteX8712" y="connsiteY8712"/>
            </a:cxn>
            <a:cxn ang="0">
              <a:pos x="connsiteX8713" y="connsiteY8713"/>
            </a:cxn>
            <a:cxn ang="0">
              <a:pos x="connsiteX8714" y="connsiteY8714"/>
            </a:cxn>
            <a:cxn ang="0">
              <a:pos x="connsiteX8715" y="connsiteY8715"/>
            </a:cxn>
            <a:cxn ang="0">
              <a:pos x="connsiteX8716" y="connsiteY8716"/>
            </a:cxn>
            <a:cxn ang="0">
              <a:pos x="connsiteX8717" y="connsiteY8717"/>
            </a:cxn>
            <a:cxn ang="0">
              <a:pos x="connsiteX8718" y="connsiteY8718"/>
            </a:cxn>
            <a:cxn ang="0">
              <a:pos x="connsiteX8719" y="connsiteY8719"/>
            </a:cxn>
            <a:cxn ang="0">
              <a:pos x="connsiteX8720" y="connsiteY8720"/>
            </a:cxn>
            <a:cxn ang="0">
              <a:pos x="connsiteX8721" y="connsiteY8721"/>
            </a:cxn>
            <a:cxn ang="0">
              <a:pos x="connsiteX8722" y="connsiteY8722"/>
            </a:cxn>
            <a:cxn ang="0">
              <a:pos x="connsiteX8723" y="connsiteY8723"/>
            </a:cxn>
            <a:cxn ang="0">
              <a:pos x="connsiteX8724" y="connsiteY8724"/>
            </a:cxn>
            <a:cxn ang="0">
              <a:pos x="connsiteX8725" y="connsiteY8725"/>
            </a:cxn>
            <a:cxn ang="0">
              <a:pos x="connsiteX8726" y="connsiteY8726"/>
            </a:cxn>
            <a:cxn ang="0">
              <a:pos x="connsiteX8727" y="connsiteY8727"/>
            </a:cxn>
            <a:cxn ang="0">
              <a:pos x="connsiteX8728" y="connsiteY8728"/>
            </a:cxn>
            <a:cxn ang="0">
              <a:pos x="connsiteX8729" y="connsiteY8729"/>
            </a:cxn>
            <a:cxn ang="0">
              <a:pos x="connsiteX8730" y="connsiteY8730"/>
            </a:cxn>
            <a:cxn ang="0">
              <a:pos x="connsiteX8731" y="connsiteY8731"/>
            </a:cxn>
            <a:cxn ang="0">
              <a:pos x="connsiteX8732" y="connsiteY8732"/>
            </a:cxn>
            <a:cxn ang="0">
              <a:pos x="connsiteX8733" y="connsiteY8733"/>
            </a:cxn>
            <a:cxn ang="0">
              <a:pos x="connsiteX8734" y="connsiteY8734"/>
            </a:cxn>
            <a:cxn ang="0">
              <a:pos x="connsiteX8735" y="connsiteY8735"/>
            </a:cxn>
            <a:cxn ang="0">
              <a:pos x="connsiteX8736" y="connsiteY8736"/>
            </a:cxn>
            <a:cxn ang="0">
              <a:pos x="connsiteX8737" y="connsiteY8737"/>
            </a:cxn>
            <a:cxn ang="0">
              <a:pos x="connsiteX8738" y="connsiteY8738"/>
            </a:cxn>
            <a:cxn ang="0">
              <a:pos x="connsiteX8739" y="connsiteY8739"/>
            </a:cxn>
            <a:cxn ang="0">
              <a:pos x="connsiteX8740" y="connsiteY8740"/>
            </a:cxn>
            <a:cxn ang="0">
              <a:pos x="connsiteX8741" y="connsiteY8741"/>
            </a:cxn>
            <a:cxn ang="0">
              <a:pos x="connsiteX8742" y="connsiteY8742"/>
            </a:cxn>
            <a:cxn ang="0">
              <a:pos x="connsiteX8743" y="connsiteY8743"/>
            </a:cxn>
            <a:cxn ang="0">
              <a:pos x="connsiteX8744" y="connsiteY8744"/>
            </a:cxn>
            <a:cxn ang="0">
              <a:pos x="connsiteX8745" y="connsiteY8745"/>
            </a:cxn>
            <a:cxn ang="0">
              <a:pos x="connsiteX8746" y="connsiteY8746"/>
            </a:cxn>
            <a:cxn ang="0">
              <a:pos x="connsiteX8747" y="connsiteY8747"/>
            </a:cxn>
            <a:cxn ang="0">
              <a:pos x="connsiteX8748" y="connsiteY8748"/>
            </a:cxn>
            <a:cxn ang="0">
              <a:pos x="connsiteX8749" y="connsiteY8749"/>
            </a:cxn>
            <a:cxn ang="0">
              <a:pos x="connsiteX8750" y="connsiteY8750"/>
            </a:cxn>
            <a:cxn ang="0">
              <a:pos x="connsiteX8751" y="connsiteY8751"/>
            </a:cxn>
            <a:cxn ang="0">
              <a:pos x="connsiteX8752" y="connsiteY8752"/>
            </a:cxn>
            <a:cxn ang="0">
              <a:pos x="connsiteX8753" y="connsiteY8753"/>
            </a:cxn>
            <a:cxn ang="0">
              <a:pos x="connsiteX8754" y="connsiteY8754"/>
            </a:cxn>
            <a:cxn ang="0">
              <a:pos x="connsiteX8755" y="connsiteY8755"/>
            </a:cxn>
            <a:cxn ang="0">
              <a:pos x="connsiteX8756" y="connsiteY8756"/>
            </a:cxn>
            <a:cxn ang="0">
              <a:pos x="connsiteX8757" y="connsiteY8757"/>
            </a:cxn>
            <a:cxn ang="0">
              <a:pos x="connsiteX8758" y="connsiteY8758"/>
            </a:cxn>
            <a:cxn ang="0">
              <a:pos x="connsiteX8759" y="connsiteY8759"/>
            </a:cxn>
            <a:cxn ang="0">
              <a:pos x="connsiteX8760" y="connsiteY8760"/>
            </a:cxn>
            <a:cxn ang="0">
              <a:pos x="connsiteX8761" y="connsiteY8761"/>
            </a:cxn>
            <a:cxn ang="0">
              <a:pos x="connsiteX8762" y="connsiteY8762"/>
            </a:cxn>
            <a:cxn ang="0">
              <a:pos x="connsiteX8763" y="connsiteY8763"/>
            </a:cxn>
            <a:cxn ang="0">
              <a:pos x="connsiteX8764" y="connsiteY8764"/>
            </a:cxn>
            <a:cxn ang="0">
              <a:pos x="connsiteX8765" y="connsiteY8765"/>
            </a:cxn>
            <a:cxn ang="0">
              <a:pos x="connsiteX8766" y="connsiteY8766"/>
            </a:cxn>
            <a:cxn ang="0">
              <a:pos x="connsiteX8767" y="connsiteY8767"/>
            </a:cxn>
            <a:cxn ang="0">
              <a:pos x="connsiteX8768" y="connsiteY8768"/>
            </a:cxn>
            <a:cxn ang="0">
              <a:pos x="connsiteX8769" y="connsiteY8769"/>
            </a:cxn>
            <a:cxn ang="0">
              <a:pos x="connsiteX8770" y="connsiteY8770"/>
            </a:cxn>
            <a:cxn ang="0">
              <a:pos x="connsiteX8771" y="connsiteY8771"/>
            </a:cxn>
            <a:cxn ang="0">
              <a:pos x="connsiteX8772" y="connsiteY8772"/>
            </a:cxn>
            <a:cxn ang="0">
              <a:pos x="connsiteX8773" y="connsiteY8773"/>
            </a:cxn>
            <a:cxn ang="0">
              <a:pos x="connsiteX8774" y="connsiteY8774"/>
            </a:cxn>
            <a:cxn ang="0">
              <a:pos x="connsiteX8775" y="connsiteY8775"/>
            </a:cxn>
            <a:cxn ang="0">
              <a:pos x="connsiteX8776" y="connsiteY8776"/>
            </a:cxn>
            <a:cxn ang="0">
              <a:pos x="connsiteX8777" y="connsiteY8777"/>
            </a:cxn>
            <a:cxn ang="0">
              <a:pos x="connsiteX8778" y="connsiteY8778"/>
            </a:cxn>
            <a:cxn ang="0">
              <a:pos x="connsiteX8779" y="connsiteY8779"/>
            </a:cxn>
            <a:cxn ang="0">
              <a:pos x="connsiteX8780" y="connsiteY8780"/>
            </a:cxn>
            <a:cxn ang="0">
              <a:pos x="connsiteX8781" y="connsiteY8781"/>
            </a:cxn>
            <a:cxn ang="0">
              <a:pos x="connsiteX8782" y="connsiteY8782"/>
            </a:cxn>
            <a:cxn ang="0">
              <a:pos x="connsiteX8783" y="connsiteY8783"/>
            </a:cxn>
            <a:cxn ang="0">
              <a:pos x="connsiteX8784" y="connsiteY8784"/>
            </a:cxn>
            <a:cxn ang="0">
              <a:pos x="connsiteX8785" y="connsiteY8785"/>
            </a:cxn>
            <a:cxn ang="0">
              <a:pos x="connsiteX8786" y="connsiteY8786"/>
            </a:cxn>
            <a:cxn ang="0">
              <a:pos x="connsiteX8787" y="connsiteY8787"/>
            </a:cxn>
            <a:cxn ang="0">
              <a:pos x="connsiteX8788" y="connsiteY8788"/>
            </a:cxn>
            <a:cxn ang="0">
              <a:pos x="connsiteX8789" y="connsiteY8789"/>
            </a:cxn>
            <a:cxn ang="0">
              <a:pos x="connsiteX8790" y="connsiteY8790"/>
            </a:cxn>
            <a:cxn ang="0">
              <a:pos x="connsiteX8791" y="connsiteY8791"/>
            </a:cxn>
            <a:cxn ang="0">
              <a:pos x="connsiteX8792" y="connsiteY8792"/>
            </a:cxn>
            <a:cxn ang="0">
              <a:pos x="connsiteX8793" y="connsiteY8793"/>
            </a:cxn>
            <a:cxn ang="0">
              <a:pos x="connsiteX8794" y="connsiteY8794"/>
            </a:cxn>
            <a:cxn ang="0">
              <a:pos x="connsiteX8795" y="connsiteY8795"/>
            </a:cxn>
            <a:cxn ang="0">
              <a:pos x="connsiteX8796" y="connsiteY8796"/>
            </a:cxn>
            <a:cxn ang="0">
              <a:pos x="connsiteX8797" y="connsiteY8797"/>
            </a:cxn>
            <a:cxn ang="0">
              <a:pos x="connsiteX8798" y="connsiteY8798"/>
            </a:cxn>
            <a:cxn ang="0">
              <a:pos x="connsiteX8799" y="connsiteY8799"/>
            </a:cxn>
            <a:cxn ang="0">
              <a:pos x="connsiteX8800" y="connsiteY8800"/>
            </a:cxn>
            <a:cxn ang="0">
              <a:pos x="connsiteX8801" y="connsiteY8801"/>
            </a:cxn>
            <a:cxn ang="0">
              <a:pos x="connsiteX8802" y="connsiteY8802"/>
            </a:cxn>
            <a:cxn ang="0">
              <a:pos x="connsiteX8803" y="connsiteY8803"/>
            </a:cxn>
            <a:cxn ang="0">
              <a:pos x="connsiteX8804" y="connsiteY8804"/>
            </a:cxn>
            <a:cxn ang="0">
              <a:pos x="connsiteX8805" y="connsiteY8805"/>
            </a:cxn>
            <a:cxn ang="0">
              <a:pos x="connsiteX8806" y="connsiteY8806"/>
            </a:cxn>
            <a:cxn ang="0">
              <a:pos x="connsiteX8807" y="connsiteY8807"/>
            </a:cxn>
            <a:cxn ang="0">
              <a:pos x="connsiteX8808" y="connsiteY8808"/>
            </a:cxn>
            <a:cxn ang="0">
              <a:pos x="connsiteX8809" y="connsiteY8809"/>
            </a:cxn>
            <a:cxn ang="0">
              <a:pos x="connsiteX8810" y="connsiteY8810"/>
            </a:cxn>
            <a:cxn ang="0">
              <a:pos x="connsiteX8811" y="connsiteY8811"/>
            </a:cxn>
            <a:cxn ang="0">
              <a:pos x="connsiteX8812" y="connsiteY8812"/>
            </a:cxn>
            <a:cxn ang="0">
              <a:pos x="connsiteX8813" y="connsiteY8813"/>
            </a:cxn>
            <a:cxn ang="0">
              <a:pos x="connsiteX8814" y="connsiteY8814"/>
            </a:cxn>
            <a:cxn ang="0">
              <a:pos x="connsiteX8815" y="connsiteY8815"/>
            </a:cxn>
            <a:cxn ang="0">
              <a:pos x="connsiteX8816" y="connsiteY8816"/>
            </a:cxn>
            <a:cxn ang="0">
              <a:pos x="connsiteX8817" y="connsiteY8817"/>
            </a:cxn>
            <a:cxn ang="0">
              <a:pos x="connsiteX8818" y="connsiteY8818"/>
            </a:cxn>
            <a:cxn ang="0">
              <a:pos x="connsiteX8819" y="connsiteY8819"/>
            </a:cxn>
            <a:cxn ang="0">
              <a:pos x="connsiteX8820" y="connsiteY8820"/>
            </a:cxn>
            <a:cxn ang="0">
              <a:pos x="connsiteX8821" y="connsiteY8821"/>
            </a:cxn>
            <a:cxn ang="0">
              <a:pos x="connsiteX8822" y="connsiteY8822"/>
            </a:cxn>
            <a:cxn ang="0">
              <a:pos x="connsiteX8823" y="connsiteY8823"/>
            </a:cxn>
            <a:cxn ang="0">
              <a:pos x="connsiteX8824" y="connsiteY8824"/>
            </a:cxn>
            <a:cxn ang="0">
              <a:pos x="connsiteX8825" y="connsiteY8825"/>
            </a:cxn>
            <a:cxn ang="0">
              <a:pos x="connsiteX8826" y="connsiteY8826"/>
            </a:cxn>
            <a:cxn ang="0">
              <a:pos x="connsiteX8827" y="connsiteY8827"/>
            </a:cxn>
            <a:cxn ang="0">
              <a:pos x="connsiteX8828" y="connsiteY8828"/>
            </a:cxn>
            <a:cxn ang="0">
              <a:pos x="connsiteX8829" y="connsiteY8829"/>
            </a:cxn>
            <a:cxn ang="0">
              <a:pos x="connsiteX8830" y="connsiteY8830"/>
            </a:cxn>
            <a:cxn ang="0">
              <a:pos x="connsiteX8831" y="connsiteY8831"/>
            </a:cxn>
            <a:cxn ang="0">
              <a:pos x="connsiteX8832" y="connsiteY8832"/>
            </a:cxn>
            <a:cxn ang="0">
              <a:pos x="connsiteX8833" y="connsiteY8833"/>
            </a:cxn>
            <a:cxn ang="0">
              <a:pos x="connsiteX8834" y="connsiteY8834"/>
            </a:cxn>
            <a:cxn ang="0">
              <a:pos x="connsiteX8835" y="connsiteY8835"/>
            </a:cxn>
            <a:cxn ang="0">
              <a:pos x="connsiteX8836" y="connsiteY8836"/>
            </a:cxn>
            <a:cxn ang="0">
              <a:pos x="connsiteX8837" y="connsiteY8837"/>
            </a:cxn>
            <a:cxn ang="0">
              <a:pos x="connsiteX8838" y="connsiteY8838"/>
            </a:cxn>
            <a:cxn ang="0">
              <a:pos x="connsiteX8839" y="connsiteY8839"/>
            </a:cxn>
            <a:cxn ang="0">
              <a:pos x="connsiteX8840" y="connsiteY8840"/>
            </a:cxn>
            <a:cxn ang="0">
              <a:pos x="connsiteX8841" y="connsiteY8841"/>
            </a:cxn>
            <a:cxn ang="0">
              <a:pos x="connsiteX8842" y="connsiteY8842"/>
            </a:cxn>
            <a:cxn ang="0">
              <a:pos x="connsiteX8843" y="connsiteY8843"/>
            </a:cxn>
            <a:cxn ang="0">
              <a:pos x="connsiteX8844" y="connsiteY8844"/>
            </a:cxn>
            <a:cxn ang="0">
              <a:pos x="connsiteX8845" y="connsiteY8845"/>
            </a:cxn>
            <a:cxn ang="0">
              <a:pos x="connsiteX8846" y="connsiteY8846"/>
            </a:cxn>
            <a:cxn ang="0">
              <a:pos x="connsiteX8847" y="connsiteY8847"/>
            </a:cxn>
            <a:cxn ang="0">
              <a:pos x="connsiteX8848" y="connsiteY8848"/>
            </a:cxn>
            <a:cxn ang="0">
              <a:pos x="connsiteX8849" y="connsiteY8849"/>
            </a:cxn>
            <a:cxn ang="0">
              <a:pos x="connsiteX8850" y="connsiteY8850"/>
            </a:cxn>
            <a:cxn ang="0">
              <a:pos x="connsiteX8851" y="connsiteY8851"/>
            </a:cxn>
            <a:cxn ang="0">
              <a:pos x="connsiteX8852" y="connsiteY8852"/>
            </a:cxn>
            <a:cxn ang="0">
              <a:pos x="connsiteX8853" y="connsiteY8853"/>
            </a:cxn>
            <a:cxn ang="0">
              <a:pos x="connsiteX8854" y="connsiteY8854"/>
            </a:cxn>
            <a:cxn ang="0">
              <a:pos x="connsiteX8855" y="connsiteY8855"/>
            </a:cxn>
            <a:cxn ang="0">
              <a:pos x="connsiteX8856" y="connsiteY8856"/>
            </a:cxn>
            <a:cxn ang="0">
              <a:pos x="connsiteX8857" y="connsiteY8857"/>
            </a:cxn>
            <a:cxn ang="0">
              <a:pos x="connsiteX8858" y="connsiteY8858"/>
            </a:cxn>
            <a:cxn ang="0">
              <a:pos x="connsiteX8859" y="connsiteY8859"/>
            </a:cxn>
            <a:cxn ang="0">
              <a:pos x="connsiteX8860" y="connsiteY8860"/>
            </a:cxn>
            <a:cxn ang="0">
              <a:pos x="connsiteX8861" y="connsiteY8861"/>
            </a:cxn>
            <a:cxn ang="0">
              <a:pos x="connsiteX8862" y="connsiteY8862"/>
            </a:cxn>
            <a:cxn ang="0">
              <a:pos x="connsiteX8863" y="connsiteY8863"/>
            </a:cxn>
            <a:cxn ang="0">
              <a:pos x="connsiteX8864" y="connsiteY8864"/>
            </a:cxn>
            <a:cxn ang="0">
              <a:pos x="connsiteX8865" y="connsiteY8865"/>
            </a:cxn>
            <a:cxn ang="0">
              <a:pos x="connsiteX8866" y="connsiteY8866"/>
            </a:cxn>
            <a:cxn ang="0">
              <a:pos x="connsiteX8867" y="connsiteY8867"/>
            </a:cxn>
            <a:cxn ang="0">
              <a:pos x="connsiteX8868" y="connsiteY8868"/>
            </a:cxn>
            <a:cxn ang="0">
              <a:pos x="connsiteX8869" y="connsiteY8869"/>
            </a:cxn>
            <a:cxn ang="0">
              <a:pos x="connsiteX8870" y="connsiteY8870"/>
            </a:cxn>
            <a:cxn ang="0">
              <a:pos x="connsiteX8871" y="connsiteY8871"/>
            </a:cxn>
            <a:cxn ang="0">
              <a:pos x="connsiteX8872" y="connsiteY8872"/>
            </a:cxn>
            <a:cxn ang="0">
              <a:pos x="connsiteX8873" y="connsiteY8873"/>
            </a:cxn>
            <a:cxn ang="0">
              <a:pos x="connsiteX8874" y="connsiteY8874"/>
            </a:cxn>
            <a:cxn ang="0">
              <a:pos x="connsiteX8875" y="connsiteY8875"/>
            </a:cxn>
            <a:cxn ang="0">
              <a:pos x="connsiteX8876" y="connsiteY8876"/>
            </a:cxn>
            <a:cxn ang="0">
              <a:pos x="connsiteX8877" y="connsiteY8877"/>
            </a:cxn>
            <a:cxn ang="0">
              <a:pos x="connsiteX8878" y="connsiteY8878"/>
            </a:cxn>
            <a:cxn ang="0">
              <a:pos x="connsiteX8879" y="connsiteY8879"/>
            </a:cxn>
            <a:cxn ang="0">
              <a:pos x="connsiteX8880" y="connsiteY8880"/>
            </a:cxn>
            <a:cxn ang="0">
              <a:pos x="connsiteX8881" y="connsiteY8881"/>
            </a:cxn>
            <a:cxn ang="0">
              <a:pos x="connsiteX8882" y="connsiteY8882"/>
            </a:cxn>
            <a:cxn ang="0">
              <a:pos x="connsiteX8883" y="connsiteY8883"/>
            </a:cxn>
            <a:cxn ang="0">
              <a:pos x="connsiteX8884" y="connsiteY8884"/>
            </a:cxn>
            <a:cxn ang="0">
              <a:pos x="connsiteX8885" y="connsiteY8885"/>
            </a:cxn>
            <a:cxn ang="0">
              <a:pos x="connsiteX8886" y="connsiteY8886"/>
            </a:cxn>
            <a:cxn ang="0">
              <a:pos x="connsiteX8887" y="connsiteY8887"/>
            </a:cxn>
            <a:cxn ang="0">
              <a:pos x="connsiteX8888" y="connsiteY8888"/>
            </a:cxn>
            <a:cxn ang="0">
              <a:pos x="connsiteX8889" y="connsiteY8889"/>
            </a:cxn>
            <a:cxn ang="0">
              <a:pos x="connsiteX8890" y="connsiteY8890"/>
            </a:cxn>
            <a:cxn ang="0">
              <a:pos x="connsiteX8891" y="connsiteY8891"/>
            </a:cxn>
            <a:cxn ang="0">
              <a:pos x="connsiteX8892" y="connsiteY8892"/>
            </a:cxn>
            <a:cxn ang="0">
              <a:pos x="connsiteX8893" y="connsiteY8893"/>
            </a:cxn>
            <a:cxn ang="0">
              <a:pos x="connsiteX8894" y="connsiteY8894"/>
            </a:cxn>
            <a:cxn ang="0">
              <a:pos x="connsiteX8895" y="connsiteY8895"/>
            </a:cxn>
            <a:cxn ang="0">
              <a:pos x="connsiteX8896" y="connsiteY8896"/>
            </a:cxn>
            <a:cxn ang="0">
              <a:pos x="connsiteX8897" y="connsiteY8897"/>
            </a:cxn>
            <a:cxn ang="0">
              <a:pos x="connsiteX8898" y="connsiteY8898"/>
            </a:cxn>
            <a:cxn ang="0">
              <a:pos x="connsiteX8899" y="connsiteY8899"/>
            </a:cxn>
            <a:cxn ang="0">
              <a:pos x="connsiteX8900" y="connsiteY8900"/>
            </a:cxn>
            <a:cxn ang="0">
              <a:pos x="connsiteX8901" y="connsiteY8901"/>
            </a:cxn>
            <a:cxn ang="0">
              <a:pos x="connsiteX8902" y="connsiteY8902"/>
            </a:cxn>
            <a:cxn ang="0">
              <a:pos x="connsiteX8903" y="connsiteY8903"/>
            </a:cxn>
            <a:cxn ang="0">
              <a:pos x="connsiteX8904" y="connsiteY8904"/>
            </a:cxn>
            <a:cxn ang="0">
              <a:pos x="connsiteX8905" y="connsiteY8905"/>
            </a:cxn>
            <a:cxn ang="0">
              <a:pos x="connsiteX8906" y="connsiteY8906"/>
            </a:cxn>
            <a:cxn ang="0">
              <a:pos x="connsiteX8907" y="connsiteY8907"/>
            </a:cxn>
            <a:cxn ang="0">
              <a:pos x="connsiteX8908" y="connsiteY8908"/>
            </a:cxn>
            <a:cxn ang="0">
              <a:pos x="connsiteX8909" y="connsiteY8909"/>
            </a:cxn>
            <a:cxn ang="0">
              <a:pos x="connsiteX8910" y="connsiteY8910"/>
            </a:cxn>
            <a:cxn ang="0">
              <a:pos x="connsiteX8911" y="connsiteY8911"/>
            </a:cxn>
            <a:cxn ang="0">
              <a:pos x="connsiteX8912" y="connsiteY8912"/>
            </a:cxn>
            <a:cxn ang="0">
              <a:pos x="connsiteX8913" y="connsiteY8913"/>
            </a:cxn>
            <a:cxn ang="0">
              <a:pos x="connsiteX8914" y="connsiteY8914"/>
            </a:cxn>
            <a:cxn ang="0">
              <a:pos x="connsiteX8915" y="connsiteY8915"/>
            </a:cxn>
            <a:cxn ang="0">
              <a:pos x="connsiteX8916" y="connsiteY8916"/>
            </a:cxn>
            <a:cxn ang="0">
              <a:pos x="connsiteX8917" y="connsiteY8917"/>
            </a:cxn>
            <a:cxn ang="0">
              <a:pos x="connsiteX8918" y="connsiteY8918"/>
            </a:cxn>
            <a:cxn ang="0">
              <a:pos x="connsiteX8919" y="connsiteY8919"/>
            </a:cxn>
            <a:cxn ang="0">
              <a:pos x="connsiteX8920" y="connsiteY8920"/>
            </a:cxn>
            <a:cxn ang="0">
              <a:pos x="connsiteX8921" y="connsiteY8921"/>
            </a:cxn>
            <a:cxn ang="0">
              <a:pos x="connsiteX8922" y="connsiteY8922"/>
            </a:cxn>
            <a:cxn ang="0">
              <a:pos x="connsiteX8923" y="connsiteY8923"/>
            </a:cxn>
            <a:cxn ang="0">
              <a:pos x="connsiteX8924" y="connsiteY8924"/>
            </a:cxn>
            <a:cxn ang="0">
              <a:pos x="connsiteX8925" y="connsiteY8925"/>
            </a:cxn>
            <a:cxn ang="0">
              <a:pos x="connsiteX8926" y="connsiteY8926"/>
            </a:cxn>
            <a:cxn ang="0">
              <a:pos x="connsiteX8927" y="connsiteY8927"/>
            </a:cxn>
            <a:cxn ang="0">
              <a:pos x="connsiteX8928" y="connsiteY8928"/>
            </a:cxn>
            <a:cxn ang="0">
              <a:pos x="connsiteX8929" y="connsiteY8929"/>
            </a:cxn>
            <a:cxn ang="0">
              <a:pos x="connsiteX8930" y="connsiteY8930"/>
            </a:cxn>
            <a:cxn ang="0">
              <a:pos x="connsiteX8931" y="connsiteY8931"/>
            </a:cxn>
            <a:cxn ang="0">
              <a:pos x="connsiteX8932" y="connsiteY8932"/>
            </a:cxn>
            <a:cxn ang="0">
              <a:pos x="connsiteX8933" y="connsiteY8933"/>
            </a:cxn>
            <a:cxn ang="0">
              <a:pos x="connsiteX8934" y="connsiteY8934"/>
            </a:cxn>
            <a:cxn ang="0">
              <a:pos x="connsiteX8935" y="connsiteY8935"/>
            </a:cxn>
            <a:cxn ang="0">
              <a:pos x="connsiteX8936" y="connsiteY8936"/>
            </a:cxn>
            <a:cxn ang="0">
              <a:pos x="connsiteX8937" y="connsiteY8937"/>
            </a:cxn>
            <a:cxn ang="0">
              <a:pos x="connsiteX8938" y="connsiteY8938"/>
            </a:cxn>
            <a:cxn ang="0">
              <a:pos x="connsiteX8939" y="connsiteY8939"/>
            </a:cxn>
            <a:cxn ang="0">
              <a:pos x="connsiteX8940" y="connsiteY8940"/>
            </a:cxn>
            <a:cxn ang="0">
              <a:pos x="connsiteX8941" y="connsiteY8941"/>
            </a:cxn>
            <a:cxn ang="0">
              <a:pos x="connsiteX8942" y="connsiteY8942"/>
            </a:cxn>
            <a:cxn ang="0">
              <a:pos x="connsiteX8943" y="connsiteY8943"/>
            </a:cxn>
            <a:cxn ang="0">
              <a:pos x="connsiteX8944" y="connsiteY8944"/>
            </a:cxn>
            <a:cxn ang="0">
              <a:pos x="connsiteX8945" y="connsiteY8945"/>
            </a:cxn>
            <a:cxn ang="0">
              <a:pos x="connsiteX8946" y="connsiteY8946"/>
            </a:cxn>
            <a:cxn ang="0">
              <a:pos x="connsiteX8947" y="connsiteY8947"/>
            </a:cxn>
            <a:cxn ang="0">
              <a:pos x="connsiteX8948" y="connsiteY8948"/>
            </a:cxn>
            <a:cxn ang="0">
              <a:pos x="connsiteX8949" y="connsiteY8949"/>
            </a:cxn>
            <a:cxn ang="0">
              <a:pos x="connsiteX8950" y="connsiteY8950"/>
            </a:cxn>
            <a:cxn ang="0">
              <a:pos x="connsiteX8951" y="connsiteY8951"/>
            </a:cxn>
            <a:cxn ang="0">
              <a:pos x="connsiteX8952" y="connsiteY8952"/>
            </a:cxn>
            <a:cxn ang="0">
              <a:pos x="connsiteX8953" y="connsiteY8953"/>
            </a:cxn>
            <a:cxn ang="0">
              <a:pos x="connsiteX8954" y="connsiteY8954"/>
            </a:cxn>
            <a:cxn ang="0">
              <a:pos x="connsiteX8955" y="connsiteY8955"/>
            </a:cxn>
            <a:cxn ang="0">
              <a:pos x="connsiteX8956" y="connsiteY8956"/>
            </a:cxn>
            <a:cxn ang="0">
              <a:pos x="connsiteX8957" y="connsiteY8957"/>
            </a:cxn>
            <a:cxn ang="0">
              <a:pos x="connsiteX8958" y="connsiteY8958"/>
            </a:cxn>
            <a:cxn ang="0">
              <a:pos x="connsiteX8959" y="connsiteY8959"/>
            </a:cxn>
            <a:cxn ang="0">
              <a:pos x="connsiteX8960" y="connsiteY8960"/>
            </a:cxn>
            <a:cxn ang="0">
              <a:pos x="connsiteX8961" y="connsiteY8961"/>
            </a:cxn>
            <a:cxn ang="0">
              <a:pos x="connsiteX8962" y="connsiteY8962"/>
            </a:cxn>
            <a:cxn ang="0">
              <a:pos x="connsiteX8963" y="connsiteY8963"/>
            </a:cxn>
            <a:cxn ang="0">
              <a:pos x="connsiteX8964" y="connsiteY8964"/>
            </a:cxn>
            <a:cxn ang="0">
              <a:pos x="connsiteX8965" y="connsiteY8965"/>
            </a:cxn>
            <a:cxn ang="0">
              <a:pos x="connsiteX8966" y="connsiteY8966"/>
            </a:cxn>
            <a:cxn ang="0">
              <a:pos x="connsiteX8967" y="connsiteY8967"/>
            </a:cxn>
            <a:cxn ang="0">
              <a:pos x="connsiteX8968" y="connsiteY8968"/>
            </a:cxn>
            <a:cxn ang="0">
              <a:pos x="connsiteX8969" y="connsiteY8969"/>
            </a:cxn>
            <a:cxn ang="0">
              <a:pos x="connsiteX8970" y="connsiteY8970"/>
            </a:cxn>
            <a:cxn ang="0">
              <a:pos x="connsiteX8971" y="connsiteY8971"/>
            </a:cxn>
            <a:cxn ang="0">
              <a:pos x="connsiteX8972" y="connsiteY8972"/>
            </a:cxn>
            <a:cxn ang="0">
              <a:pos x="connsiteX8973" y="connsiteY8973"/>
            </a:cxn>
            <a:cxn ang="0">
              <a:pos x="connsiteX8974" y="connsiteY8974"/>
            </a:cxn>
            <a:cxn ang="0">
              <a:pos x="connsiteX8975" y="connsiteY8975"/>
            </a:cxn>
            <a:cxn ang="0">
              <a:pos x="connsiteX8976" y="connsiteY8976"/>
            </a:cxn>
            <a:cxn ang="0">
              <a:pos x="connsiteX8977" y="connsiteY8977"/>
            </a:cxn>
            <a:cxn ang="0">
              <a:pos x="connsiteX8978" y="connsiteY8978"/>
            </a:cxn>
            <a:cxn ang="0">
              <a:pos x="connsiteX8979" y="connsiteY8979"/>
            </a:cxn>
            <a:cxn ang="0">
              <a:pos x="connsiteX8980" y="connsiteY8980"/>
            </a:cxn>
            <a:cxn ang="0">
              <a:pos x="connsiteX8981" y="connsiteY8981"/>
            </a:cxn>
            <a:cxn ang="0">
              <a:pos x="connsiteX8982" y="connsiteY8982"/>
            </a:cxn>
            <a:cxn ang="0">
              <a:pos x="connsiteX8983" y="connsiteY8983"/>
            </a:cxn>
            <a:cxn ang="0">
              <a:pos x="connsiteX8984" y="connsiteY8984"/>
            </a:cxn>
            <a:cxn ang="0">
              <a:pos x="connsiteX8985" y="connsiteY8985"/>
            </a:cxn>
            <a:cxn ang="0">
              <a:pos x="connsiteX8986" y="connsiteY8986"/>
            </a:cxn>
            <a:cxn ang="0">
              <a:pos x="connsiteX8987" y="connsiteY8987"/>
            </a:cxn>
            <a:cxn ang="0">
              <a:pos x="connsiteX8988" y="connsiteY8988"/>
            </a:cxn>
            <a:cxn ang="0">
              <a:pos x="connsiteX8989" y="connsiteY8989"/>
            </a:cxn>
            <a:cxn ang="0">
              <a:pos x="connsiteX8990" y="connsiteY8990"/>
            </a:cxn>
            <a:cxn ang="0">
              <a:pos x="connsiteX8991" y="connsiteY8991"/>
            </a:cxn>
            <a:cxn ang="0">
              <a:pos x="connsiteX8992" y="connsiteY8992"/>
            </a:cxn>
            <a:cxn ang="0">
              <a:pos x="connsiteX8993" y="connsiteY8993"/>
            </a:cxn>
            <a:cxn ang="0">
              <a:pos x="connsiteX8994" y="connsiteY8994"/>
            </a:cxn>
            <a:cxn ang="0">
              <a:pos x="connsiteX8995" y="connsiteY8995"/>
            </a:cxn>
            <a:cxn ang="0">
              <a:pos x="connsiteX8996" y="connsiteY8996"/>
            </a:cxn>
            <a:cxn ang="0">
              <a:pos x="connsiteX8997" y="connsiteY8997"/>
            </a:cxn>
            <a:cxn ang="0">
              <a:pos x="connsiteX8998" y="connsiteY8998"/>
            </a:cxn>
            <a:cxn ang="0">
              <a:pos x="connsiteX8999" y="connsiteY8999"/>
            </a:cxn>
            <a:cxn ang="0">
              <a:pos x="connsiteX9000" y="connsiteY9000"/>
            </a:cxn>
            <a:cxn ang="0">
              <a:pos x="connsiteX9001" y="connsiteY9001"/>
            </a:cxn>
            <a:cxn ang="0">
              <a:pos x="connsiteX9002" y="connsiteY9002"/>
            </a:cxn>
            <a:cxn ang="0">
              <a:pos x="connsiteX9003" y="connsiteY9003"/>
            </a:cxn>
            <a:cxn ang="0">
              <a:pos x="connsiteX9004" y="connsiteY9004"/>
            </a:cxn>
            <a:cxn ang="0">
              <a:pos x="connsiteX9005" y="connsiteY9005"/>
            </a:cxn>
            <a:cxn ang="0">
              <a:pos x="connsiteX9006" y="connsiteY9006"/>
            </a:cxn>
            <a:cxn ang="0">
              <a:pos x="connsiteX9007" y="connsiteY9007"/>
            </a:cxn>
            <a:cxn ang="0">
              <a:pos x="connsiteX9008" y="connsiteY9008"/>
            </a:cxn>
            <a:cxn ang="0">
              <a:pos x="connsiteX9009" y="connsiteY9009"/>
            </a:cxn>
            <a:cxn ang="0">
              <a:pos x="connsiteX9010" y="connsiteY9010"/>
            </a:cxn>
            <a:cxn ang="0">
              <a:pos x="connsiteX9011" y="connsiteY9011"/>
            </a:cxn>
            <a:cxn ang="0">
              <a:pos x="connsiteX9012" y="connsiteY9012"/>
            </a:cxn>
            <a:cxn ang="0">
              <a:pos x="connsiteX9013" y="connsiteY9013"/>
            </a:cxn>
            <a:cxn ang="0">
              <a:pos x="connsiteX9014" y="connsiteY9014"/>
            </a:cxn>
            <a:cxn ang="0">
              <a:pos x="connsiteX9015" y="connsiteY9015"/>
            </a:cxn>
            <a:cxn ang="0">
              <a:pos x="connsiteX9016" y="connsiteY9016"/>
            </a:cxn>
            <a:cxn ang="0">
              <a:pos x="connsiteX9017" y="connsiteY9017"/>
            </a:cxn>
            <a:cxn ang="0">
              <a:pos x="connsiteX9018" y="connsiteY9018"/>
            </a:cxn>
            <a:cxn ang="0">
              <a:pos x="connsiteX9019" y="connsiteY9019"/>
            </a:cxn>
            <a:cxn ang="0">
              <a:pos x="connsiteX9020" y="connsiteY9020"/>
            </a:cxn>
            <a:cxn ang="0">
              <a:pos x="connsiteX9021" y="connsiteY9021"/>
            </a:cxn>
            <a:cxn ang="0">
              <a:pos x="connsiteX9022" y="connsiteY9022"/>
            </a:cxn>
            <a:cxn ang="0">
              <a:pos x="connsiteX9023" y="connsiteY9023"/>
            </a:cxn>
            <a:cxn ang="0">
              <a:pos x="connsiteX9024" y="connsiteY9024"/>
            </a:cxn>
            <a:cxn ang="0">
              <a:pos x="connsiteX9025" y="connsiteY9025"/>
            </a:cxn>
            <a:cxn ang="0">
              <a:pos x="connsiteX9026" y="connsiteY9026"/>
            </a:cxn>
            <a:cxn ang="0">
              <a:pos x="connsiteX9027" y="connsiteY9027"/>
            </a:cxn>
            <a:cxn ang="0">
              <a:pos x="connsiteX9028" y="connsiteY9028"/>
            </a:cxn>
            <a:cxn ang="0">
              <a:pos x="connsiteX9029" y="connsiteY9029"/>
            </a:cxn>
            <a:cxn ang="0">
              <a:pos x="connsiteX9030" y="connsiteY9030"/>
            </a:cxn>
            <a:cxn ang="0">
              <a:pos x="connsiteX9031" y="connsiteY9031"/>
            </a:cxn>
            <a:cxn ang="0">
              <a:pos x="connsiteX9032" y="connsiteY9032"/>
            </a:cxn>
            <a:cxn ang="0">
              <a:pos x="connsiteX9033" y="connsiteY9033"/>
            </a:cxn>
            <a:cxn ang="0">
              <a:pos x="connsiteX9034" y="connsiteY9034"/>
            </a:cxn>
            <a:cxn ang="0">
              <a:pos x="connsiteX9035" y="connsiteY9035"/>
            </a:cxn>
            <a:cxn ang="0">
              <a:pos x="connsiteX9036" y="connsiteY9036"/>
            </a:cxn>
            <a:cxn ang="0">
              <a:pos x="connsiteX9037" y="connsiteY9037"/>
            </a:cxn>
            <a:cxn ang="0">
              <a:pos x="connsiteX9038" y="connsiteY9038"/>
            </a:cxn>
            <a:cxn ang="0">
              <a:pos x="connsiteX9039" y="connsiteY9039"/>
            </a:cxn>
            <a:cxn ang="0">
              <a:pos x="connsiteX9040" y="connsiteY9040"/>
            </a:cxn>
            <a:cxn ang="0">
              <a:pos x="connsiteX9041" y="connsiteY9041"/>
            </a:cxn>
            <a:cxn ang="0">
              <a:pos x="connsiteX9042" y="connsiteY9042"/>
            </a:cxn>
            <a:cxn ang="0">
              <a:pos x="connsiteX9043" y="connsiteY9043"/>
            </a:cxn>
            <a:cxn ang="0">
              <a:pos x="connsiteX9044" y="connsiteY9044"/>
            </a:cxn>
            <a:cxn ang="0">
              <a:pos x="connsiteX9045" y="connsiteY9045"/>
            </a:cxn>
            <a:cxn ang="0">
              <a:pos x="connsiteX9046" y="connsiteY9046"/>
            </a:cxn>
            <a:cxn ang="0">
              <a:pos x="connsiteX9047" y="connsiteY9047"/>
            </a:cxn>
            <a:cxn ang="0">
              <a:pos x="connsiteX9048" y="connsiteY9048"/>
            </a:cxn>
            <a:cxn ang="0">
              <a:pos x="connsiteX9049" y="connsiteY9049"/>
            </a:cxn>
            <a:cxn ang="0">
              <a:pos x="connsiteX9050" y="connsiteY9050"/>
            </a:cxn>
            <a:cxn ang="0">
              <a:pos x="connsiteX9051" y="connsiteY9051"/>
            </a:cxn>
            <a:cxn ang="0">
              <a:pos x="connsiteX9052" y="connsiteY9052"/>
            </a:cxn>
            <a:cxn ang="0">
              <a:pos x="connsiteX9053" y="connsiteY9053"/>
            </a:cxn>
            <a:cxn ang="0">
              <a:pos x="connsiteX9054" y="connsiteY9054"/>
            </a:cxn>
            <a:cxn ang="0">
              <a:pos x="connsiteX9055" y="connsiteY9055"/>
            </a:cxn>
            <a:cxn ang="0">
              <a:pos x="connsiteX9056" y="connsiteY9056"/>
            </a:cxn>
            <a:cxn ang="0">
              <a:pos x="connsiteX9057" y="connsiteY9057"/>
            </a:cxn>
            <a:cxn ang="0">
              <a:pos x="connsiteX9058" y="connsiteY9058"/>
            </a:cxn>
            <a:cxn ang="0">
              <a:pos x="connsiteX9059" y="connsiteY9059"/>
            </a:cxn>
            <a:cxn ang="0">
              <a:pos x="connsiteX9060" y="connsiteY9060"/>
            </a:cxn>
            <a:cxn ang="0">
              <a:pos x="connsiteX9061" y="connsiteY9061"/>
            </a:cxn>
            <a:cxn ang="0">
              <a:pos x="connsiteX9062" y="connsiteY9062"/>
            </a:cxn>
            <a:cxn ang="0">
              <a:pos x="connsiteX9063" y="connsiteY9063"/>
            </a:cxn>
            <a:cxn ang="0">
              <a:pos x="connsiteX9064" y="connsiteY9064"/>
            </a:cxn>
            <a:cxn ang="0">
              <a:pos x="connsiteX9065" y="connsiteY9065"/>
            </a:cxn>
            <a:cxn ang="0">
              <a:pos x="connsiteX9066" y="connsiteY9066"/>
            </a:cxn>
            <a:cxn ang="0">
              <a:pos x="connsiteX9067" y="connsiteY9067"/>
            </a:cxn>
            <a:cxn ang="0">
              <a:pos x="connsiteX9068" y="connsiteY9068"/>
            </a:cxn>
            <a:cxn ang="0">
              <a:pos x="connsiteX9069" y="connsiteY9069"/>
            </a:cxn>
            <a:cxn ang="0">
              <a:pos x="connsiteX9070" y="connsiteY9070"/>
            </a:cxn>
            <a:cxn ang="0">
              <a:pos x="connsiteX9071" y="connsiteY9071"/>
            </a:cxn>
            <a:cxn ang="0">
              <a:pos x="connsiteX9072" y="connsiteY9072"/>
            </a:cxn>
            <a:cxn ang="0">
              <a:pos x="connsiteX9073" y="connsiteY9073"/>
            </a:cxn>
            <a:cxn ang="0">
              <a:pos x="connsiteX9074" y="connsiteY9074"/>
            </a:cxn>
            <a:cxn ang="0">
              <a:pos x="connsiteX9075" y="connsiteY9075"/>
            </a:cxn>
            <a:cxn ang="0">
              <a:pos x="connsiteX9076" y="connsiteY9076"/>
            </a:cxn>
            <a:cxn ang="0">
              <a:pos x="connsiteX9077" y="connsiteY9077"/>
            </a:cxn>
            <a:cxn ang="0">
              <a:pos x="connsiteX9078" y="connsiteY9078"/>
            </a:cxn>
            <a:cxn ang="0">
              <a:pos x="connsiteX9079" y="connsiteY9079"/>
            </a:cxn>
            <a:cxn ang="0">
              <a:pos x="connsiteX9080" y="connsiteY9080"/>
            </a:cxn>
            <a:cxn ang="0">
              <a:pos x="connsiteX9081" y="connsiteY9081"/>
            </a:cxn>
            <a:cxn ang="0">
              <a:pos x="connsiteX9082" y="connsiteY9082"/>
            </a:cxn>
            <a:cxn ang="0">
              <a:pos x="connsiteX9083" y="connsiteY9083"/>
            </a:cxn>
            <a:cxn ang="0">
              <a:pos x="connsiteX9084" y="connsiteY9084"/>
            </a:cxn>
            <a:cxn ang="0">
              <a:pos x="connsiteX9085" y="connsiteY9085"/>
            </a:cxn>
            <a:cxn ang="0">
              <a:pos x="connsiteX9086" y="connsiteY9086"/>
            </a:cxn>
            <a:cxn ang="0">
              <a:pos x="connsiteX9087" y="connsiteY9087"/>
            </a:cxn>
            <a:cxn ang="0">
              <a:pos x="connsiteX9088" y="connsiteY9088"/>
            </a:cxn>
            <a:cxn ang="0">
              <a:pos x="connsiteX9089" y="connsiteY9089"/>
            </a:cxn>
            <a:cxn ang="0">
              <a:pos x="connsiteX9090" y="connsiteY9090"/>
            </a:cxn>
            <a:cxn ang="0">
              <a:pos x="connsiteX9091" y="connsiteY9091"/>
            </a:cxn>
            <a:cxn ang="0">
              <a:pos x="connsiteX9092" y="connsiteY9092"/>
            </a:cxn>
            <a:cxn ang="0">
              <a:pos x="connsiteX9093" y="connsiteY9093"/>
            </a:cxn>
            <a:cxn ang="0">
              <a:pos x="connsiteX9094" y="connsiteY9094"/>
            </a:cxn>
            <a:cxn ang="0">
              <a:pos x="connsiteX9095" y="connsiteY9095"/>
            </a:cxn>
            <a:cxn ang="0">
              <a:pos x="connsiteX9096" y="connsiteY9096"/>
            </a:cxn>
            <a:cxn ang="0">
              <a:pos x="connsiteX9097" y="connsiteY9097"/>
            </a:cxn>
            <a:cxn ang="0">
              <a:pos x="connsiteX9098" y="connsiteY9098"/>
            </a:cxn>
            <a:cxn ang="0">
              <a:pos x="connsiteX9099" y="connsiteY9099"/>
            </a:cxn>
            <a:cxn ang="0">
              <a:pos x="connsiteX9100" y="connsiteY9100"/>
            </a:cxn>
            <a:cxn ang="0">
              <a:pos x="connsiteX9101" y="connsiteY9101"/>
            </a:cxn>
            <a:cxn ang="0">
              <a:pos x="connsiteX9102" y="connsiteY9102"/>
            </a:cxn>
            <a:cxn ang="0">
              <a:pos x="connsiteX9103" y="connsiteY9103"/>
            </a:cxn>
            <a:cxn ang="0">
              <a:pos x="connsiteX9104" y="connsiteY9104"/>
            </a:cxn>
            <a:cxn ang="0">
              <a:pos x="connsiteX9105" y="connsiteY9105"/>
            </a:cxn>
            <a:cxn ang="0">
              <a:pos x="connsiteX9106" y="connsiteY9106"/>
            </a:cxn>
            <a:cxn ang="0">
              <a:pos x="connsiteX9107" y="connsiteY9107"/>
            </a:cxn>
            <a:cxn ang="0">
              <a:pos x="connsiteX9108" y="connsiteY9108"/>
            </a:cxn>
            <a:cxn ang="0">
              <a:pos x="connsiteX9109" y="connsiteY9109"/>
            </a:cxn>
            <a:cxn ang="0">
              <a:pos x="connsiteX9110" y="connsiteY9110"/>
            </a:cxn>
            <a:cxn ang="0">
              <a:pos x="connsiteX9111" y="connsiteY9111"/>
            </a:cxn>
            <a:cxn ang="0">
              <a:pos x="connsiteX9112" y="connsiteY9112"/>
            </a:cxn>
            <a:cxn ang="0">
              <a:pos x="connsiteX9113" y="connsiteY9113"/>
            </a:cxn>
            <a:cxn ang="0">
              <a:pos x="connsiteX9114" y="connsiteY9114"/>
            </a:cxn>
            <a:cxn ang="0">
              <a:pos x="connsiteX9115" y="connsiteY9115"/>
            </a:cxn>
            <a:cxn ang="0">
              <a:pos x="connsiteX9116" y="connsiteY9116"/>
            </a:cxn>
            <a:cxn ang="0">
              <a:pos x="connsiteX9117" y="connsiteY9117"/>
            </a:cxn>
            <a:cxn ang="0">
              <a:pos x="connsiteX9118" y="connsiteY9118"/>
            </a:cxn>
            <a:cxn ang="0">
              <a:pos x="connsiteX9119" y="connsiteY9119"/>
            </a:cxn>
            <a:cxn ang="0">
              <a:pos x="connsiteX9120" y="connsiteY9120"/>
            </a:cxn>
            <a:cxn ang="0">
              <a:pos x="connsiteX9121" y="connsiteY9121"/>
            </a:cxn>
            <a:cxn ang="0">
              <a:pos x="connsiteX9122" y="connsiteY9122"/>
            </a:cxn>
            <a:cxn ang="0">
              <a:pos x="connsiteX9123" y="connsiteY9123"/>
            </a:cxn>
            <a:cxn ang="0">
              <a:pos x="connsiteX9124" y="connsiteY9124"/>
            </a:cxn>
            <a:cxn ang="0">
              <a:pos x="connsiteX9125" y="connsiteY9125"/>
            </a:cxn>
            <a:cxn ang="0">
              <a:pos x="connsiteX9126" y="connsiteY9126"/>
            </a:cxn>
            <a:cxn ang="0">
              <a:pos x="connsiteX9127" y="connsiteY9127"/>
            </a:cxn>
            <a:cxn ang="0">
              <a:pos x="connsiteX9128" y="connsiteY9128"/>
            </a:cxn>
            <a:cxn ang="0">
              <a:pos x="connsiteX9129" y="connsiteY9129"/>
            </a:cxn>
            <a:cxn ang="0">
              <a:pos x="connsiteX9130" y="connsiteY9130"/>
            </a:cxn>
            <a:cxn ang="0">
              <a:pos x="connsiteX9131" y="connsiteY9131"/>
            </a:cxn>
            <a:cxn ang="0">
              <a:pos x="connsiteX9132" y="connsiteY9132"/>
            </a:cxn>
            <a:cxn ang="0">
              <a:pos x="connsiteX9133" y="connsiteY9133"/>
            </a:cxn>
            <a:cxn ang="0">
              <a:pos x="connsiteX9134" y="connsiteY9134"/>
            </a:cxn>
            <a:cxn ang="0">
              <a:pos x="connsiteX9135" y="connsiteY9135"/>
            </a:cxn>
            <a:cxn ang="0">
              <a:pos x="connsiteX9136" y="connsiteY9136"/>
            </a:cxn>
            <a:cxn ang="0">
              <a:pos x="connsiteX9137" y="connsiteY9137"/>
            </a:cxn>
            <a:cxn ang="0">
              <a:pos x="connsiteX9138" y="connsiteY9138"/>
            </a:cxn>
            <a:cxn ang="0">
              <a:pos x="connsiteX9139" y="connsiteY9139"/>
            </a:cxn>
            <a:cxn ang="0">
              <a:pos x="connsiteX9140" y="connsiteY9140"/>
            </a:cxn>
            <a:cxn ang="0">
              <a:pos x="connsiteX9141" y="connsiteY9141"/>
            </a:cxn>
            <a:cxn ang="0">
              <a:pos x="connsiteX9142" y="connsiteY9142"/>
            </a:cxn>
            <a:cxn ang="0">
              <a:pos x="connsiteX9143" y="connsiteY9143"/>
            </a:cxn>
            <a:cxn ang="0">
              <a:pos x="connsiteX9144" y="connsiteY9144"/>
            </a:cxn>
            <a:cxn ang="0">
              <a:pos x="connsiteX9145" y="connsiteY9145"/>
            </a:cxn>
            <a:cxn ang="0">
              <a:pos x="connsiteX9146" y="connsiteY9146"/>
            </a:cxn>
            <a:cxn ang="0">
              <a:pos x="connsiteX9147" y="connsiteY9147"/>
            </a:cxn>
            <a:cxn ang="0">
              <a:pos x="connsiteX9148" y="connsiteY9148"/>
            </a:cxn>
            <a:cxn ang="0">
              <a:pos x="connsiteX9149" y="connsiteY9149"/>
            </a:cxn>
            <a:cxn ang="0">
              <a:pos x="connsiteX9150" y="connsiteY9150"/>
            </a:cxn>
            <a:cxn ang="0">
              <a:pos x="connsiteX9151" y="connsiteY9151"/>
            </a:cxn>
            <a:cxn ang="0">
              <a:pos x="connsiteX9152" y="connsiteY9152"/>
            </a:cxn>
            <a:cxn ang="0">
              <a:pos x="connsiteX9153" y="connsiteY9153"/>
            </a:cxn>
            <a:cxn ang="0">
              <a:pos x="connsiteX9154" y="connsiteY9154"/>
            </a:cxn>
            <a:cxn ang="0">
              <a:pos x="connsiteX9155" y="connsiteY9155"/>
            </a:cxn>
            <a:cxn ang="0">
              <a:pos x="connsiteX9156" y="connsiteY9156"/>
            </a:cxn>
            <a:cxn ang="0">
              <a:pos x="connsiteX9157" y="connsiteY9157"/>
            </a:cxn>
            <a:cxn ang="0">
              <a:pos x="connsiteX9158" y="connsiteY9158"/>
            </a:cxn>
            <a:cxn ang="0">
              <a:pos x="connsiteX9159" y="connsiteY9159"/>
            </a:cxn>
            <a:cxn ang="0">
              <a:pos x="connsiteX9160" y="connsiteY9160"/>
            </a:cxn>
            <a:cxn ang="0">
              <a:pos x="connsiteX9161" y="connsiteY9161"/>
            </a:cxn>
            <a:cxn ang="0">
              <a:pos x="connsiteX9162" y="connsiteY9162"/>
            </a:cxn>
            <a:cxn ang="0">
              <a:pos x="connsiteX9163" y="connsiteY9163"/>
            </a:cxn>
            <a:cxn ang="0">
              <a:pos x="connsiteX9164" y="connsiteY9164"/>
            </a:cxn>
            <a:cxn ang="0">
              <a:pos x="connsiteX9165" y="connsiteY9165"/>
            </a:cxn>
            <a:cxn ang="0">
              <a:pos x="connsiteX9166" y="connsiteY9166"/>
            </a:cxn>
            <a:cxn ang="0">
              <a:pos x="connsiteX9167" y="connsiteY9167"/>
            </a:cxn>
            <a:cxn ang="0">
              <a:pos x="connsiteX9168" y="connsiteY9168"/>
            </a:cxn>
            <a:cxn ang="0">
              <a:pos x="connsiteX9169" y="connsiteY9169"/>
            </a:cxn>
            <a:cxn ang="0">
              <a:pos x="connsiteX9170" y="connsiteY9170"/>
            </a:cxn>
            <a:cxn ang="0">
              <a:pos x="connsiteX9171" y="connsiteY9171"/>
            </a:cxn>
            <a:cxn ang="0">
              <a:pos x="connsiteX9172" y="connsiteY9172"/>
            </a:cxn>
            <a:cxn ang="0">
              <a:pos x="connsiteX9173" y="connsiteY9173"/>
            </a:cxn>
            <a:cxn ang="0">
              <a:pos x="connsiteX9174" y="connsiteY9174"/>
            </a:cxn>
            <a:cxn ang="0">
              <a:pos x="connsiteX9175" y="connsiteY9175"/>
            </a:cxn>
            <a:cxn ang="0">
              <a:pos x="connsiteX9176" y="connsiteY9176"/>
            </a:cxn>
            <a:cxn ang="0">
              <a:pos x="connsiteX9177" y="connsiteY9177"/>
            </a:cxn>
            <a:cxn ang="0">
              <a:pos x="connsiteX9178" y="connsiteY9178"/>
            </a:cxn>
            <a:cxn ang="0">
              <a:pos x="connsiteX9179" y="connsiteY9179"/>
            </a:cxn>
            <a:cxn ang="0">
              <a:pos x="connsiteX9180" y="connsiteY9180"/>
            </a:cxn>
            <a:cxn ang="0">
              <a:pos x="connsiteX9181" y="connsiteY9181"/>
            </a:cxn>
            <a:cxn ang="0">
              <a:pos x="connsiteX9182" y="connsiteY9182"/>
            </a:cxn>
            <a:cxn ang="0">
              <a:pos x="connsiteX9183" y="connsiteY9183"/>
            </a:cxn>
            <a:cxn ang="0">
              <a:pos x="connsiteX9184" y="connsiteY9184"/>
            </a:cxn>
            <a:cxn ang="0">
              <a:pos x="connsiteX9185" y="connsiteY9185"/>
            </a:cxn>
            <a:cxn ang="0">
              <a:pos x="connsiteX9186" y="connsiteY9186"/>
            </a:cxn>
            <a:cxn ang="0">
              <a:pos x="connsiteX9187" y="connsiteY9187"/>
            </a:cxn>
            <a:cxn ang="0">
              <a:pos x="connsiteX9188" y="connsiteY9188"/>
            </a:cxn>
            <a:cxn ang="0">
              <a:pos x="connsiteX9189" y="connsiteY9189"/>
            </a:cxn>
            <a:cxn ang="0">
              <a:pos x="connsiteX9190" y="connsiteY9190"/>
            </a:cxn>
            <a:cxn ang="0">
              <a:pos x="connsiteX9191" y="connsiteY9191"/>
            </a:cxn>
            <a:cxn ang="0">
              <a:pos x="connsiteX9192" y="connsiteY9192"/>
            </a:cxn>
            <a:cxn ang="0">
              <a:pos x="connsiteX9193" y="connsiteY9193"/>
            </a:cxn>
            <a:cxn ang="0">
              <a:pos x="connsiteX9194" y="connsiteY9194"/>
            </a:cxn>
            <a:cxn ang="0">
              <a:pos x="connsiteX9195" y="connsiteY9195"/>
            </a:cxn>
            <a:cxn ang="0">
              <a:pos x="connsiteX9196" y="connsiteY9196"/>
            </a:cxn>
            <a:cxn ang="0">
              <a:pos x="connsiteX9197" y="connsiteY9197"/>
            </a:cxn>
            <a:cxn ang="0">
              <a:pos x="connsiteX9198" y="connsiteY9198"/>
            </a:cxn>
            <a:cxn ang="0">
              <a:pos x="connsiteX9199" y="connsiteY9199"/>
            </a:cxn>
            <a:cxn ang="0">
              <a:pos x="connsiteX9200" y="connsiteY9200"/>
            </a:cxn>
            <a:cxn ang="0">
              <a:pos x="connsiteX9201" y="connsiteY9201"/>
            </a:cxn>
            <a:cxn ang="0">
              <a:pos x="connsiteX9202" y="connsiteY9202"/>
            </a:cxn>
            <a:cxn ang="0">
              <a:pos x="connsiteX9203" y="connsiteY9203"/>
            </a:cxn>
            <a:cxn ang="0">
              <a:pos x="connsiteX9204" y="connsiteY9204"/>
            </a:cxn>
            <a:cxn ang="0">
              <a:pos x="connsiteX9205" y="connsiteY9205"/>
            </a:cxn>
            <a:cxn ang="0">
              <a:pos x="connsiteX9206" y="connsiteY9206"/>
            </a:cxn>
            <a:cxn ang="0">
              <a:pos x="connsiteX9207" y="connsiteY9207"/>
            </a:cxn>
            <a:cxn ang="0">
              <a:pos x="connsiteX9208" y="connsiteY9208"/>
            </a:cxn>
            <a:cxn ang="0">
              <a:pos x="connsiteX9209" y="connsiteY9209"/>
            </a:cxn>
            <a:cxn ang="0">
              <a:pos x="connsiteX9210" y="connsiteY9210"/>
            </a:cxn>
            <a:cxn ang="0">
              <a:pos x="connsiteX9211" y="connsiteY9211"/>
            </a:cxn>
            <a:cxn ang="0">
              <a:pos x="connsiteX9212" y="connsiteY9212"/>
            </a:cxn>
            <a:cxn ang="0">
              <a:pos x="connsiteX9213" y="connsiteY9213"/>
            </a:cxn>
            <a:cxn ang="0">
              <a:pos x="connsiteX9214" y="connsiteY9214"/>
            </a:cxn>
            <a:cxn ang="0">
              <a:pos x="connsiteX9215" y="connsiteY9215"/>
            </a:cxn>
            <a:cxn ang="0">
              <a:pos x="connsiteX9216" y="connsiteY9216"/>
            </a:cxn>
            <a:cxn ang="0">
              <a:pos x="connsiteX9217" y="connsiteY9217"/>
            </a:cxn>
            <a:cxn ang="0">
              <a:pos x="connsiteX9218" y="connsiteY9218"/>
            </a:cxn>
            <a:cxn ang="0">
              <a:pos x="connsiteX9219" y="connsiteY9219"/>
            </a:cxn>
            <a:cxn ang="0">
              <a:pos x="connsiteX9220" y="connsiteY9220"/>
            </a:cxn>
            <a:cxn ang="0">
              <a:pos x="connsiteX9221" y="connsiteY9221"/>
            </a:cxn>
            <a:cxn ang="0">
              <a:pos x="connsiteX9222" y="connsiteY9222"/>
            </a:cxn>
            <a:cxn ang="0">
              <a:pos x="connsiteX9223" y="connsiteY9223"/>
            </a:cxn>
            <a:cxn ang="0">
              <a:pos x="connsiteX9224" y="connsiteY9224"/>
            </a:cxn>
            <a:cxn ang="0">
              <a:pos x="connsiteX9225" y="connsiteY9225"/>
            </a:cxn>
            <a:cxn ang="0">
              <a:pos x="connsiteX9226" y="connsiteY9226"/>
            </a:cxn>
            <a:cxn ang="0">
              <a:pos x="connsiteX9227" y="connsiteY9227"/>
            </a:cxn>
            <a:cxn ang="0">
              <a:pos x="connsiteX9228" y="connsiteY9228"/>
            </a:cxn>
            <a:cxn ang="0">
              <a:pos x="connsiteX9229" y="connsiteY9229"/>
            </a:cxn>
            <a:cxn ang="0">
              <a:pos x="connsiteX9230" y="connsiteY9230"/>
            </a:cxn>
            <a:cxn ang="0">
              <a:pos x="connsiteX9231" y="connsiteY9231"/>
            </a:cxn>
            <a:cxn ang="0">
              <a:pos x="connsiteX9232" y="connsiteY9232"/>
            </a:cxn>
            <a:cxn ang="0">
              <a:pos x="connsiteX9233" y="connsiteY9233"/>
            </a:cxn>
            <a:cxn ang="0">
              <a:pos x="connsiteX9234" y="connsiteY9234"/>
            </a:cxn>
            <a:cxn ang="0">
              <a:pos x="connsiteX9235" y="connsiteY9235"/>
            </a:cxn>
            <a:cxn ang="0">
              <a:pos x="connsiteX9236" y="connsiteY9236"/>
            </a:cxn>
            <a:cxn ang="0">
              <a:pos x="connsiteX9237" y="connsiteY9237"/>
            </a:cxn>
            <a:cxn ang="0">
              <a:pos x="connsiteX9238" y="connsiteY9238"/>
            </a:cxn>
            <a:cxn ang="0">
              <a:pos x="connsiteX9239" y="connsiteY9239"/>
            </a:cxn>
            <a:cxn ang="0">
              <a:pos x="connsiteX9240" y="connsiteY9240"/>
            </a:cxn>
            <a:cxn ang="0">
              <a:pos x="connsiteX9241" y="connsiteY9241"/>
            </a:cxn>
            <a:cxn ang="0">
              <a:pos x="connsiteX9242" y="connsiteY9242"/>
            </a:cxn>
            <a:cxn ang="0">
              <a:pos x="connsiteX9243" y="connsiteY9243"/>
            </a:cxn>
            <a:cxn ang="0">
              <a:pos x="connsiteX9244" y="connsiteY9244"/>
            </a:cxn>
            <a:cxn ang="0">
              <a:pos x="connsiteX9245" y="connsiteY9245"/>
            </a:cxn>
            <a:cxn ang="0">
              <a:pos x="connsiteX9246" y="connsiteY9246"/>
            </a:cxn>
            <a:cxn ang="0">
              <a:pos x="connsiteX9247" y="connsiteY9247"/>
            </a:cxn>
            <a:cxn ang="0">
              <a:pos x="connsiteX9248" y="connsiteY9248"/>
            </a:cxn>
            <a:cxn ang="0">
              <a:pos x="connsiteX9249" y="connsiteY9249"/>
            </a:cxn>
            <a:cxn ang="0">
              <a:pos x="connsiteX9250" y="connsiteY9250"/>
            </a:cxn>
            <a:cxn ang="0">
              <a:pos x="connsiteX9251" y="connsiteY9251"/>
            </a:cxn>
            <a:cxn ang="0">
              <a:pos x="connsiteX9252" y="connsiteY9252"/>
            </a:cxn>
            <a:cxn ang="0">
              <a:pos x="connsiteX9253" y="connsiteY9253"/>
            </a:cxn>
            <a:cxn ang="0">
              <a:pos x="connsiteX9254" y="connsiteY9254"/>
            </a:cxn>
            <a:cxn ang="0">
              <a:pos x="connsiteX9255" y="connsiteY9255"/>
            </a:cxn>
            <a:cxn ang="0">
              <a:pos x="connsiteX9256" y="connsiteY9256"/>
            </a:cxn>
            <a:cxn ang="0">
              <a:pos x="connsiteX9257" y="connsiteY9257"/>
            </a:cxn>
            <a:cxn ang="0">
              <a:pos x="connsiteX9258" y="connsiteY9258"/>
            </a:cxn>
            <a:cxn ang="0">
              <a:pos x="connsiteX9259" y="connsiteY9259"/>
            </a:cxn>
            <a:cxn ang="0">
              <a:pos x="connsiteX9260" y="connsiteY9260"/>
            </a:cxn>
            <a:cxn ang="0">
              <a:pos x="connsiteX9261" y="connsiteY9261"/>
            </a:cxn>
            <a:cxn ang="0">
              <a:pos x="connsiteX9262" y="connsiteY9262"/>
            </a:cxn>
            <a:cxn ang="0">
              <a:pos x="connsiteX9263" y="connsiteY9263"/>
            </a:cxn>
            <a:cxn ang="0">
              <a:pos x="connsiteX9264" y="connsiteY9264"/>
            </a:cxn>
            <a:cxn ang="0">
              <a:pos x="connsiteX9265" y="connsiteY9265"/>
            </a:cxn>
            <a:cxn ang="0">
              <a:pos x="connsiteX9266" y="connsiteY9266"/>
            </a:cxn>
            <a:cxn ang="0">
              <a:pos x="connsiteX9267" y="connsiteY9267"/>
            </a:cxn>
            <a:cxn ang="0">
              <a:pos x="connsiteX9268" y="connsiteY9268"/>
            </a:cxn>
            <a:cxn ang="0">
              <a:pos x="connsiteX9269" y="connsiteY9269"/>
            </a:cxn>
            <a:cxn ang="0">
              <a:pos x="connsiteX9270" y="connsiteY9270"/>
            </a:cxn>
            <a:cxn ang="0">
              <a:pos x="connsiteX9271" y="connsiteY9271"/>
            </a:cxn>
            <a:cxn ang="0">
              <a:pos x="connsiteX9272" y="connsiteY9272"/>
            </a:cxn>
            <a:cxn ang="0">
              <a:pos x="connsiteX9273" y="connsiteY9273"/>
            </a:cxn>
            <a:cxn ang="0">
              <a:pos x="connsiteX9274" y="connsiteY9274"/>
            </a:cxn>
            <a:cxn ang="0">
              <a:pos x="connsiteX9275" y="connsiteY9275"/>
            </a:cxn>
            <a:cxn ang="0">
              <a:pos x="connsiteX9276" y="connsiteY9276"/>
            </a:cxn>
            <a:cxn ang="0">
              <a:pos x="connsiteX9277" y="connsiteY9277"/>
            </a:cxn>
            <a:cxn ang="0">
              <a:pos x="connsiteX9278" y="connsiteY9278"/>
            </a:cxn>
            <a:cxn ang="0">
              <a:pos x="connsiteX9279" y="connsiteY9279"/>
            </a:cxn>
            <a:cxn ang="0">
              <a:pos x="connsiteX9280" y="connsiteY9280"/>
            </a:cxn>
            <a:cxn ang="0">
              <a:pos x="connsiteX9281" y="connsiteY9281"/>
            </a:cxn>
            <a:cxn ang="0">
              <a:pos x="connsiteX9282" y="connsiteY9282"/>
            </a:cxn>
            <a:cxn ang="0">
              <a:pos x="connsiteX9283" y="connsiteY9283"/>
            </a:cxn>
            <a:cxn ang="0">
              <a:pos x="connsiteX9284" y="connsiteY9284"/>
            </a:cxn>
            <a:cxn ang="0">
              <a:pos x="connsiteX9285" y="connsiteY9285"/>
            </a:cxn>
            <a:cxn ang="0">
              <a:pos x="connsiteX9286" y="connsiteY9286"/>
            </a:cxn>
            <a:cxn ang="0">
              <a:pos x="connsiteX9287" y="connsiteY9287"/>
            </a:cxn>
            <a:cxn ang="0">
              <a:pos x="connsiteX9288" y="connsiteY9288"/>
            </a:cxn>
            <a:cxn ang="0">
              <a:pos x="connsiteX9289" y="connsiteY9289"/>
            </a:cxn>
            <a:cxn ang="0">
              <a:pos x="connsiteX9290" y="connsiteY9290"/>
            </a:cxn>
            <a:cxn ang="0">
              <a:pos x="connsiteX9291" y="connsiteY9291"/>
            </a:cxn>
            <a:cxn ang="0">
              <a:pos x="connsiteX9292" y="connsiteY9292"/>
            </a:cxn>
            <a:cxn ang="0">
              <a:pos x="connsiteX9293" y="connsiteY9293"/>
            </a:cxn>
            <a:cxn ang="0">
              <a:pos x="connsiteX9294" y="connsiteY9294"/>
            </a:cxn>
            <a:cxn ang="0">
              <a:pos x="connsiteX9295" y="connsiteY9295"/>
            </a:cxn>
            <a:cxn ang="0">
              <a:pos x="connsiteX9296" y="connsiteY9296"/>
            </a:cxn>
            <a:cxn ang="0">
              <a:pos x="connsiteX9297" y="connsiteY9297"/>
            </a:cxn>
            <a:cxn ang="0">
              <a:pos x="connsiteX9298" y="connsiteY9298"/>
            </a:cxn>
            <a:cxn ang="0">
              <a:pos x="connsiteX9299" y="connsiteY9299"/>
            </a:cxn>
            <a:cxn ang="0">
              <a:pos x="connsiteX9300" y="connsiteY9300"/>
            </a:cxn>
            <a:cxn ang="0">
              <a:pos x="connsiteX9301" y="connsiteY9301"/>
            </a:cxn>
            <a:cxn ang="0">
              <a:pos x="connsiteX9302" y="connsiteY9302"/>
            </a:cxn>
            <a:cxn ang="0">
              <a:pos x="connsiteX9303" y="connsiteY9303"/>
            </a:cxn>
            <a:cxn ang="0">
              <a:pos x="connsiteX9304" y="connsiteY9304"/>
            </a:cxn>
            <a:cxn ang="0">
              <a:pos x="connsiteX9305" y="connsiteY9305"/>
            </a:cxn>
            <a:cxn ang="0">
              <a:pos x="connsiteX9306" y="connsiteY9306"/>
            </a:cxn>
            <a:cxn ang="0">
              <a:pos x="connsiteX9307" y="connsiteY9307"/>
            </a:cxn>
            <a:cxn ang="0">
              <a:pos x="connsiteX9308" y="connsiteY9308"/>
            </a:cxn>
            <a:cxn ang="0">
              <a:pos x="connsiteX9309" y="connsiteY9309"/>
            </a:cxn>
            <a:cxn ang="0">
              <a:pos x="connsiteX9310" y="connsiteY9310"/>
            </a:cxn>
            <a:cxn ang="0">
              <a:pos x="connsiteX9311" y="connsiteY9311"/>
            </a:cxn>
            <a:cxn ang="0">
              <a:pos x="connsiteX9312" y="connsiteY9312"/>
            </a:cxn>
            <a:cxn ang="0">
              <a:pos x="connsiteX9313" y="connsiteY9313"/>
            </a:cxn>
            <a:cxn ang="0">
              <a:pos x="connsiteX9314" y="connsiteY9314"/>
            </a:cxn>
            <a:cxn ang="0">
              <a:pos x="connsiteX9315" y="connsiteY9315"/>
            </a:cxn>
            <a:cxn ang="0">
              <a:pos x="connsiteX9316" y="connsiteY9316"/>
            </a:cxn>
            <a:cxn ang="0">
              <a:pos x="connsiteX9317" y="connsiteY9317"/>
            </a:cxn>
            <a:cxn ang="0">
              <a:pos x="connsiteX9318" y="connsiteY9318"/>
            </a:cxn>
            <a:cxn ang="0">
              <a:pos x="connsiteX9319" y="connsiteY9319"/>
            </a:cxn>
            <a:cxn ang="0">
              <a:pos x="connsiteX9320" y="connsiteY9320"/>
            </a:cxn>
            <a:cxn ang="0">
              <a:pos x="connsiteX9321" y="connsiteY9321"/>
            </a:cxn>
            <a:cxn ang="0">
              <a:pos x="connsiteX9322" y="connsiteY9322"/>
            </a:cxn>
            <a:cxn ang="0">
              <a:pos x="connsiteX9323" y="connsiteY9323"/>
            </a:cxn>
            <a:cxn ang="0">
              <a:pos x="connsiteX9324" y="connsiteY9324"/>
            </a:cxn>
            <a:cxn ang="0">
              <a:pos x="connsiteX9325" y="connsiteY9325"/>
            </a:cxn>
            <a:cxn ang="0">
              <a:pos x="connsiteX9326" y="connsiteY9326"/>
            </a:cxn>
            <a:cxn ang="0">
              <a:pos x="connsiteX9327" y="connsiteY9327"/>
            </a:cxn>
            <a:cxn ang="0">
              <a:pos x="connsiteX9328" y="connsiteY9328"/>
            </a:cxn>
            <a:cxn ang="0">
              <a:pos x="connsiteX9329" y="connsiteY9329"/>
            </a:cxn>
            <a:cxn ang="0">
              <a:pos x="connsiteX9330" y="connsiteY9330"/>
            </a:cxn>
            <a:cxn ang="0">
              <a:pos x="connsiteX9331" y="connsiteY9331"/>
            </a:cxn>
            <a:cxn ang="0">
              <a:pos x="connsiteX9332" y="connsiteY9332"/>
            </a:cxn>
            <a:cxn ang="0">
              <a:pos x="connsiteX9333" y="connsiteY9333"/>
            </a:cxn>
            <a:cxn ang="0">
              <a:pos x="connsiteX9334" y="connsiteY9334"/>
            </a:cxn>
            <a:cxn ang="0">
              <a:pos x="connsiteX9335" y="connsiteY9335"/>
            </a:cxn>
            <a:cxn ang="0">
              <a:pos x="connsiteX9336" y="connsiteY9336"/>
            </a:cxn>
            <a:cxn ang="0">
              <a:pos x="connsiteX9337" y="connsiteY9337"/>
            </a:cxn>
            <a:cxn ang="0">
              <a:pos x="connsiteX9338" y="connsiteY9338"/>
            </a:cxn>
            <a:cxn ang="0">
              <a:pos x="connsiteX9339" y="connsiteY9339"/>
            </a:cxn>
            <a:cxn ang="0">
              <a:pos x="connsiteX9340" y="connsiteY9340"/>
            </a:cxn>
            <a:cxn ang="0">
              <a:pos x="connsiteX9341" y="connsiteY9341"/>
            </a:cxn>
            <a:cxn ang="0">
              <a:pos x="connsiteX9342" y="connsiteY9342"/>
            </a:cxn>
            <a:cxn ang="0">
              <a:pos x="connsiteX9343" y="connsiteY9343"/>
            </a:cxn>
            <a:cxn ang="0">
              <a:pos x="connsiteX9344" y="connsiteY9344"/>
            </a:cxn>
            <a:cxn ang="0">
              <a:pos x="connsiteX9345" y="connsiteY9345"/>
            </a:cxn>
            <a:cxn ang="0">
              <a:pos x="connsiteX9346" y="connsiteY9346"/>
            </a:cxn>
            <a:cxn ang="0">
              <a:pos x="connsiteX9347" y="connsiteY9347"/>
            </a:cxn>
            <a:cxn ang="0">
              <a:pos x="connsiteX9348" y="connsiteY9348"/>
            </a:cxn>
            <a:cxn ang="0">
              <a:pos x="connsiteX9349" y="connsiteY9349"/>
            </a:cxn>
            <a:cxn ang="0">
              <a:pos x="connsiteX9350" y="connsiteY9350"/>
            </a:cxn>
            <a:cxn ang="0">
              <a:pos x="connsiteX9351" y="connsiteY9351"/>
            </a:cxn>
            <a:cxn ang="0">
              <a:pos x="connsiteX9352" y="connsiteY9352"/>
            </a:cxn>
            <a:cxn ang="0">
              <a:pos x="connsiteX9353" y="connsiteY9353"/>
            </a:cxn>
            <a:cxn ang="0">
              <a:pos x="connsiteX9354" y="connsiteY9354"/>
            </a:cxn>
            <a:cxn ang="0">
              <a:pos x="connsiteX9355" y="connsiteY9355"/>
            </a:cxn>
            <a:cxn ang="0">
              <a:pos x="connsiteX9356" y="connsiteY9356"/>
            </a:cxn>
            <a:cxn ang="0">
              <a:pos x="connsiteX9357" y="connsiteY9357"/>
            </a:cxn>
            <a:cxn ang="0">
              <a:pos x="connsiteX9358" y="connsiteY9358"/>
            </a:cxn>
            <a:cxn ang="0">
              <a:pos x="connsiteX9359" y="connsiteY9359"/>
            </a:cxn>
            <a:cxn ang="0">
              <a:pos x="connsiteX9360" y="connsiteY9360"/>
            </a:cxn>
            <a:cxn ang="0">
              <a:pos x="connsiteX9361" y="connsiteY9361"/>
            </a:cxn>
            <a:cxn ang="0">
              <a:pos x="connsiteX9362" y="connsiteY9362"/>
            </a:cxn>
            <a:cxn ang="0">
              <a:pos x="connsiteX9363" y="connsiteY9363"/>
            </a:cxn>
            <a:cxn ang="0">
              <a:pos x="connsiteX9364" y="connsiteY9364"/>
            </a:cxn>
            <a:cxn ang="0">
              <a:pos x="connsiteX9365" y="connsiteY9365"/>
            </a:cxn>
            <a:cxn ang="0">
              <a:pos x="connsiteX9366" y="connsiteY9366"/>
            </a:cxn>
            <a:cxn ang="0">
              <a:pos x="connsiteX9367" y="connsiteY9367"/>
            </a:cxn>
            <a:cxn ang="0">
              <a:pos x="connsiteX9368" y="connsiteY9368"/>
            </a:cxn>
            <a:cxn ang="0">
              <a:pos x="connsiteX9369" y="connsiteY9369"/>
            </a:cxn>
            <a:cxn ang="0">
              <a:pos x="connsiteX9370" y="connsiteY9370"/>
            </a:cxn>
            <a:cxn ang="0">
              <a:pos x="connsiteX9371" y="connsiteY9371"/>
            </a:cxn>
            <a:cxn ang="0">
              <a:pos x="connsiteX9372" y="connsiteY9372"/>
            </a:cxn>
            <a:cxn ang="0">
              <a:pos x="connsiteX9373" y="connsiteY9373"/>
            </a:cxn>
            <a:cxn ang="0">
              <a:pos x="connsiteX9374" y="connsiteY9374"/>
            </a:cxn>
            <a:cxn ang="0">
              <a:pos x="connsiteX9375" y="connsiteY9375"/>
            </a:cxn>
            <a:cxn ang="0">
              <a:pos x="connsiteX9376" y="connsiteY9376"/>
            </a:cxn>
            <a:cxn ang="0">
              <a:pos x="connsiteX9377" y="connsiteY9377"/>
            </a:cxn>
            <a:cxn ang="0">
              <a:pos x="connsiteX9378" y="connsiteY9378"/>
            </a:cxn>
            <a:cxn ang="0">
              <a:pos x="connsiteX9379" y="connsiteY9379"/>
            </a:cxn>
            <a:cxn ang="0">
              <a:pos x="connsiteX9380" y="connsiteY9380"/>
            </a:cxn>
            <a:cxn ang="0">
              <a:pos x="connsiteX9381" y="connsiteY9381"/>
            </a:cxn>
            <a:cxn ang="0">
              <a:pos x="connsiteX9382" y="connsiteY9382"/>
            </a:cxn>
            <a:cxn ang="0">
              <a:pos x="connsiteX9383" y="connsiteY9383"/>
            </a:cxn>
            <a:cxn ang="0">
              <a:pos x="connsiteX9384" y="connsiteY9384"/>
            </a:cxn>
            <a:cxn ang="0">
              <a:pos x="connsiteX9385" y="connsiteY9385"/>
            </a:cxn>
            <a:cxn ang="0">
              <a:pos x="connsiteX9386" y="connsiteY9386"/>
            </a:cxn>
            <a:cxn ang="0">
              <a:pos x="connsiteX9387" y="connsiteY9387"/>
            </a:cxn>
            <a:cxn ang="0">
              <a:pos x="connsiteX9388" y="connsiteY9388"/>
            </a:cxn>
            <a:cxn ang="0">
              <a:pos x="connsiteX9389" y="connsiteY9389"/>
            </a:cxn>
            <a:cxn ang="0">
              <a:pos x="connsiteX9390" y="connsiteY9390"/>
            </a:cxn>
            <a:cxn ang="0">
              <a:pos x="connsiteX9391" y="connsiteY9391"/>
            </a:cxn>
            <a:cxn ang="0">
              <a:pos x="connsiteX9392" y="connsiteY9392"/>
            </a:cxn>
            <a:cxn ang="0">
              <a:pos x="connsiteX9393" y="connsiteY9393"/>
            </a:cxn>
            <a:cxn ang="0">
              <a:pos x="connsiteX9394" y="connsiteY9394"/>
            </a:cxn>
            <a:cxn ang="0">
              <a:pos x="connsiteX9395" y="connsiteY9395"/>
            </a:cxn>
            <a:cxn ang="0">
              <a:pos x="connsiteX9396" y="connsiteY9396"/>
            </a:cxn>
            <a:cxn ang="0">
              <a:pos x="connsiteX9397" y="connsiteY9397"/>
            </a:cxn>
            <a:cxn ang="0">
              <a:pos x="connsiteX9398" y="connsiteY9398"/>
            </a:cxn>
            <a:cxn ang="0">
              <a:pos x="connsiteX9399" y="connsiteY9399"/>
            </a:cxn>
            <a:cxn ang="0">
              <a:pos x="connsiteX9400" y="connsiteY9400"/>
            </a:cxn>
            <a:cxn ang="0">
              <a:pos x="connsiteX9401" y="connsiteY9401"/>
            </a:cxn>
            <a:cxn ang="0">
              <a:pos x="connsiteX9402" y="connsiteY9402"/>
            </a:cxn>
            <a:cxn ang="0">
              <a:pos x="connsiteX9403" y="connsiteY9403"/>
            </a:cxn>
            <a:cxn ang="0">
              <a:pos x="connsiteX9404" y="connsiteY9404"/>
            </a:cxn>
            <a:cxn ang="0">
              <a:pos x="connsiteX9405" y="connsiteY9405"/>
            </a:cxn>
            <a:cxn ang="0">
              <a:pos x="connsiteX9406" y="connsiteY9406"/>
            </a:cxn>
            <a:cxn ang="0">
              <a:pos x="connsiteX9407" y="connsiteY9407"/>
            </a:cxn>
            <a:cxn ang="0">
              <a:pos x="connsiteX9408" y="connsiteY9408"/>
            </a:cxn>
            <a:cxn ang="0">
              <a:pos x="connsiteX9409" y="connsiteY9409"/>
            </a:cxn>
            <a:cxn ang="0">
              <a:pos x="connsiteX9410" y="connsiteY9410"/>
            </a:cxn>
            <a:cxn ang="0">
              <a:pos x="connsiteX9411" y="connsiteY9411"/>
            </a:cxn>
            <a:cxn ang="0">
              <a:pos x="connsiteX9412" y="connsiteY9412"/>
            </a:cxn>
            <a:cxn ang="0">
              <a:pos x="connsiteX9413" y="connsiteY9413"/>
            </a:cxn>
            <a:cxn ang="0">
              <a:pos x="connsiteX9414" y="connsiteY9414"/>
            </a:cxn>
            <a:cxn ang="0">
              <a:pos x="connsiteX9415" y="connsiteY9415"/>
            </a:cxn>
            <a:cxn ang="0">
              <a:pos x="connsiteX9416" y="connsiteY9416"/>
            </a:cxn>
            <a:cxn ang="0">
              <a:pos x="connsiteX9417" y="connsiteY9417"/>
            </a:cxn>
            <a:cxn ang="0">
              <a:pos x="connsiteX9418" y="connsiteY9418"/>
            </a:cxn>
            <a:cxn ang="0">
              <a:pos x="connsiteX9419" y="connsiteY9419"/>
            </a:cxn>
            <a:cxn ang="0">
              <a:pos x="connsiteX9420" y="connsiteY9420"/>
            </a:cxn>
            <a:cxn ang="0">
              <a:pos x="connsiteX9421" y="connsiteY9421"/>
            </a:cxn>
            <a:cxn ang="0">
              <a:pos x="connsiteX9422" y="connsiteY9422"/>
            </a:cxn>
            <a:cxn ang="0">
              <a:pos x="connsiteX9423" y="connsiteY9423"/>
            </a:cxn>
            <a:cxn ang="0">
              <a:pos x="connsiteX9424" y="connsiteY9424"/>
            </a:cxn>
            <a:cxn ang="0">
              <a:pos x="connsiteX9425" y="connsiteY9425"/>
            </a:cxn>
            <a:cxn ang="0">
              <a:pos x="connsiteX9426" y="connsiteY9426"/>
            </a:cxn>
            <a:cxn ang="0">
              <a:pos x="connsiteX9427" y="connsiteY9427"/>
            </a:cxn>
            <a:cxn ang="0">
              <a:pos x="connsiteX9428" y="connsiteY9428"/>
            </a:cxn>
            <a:cxn ang="0">
              <a:pos x="connsiteX9429" y="connsiteY9429"/>
            </a:cxn>
            <a:cxn ang="0">
              <a:pos x="connsiteX9430" y="connsiteY9430"/>
            </a:cxn>
            <a:cxn ang="0">
              <a:pos x="connsiteX9431" y="connsiteY9431"/>
            </a:cxn>
            <a:cxn ang="0">
              <a:pos x="connsiteX9432" y="connsiteY9432"/>
            </a:cxn>
            <a:cxn ang="0">
              <a:pos x="connsiteX9433" y="connsiteY9433"/>
            </a:cxn>
            <a:cxn ang="0">
              <a:pos x="connsiteX9434" y="connsiteY9434"/>
            </a:cxn>
            <a:cxn ang="0">
              <a:pos x="connsiteX9435" y="connsiteY9435"/>
            </a:cxn>
            <a:cxn ang="0">
              <a:pos x="connsiteX9436" y="connsiteY9436"/>
            </a:cxn>
            <a:cxn ang="0">
              <a:pos x="connsiteX9437" y="connsiteY9437"/>
            </a:cxn>
            <a:cxn ang="0">
              <a:pos x="connsiteX9438" y="connsiteY9438"/>
            </a:cxn>
            <a:cxn ang="0">
              <a:pos x="connsiteX9439" y="connsiteY9439"/>
            </a:cxn>
            <a:cxn ang="0">
              <a:pos x="connsiteX9440" y="connsiteY9440"/>
            </a:cxn>
            <a:cxn ang="0">
              <a:pos x="connsiteX9441" y="connsiteY9441"/>
            </a:cxn>
            <a:cxn ang="0">
              <a:pos x="connsiteX9442" y="connsiteY9442"/>
            </a:cxn>
            <a:cxn ang="0">
              <a:pos x="connsiteX9443" y="connsiteY9443"/>
            </a:cxn>
            <a:cxn ang="0">
              <a:pos x="connsiteX9444" y="connsiteY9444"/>
            </a:cxn>
            <a:cxn ang="0">
              <a:pos x="connsiteX9445" y="connsiteY9445"/>
            </a:cxn>
            <a:cxn ang="0">
              <a:pos x="connsiteX9446" y="connsiteY9446"/>
            </a:cxn>
            <a:cxn ang="0">
              <a:pos x="connsiteX9447" y="connsiteY9447"/>
            </a:cxn>
            <a:cxn ang="0">
              <a:pos x="connsiteX9448" y="connsiteY9448"/>
            </a:cxn>
            <a:cxn ang="0">
              <a:pos x="connsiteX9449" y="connsiteY9449"/>
            </a:cxn>
            <a:cxn ang="0">
              <a:pos x="connsiteX9450" y="connsiteY9450"/>
            </a:cxn>
            <a:cxn ang="0">
              <a:pos x="connsiteX9451" y="connsiteY9451"/>
            </a:cxn>
            <a:cxn ang="0">
              <a:pos x="connsiteX9452" y="connsiteY9452"/>
            </a:cxn>
            <a:cxn ang="0">
              <a:pos x="connsiteX9453" y="connsiteY9453"/>
            </a:cxn>
            <a:cxn ang="0">
              <a:pos x="connsiteX9454" y="connsiteY9454"/>
            </a:cxn>
            <a:cxn ang="0">
              <a:pos x="connsiteX9455" y="connsiteY9455"/>
            </a:cxn>
            <a:cxn ang="0">
              <a:pos x="connsiteX9456" y="connsiteY9456"/>
            </a:cxn>
            <a:cxn ang="0">
              <a:pos x="connsiteX9457" y="connsiteY9457"/>
            </a:cxn>
            <a:cxn ang="0">
              <a:pos x="connsiteX9458" y="connsiteY9458"/>
            </a:cxn>
            <a:cxn ang="0">
              <a:pos x="connsiteX9459" y="connsiteY9459"/>
            </a:cxn>
            <a:cxn ang="0">
              <a:pos x="connsiteX9460" y="connsiteY9460"/>
            </a:cxn>
            <a:cxn ang="0">
              <a:pos x="connsiteX9461" y="connsiteY9461"/>
            </a:cxn>
            <a:cxn ang="0">
              <a:pos x="connsiteX9462" y="connsiteY9462"/>
            </a:cxn>
            <a:cxn ang="0">
              <a:pos x="connsiteX9463" y="connsiteY9463"/>
            </a:cxn>
            <a:cxn ang="0">
              <a:pos x="connsiteX9464" y="connsiteY9464"/>
            </a:cxn>
            <a:cxn ang="0">
              <a:pos x="connsiteX9465" y="connsiteY9465"/>
            </a:cxn>
            <a:cxn ang="0">
              <a:pos x="connsiteX9466" y="connsiteY9466"/>
            </a:cxn>
            <a:cxn ang="0">
              <a:pos x="connsiteX9467" y="connsiteY9467"/>
            </a:cxn>
            <a:cxn ang="0">
              <a:pos x="connsiteX9468" y="connsiteY9468"/>
            </a:cxn>
            <a:cxn ang="0">
              <a:pos x="connsiteX9469" y="connsiteY9469"/>
            </a:cxn>
            <a:cxn ang="0">
              <a:pos x="connsiteX9470" y="connsiteY9470"/>
            </a:cxn>
            <a:cxn ang="0">
              <a:pos x="connsiteX9471" y="connsiteY9471"/>
            </a:cxn>
            <a:cxn ang="0">
              <a:pos x="connsiteX9472" y="connsiteY9472"/>
            </a:cxn>
            <a:cxn ang="0">
              <a:pos x="connsiteX9473" y="connsiteY9473"/>
            </a:cxn>
            <a:cxn ang="0">
              <a:pos x="connsiteX9474" y="connsiteY9474"/>
            </a:cxn>
            <a:cxn ang="0">
              <a:pos x="connsiteX9475" y="connsiteY9475"/>
            </a:cxn>
            <a:cxn ang="0">
              <a:pos x="connsiteX9476" y="connsiteY9476"/>
            </a:cxn>
            <a:cxn ang="0">
              <a:pos x="connsiteX9477" y="connsiteY9477"/>
            </a:cxn>
            <a:cxn ang="0">
              <a:pos x="connsiteX9478" y="connsiteY9478"/>
            </a:cxn>
            <a:cxn ang="0">
              <a:pos x="connsiteX9479" y="connsiteY9479"/>
            </a:cxn>
            <a:cxn ang="0">
              <a:pos x="connsiteX9480" y="connsiteY9480"/>
            </a:cxn>
            <a:cxn ang="0">
              <a:pos x="connsiteX9481" y="connsiteY9481"/>
            </a:cxn>
            <a:cxn ang="0">
              <a:pos x="connsiteX9482" y="connsiteY9482"/>
            </a:cxn>
            <a:cxn ang="0">
              <a:pos x="connsiteX9483" y="connsiteY9483"/>
            </a:cxn>
            <a:cxn ang="0">
              <a:pos x="connsiteX9484" y="connsiteY9484"/>
            </a:cxn>
            <a:cxn ang="0">
              <a:pos x="connsiteX9485" y="connsiteY9485"/>
            </a:cxn>
            <a:cxn ang="0">
              <a:pos x="connsiteX9486" y="connsiteY9486"/>
            </a:cxn>
            <a:cxn ang="0">
              <a:pos x="connsiteX9487" y="connsiteY9487"/>
            </a:cxn>
            <a:cxn ang="0">
              <a:pos x="connsiteX9488" y="connsiteY9488"/>
            </a:cxn>
            <a:cxn ang="0">
              <a:pos x="connsiteX9489" y="connsiteY9489"/>
            </a:cxn>
            <a:cxn ang="0">
              <a:pos x="connsiteX9490" y="connsiteY9490"/>
            </a:cxn>
            <a:cxn ang="0">
              <a:pos x="connsiteX9491" y="connsiteY9491"/>
            </a:cxn>
            <a:cxn ang="0">
              <a:pos x="connsiteX9492" y="connsiteY9492"/>
            </a:cxn>
            <a:cxn ang="0">
              <a:pos x="connsiteX9493" y="connsiteY9493"/>
            </a:cxn>
            <a:cxn ang="0">
              <a:pos x="connsiteX9494" y="connsiteY9494"/>
            </a:cxn>
            <a:cxn ang="0">
              <a:pos x="connsiteX9495" y="connsiteY9495"/>
            </a:cxn>
            <a:cxn ang="0">
              <a:pos x="connsiteX9496" y="connsiteY9496"/>
            </a:cxn>
            <a:cxn ang="0">
              <a:pos x="connsiteX9497" y="connsiteY9497"/>
            </a:cxn>
            <a:cxn ang="0">
              <a:pos x="connsiteX9498" y="connsiteY9498"/>
            </a:cxn>
            <a:cxn ang="0">
              <a:pos x="connsiteX9499" y="connsiteY9499"/>
            </a:cxn>
            <a:cxn ang="0">
              <a:pos x="connsiteX9500" y="connsiteY9500"/>
            </a:cxn>
            <a:cxn ang="0">
              <a:pos x="connsiteX9501" y="connsiteY9501"/>
            </a:cxn>
            <a:cxn ang="0">
              <a:pos x="connsiteX9502" y="connsiteY9502"/>
            </a:cxn>
            <a:cxn ang="0">
              <a:pos x="connsiteX9503" y="connsiteY9503"/>
            </a:cxn>
            <a:cxn ang="0">
              <a:pos x="connsiteX9504" y="connsiteY9504"/>
            </a:cxn>
            <a:cxn ang="0">
              <a:pos x="connsiteX9505" y="connsiteY9505"/>
            </a:cxn>
            <a:cxn ang="0">
              <a:pos x="connsiteX9506" y="connsiteY9506"/>
            </a:cxn>
            <a:cxn ang="0">
              <a:pos x="connsiteX9507" y="connsiteY9507"/>
            </a:cxn>
            <a:cxn ang="0">
              <a:pos x="connsiteX9508" y="connsiteY9508"/>
            </a:cxn>
            <a:cxn ang="0">
              <a:pos x="connsiteX9509" y="connsiteY9509"/>
            </a:cxn>
            <a:cxn ang="0">
              <a:pos x="connsiteX9510" y="connsiteY9510"/>
            </a:cxn>
            <a:cxn ang="0">
              <a:pos x="connsiteX9511" y="connsiteY9511"/>
            </a:cxn>
            <a:cxn ang="0">
              <a:pos x="connsiteX9512" y="connsiteY9512"/>
            </a:cxn>
            <a:cxn ang="0">
              <a:pos x="connsiteX9513" y="connsiteY9513"/>
            </a:cxn>
            <a:cxn ang="0">
              <a:pos x="connsiteX9514" y="connsiteY9514"/>
            </a:cxn>
            <a:cxn ang="0">
              <a:pos x="connsiteX9515" y="connsiteY9515"/>
            </a:cxn>
            <a:cxn ang="0">
              <a:pos x="connsiteX9516" y="connsiteY9516"/>
            </a:cxn>
            <a:cxn ang="0">
              <a:pos x="connsiteX9517" y="connsiteY9517"/>
            </a:cxn>
            <a:cxn ang="0">
              <a:pos x="connsiteX9518" y="connsiteY9518"/>
            </a:cxn>
            <a:cxn ang="0">
              <a:pos x="connsiteX9519" y="connsiteY9519"/>
            </a:cxn>
            <a:cxn ang="0">
              <a:pos x="connsiteX9520" y="connsiteY9520"/>
            </a:cxn>
            <a:cxn ang="0">
              <a:pos x="connsiteX9521" y="connsiteY9521"/>
            </a:cxn>
            <a:cxn ang="0">
              <a:pos x="connsiteX9522" y="connsiteY9522"/>
            </a:cxn>
            <a:cxn ang="0">
              <a:pos x="connsiteX9523" y="connsiteY9523"/>
            </a:cxn>
            <a:cxn ang="0">
              <a:pos x="connsiteX9524" y="connsiteY9524"/>
            </a:cxn>
            <a:cxn ang="0">
              <a:pos x="connsiteX9525" y="connsiteY9525"/>
            </a:cxn>
            <a:cxn ang="0">
              <a:pos x="connsiteX9526" y="connsiteY9526"/>
            </a:cxn>
            <a:cxn ang="0">
              <a:pos x="connsiteX9527" y="connsiteY9527"/>
            </a:cxn>
            <a:cxn ang="0">
              <a:pos x="connsiteX9528" y="connsiteY9528"/>
            </a:cxn>
            <a:cxn ang="0">
              <a:pos x="connsiteX9529" y="connsiteY9529"/>
            </a:cxn>
            <a:cxn ang="0">
              <a:pos x="connsiteX9530" y="connsiteY9530"/>
            </a:cxn>
            <a:cxn ang="0">
              <a:pos x="connsiteX9531" y="connsiteY9531"/>
            </a:cxn>
            <a:cxn ang="0">
              <a:pos x="connsiteX9532" y="connsiteY9532"/>
            </a:cxn>
            <a:cxn ang="0">
              <a:pos x="connsiteX9533" y="connsiteY9533"/>
            </a:cxn>
            <a:cxn ang="0">
              <a:pos x="connsiteX9534" y="connsiteY9534"/>
            </a:cxn>
            <a:cxn ang="0">
              <a:pos x="connsiteX9535" y="connsiteY9535"/>
            </a:cxn>
            <a:cxn ang="0">
              <a:pos x="connsiteX9536" y="connsiteY9536"/>
            </a:cxn>
            <a:cxn ang="0">
              <a:pos x="connsiteX9537" y="connsiteY9537"/>
            </a:cxn>
            <a:cxn ang="0">
              <a:pos x="connsiteX9538" y="connsiteY9538"/>
            </a:cxn>
            <a:cxn ang="0">
              <a:pos x="connsiteX9539" y="connsiteY9539"/>
            </a:cxn>
            <a:cxn ang="0">
              <a:pos x="connsiteX9540" y="connsiteY9540"/>
            </a:cxn>
            <a:cxn ang="0">
              <a:pos x="connsiteX9541" y="connsiteY9541"/>
            </a:cxn>
            <a:cxn ang="0">
              <a:pos x="connsiteX9542" y="connsiteY9542"/>
            </a:cxn>
            <a:cxn ang="0">
              <a:pos x="connsiteX9543" y="connsiteY9543"/>
            </a:cxn>
            <a:cxn ang="0">
              <a:pos x="connsiteX9544" y="connsiteY9544"/>
            </a:cxn>
            <a:cxn ang="0">
              <a:pos x="connsiteX9545" y="connsiteY9545"/>
            </a:cxn>
            <a:cxn ang="0">
              <a:pos x="connsiteX9546" y="connsiteY9546"/>
            </a:cxn>
            <a:cxn ang="0">
              <a:pos x="connsiteX9547" y="connsiteY9547"/>
            </a:cxn>
            <a:cxn ang="0">
              <a:pos x="connsiteX9548" y="connsiteY9548"/>
            </a:cxn>
            <a:cxn ang="0">
              <a:pos x="connsiteX9549" y="connsiteY9549"/>
            </a:cxn>
            <a:cxn ang="0">
              <a:pos x="connsiteX9550" y="connsiteY9550"/>
            </a:cxn>
            <a:cxn ang="0">
              <a:pos x="connsiteX9551" y="connsiteY9551"/>
            </a:cxn>
            <a:cxn ang="0">
              <a:pos x="connsiteX9552" y="connsiteY9552"/>
            </a:cxn>
            <a:cxn ang="0">
              <a:pos x="connsiteX9553" y="connsiteY9553"/>
            </a:cxn>
            <a:cxn ang="0">
              <a:pos x="connsiteX9554" y="connsiteY9554"/>
            </a:cxn>
            <a:cxn ang="0">
              <a:pos x="connsiteX9555" y="connsiteY9555"/>
            </a:cxn>
            <a:cxn ang="0">
              <a:pos x="connsiteX9556" y="connsiteY9556"/>
            </a:cxn>
            <a:cxn ang="0">
              <a:pos x="connsiteX9557" y="connsiteY9557"/>
            </a:cxn>
            <a:cxn ang="0">
              <a:pos x="connsiteX9558" y="connsiteY9558"/>
            </a:cxn>
            <a:cxn ang="0">
              <a:pos x="connsiteX9559" y="connsiteY9559"/>
            </a:cxn>
            <a:cxn ang="0">
              <a:pos x="connsiteX9560" y="connsiteY9560"/>
            </a:cxn>
            <a:cxn ang="0">
              <a:pos x="connsiteX9561" y="connsiteY9561"/>
            </a:cxn>
            <a:cxn ang="0">
              <a:pos x="connsiteX9562" y="connsiteY9562"/>
            </a:cxn>
            <a:cxn ang="0">
              <a:pos x="connsiteX9563" y="connsiteY9563"/>
            </a:cxn>
            <a:cxn ang="0">
              <a:pos x="connsiteX9564" y="connsiteY9564"/>
            </a:cxn>
            <a:cxn ang="0">
              <a:pos x="connsiteX9565" y="connsiteY9565"/>
            </a:cxn>
            <a:cxn ang="0">
              <a:pos x="connsiteX9566" y="connsiteY9566"/>
            </a:cxn>
            <a:cxn ang="0">
              <a:pos x="connsiteX9567" y="connsiteY9567"/>
            </a:cxn>
            <a:cxn ang="0">
              <a:pos x="connsiteX9568" y="connsiteY9568"/>
            </a:cxn>
            <a:cxn ang="0">
              <a:pos x="connsiteX9569" y="connsiteY9569"/>
            </a:cxn>
            <a:cxn ang="0">
              <a:pos x="connsiteX9570" y="connsiteY9570"/>
            </a:cxn>
            <a:cxn ang="0">
              <a:pos x="connsiteX9571" y="connsiteY9571"/>
            </a:cxn>
            <a:cxn ang="0">
              <a:pos x="connsiteX9572" y="connsiteY9572"/>
            </a:cxn>
            <a:cxn ang="0">
              <a:pos x="connsiteX9573" y="connsiteY9573"/>
            </a:cxn>
            <a:cxn ang="0">
              <a:pos x="connsiteX9574" y="connsiteY9574"/>
            </a:cxn>
            <a:cxn ang="0">
              <a:pos x="connsiteX9575" y="connsiteY9575"/>
            </a:cxn>
            <a:cxn ang="0">
              <a:pos x="connsiteX9576" y="connsiteY9576"/>
            </a:cxn>
            <a:cxn ang="0">
              <a:pos x="connsiteX9577" y="connsiteY9577"/>
            </a:cxn>
            <a:cxn ang="0">
              <a:pos x="connsiteX9578" y="connsiteY9578"/>
            </a:cxn>
            <a:cxn ang="0">
              <a:pos x="connsiteX9579" y="connsiteY9579"/>
            </a:cxn>
            <a:cxn ang="0">
              <a:pos x="connsiteX9580" y="connsiteY9580"/>
            </a:cxn>
            <a:cxn ang="0">
              <a:pos x="connsiteX9581" y="connsiteY9581"/>
            </a:cxn>
            <a:cxn ang="0">
              <a:pos x="connsiteX9582" y="connsiteY9582"/>
            </a:cxn>
            <a:cxn ang="0">
              <a:pos x="connsiteX9583" y="connsiteY9583"/>
            </a:cxn>
            <a:cxn ang="0">
              <a:pos x="connsiteX9584" y="connsiteY9584"/>
            </a:cxn>
            <a:cxn ang="0">
              <a:pos x="connsiteX9585" y="connsiteY9585"/>
            </a:cxn>
            <a:cxn ang="0">
              <a:pos x="connsiteX9586" y="connsiteY9586"/>
            </a:cxn>
            <a:cxn ang="0">
              <a:pos x="connsiteX9587" y="connsiteY9587"/>
            </a:cxn>
            <a:cxn ang="0">
              <a:pos x="connsiteX9588" y="connsiteY9588"/>
            </a:cxn>
            <a:cxn ang="0">
              <a:pos x="connsiteX9589" y="connsiteY9589"/>
            </a:cxn>
            <a:cxn ang="0">
              <a:pos x="connsiteX9590" y="connsiteY9590"/>
            </a:cxn>
            <a:cxn ang="0">
              <a:pos x="connsiteX9591" y="connsiteY9591"/>
            </a:cxn>
            <a:cxn ang="0">
              <a:pos x="connsiteX9592" y="connsiteY9592"/>
            </a:cxn>
            <a:cxn ang="0">
              <a:pos x="connsiteX9593" y="connsiteY9593"/>
            </a:cxn>
            <a:cxn ang="0">
              <a:pos x="connsiteX9594" y="connsiteY9594"/>
            </a:cxn>
            <a:cxn ang="0">
              <a:pos x="connsiteX9595" y="connsiteY9595"/>
            </a:cxn>
            <a:cxn ang="0">
              <a:pos x="connsiteX9596" y="connsiteY9596"/>
            </a:cxn>
            <a:cxn ang="0">
              <a:pos x="connsiteX9597" y="connsiteY9597"/>
            </a:cxn>
            <a:cxn ang="0">
              <a:pos x="connsiteX9598" y="connsiteY9598"/>
            </a:cxn>
            <a:cxn ang="0">
              <a:pos x="connsiteX9599" y="connsiteY9599"/>
            </a:cxn>
            <a:cxn ang="0">
              <a:pos x="connsiteX9600" y="connsiteY9600"/>
            </a:cxn>
            <a:cxn ang="0">
              <a:pos x="connsiteX9601" y="connsiteY9601"/>
            </a:cxn>
            <a:cxn ang="0">
              <a:pos x="connsiteX9602" y="connsiteY9602"/>
            </a:cxn>
            <a:cxn ang="0">
              <a:pos x="connsiteX9603" y="connsiteY9603"/>
            </a:cxn>
            <a:cxn ang="0">
              <a:pos x="connsiteX9604" y="connsiteY9604"/>
            </a:cxn>
            <a:cxn ang="0">
              <a:pos x="connsiteX9605" y="connsiteY9605"/>
            </a:cxn>
            <a:cxn ang="0">
              <a:pos x="connsiteX9606" y="connsiteY9606"/>
            </a:cxn>
            <a:cxn ang="0">
              <a:pos x="connsiteX9607" y="connsiteY9607"/>
            </a:cxn>
            <a:cxn ang="0">
              <a:pos x="connsiteX9608" y="connsiteY9608"/>
            </a:cxn>
            <a:cxn ang="0">
              <a:pos x="connsiteX9609" y="connsiteY9609"/>
            </a:cxn>
            <a:cxn ang="0">
              <a:pos x="connsiteX9610" y="connsiteY9610"/>
            </a:cxn>
            <a:cxn ang="0">
              <a:pos x="connsiteX9611" y="connsiteY9611"/>
            </a:cxn>
            <a:cxn ang="0">
              <a:pos x="connsiteX9612" y="connsiteY9612"/>
            </a:cxn>
            <a:cxn ang="0">
              <a:pos x="connsiteX9613" y="connsiteY9613"/>
            </a:cxn>
            <a:cxn ang="0">
              <a:pos x="connsiteX9614" y="connsiteY9614"/>
            </a:cxn>
            <a:cxn ang="0">
              <a:pos x="connsiteX9615" y="connsiteY9615"/>
            </a:cxn>
            <a:cxn ang="0">
              <a:pos x="connsiteX9616" y="connsiteY9616"/>
            </a:cxn>
            <a:cxn ang="0">
              <a:pos x="connsiteX9617" y="connsiteY9617"/>
            </a:cxn>
            <a:cxn ang="0">
              <a:pos x="connsiteX9618" y="connsiteY9618"/>
            </a:cxn>
            <a:cxn ang="0">
              <a:pos x="connsiteX9619" y="connsiteY9619"/>
            </a:cxn>
            <a:cxn ang="0">
              <a:pos x="connsiteX9620" y="connsiteY9620"/>
            </a:cxn>
            <a:cxn ang="0">
              <a:pos x="connsiteX9621" y="connsiteY9621"/>
            </a:cxn>
            <a:cxn ang="0">
              <a:pos x="connsiteX9622" y="connsiteY9622"/>
            </a:cxn>
            <a:cxn ang="0">
              <a:pos x="connsiteX9623" y="connsiteY9623"/>
            </a:cxn>
            <a:cxn ang="0">
              <a:pos x="connsiteX9624" y="connsiteY9624"/>
            </a:cxn>
            <a:cxn ang="0">
              <a:pos x="connsiteX9625" y="connsiteY9625"/>
            </a:cxn>
            <a:cxn ang="0">
              <a:pos x="connsiteX9626" y="connsiteY9626"/>
            </a:cxn>
            <a:cxn ang="0">
              <a:pos x="connsiteX9627" y="connsiteY9627"/>
            </a:cxn>
            <a:cxn ang="0">
              <a:pos x="connsiteX9628" y="connsiteY9628"/>
            </a:cxn>
            <a:cxn ang="0">
              <a:pos x="connsiteX9629" y="connsiteY9629"/>
            </a:cxn>
            <a:cxn ang="0">
              <a:pos x="connsiteX9630" y="connsiteY9630"/>
            </a:cxn>
            <a:cxn ang="0">
              <a:pos x="connsiteX9631" y="connsiteY9631"/>
            </a:cxn>
            <a:cxn ang="0">
              <a:pos x="connsiteX9632" y="connsiteY9632"/>
            </a:cxn>
            <a:cxn ang="0">
              <a:pos x="connsiteX9633" y="connsiteY9633"/>
            </a:cxn>
            <a:cxn ang="0">
              <a:pos x="connsiteX9634" y="connsiteY9634"/>
            </a:cxn>
            <a:cxn ang="0">
              <a:pos x="connsiteX9635" y="connsiteY9635"/>
            </a:cxn>
            <a:cxn ang="0">
              <a:pos x="connsiteX9636" y="connsiteY9636"/>
            </a:cxn>
            <a:cxn ang="0">
              <a:pos x="connsiteX9637" y="connsiteY9637"/>
            </a:cxn>
            <a:cxn ang="0">
              <a:pos x="connsiteX9638" y="connsiteY9638"/>
            </a:cxn>
            <a:cxn ang="0">
              <a:pos x="connsiteX9639" y="connsiteY9639"/>
            </a:cxn>
            <a:cxn ang="0">
              <a:pos x="connsiteX9640" y="connsiteY9640"/>
            </a:cxn>
            <a:cxn ang="0">
              <a:pos x="connsiteX9641" y="connsiteY9641"/>
            </a:cxn>
            <a:cxn ang="0">
              <a:pos x="connsiteX9642" y="connsiteY9642"/>
            </a:cxn>
            <a:cxn ang="0">
              <a:pos x="connsiteX9643" y="connsiteY9643"/>
            </a:cxn>
            <a:cxn ang="0">
              <a:pos x="connsiteX9644" y="connsiteY9644"/>
            </a:cxn>
            <a:cxn ang="0">
              <a:pos x="connsiteX9645" y="connsiteY9645"/>
            </a:cxn>
            <a:cxn ang="0">
              <a:pos x="connsiteX9646" y="connsiteY9646"/>
            </a:cxn>
            <a:cxn ang="0">
              <a:pos x="connsiteX9647" y="connsiteY9647"/>
            </a:cxn>
            <a:cxn ang="0">
              <a:pos x="connsiteX9648" y="connsiteY9648"/>
            </a:cxn>
            <a:cxn ang="0">
              <a:pos x="connsiteX9649" y="connsiteY9649"/>
            </a:cxn>
            <a:cxn ang="0">
              <a:pos x="connsiteX9650" y="connsiteY9650"/>
            </a:cxn>
            <a:cxn ang="0">
              <a:pos x="connsiteX9651" y="connsiteY9651"/>
            </a:cxn>
            <a:cxn ang="0">
              <a:pos x="connsiteX9652" y="connsiteY9652"/>
            </a:cxn>
            <a:cxn ang="0">
              <a:pos x="connsiteX9653" y="connsiteY9653"/>
            </a:cxn>
            <a:cxn ang="0">
              <a:pos x="connsiteX9654" y="connsiteY9654"/>
            </a:cxn>
            <a:cxn ang="0">
              <a:pos x="connsiteX9655" y="connsiteY9655"/>
            </a:cxn>
            <a:cxn ang="0">
              <a:pos x="connsiteX9656" y="connsiteY9656"/>
            </a:cxn>
            <a:cxn ang="0">
              <a:pos x="connsiteX9657" y="connsiteY9657"/>
            </a:cxn>
            <a:cxn ang="0">
              <a:pos x="connsiteX9658" y="connsiteY9658"/>
            </a:cxn>
            <a:cxn ang="0">
              <a:pos x="connsiteX9659" y="connsiteY9659"/>
            </a:cxn>
            <a:cxn ang="0">
              <a:pos x="connsiteX9660" y="connsiteY9660"/>
            </a:cxn>
            <a:cxn ang="0">
              <a:pos x="connsiteX9661" y="connsiteY9661"/>
            </a:cxn>
            <a:cxn ang="0">
              <a:pos x="connsiteX9662" y="connsiteY9662"/>
            </a:cxn>
            <a:cxn ang="0">
              <a:pos x="connsiteX9663" y="connsiteY9663"/>
            </a:cxn>
            <a:cxn ang="0">
              <a:pos x="connsiteX9664" y="connsiteY9664"/>
            </a:cxn>
            <a:cxn ang="0">
              <a:pos x="connsiteX9665" y="connsiteY9665"/>
            </a:cxn>
            <a:cxn ang="0">
              <a:pos x="connsiteX9666" y="connsiteY9666"/>
            </a:cxn>
            <a:cxn ang="0">
              <a:pos x="connsiteX9667" y="connsiteY9667"/>
            </a:cxn>
            <a:cxn ang="0">
              <a:pos x="connsiteX9668" y="connsiteY9668"/>
            </a:cxn>
            <a:cxn ang="0">
              <a:pos x="connsiteX9669" y="connsiteY9669"/>
            </a:cxn>
            <a:cxn ang="0">
              <a:pos x="connsiteX9670" y="connsiteY9670"/>
            </a:cxn>
            <a:cxn ang="0">
              <a:pos x="connsiteX9671" y="connsiteY9671"/>
            </a:cxn>
            <a:cxn ang="0">
              <a:pos x="connsiteX9672" y="connsiteY9672"/>
            </a:cxn>
            <a:cxn ang="0">
              <a:pos x="connsiteX9673" y="connsiteY9673"/>
            </a:cxn>
            <a:cxn ang="0">
              <a:pos x="connsiteX9674" y="connsiteY9674"/>
            </a:cxn>
            <a:cxn ang="0">
              <a:pos x="connsiteX9675" y="connsiteY9675"/>
            </a:cxn>
            <a:cxn ang="0">
              <a:pos x="connsiteX9676" y="connsiteY9676"/>
            </a:cxn>
            <a:cxn ang="0">
              <a:pos x="connsiteX9677" y="connsiteY9677"/>
            </a:cxn>
            <a:cxn ang="0">
              <a:pos x="connsiteX9678" y="connsiteY9678"/>
            </a:cxn>
            <a:cxn ang="0">
              <a:pos x="connsiteX9679" y="connsiteY9679"/>
            </a:cxn>
            <a:cxn ang="0">
              <a:pos x="connsiteX9680" y="connsiteY9680"/>
            </a:cxn>
            <a:cxn ang="0">
              <a:pos x="connsiteX9681" y="connsiteY9681"/>
            </a:cxn>
            <a:cxn ang="0">
              <a:pos x="connsiteX9682" y="connsiteY9682"/>
            </a:cxn>
            <a:cxn ang="0">
              <a:pos x="connsiteX9683" y="connsiteY9683"/>
            </a:cxn>
            <a:cxn ang="0">
              <a:pos x="connsiteX9684" y="connsiteY9684"/>
            </a:cxn>
            <a:cxn ang="0">
              <a:pos x="connsiteX9685" y="connsiteY9685"/>
            </a:cxn>
            <a:cxn ang="0">
              <a:pos x="connsiteX9686" y="connsiteY9686"/>
            </a:cxn>
            <a:cxn ang="0">
              <a:pos x="connsiteX9687" y="connsiteY9687"/>
            </a:cxn>
            <a:cxn ang="0">
              <a:pos x="connsiteX9688" y="connsiteY9688"/>
            </a:cxn>
            <a:cxn ang="0">
              <a:pos x="connsiteX9689" y="connsiteY9689"/>
            </a:cxn>
            <a:cxn ang="0">
              <a:pos x="connsiteX9690" y="connsiteY9690"/>
            </a:cxn>
            <a:cxn ang="0">
              <a:pos x="connsiteX9691" y="connsiteY9691"/>
            </a:cxn>
            <a:cxn ang="0">
              <a:pos x="connsiteX9692" y="connsiteY9692"/>
            </a:cxn>
            <a:cxn ang="0">
              <a:pos x="connsiteX9693" y="connsiteY9693"/>
            </a:cxn>
            <a:cxn ang="0">
              <a:pos x="connsiteX9694" y="connsiteY9694"/>
            </a:cxn>
            <a:cxn ang="0">
              <a:pos x="connsiteX9695" y="connsiteY9695"/>
            </a:cxn>
            <a:cxn ang="0">
              <a:pos x="connsiteX9696" y="connsiteY9696"/>
            </a:cxn>
            <a:cxn ang="0">
              <a:pos x="connsiteX9697" y="connsiteY9697"/>
            </a:cxn>
            <a:cxn ang="0">
              <a:pos x="connsiteX9698" y="connsiteY9698"/>
            </a:cxn>
            <a:cxn ang="0">
              <a:pos x="connsiteX9699" y="connsiteY9699"/>
            </a:cxn>
            <a:cxn ang="0">
              <a:pos x="connsiteX9700" y="connsiteY9700"/>
            </a:cxn>
            <a:cxn ang="0">
              <a:pos x="connsiteX9701" y="connsiteY9701"/>
            </a:cxn>
            <a:cxn ang="0">
              <a:pos x="connsiteX9702" y="connsiteY9702"/>
            </a:cxn>
            <a:cxn ang="0">
              <a:pos x="connsiteX9703" y="connsiteY9703"/>
            </a:cxn>
            <a:cxn ang="0">
              <a:pos x="connsiteX9704" y="connsiteY9704"/>
            </a:cxn>
            <a:cxn ang="0">
              <a:pos x="connsiteX9705" y="connsiteY9705"/>
            </a:cxn>
            <a:cxn ang="0">
              <a:pos x="connsiteX9706" y="connsiteY9706"/>
            </a:cxn>
            <a:cxn ang="0">
              <a:pos x="connsiteX9707" y="connsiteY9707"/>
            </a:cxn>
            <a:cxn ang="0">
              <a:pos x="connsiteX9708" y="connsiteY9708"/>
            </a:cxn>
            <a:cxn ang="0">
              <a:pos x="connsiteX9709" y="connsiteY9709"/>
            </a:cxn>
            <a:cxn ang="0">
              <a:pos x="connsiteX9710" y="connsiteY9710"/>
            </a:cxn>
            <a:cxn ang="0">
              <a:pos x="connsiteX9711" y="connsiteY9711"/>
            </a:cxn>
            <a:cxn ang="0">
              <a:pos x="connsiteX9712" y="connsiteY9712"/>
            </a:cxn>
            <a:cxn ang="0">
              <a:pos x="connsiteX9713" y="connsiteY9713"/>
            </a:cxn>
            <a:cxn ang="0">
              <a:pos x="connsiteX9714" y="connsiteY9714"/>
            </a:cxn>
            <a:cxn ang="0">
              <a:pos x="connsiteX9715" y="connsiteY9715"/>
            </a:cxn>
            <a:cxn ang="0">
              <a:pos x="connsiteX9716" y="connsiteY9716"/>
            </a:cxn>
            <a:cxn ang="0">
              <a:pos x="connsiteX9717" y="connsiteY9717"/>
            </a:cxn>
            <a:cxn ang="0">
              <a:pos x="connsiteX9718" y="connsiteY9718"/>
            </a:cxn>
            <a:cxn ang="0">
              <a:pos x="connsiteX9719" y="connsiteY9719"/>
            </a:cxn>
            <a:cxn ang="0">
              <a:pos x="connsiteX9720" y="connsiteY9720"/>
            </a:cxn>
            <a:cxn ang="0">
              <a:pos x="connsiteX9721" y="connsiteY9721"/>
            </a:cxn>
            <a:cxn ang="0">
              <a:pos x="connsiteX9722" y="connsiteY9722"/>
            </a:cxn>
            <a:cxn ang="0">
              <a:pos x="connsiteX9723" y="connsiteY9723"/>
            </a:cxn>
            <a:cxn ang="0">
              <a:pos x="connsiteX9724" y="connsiteY9724"/>
            </a:cxn>
            <a:cxn ang="0">
              <a:pos x="connsiteX9725" y="connsiteY9725"/>
            </a:cxn>
            <a:cxn ang="0">
              <a:pos x="connsiteX9726" y="connsiteY9726"/>
            </a:cxn>
            <a:cxn ang="0">
              <a:pos x="connsiteX9727" y="connsiteY9727"/>
            </a:cxn>
            <a:cxn ang="0">
              <a:pos x="connsiteX9728" y="connsiteY9728"/>
            </a:cxn>
            <a:cxn ang="0">
              <a:pos x="connsiteX9729" y="connsiteY9729"/>
            </a:cxn>
            <a:cxn ang="0">
              <a:pos x="connsiteX9730" y="connsiteY9730"/>
            </a:cxn>
            <a:cxn ang="0">
              <a:pos x="connsiteX9731" y="connsiteY9731"/>
            </a:cxn>
            <a:cxn ang="0">
              <a:pos x="connsiteX9732" y="connsiteY9732"/>
            </a:cxn>
            <a:cxn ang="0">
              <a:pos x="connsiteX9733" y="connsiteY9733"/>
            </a:cxn>
            <a:cxn ang="0">
              <a:pos x="connsiteX9734" y="connsiteY9734"/>
            </a:cxn>
            <a:cxn ang="0">
              <a:pos x="connsiteX9735" y="connsiteY9735"/>
            </a:cxn>
            <a:cxn ang="0">
              <a:pos x="connsiteX9736" y="connsiteY9736"/>
            </a:cxn>
            <a:cxn ang="0">
              <a:pos x="connsiteX9737" y="connsiteY9737"/>
            </a:cxn>
            <a:cxn ang="0">
              <a:pos x="connsiteX9738" y="connsiteY9738"/>
            </a:cxn>
            <a:cxn ang="0">
              <a:pos x="connsiteX9739" y="connsiteY9739"/>
            </a:cxn>
            <a:cxn ang="0">
              <a:pos x="connsiteX9740" y="connsiteY9740"/>
            </a:cxn>
            <a:cxn ang="0">
              <a:pos x="connsiteX9741" y="connsiteY9741"/>
            </a:cxn>
            <a:cxn ang="0">
              <a:pos x="connsiteX9742" y="connsiteY9742"/>
            </a:cxn>
            <a:cxn ang="0">
              <a:pos x="connsiteX9743" y="connsiteY9743"/>
            </a:cxn>
            <a:cxn ang="0">
              <a:pos x="connsiteX9744" y="connsiteY9744"/>
            </a:cxn>
            <a:cxn ang="0">
              <a:pos x="connsiteX9745" y="connsiteY9745"/>
            </a:cxn>
            <a:cxn ang="0">
              <a:pos x="connsiteX9746" y="connsiteY9746"/>
            </a:cxn>
            <a:cxn ang="0">
              <a:pos x="connsiteX9747" y="connsiteY9747"/>
            </a:cxn>
            <a:cxn ang="0">
              <a:pos x="connsiteX9748" y="connsiteY9748"/>
            </a:cxn>
            <a:cxn ang="0">
              <a:pos x="connsiteX9749" y="connsiteY9749"/>
            </a:cxn>
            <a:cxn ang="0">
              <a:pos x="connsiteX9750" y="connsiteY9750"/>
            </a:cxn>
            <a:cxn ang="0">
              <a:pos x="connsiteX9751" y="connsiteY9751"/>
            </a:cxn>
            <a:cxn ang="0">
              <a:pos x="connsiteX9752" y="connsiteY9752"/>
            </a:cxn>
            <a:cxn ang="0">
              <a:pos x="connsiteX9753" y="connsiteY9753"/>
            </a:cxn>
            <a:cxn ang="0">
              <a:pos x="connsiteX9754" y="connsiteY9754"/>
            </a:cxn>
            <a:cxn ang="0">
              <a:pos x="connsiteX9755" y="connsiteY9755"/>
            </a:cxn>
            <a:cxn ang="0">
              <a:pos x="connsiteX9756" y="connsiteY9756"/>
            </a:cxn>
            <a:cxn ang="0">
              <a:pos x="connsiteX9757" y="connsiteY9757"/>
            </a:cxn>
            <a:cxn ang="0">
              <a:pos x="connsiteX9758" y="connsiteY9758"/>
            </a:cxn>
            <a:cxn ang="0">
              <a:pos x="connsiteX9759" y="connsiteY9759"/>
            </a:cxn>
            <a:cxn ang="0">
              <a:pos x="connsiteX9760" y="connsiteY9760"/>
            </a:cxn>
            <a:cxn ang="0">
              <a:pos x="connsiteX9761" y="connsiteY9761"/>
            </a:cxn>
            <a:cxn ang="0">
              <a:pos x="connsiteX9762" y="connsiteY9762"/>
            </a:cxn>
            <a:cxn ang="0">
              <a:pos x="connsiteX9763" y="connsiteY9763"/>
            </a:cxn>
            <a:cxn ang="0">
              <a:pos x="connsiteX9764" y="connsiteY9764"/>
            </a:cxn>
            <a:cxn ang="0">
              <a:pos x="connsiteX9765" y="connsiteY9765"/>
            </a:cxn>
            <a:cxn ang="0">
              <a:pos x="connsiteX9766" y="connsiteY9766"/>
            </a:cxn>
            <a:cxn ang="0">
              <a:pos x="connsiteX9767" y="connsiteY9767"/>
            </a:cxn>
            <a:cxn ang="0">
              <a:pos x="connsiteX9768" y="connsiteY9768"/>
            </a:cxn>
            <a:cxn ang="0">
              <a:pos x="connsiteX9769" y="connsiteY9769"/>
            </a:cxn>
            <a:cxn ang="0">
              <a:pos x="connsiteX9770" y="connsiteY9770"/>
            </a:cxn>
            <a:cxn ang="0">
              <a:pos x="connsiteX9771" y="connsiteY9771"/>
            </a:cxn>
            <a:cxn ang="0">
              <a:pos x="connsiteX9772" y="connsiteY9772"/>
            </a:cxn>
            <a:cxn ang="0">
              <a:pos x="connsiteX9773" y="connsiteY9773"/>
            </a:cxn>
            <a:cxn ang="0">
              <a:pos x="connsiteX9774" y="connsiteY9774"/>
            </a:cxn>
            <a:cxn ang="0">
              <a:pos x="connsiteX9775" y="connsiteY9775"/>
            </a:cxn>
            <a:cxn ang="0">
              <a:pos x="connsiteX9776" y="connsiteY9776"/>
            </a:cxn>
            <a:cxn ang="0">
              <a:pos x="connsiteX9777" y="connsiteY9777"/>
            </a:cxn>
            <a:cxn ang="0">
              <a:pos x="connsiteX9778" y="connsiteY9778"/>
            </a:cxn>
            <a:cxn ang="0">
              <a:pos x="connsiteX9779" y="connsiteY9779"/>
            </a:cxn>
            <a:cxn ang="0">
              <a:pos x="connsiteX9780" y="connsiteY9780"/>
            </a:cxn>
            <a:cxn ang="0">
              <a:pos x="connsiteX9781" y="connsiteY9781"/>
            </a:cxn>
            <a:cxn ang="0">
              <a:pos x="connsiteX9782" y="connsiteY9782"/>
            </a:cxn>
            <a:cxn ang="0">
              <a:pos x="connsiteX9783" y="connsiteY9783"/>
            </a:cxn>
            <a:cxn ang="0">
              <a:pos x="connsiteX9784" y="connsiteY9784"/>
            </a:cxn>
            <a:cxn ang="0">
              <a:pos x="connsiteX9785" y="connsiteY9785"/>
            </a:cxn>
            <a:cxn ang="0">
              <a:pos x="connsiteX9786" y="connsiteY9786"/>
            </a:cxn>
            <a:cxn ang="0">
              <a:pos x="connsiteX9787" y="connsiteY9787"/>
            </a:cxn>
            <a:cxn ang="0">
              <a:pos x="connsiteX9788" y="connsiteY9788"/>
            </a:cxn>
            <a:cxn ang="0">
              <a:pos x="connsiteX9789" y="connsiteY9789"/>
            </a:cxn>
            <a:cxn ang="0">
              <a:pos x="connsiteX9790" y="connsiteY9790"/>
            </a:cxn>
            <a:cxn ang="0">
              <a:pos x="connsiteX9791" y="connsiteY9791"/>
            </a:cxn>
            <a:cxn ang="0">
              <a:pos x="connsiteX9792" y="connsiteY9792"/>
            </a:cxn>
            <a:cxn ang="0">
              <a:pos x="connsiteX9793" y="connsiteY9793"/>
            </a:cxn>
            <a:cxn ang="0">
              <a:pos x="connsiteX9794" y="connsiteY9794"/>
            </a:cxn>
            <a:cxn ang="0">
              <a:pos x="connsiteX9795" y="connsiteY9795"/>
            </a:cxn>
            <a:cxn ang="0">
              <a:pos x="connsiteX9796" y="connsiteY9796"/>
            </a:cxn>
            <a:cxn ang="0">
              <a:pos x="connsiteX9797" y="connsiteY9797"/>
            </a:cxn>
            <a:cxn ang="0">
              <a:pos x="connsiteX9798" y="connsiteY9798"/>
            </a:cxn>
            <a:cxn ang="0">
              <a:pos x="connsiteX9799" y="connsiteY9799"/>
            </a:cxn>
            <a:cxn ang="0">
              <a:pos x="connsiteX9800" y="connsiteY9800"/>
            </a:cxn>
            <a:cxn ang="0">
              <a:pos x="connsiteX9801" y="connsiteY9801"/>
            </a:cxn>
            <a:cxn ang="0">
              <a:pos x="connsiteX9802" y="connsiteY9802"/>
            </a:cxn>
            <a:cxn ang="0">
              <a:pos x="connsiteX9803" y="connsiteY9803"/>
            </a:cxn>
            <a:cxn ang="0">
              <a:pos x="connsiteX9804" y="connsiteY9804"/>
            </a:cxn>
            <a:cxn ang="0">
              <a:pos x="connsiteX9805" y="connsiteY9805"/>
            </a:cxn>
            <a:cxn ang="0">
              <a:pos x="connsiteX9806" y="connsiteY9806"/>
            </a:cxn>
            <a:cxn ang="0">
              <a:pos x="connsiteX9807" y="connsiteY9807"/>
            </a:cxn>
            <a:cxn ang="0">
              <a:pos x="connsiteX9808" y="connsiteY9808"/>
            </a:cxn>
            <a:cxn ang="0">
              <a:pos x="connsiteX9809" y="connsiteY9809"/>
            </a:cxn>
            <a:cxn ang="0">
              <a:pos x="connsiteX9810" y="connsiteY9810"/>
            </a:cxn>
            <a:cxn ang="0">
              <a:pos x="connsiteX9811" y="connsiteY9811"/>
            </a:cxn>
            <a:cxn ang="0">
              <a:pos x="connsiteX9812" y="connsiteY9812"/>
            </a:cxn>
            <a:cxn ang="0">
              <a:pos x="connsiteX9813" y="connsiteY9813"/>
            </a:cxn>
            <a:cxn ang="0">
              <a:pos x="connsiteX9814" y="connsiteY9814"/>
            </a:cxn>
            <a:cxn ang="0">
              <a:pos x="connsiteX9815" y="connsiteY9815"/>
            </a:cxn>
            <a:cxn ang="0">
              <a:pos x="connsiteX9816" y="connsiteY9816"/>
            </a:cxn>
            <a:cxn ang="0">
              <a:pos x="connsiteX9817" y="connsiteY9817"/>
            </a:cxn>
            <a:cxn ang="0">
              <a:pos x="connsiteX9818" y="connsiteY9818"/>
            </a:cxn>
            <a:cxn ang="0">
              <a:pos x="connsiteX9819" y="connsiteY9819"/>
            </a:cxn>
            <a:cxn ang="0">
              <a:pos x="connsiteX9820" y="connsiteY9820"/>
            </a:cxn>
            <a:cxn ang="0">
              <a:pos x="connsiteX9821" y="connsiteY9821"/>
            </a:cxn>
            <a:cxn ang="0">
              <a:pos x="connsiteX9822" y="connsiteY9822"/>
            </a:cxn>
            <a:cxn ang="0">
              <a:pos x="connsiteX9823" y="connsiteY9823"/>
            </a:cxn>
            <a:cxn ang="0">
              <a:pos x="connsiteX9824" y="connsiteY9824"/>
            </a:cxn>
            <a:cxn ang="0">
              <a:pos x="connsiteX9825" y="connsiteY9825"/>
            </a:cxn>
            <a:cxn ang="0">
              <a:pos x="connsiteX9826" y="connsiteY9826"/>
            </a:cxn>
            <a:cxn ang="0">
              <a:pos x="connsiteX9827" y="connsiteY9827"/>
            </a:cxn>
            <a:cxn ang="0">
              <a:pos x="connsiteX9828" y="connsiteY9828"/>
            </a:cxn>
            <a:cxn ang="0">
              <a:pos x="connsiteX9829" y="connsiteY9829"/>
            </a:cxn>
            <a:cxn ang="0">
              <a:pos x="connsiteX9830" y="connsiteY9830"/>
            </a:cxn>
            <a:cxn ang="0">
              <a:pos x="connsiteX9831" y="connsiteY9831"/>
            </a:cxn>
            <a:cxn ang="0">
              <a:pos x="connsiteX9832" y="connsiteY9832"/>
            </a:cxn>
            <a:cxn ang="0">
              <a:pos x="connsiteX9833" y="connsiteY9833"/>
            </a:cxn>
            <a:cxn ang="0">
              <a:pos x="connsiteX9834" y="connsiteY9834"/>
            </a:cxn>
            <a:cxn ang="0">
              <a:pos x="connsiteX9835" y="connsiteY9835"/>
            </a:cxn>
            <a:cxn ang="0">
              <a:pos x="connsiteX9836" y="connsiteY9836"/>
            </a:cxn>
            <a:cxn ang="0">
              <a:pos x="connsiteX9837" y="connsiteY9837"/>
            </a:cxn>
            <a:cxn ang="0">
              <a:pos x="connsiteX9838" y="connsiteY9838"/>
            </a:cxn>
            <a:cxn ang="0">
              <a:pos x="connsiteX9839" y="connsiteY9839"/>
            </a:cxn>
            <a:cxn ang="0">
              <a:pos x="connsiteX9840" y="connsiteY9840"/>
            </a:cxn>
            <a:cxn ang="0">
              <a:pos x="connsiteX9841" y="connsiteY9841"/>
            </a:cxn>
            <a:cxn ang="0">
              <a:pos x="connsiteX9842" y="connsiteY9842"/>
            </a:cxn>
            <a:cxn ang="0">
              <a:pos x="connsiteX9843" y="connsiteY9843"/>
            </a:cxn>
            <a:cxn ang="0">
              <a:pos x="connsiteX9844" y="connsiteY9844"/>
            </a:cxn>
            <a:cxn ang="0">
              <a:pos x="connsiteX9845" y="connsiteY9845"/>
            </a:cxn>
            <a:cxn ang="0">
              <a:pos x="connsiteX9846" y="connsiteY9846"/>
            </a:cxn>
            <a:cxn ang="0">
              <a:pos x="connsiteX9847" y="connsiteY9847"/>
            </a:cxn>
            <a:cxn ang="0">
              <a:pos x="connsiteX9848" y="connsiteY9848"/>
            </a:cxn>
            <a:cxn ang="0">
              <a:pos x="connsiteX9849" y="connsiteY9849"/>
            </a:cxn>
            <a:cxn ang="0">
              <a:pos x="connsiteX9850" y="connsiteY9850"/>
            </a:cxn>
            <a:cxn ang="0">
              <a:pos x="connsiteX9851" y="connsiteY9851"/>
            </a:cxn>
            <a:cxn ang="0">
              <a:pos x="connsiteX9852" y="connsiteY9852"/>
            </a:cxn>
            <a:cxn ang="0">
              <a:pos x="connsiteX9853" y="connsiteY9853"/>
            </a:cxn>
            <a:cxn ang="0">
              <a:pos x="connsiteX9854" y="connsiteY9854"/>
            </a:cxn>
            <a:cxn ang="0">
              <a:pos x="connsiteX9855" y="connsiteY9855"/>
            </a:cxn>
            <a:cxn ang="0">
              <a:pos x="connsiteX9856" y="connsiteY9856"/>
            </a:cxn>
            <a:cxn ang="0">
              <a:pos x="connsiteX9857" y="connsiteY9857"/>
            </a:cxn>
            <a:cxn ang="0">
              <a:pos x="connsiteX9858" y="connsiteY9858"/>
            </a:cxn>
            <a:cxn ang="0">
              <a:pos x="connsiteX9859" y="connsiteY9859"/>
            </a:cxn>
            <a:cxn ang="0">
              <a:pos x="connsiteX9860" y="connsiteY9860"/>
            </a:cxn>
            <a:cxn ang="0">
              <a:pos x="connsiteX9861" y="connsiteY9861"/>
            </a:cxn>
            <a:cxn ang="0">
              <a:pos x="connsiteX9862" y="connsiteY9862"/>
            </a:cxn>
            <a:cxn ang="0">
              <a:pos x="connsiteX9863" y="connsiteY9863"/>
            </a:cxn>
            <a:cxn ang="0">
              <a:pos x="connsiteX9864" y="connsiteY9864"/>
            </a:cxn>
            <a:cxn ang="0">
              <a:pos x="connsiteX9865" y="connsiteY9865"/>
            </a:cxn>
            <a:cxn ang="0">
              <a:pos x="connsiteX9866" y="connsiteY9866"/>
            </a:cxn>
            <a:cxn ang="0">
              <a:pos x="connsiteX9867" y="connsiteY9867"/>
            </a:cxn>
            <a:cxn ang="0">
              <a:pos x="connsiteX9868" y="connsiteY9868"/>
            </a:cxn>
            <a:cxn ang="0">
              <a:pos x="connsiteX9869" y="connsiteY9869"/>
            </a:cxn>
            <a:cxn ang="0">
              <a:pos x="connsiteX9870" y="connsiteY9870"/>
            </a:cxn>
            <a:cxn ang="0">
              <a:pos x="connsiteX9871" y="connsiteY9871"/>
            </a:cxn>
            <a:cxn ang="0">
              <a:pos x="connsiteX9872" y="connsiteY9872"/>
            </a:cxn>
            <a:cxn ang="0">
              <a:pos x="connsiteX9873" y="connsiteY9873"/>
            </a:cxn>
            <a:cxn ang="0">
              <a:pos x="connsiteX9874" y="connsiteY9874"/>
            </a:cxn>
            <a:cxn ang="0">
              <a:pos x="connsiteX9875" y="connsiteY9875"/>
            </a:cxn>
            <a:cxn ang="0">
              <a:pos x="connsiteX9876" y="connsiteY9876"/>
            </a:cxn>
            <a:cxn ang="0">
              <a:pos x="connsiteX9877" y="connsiteY9877"/>
            </a:cxn>
            <a:cxn ang="0">
              <a:pos x="connsiteX9878" y="connsiteY9878"/>
            </a:cxn>
            <a:cxn ang="0">
              <a:pos x="connsiteX9879" y="connsiteY9879"/>
            </a:cxn>
            <a:cxn ang="0">
              <a:pos x="connsiteX9880" y="connsiteY9880"/>
            </a:cxn>
            <a:cxn ang="0">
              <a:pos x="connsiteX9881" y="connsiteY9881"/>
            </a:cxn>
            <a:cxn ang="0">
              <a:pos x="connsiteX9882" y="connsiteY9882"/>
            </a:cxn>
            <a:cxn ang="0">
              <a:pos x="connsiteX9883" y="connsiteY9883"/>
            </a:cxn>
            <a:cxn ang="0">
              <a:pos x="connsiteX9884" y="connsiteY9884"/>
            </a:cxn>
            <a:cxn ang="0">
              <a:pos x="connsiteX9885" y="connsiteY9885"/>
            </a:cxn>
            <a:cxn ang="0">
              <a:pos x="connsiteX9886" y="connsiteY9886"/>
            </a:cxn>
            <a:cxn ang="0">
              <a:pos x="connsiteX9887" y="connsiteY9887"/>
            </a:cxn>
            <a:cxn ang="0">
              <a:pos x="connsiteX9888" y="connsiteY9888"/>
            </a:cxn>
            <a:cxn ang="0">
              <a:pos x="connsiteX9889" y="connsiteY9889"/>
            </a:cxn>
            <a:cxn ang="0">
              <a:pos x="connsiteX9890" y="connsiteY9890"/>
            </a:cxn>
            <a:cxn ang="0">
              <a:pos x="connsiteX9891" y="connsiteY9891"/>
            </a:cxn>
            <a:cxn ang="0">
              <a:pos x="connsiteX9892" y="connsiteY9892"/>
            </a:cxn>
            <a:cxn ang="0">
              <a:pos x="connsiteX9893" y="connsiteY9893"/>
            </a:cxn>
            <a:cxn ang="0">
              <a:pos x="connsiteX9894" y="connsiteY9894"/>
            </a:cxn>
            <a:cxn ang="0">
              <a:pos x="connsiteX9895" y="connsiteY9895"/>
            </a:cxn>
            <a:cxn ang="0">
              <a:pos x="connsiteX9896" y="connsiteY9896"/>
            </a:cxn>
            <a:cxn ang="0">
              <a:pos x="connsiteX9897" y="connsiteY9897"/>
            </a:cxn>
            <a:cxn ang="0">
              <a:pos x="connsiteX9898" y="connsiteY9898"/>
            </a:cxn>
            <a:cxn ang="0">
              <a:pos x="connsiteX9899" y="connsiteY9899"/>
            </a:cxn>
            <a:cxn ang="0">
              <a:pos x="connsiteX9900" y="connsiteY9900"/>
            </a:cxn>
            <a:cxn ang="0">
              <a:pos x="connsiteX9901" y="connsiteY9901"/>
            </a:cxn>
            <a:cxn ang="0">
              <a:pos x="connsiteX9902" y="connsiteY9902"/>
            </a:cxn>
            <a:cxn ang="0">
              <a:pos x="connsiteX9903" y="connsiteY9903"/>
            </a:cxn>
            <a:cxn ang="0">
              <a:pos x="connsiteX9904" y="connsiteY9904"/>
            </a:cxn>
            <a:cxn ang="0">
              <a:pos x="connsiteX9905" y="connsiteY9905"/>
            </a:cxn>
            <a:cxn ang="0">
              <a:pos x="connsiteX9906" y="connsiteY9906"/>
            </a:cxn>
            <a:cxn ang="0">
              <a:pos x="connsiteX9907" y="connsiteY9907"/>
            </a:cxn>
            <a:cxn ang="0">
              <a:pos x="connsiteX9908" y="connsiteY9908"/>
            </a:cxn>
            <a:cxn ang="0">
              <a:pos x="connsiteX9909" y="connsiteY9909"/>
            </a:cxn>
            <a:cxn ang="0">
              <a:pos x="connsiteX9910" y="connsiteY9910"/>
            </a:cxn>
            <a:cxn ang="0">
              <a:pos x="connsiteX9911" y="connsiteY9911"/>
            </a:cxn>
            <a:cxn ang="0">
              <a:pos x="connsiteX9912" y="connsiteY9912"/>
            </a:cxn>
            <a:cxn ang="0">
              <a:pos x="connsiteX9913" y="connsiteY9913"/>
            </a:cxn>
            <a:cxn ang="0">
              <a:pos x="connsiteX9914" y="connsiteY9914"/>
            </a:cxn>
            <a:cxn ang="0">
              <a:pos x="connsiteX9915" y="connsiteY9915"/>
            </a:cxn>
            <a:cxn ang="0">
              <a:pos x="connsiteX9916" y="connsiteY9916"/>
            </a:cxn>
            <a:cxn ang="0">
              <a:pos x="connsiteX9917" y="connsiteY9917"/>
            </a:cxn>
            <a:cxn ang="0">
              <a:pos x="connsiteX9918" y="connsiteY9918"/>
            </a:cxn>
            <a:cxn ang="0">
              <a:pos x="connsiteX9919" y="connsiteY9919"/>
            </a:cxn>
            <a:cxn ang="0">
              <a:pos x="connsiteX9920" y="connsiteY9920"/>
            </a:cxn>
            <a:cxn ang="0">
              <a:pos x="connsiteX9921" y="connsiteY9921"/>
            </a:cxn>
            <a:cxn ang="0">
              <a:pos x="connsiteX9922" y="connsiteY9922"/>
            </a:cxn>
            <a:cxn ang="0">
              <a:pos x="connsiteX9923" y="connsiteY9923"/>
            </a:cxn>
            <a:cxn ang="0">
              <a:pos x="connsiteX9924" y="connsiteY9924"/>
            </a:cxn>
            <a:cxn ang="0">
              <a:pos x="connsiteX9925" y="connsiteY9925"/>
            </a:cxn>
            <a:cxn ang="0">
              <a:pos x="connsiteX9926" y="connsiteY9926"/>
            </a:cxn>
            <a:cxn ang="0">
              <a:pos x="connsiteX9927" y="connsiteY9927"/>
            </a:cxn>
            <a:cxn ang="0">
              <a:pos x="connsiteX9928" y="connsiteY9928"/>
            </a:cxn>
            <a:cxn ang="0">
              <a:pos x="connsiteX9929" y="connsiteY9929"/>
            </a:cxn>
            <a:cxn ang="0">
              <a:pos x="connsiteX9930" y="connsiteY9930"/>
            </a:cxn>
            <a:cxn ang="0">
              <a:pos x="connsiteX9931" y="connsiteY9931"/>
            </a:cxn>
            <a:cxn ang="0">
              <a:pos x="connsiteX9932" y="connsiteY9932"/>
            </a:cxn>
            <a:cxn ang="0">
              <a:pos x="connsiteX9933" y="connsiteY9933"/>
            </a:cxn>
            <a:cxn ang="0">
              <a:pos x="connsiteX9934" y="connsiteY9934"/>
            </a:cxn>
            <a:cxn ang="0">
              <a:pos x="connsiteX9935" y="connsiteY9935"/>
            </a:cxn>
            <a:cxn ang="0">
              <a:pos x="connsiteX9936" y="connsiteY9936"/>
            </a:cxn>
            <a:cxn ang="0">
              <a:pos x="connsiteX9937" y="connsiteY9937"/>
            </a:cxn>
            <a:cxn ang="0">
              <a:pos x="connsiteX9938" y="connsiteY9938"/>
            </a:cxn>
            <a:cxn ang="0">
              <a:pos x="connsiteX9939" y="connsiteY9939"/>
            </a:cxn>
            <a:cxn ang="0">
              <a:pos x="connsiteX9940" y="connsiteY9940"/>
            </a:cxn>
            <a:cxn ang="0">
              <a:pos x="connsiteX9941" y="connsiteY9941"/>
            </a:cxn>
            <a:cxn ang="0">
              <a:pos x="connsiteX9942" y="connsiteY9942"/>
            </a:cxn>
            <a:cxn ang="0">
              <a:pos x="connsiteX9943" y="connsiteY9943"/>
            </a:cxn>
            <a:cxn ang="0">
              <a:pos x="connsiteX9944" y="connsiteY9944"/>
            </a:cxn>
            <a:cxn ang="0">
              <a:pos x="connsiteX9945" y="connsiteY9945"/>
            </a:cxn>
            <a:cxn ang="0">
              <a:pos x="connsiteX9946" y="connsiteY9946"/>
            </a:cxn>
            <a:cxn ang="0">
              <a:pos x="connsiteX9947" y="connsiteY9947"/>
            </a:cxn>
            <a:cxn ang="0">
              <a:pos x="connsiteX9948" y="connsiteY9948"/>
            </a:cxn>
            <a:cxn ang="0">
              <a:pos x="connsiteX9949" y="connsiteY9949"/>
            </a:cxn>
            <a:cxn ang="0">
              <a:pos x="connsiteX9950" y="connsiteY9950"/>
            </a:cxn>
            <a:cxn ang="0">
              <a:pos x="connsiteX9951" y="connsiteY9951"/>
            </a:cxn>
            <a:cxn ang="0">
              <a:pos x="connsiteX9952" y="connsiteY9952"/>
            </a:cxn>
            <a:cxn ang="0">
              <a:pos x="connsiteX9953" y="connsiteY9953"/>
            </a:cxn>
            <a:cxn ang="0">
              <a:pos x="connsiteX9954" y="connsiteY9954"/>
            </a:cxn>
            <a:cxn ang="0">
              <a:pos x="connsiteX9955" y="connsiteY9955"/>
            </a:cxn>
            <a:cxn ang="0">
              <a:pos x="connsiteX9956" y="connsiteY9956"/>
            </a:cxn>
            <a:cxn ang="0">
              <a:pos x="connsiteX9957" y="connsiteY9957"/>
            </a:cxn>
            <a:cxn ang="0">
              <a:pos x="connsiteX9958" y="connsiteY9958"/>
            </a:cxn>
            <a:cxn ang="0">
              <a:pos x="connsiteX9959" y="connsiteY9959"/>
            </a:cxn>
            <a:cxn ang="0">
              <a:pos x="connsiteX9960" y="connsiteY9960"/>
            </a:cxn>
            <a:cxn ang="0">
              <a:pos x="connsiteX9961" y="connsiteY9961"/>
            </a:cxn>
            <a:cxn ang="0">
              <a:pos x="connsiteX9962" y="connsiteY9962"/>
            </a:cxn>
            <a:cxn ang="0">
              <a:pos x="connsiteX9963" y="connsiteY9963"/>
            </a:cxn>
            <a:cxn ang="0">
              <a:pos x="connsiteX9964" y="connsiteY9964"/>
            </a:cxn>
            <a:cxn ang="0">
              <a:pos x="connsiteX9965" y="connsiteY9965"/>
            </a:cxn>
            <a:cxn ang="0">
              <a:pos x="connsiteX9966" y="connsiteY9966"/>
            </a:cxn>
            <a:cxn ang="0">
              <a:pos x="connsiteX9967" y="connsiteY9967"/>
            </a:cxn>
            <a:cxn ang="0">
              <a:pos x="connsiteX9968" y="connsiteY9968"/>
            </a:cxn>
            <a:cxn ang="0">
              <a:pos x="connsiteX9969" y="connsiteY9969"/>
            </a:cxn>
            <a:cxn ang="0">
              <a:pos x="connsiteX9970" y="connsiteY9970"/>
            </a:cxn>
            <a:cxn ang="0">
              <a:pos x="connsiteX9971" y="connsiteY9971"/>
            </a:cxn>
            <a:cxn ang="0">
              <a:pos x="connsiteX9972" y="connsiteY9972"/>
            </a:cxn>
            <a:cxn ang="0">
              <a:pos x="connsiteX9973" y="connsiteY9973"/>
            </a:cxn>
            <a:cxn ang="0">
              <a:pos x="connsiteX9974" y="connsiteY9974"/>
            </a:cxn>
            <a:cxn ang="0">
              <a:pos x="connsiteX9975" y="connsiteY9975"/>
            </a:cxn>
            <a:cxn ang="0">
              <a:pos x="connsiteX9976" y="connsiteY9976"/>
            </a:cxn>
            <a:cxn ang="0">
              <a:pos x="connsiteX9977" y="connsiteY9977"/>
            </a:cxn>
            <a:cxn ang="0">
              <a:pos x="connsiteX9978" y="connsiteY9978"/>
            </a:cxn>
            <a:cxn ang="0">
              <a:pos x="connsiteX9979" y="connsiteY9979"/>
            </a:cxn>
            <a:cxn ang="0">
              <a:pos x="connsiteX9980" y="connsiteY9980"/>
            </a:cxn>
            <a:cxn ang="0">
              <a:pos x="connsiteX9981" y="connsiteY9981"/>
            </a:cxn>
            <a:cxn ang="0">
              <a:pos x="connsiteX9982" y="connsiteY9982"/>
            </a:cxn>
            <a:cxn ang="0">
              <a:pos x="connsiteX9983" y="connsiteY9983"/>
            </a:cxn>
            <a:cxn ang="0">
              <a:pos x="connsiteX9984" y="connsiteY9984"/>
            </a:cxn>
            <a:cxn ang="0">
              <a:pos x="connsiteX9985" y="connsiteY9985"/>
            </a:cxn>
            <a:cxn ang="0">
              <a:pos x="connsiteX9986" y="connsiteY9986"/>
            </a:cxn>
            <a:cxn ang="0">
              <a:pos x="connsiteX9987" y="connsiteY9987"/>
            </a:cxn>
            <a:cxn ang="0">
              <a:pos x="connsiteX9988" y="connsiteY9988"/>
            </a:cxn>
            <a:cxn ang="0">
              <a:pos x="connsiteX9989" y="connsiteY9989"/>
            </a:cxn>
            <a:cxn ang="0">
              <a:pos x="connsiteX9990" y="connsiteY9990"/>
            </a:cxn>
            <a:cxn ang="0">
              <a:pos x="connsiteX9991" y="connsiteY9991"/>
            </a:cxn>
            <a:cxn ang="0">
              <a:pos x="connsiteX9992" y="connsiteY9992"/>
            </a:cxn>
            <a:cxn ang="0">
              <a:pos x="connsiteX9993" y="connsiteY9993"/>
            </a:cxn>
            <a:cxn ang="0">
              <a:pos x="connsiteX9994" y="connsiteY9994"/>
            </a:cxn>
            <a:cxn ang="0">
              <a:pos x="connsiteX9995" y="connsiteY9995"/>
            </a:cxn>
            <a:cxn ang="0">
              <a:pos x="connsiteX9996" y="connsiteY9996"/>
            </a:cxn>
            <a:cxn ang="0">
              <a:pos x="connsiteX9997" y="connsiteY9997"/>
            </a:cxn>
            <a:cxn ang="0">
              <a:pos x="connsiteX9998" y="connsiteY9998"/>
            </a:cxn>
            <a:cxn ang="0">
              <a:pos x="connsiteX9999" y="connsiteY9999"/>
            </a:cxn>
            <a:cxn ang="0">
              <a:pos x="connsiteX10000" y="connsiteY10000"/>
            </a:cxn>
            <a:cxn ang="0">
              <a:pos x="connsiteX10001" y="connsiteY10001"/>
            </a:cxn>
            <a:cxn ang="0">
              <a:pos x="connsiteX10002" y="connsiteY10002"/>
            </a:cxn>
            <a:cxn ang="0">
              <a:pos x="connsiteX10003" y="connsiteY10003"/>
            </a:cxn>
            <a:cxn ang="0">
              <a:pos x="connsiteX10004" y="connsiteY10004"/>
            </a:cxn>
            <a:cxn ang="0">
              <a:pos x="connsiteX10005" y="connsiteY10005"/>
            </a:cxn>
            <a:cxn ang="0">
              <a:pos x="connsiteX10006" y="connsiteY10006"/>
            </a:cxn>
            <a:cxn ang="0">
              <a:pos x="connsiteX10007" y="connsiteY10007"/>
            </a:cxn>
            <a:cxn ang="0">
              <a:pos x="connsiteX10008" y="connsiteY10008"/>
            </a:cxn>
            <a:cxn ang="0">
              <a:pos x="connsiteX10009" y="connsiteY10009"/>
            </a:cxn>
            <a:cxn ang="0">
              <a:pos x="connsiteX10010" y="connsiteY10010"/>
            </a:cxn>
            <a:cxn ang="0">
              <a:pos x="connsiteX10011" y="connsiteY10011"/>
            </a:cxn>
            <a:cxn ang="0">
              <a:pos x="connsiteX10012" y="connsiteY10012"/>
            </a:cxn>
            <a:cxn ang="0">
              <a:pos x="connsiteX10013" y="connsiteY10013"/>
            </a:cxn>
            <a:cxn ang="0">
              <a:pos x="connsiteX10014" y="connsiteY10014"/>
            </a:cxn>
            <a:cxn ang="0">
              <a:pos x="connsiteX10015" y="connsiteY10015"/>
            </a:cxn>
            <a:cxn ang="0">
              <a:pos x="connsiteX10016" y="connsiteY10016"/>
            </a:cxn>
            <a:cxn ang="0">
              <a:pos x="connsiteX10017" y="connsiteY10017"/>
            </a:cxn>
            <a:cxn ang="0">
              <a:pos x="connsiteX10018" y="connsiteY10018"/>
            </a:cxn>
            <a:cxn ang="0">
              <a:pos x="connsiteX10019" y="connsiteY10019"/>
            </a:cxn>
            <a:cxn ang="0">
              <a:pos x="connsiteX10020" y="connsiteY10020"/>
            </a:cxn>
            <a:cxn ang="0">
              <a:pos x="connsiteX10021" y="connsiteY10021"/>
            </a:cxn>
            <a:cxn ang="0">
              <a:pos x="connsiteX10022" y="connsiteY10022"/>
            </a:cxn>
            <a:cxn ang="0">
              <a:pos x="connsiteX10023" y="connsiteY10023"/>
            </a:cxn>
            <a:cxn ang="0">
              <a:pos x="connsiteX10024" y="connsiteY10024"/>
            </a:cxn>
            <a:cxn ang="0">
              <a:pos x="connsiteX10025" y="connsiteY10025"/>
            </a:cxn>
            <a:cxn ang="0">
              <a:pos x="connsiteX10026" y="connsiteY10026"/>
            </a:cxn>
            <a:cxn ang="0">
              <a:pos x="connsiteX10027" y="connsiteY10027"/>
            </a:cxn>
            <a:cxn ang="0">
              <a:pos x="connsiteX10028" y="connsiteY10028"/>
            </a:cxn>
            <a:cxn ang="0">
              <a:pos x="connsiteX10029" y="connsiteY10029"/>
            </a:cxn>
            <a:cxn ang="0">
              <a:pos x="connsiteX10030" y="connsiteY10030"/>
            </a:cxn>
            <a:cxn ang="0">
              <a:pos x="connsiteX10031" y="connsiteY10031"/>
            </a:cxn>
            <a:cxn ang="0">
              <a:pos x="connsiteX10032" y="connsiteY10032"/>
            </a:cxn>
            <a:cxn ang="0">
              <a:pos x="connsiteX10033" y="connsiteY10033"/>
            </a:cxn>
            <a:cxn ang="0">
              <a:pos x="connsiteX10034" y="connsiteY10034"/>
            </a:cxn>
            <a:cxn ang="0">
              <a:pos x="connsiteX10035" y="connsiteY10035"/>
            </a:cxn>
            <a:cxn ang="0">
              <a:pos x="connsiteX10036" y="connsiteY10036"/>
            </a:cxn>
            <a:cxn ang="0">
              <a:pos x="connsiteX10037" y="connsiteY10037"/>
            </a:cxn>
            <a:cxn ang="0">
              <a:pos x="connsiteX10038" y="connsiteY10038"/>
            </a:cxn>
            <a:cxn ang="0">
              <a:pos x="connsiteX10039" y="connsiteY10039"/>
            </a:cxn>
            <a:cxn ang="0">
              <a:pos x="connsiteX10040" y="connsiteY10040"/>
            </a:cxn>
            <a:cxn ang="0">
              <a:pos x="connsiteX10041" y="connsiteY10041"/>
            </a:cxn>
            <a:cxn ang="0">
              <a:pos x="connsiteX10042" y="connsiteY10042"/>
            </a:cxn>
            <a:cxn ang="0">
              <a:pos x="connsiteX10043" y="connsiteY10043"/>
            </a:cxn>
            <a:cxn ang="0">
              <a:pos x="connsiteX10044" y="connsiteY10044"/>
            </a:cxn>
            <a:cxn ang="0">
              <a:pos x="connsiteX10045" y="connsiteY10045"/>
            </a:cxn>
            <a:cxn ang="0">
              <a:pos x="connsiteX10046" y="connsiteY10046"/>
            </a:cxn>
            <a:cxn ang="0">
              <a:pos x="connsiteX10047" y="connsiteY10047"/>
            </a:cxn>
            <a:cxn ang="0">
              <a:pos x="connsiteX10048" y="connsiteY10048"/>
            </a:cxn>
            <a:cxn ang="0">
              <a:pos x="connsiteX10049" y="connsiteY10049"/>
            </a:cxn>
            <a:cxn ang="0">
              <a:pos x="connsiteX10050" y="connsiteY10050"/>
            </a:cxn>
            <a:cxn ang="0">
              <a:pos x="connsiteX10051" y="connsiteY10051"/>
            </a:cxn>
            <a:cxn ang="0">
              <a:pos x="connsiteX10052" y="connsiteY10052"/>
            </a:cxn>
            <a:cxn ang="0">
              <a:pos x="connsiteX10053" y="connsiteY10053"/>
            </a:cxn>
            <a:cxn ang="0">
              <a:pos x="connsiteX10054" y="connsiteY10054"/>
            </a:cxn>
            <a:cxn ang="0">
              <a:pos x="connsiteX10055" y="connsiteY10055"/>
            </a:cxn>
            <a:cxn ang="0">
              <a:pos x="connsiteX10056" y="connsiteY10056"/>
            </a:cxn>
            <a:cxn ang="0">
              <a:pos x="connsiteX10057" y="connsiteY10057"/>
            </a:cxn>
            <a:cxn ang="0">
              <a:pos x="connsiteX10058" y="connsiteY10058"/>
            </a:cxn>
            <a:cxn ang="0">
              <a:pos x="connsiteX10059" y="connsiteY10059"/>
            </a:cxn>
            <a:cxn ang="0">
              <a:pos x="connsiteX10060" y="connsiteY10060"/>
            </a:cxn>
            <a:cxn ang="0">
              <a:pos x="connsiteX10061" y="connsiteY10061"/>
            </a:cxn>
            <a:cxn ang="0">
              <a:pos x="connsiteX10062" y="connsiteY10062"/>
            </a:cxn>
            <a:cxn ang="0">
              <a:pos x="connsiteX10063" y="connsiteY10063"/>
            </a:cxn>
            <a:cxn ang="0">
              <a:pos x="connsiteX10064" y="connsiteY10064"/>
            </a:cxn>
            <a:cxn ang="0">
              <a:pos x="connsiteX10065" y="connsiteY10065"/>
            </a:cxn>
            <a:cxn ang="0">
              <a:pos x="connsiteX10066" y="connsiteY10066"/>
            </a:cxn>
            <a:cxn ang="0">
              <a:pos x="connsiteX10067" y="connsiteY10067"/>
            </a:cxn>
            <a:cxn ang="0">
              <a:pos x="connsiteX10068" y="connsiteY10068"/>
            </a:cxn>
            <a:cxn ang="0">
              <a:pos x="connsiteX10069" y="connsiteY10069"/>
            </a:cxn>
            <a:cxn ang="0">
              <a:pos x="connsiteX10070" y="connsiteY10070"/>
            </a:cxn>
            <a:cxn ang="0">
              <a:pos x="connsiteX10071" y="connsiteY10071"/>
            </a:cxn>
            <a:cxn ang="0">
              <a:pos x="connsiteX10072" y="connsiteY10072"/>
            </a:cxn>
            <a:cxn ang="0">
              <a:pos x="connsiteX10073" y="connsiteY10073"/>
            </a:cxn>
            <a:cxn ang="0">
              <a:pos x="connsiteX10074" y="connsiteY10074"/>
            </a:cxn>
            <a:cxn ang="0">
              <a:pos x="connsiteX10075" y="connsiteY10075"/>
            </a:cxn>
            <a:cxn ang="0">
              <a:pos x="connsiteX10076" y="connsiteY10076"/>
            </a:cxn>
            <a:cxn ang="0">
              <a:pos x="connsiteX10077" y="connsiteY10077"/>
            </a:cxn>
            <a:cxn ang="0">
              <a:pos x="connsiteX10078" y="connsiteY10078"/>
            </a:cxn>
            <a:cxn ang="0">
              <a:pos x="connsiteX10079" y="connsiteY10079"/>
            </a:cxn>
            <a:cxn ang="0">
              <a:pos x="connsiteX10080" y="connsiteY10080"/>
            </a:cxn>
            <a:cxn ang="0">
              <a:pos x="connsiteX10081" y="connsiteY10081"/>
            </a:cxn>
            <a:cxn ang="0">
              <a:pos x="connsiteX10082" y="connsiteY10082"/>
            </a:cxn>
            <a:cxn ang="0">
              <a:pos x="connsiteX10083" y="connsiteY10083"/>
            </a:cxn>
            <a:cxn ang="0">
              <a:pos x="connsiteX10084" y="connsiteY10084"/>
            </a:cxn>
            <a:cxn ang="0">
              <a:pos x="connsiteX10085" y="connsiteY10085"/>
            </a:cxn>
            <a:cxn ang="0">
              <a:pos x="connsiteX10086" y="connsiteY10086"/>
            </a:cxn>
            <a:cxn ang="0">
              <a:pos x="connsiteX10087" y="connsiteY10087"/>
            </a:cxn>
            <a:cxn ang="0">
              <a:pos x="connsiteX10088" y="connsiteY10088"/>
            </a:cxn>
            <a:cxn ang="0">
              <a:pos x="connsiteX10089" y="connsiteY10089"/>
            </a:cxn>
            <a:cxn ang="0">
              <a:pos x="connsiteX10090" y="connsiteY10090"/>
            </a:cxn>
            <a:cxn ang="0">
              <a:pos x="connsiteX10091" y="connsiteY10091"/>
            </a:cxn>
            <a:cxn ang="0">
              <a:pos x="connsiteX10092" y="connsiteY10092"/>
            </a:cxn>
            <a:cxn ang="0">
              <a:pos x="connsiteX10093" y="connsiteY10093"/>
            </a:cxn>
            <a:cxn ang="0">
              <a:pos x="connsiteX10094" y="connsiteY10094"/>
            </a:cxn>
            <a:cxn ang="0">
              <a:pos x="connsiteX10095" y="connsiteY10095"/>
            </a:cxn>
            <a:cxn ang="0">
              <a:pos x="connsiteX10096" y="connsiteY10096"/>
            </a:cxn>
            <a:cxn ang="0">
              <a:pos x="connsiteX10097" y="connsiteY10097"/>
            </a:cxn>
            <a:cxn ang="0">
              <a:pos x="connsiteX10098" y="connsiteY10098"/>
            </a:cxn>
            <a:cxn ang="0">
              <a:pos x="connsiteX10099" y="connsiteY10099"/>
            </a:cxn>
            <a:cxn ang="0">
              <a:pos x="connsiteX10100" y="connsiteY10100"/>
            </a:cxn>
            <a:cxn ang="0">
              <a:pos x="connsiteX10101" y="connsiteY10101"/>
            </a:cxn>
            <a:cxn ang="0">
              <a:pos x="connsiteX10102" y="connsiteY10102"/>
            </a:cxn>
            <a:cxn ang="0">
              <a:pos x="connsiteX10103" y="connsiteY10103"/>
            </a:cxn>
            <a:cxn ang="0">
              <a:pos x="connsiteX10104" y="connsiteY10104"/>
            </a:cxn>
            <a:cxn ang="0">
              <a:pos x="connsiteX10105" y="connsiteY10105"/>
            </a:cxn>
            <a:cxn ang="0">
              <a:pos x="connsiteX10106" y="connsiteY10106"/>
            </a:cxn>
            <a:cxn ang="0">
              <a:pos x="connsiteX10107" y="connsiteY10107"/>
            </a:cxn>
            <a:cxn ang="0">
              <a:pos x="connsiteX10108" y="connsiteY10108"/>
            </a:cxn>
            <a:cxn ang="0">
              <a:pos x="connsiteX10109" y="connsiteY10109"/>
            </a:cxn>
            <a:cxn ang="0">
              <a:pos x="connsiteX10110" y="connsiteY10110"/>
            </a:cxn>
            <a:cxn ang="0">
              <a:pos x="connsiteX10111" y="connsiteY10111"/>
            </a:cxn>
            <a:cxn ang="0">
              <a:pos x="connsiteX10112" y="connsiteY10112"/>
            </a:cxn>
            <a:cxn ang="0">
              <a:pos x="connsiteX10113" y="connsiteY10113"/>
            </a:cxn>
            <a:cxn ang="0">
              <a:pos x="connsiteX10114" y="connsiteY10114"/>
            </a:cxn>
            <a:cxn ang="0">
              <a:pos x="connsiteX10115" y="connsiteY10115"/>
            </a:cxn>
            <a:cxn ang="0">
              <a:pos x="connsiteX10116" y="connsiteY10116"/>
            </a:cxn>
            <a:cxn ang="0">
              <a:pos x="connsiteX10117" y="connsiteY10117"/>
            </a:cxn>
            <a:cxn ang="0">
              <a:pos x="connsiteX10118" y="connsiteY10118"/>
            </a:cxn>
            <a:cxn ang="0">
              <a:pos x="connsiteX10119" y="connsiteY10119"/>
            </a:cxn>
            <a:cxn ang="0">
              <a:pos x="connsiteX10120" y="connsiteY10120"/>
            </a:cxn>
            <a:cxn ang="0">
              <a:pos x="connsiteX10121" y="connsiteY10121"/>
            </a:cxn>
            <a:cxn ang="0">
              <a:pos x="connsiteX10122" y="connsiteY10122"/>
            </a:cxn>
            <a:cxn ang="0">
              <a:pos x="connsiteX10123" y="connsiteY10123"/>
            </a:cxn>
            <a:cxn ang="0">
              <a:pos x="connsiteX10124" y="connsiteY10124"/>
            </a:cxn>
            <a:cxn ang="0">
              <a:pos x="connsiteX10125" y="connsiteY10125"/>
            </a:cxn>
            <a:cxn ang="0">
              <a:pos x="connsiteX10126" y="connsiteY10126"/>
            </a:cxn>
            <a:cxn ang="0">
              <a:pos x="connsiteX10127" y="connsiteY10127"/>
            </a:cxn>
            <a:cxn ang="0">
              <a:pos x="connsiteX10128" y="connsiteY10128"/>
            </a:cxn>
            <a:cxn ang="0">
              <a:pos x="connsiteX10129" y="connsiteY10129"/>
            </a:cxn>
            <a:cxn ang="0">
              <a:pos x="connsiteX10130" y="connsiteY10130"/>
            </a:cxn>
            <a:cxn ang="0">
              <a:pos x="connsiteX10131" y="connsiteY10131"/>
            </a:cxn>
            <a:cxn ang="0">
              <a:pos x="connsiteX10132" y="connsiteY10132"/>
            </a:cxn>
            <a:cxn ang="0">
              <a:pos x="connsiteX10133" y="connsiteY10133"/>
            </a:cxn>
            <a:cxn ang="0">
              <a:pos x="connsiteX10134" y="connsiteY10134"/>
            </a:cxn>
            <a:cxn ang="0">
              <a:pos x="connsiteX10135" y="connsiteY10135"/>
            </a:cxn>
            <a:cxn ang="0">
              <a:pos x="connsiteX10136" y="connsiteY10136"/>
            </a:cxn>
            <a:cxn ang="0">
              <a:pos x="connsiteX10137" y="connsiteY10137"/>
            </a:cxn>
            <a:cxn ang="0">
              <a:pos x="connsiteX10138" y="connsiteY10138"/>
            </a:cxn>
            <a:cxn ang="0">
              <a:pos x="connsiteX10139" y="connsiteY10139"/>
            </a:cxn>
            <a:cxn ang="0">
              <a:pos x="connsiteX10140" y="connsiteY10140"/>
            </a:cxn>
            <a:cxn ang="0">
              <a:pos x="connsiteX10141" y="connsiteY10141"/>
            </a:cxn>
            <a:cxn ang="0">
              <a:pos x="connsiteX10142" y="connsiteY10142"/>
            </a:cxn>
            <a:cxn ang="0">
              <a:pos x="connsiteX10143" y="connsiteY10143"/>
            </a:cxn>
            <a:cxn ang="0">
              <a:pos x="connsiteX10144" y="connsiteY10144"/>
            </a:cxn>
            <a:cxn ang="0">
              <a:pos x="connsiteX10145" y="connsiteY10145"/>
            </a:cxn>
            <a:cxn ang="0">
              <a:pos x="connsiteX10146" y="connsiteY10146"/>
            </a:cxn>
            <a:cxn ang="0">
              <a:pos x="connsiteX10147" y="connsiteY10147"/>
            </a:cxn>
            <a:cxn ang="0">
              <a:pos x="connsiteX10148" y="connsiteY10148"/>
            </a:cxn>
            <a:cxn ang="0">
              <a:pos x="connsiteX10149" y="connsiteY10149"/>
            </a:cxn>
            <a:cxn ang="0">
              <a:pos x="connsiteX10150" y="connsiteY10150"/>
            </a:cxn>
            <a:cxn ang="0">
              <a:pos x="connsiteX10151" y="connsiteY10151"/>
            </a:cxn>
            <a:cxn ang="0">
              <a:pos x="connsiteX10152" y="connsiteY10152"/>
            </a:cxn>
            <a:cxn ang="0">
              <a:pos x="connsiteX10153" y="connsiteY10153"/>
            </a:cxn>
            <a:cxn ang="0">
              <a:pos x="connsiteX10154" y="connsiteY10154"/>
            </a:cxn>
            <a:cxn ang="0">
              <a:pos x="connsiteX10155" y="connsiteY10155"/>
            </a:cxn>
            <a:cxn ang="0">
              <a:pos x="connsiteX10156" y="connsiteY10156"/>
            </a:cxn>
            <a:cxn ang="0">
              <a:pos x="connsiteX10157" y="connsiteY10157"/>
            </a:cxn>
            <a:cxn ang="0">
              <a:pos x="connsiteX10158" y="connsiteY10158"/>
            </a:cxn>
            <a:cxn ang="0">
              <a:pos x="connsiteX10159" y="connsiteY10159"/>
            </a:cxn>
            <a:cxn ang="0">
              <a:pos x="connsiteX10160" y="connsiteY10160"/>
            </a:cxn>
            <a:cxn ang="0">
              <a:pos x="connsiteX10161" y="connsiteY10161"/>
            </a:cxn>
            <a:cxn ang="0">
              <a:pos x="connsiteX10162" y="connsiteY10162"/>
            </a:cxn>
            <a:cxn ang="0">
              <a:pos x="connsiteX10163" y="connsiteY10163"/>
            </a:cxn>
            <a:cxn ang="0">
              <a:pos x="connsiteX10164" y="connsiteY10164"/>
            </a:cxn>
            <a:cxn ang="0">
              <a:pos x="connsiteX10165" y="connsiteY10165"/>
            </a:cxn>
            <a:cxn ang="0">
              <a:pos x="connsiteX10166" y="connsiteY10166"/>
            </a:cxn>
            <a:cxn ang="0">
              <a:pos x="connsiteX10167" y="connsiteY10167"/>
            </a:cxn>
            <a:cxn ang="0">
              <a:pos x="connsiteX10168" y="connsiteY10168"/>
            </a:cxn>
            <a:cxn ang="0">
              <a:pos x="connsiteX10169" y="connsiteY10169"/>
            </a:cxn>
            <a:cxn ang="0">
              <a:pos x="connsiteX10170" y="connsiteY10170"/>
            </a:cxn>
            <a:cxn ang="0">
              <a:pos x="connsiteX10171" y="connsiteY10171"/>
            </a:cxn>
            <a:cxn ang="0">
              <a:pos x="connsiteX10172" y="connsiteY10172"/>
            </a:cxn>
            <a:cxn ang="0">
              <a:pos x="connsiteX10173" y="connsiteY10173"/>
            </a:cxn>
            <a:cxn ang="0">
              <a:pos x="connsiteX10174" y="connsiteY10174"/>
            </a:cxn>
            <a:cxn ang="0">
              <a:pos x="connsiteX10175" y="connsiteY10175"/>
            </a:cxn>
            <a:cxn ang="0">
              <a:pos x="connsiteX10176" y="connsiteY10176"/>
            </a:cxn>
            <a:cxn ang="0">
              <a:pos x="connsiteX10177" y="connsiteY10177"/>
            </a:cxn>
            <a:cxn ang="0">
              <a:pos x="connsiteX10178" y="connsiteY10178"/>
            </a:cxn>
            <a:cxn ang="0">
              <a:pos x="connsiteX10179" y="connsiteY10179"/>
            </a:cxn>
            <a:cxn ang="0">
              <a:pos x="connsiteX10180" y="connsiteY10180"/>
            </a:cxn>
            <a:cxn ang="0">
              <a:pos x="connsiteX10181" y="connsiteY10181"/>
            </a:cxn>
            <a:cxn ang="0">
              <a:pos x="connsiteX10182" y="connsiteY10182"/>
            </a:cxn>
            <a:cxn ang="0">
              <a:pos x="connsiteX10183" y="connsiteY10183"/>
            </a:cxn>
            <a:cxn ang="0">
              <a:pos x="connsiteX10184" y="connsiteY10184"/>
            </a:cxn>
            <a:cxn ang="0">
              <a:pos x="connsiteX10185" y="connsiteY10185"/>
            </a:cxn>
            <a:cxn ang="0">
              <a:pos x="connsiteX10186" y="connsiteY10186"/>
            </a:cxn>
            <a:cxn ang="0">
              <a:pos x="connsiteX10187" y="connsiteY10187"/>
            </a:cxn>
            <a:cxn ang="0">
              <a:pos x="connsiteX10188" y="connsiteY10188"/>
            </a:cxn>
            <a:cxn ang="0">
              <a:pos x="connsiteX10189" y="connsiteY10189"/>
            </a:cxn>
            <a:cxn ang="0">
              <a:pos x="connsiteX10190" y="connsiteY10190"/>
            </a:cxn>
            <a:cxn ang="0">
              <a:pos x="connsiteX10191" y="connsiteY10191"/>
            </a:cxn>
            <a:cxn ang="0">
              <a:pos x="connsiteX10192" y="connsiteY10192"/>
            </a:cxn>
            <a:cxn ang="0">
              <a:pos x="connsiteX10193" y="connsiteY10193"/>
            </a:cxn>
            <a:cxn ang="0">
              <a:pos x="connsiteX10194" y="connsiteY10194"/>
            </a:cxn>
            <a:cxn ang="0">
              <a:pos x="connsiteX10195" y="connsiteY10195"/>
            </a:cxn>
            <a:cxn ang="0">
              <a:pos x="connsiteX10196" y="connsiteY10196"/>
            </a:cxn>
            <a:cxn ang="0">
              <a:pos x="connsiteX10197" y="connsiteY10197"/>
            </a:cxn>
            <a:cxn ang="0">
              <a:pos x="connsiteX10198" y="connsiteY10198"/>
            </a:cxn>
            <a:cxn ang="0">
              <a:pos x="connsiteX10199" y="connsiteY10199"/>
            </a:cxn>
            <a:cxn ang="0">
              <a:pos x="connsiteX10200" y="connsiteY10200"/>
            </a:cxn>
            <a:cxn ang="0">
              <a:pos x="connsiteX10201" y="connsiteY10201"/>
            </a:cxn>
            <a:cxn ang="0">
              <a:pos x="connsiteX10202" y="connsiteY10202"/>
            </a:cxn>
            <a:cxn ang="0">
              <a:pos x="connsiteX10203" y="connsiteY10203"/>
            </a:cxn>
            <a:cxn ang="0">
              <a:pos x="connsiteX10204" y="connsiteY10204"/>
            </a:cxn>
            <a:cxn ang="0">
              <a:pos x="connsiteX10205" y="connsiteY10205"/>
            </a:cxn>
            <a:cxn ang="0">
              <a:pos x="connsiteX10206" y="connsiteY10206"/>
            </a:cxn>
            <a:cxn ang="0">
              <a:pos x="connsiteX10207" y="connsiteY10207"/>
            </a:cxn>
            <a:cxn ang="0">
              <a:pos x="connsiteX10208" y="connsiteY10208"/>
            </a:cxn>
            <a:cxn ang="0">
              <a:pos x="connsiteX10209" y="connsiteY10209"/>
            </a:cxn>
            <a:cxn ang="0">
              <a:pos x="connsiteX10210" y="connsiteY10210"/>
            </a:cxn>
            <a:cxn ang="0">
              <a:pos x="connsiteX10211" y="connsiteY10211"/>
            </a:cxn>
            <a:cxn ang="0">
              <a:pos x="connsiteX10212" y="connsiteY10212"/>
            </a:cxn>
            <a:cxn ang="0">
              <a:pos x="connsiteX10213" y="connsiteY10213"/>
            </a:cxn>
            <a:cxn ang="0">
              <a:pos x="connsiteX10214" y="connsiteY10214"/>
            </a:cxn>
            <a:cxn ang="0">
              <a:pos x="connsiteX10215" y="connsiteY10215"/>
            </a:cxn>
            <a:cxn ang="0">
              <a:pos x="connsiteX10216" y="connsiteY10216"/>
            </a:cxn>
            <a:cxn ang="0">
              <a:pos x="connsiteX10217" y="connsiteY10217"/>
            </a:cxn>
            <a:cxn ang="0">
              <a:pos x="connsiteX10218" y="connsiteY10218"/>
            </a:cxn>
            <a:cxn ang="0">
              <a:pos x="connsiteX10219" y="connsiteY10219"/>
            </a:cxn>
            <a:cxn ang="0">
              <a:pos x="connsiteX10220" y="connsiteY10220"/>
            </a:cxn>
            <a:cxn ang="0">
              <a:pos x="connsiteX10221" y="connsiteY10221"/>
            </a:cxn>
            <a:cxn ang="0">
              <a:pos x="connsiteX10222" y="connsiteY10222"/>
            </a:cxn>
            <a:cxn ang="0">
              <a:pos x="connsiteX10223" y="connsiteY10223"/>
            </a:cxn>
            <a:cxn ang="0">
              <a:pos x="connsiteX10224" y="connsiteY10224"/>
            </a:cxn>
            <a:cxn ang="0">
              <a:pos x="connsiteX10225" y="connsiteY10225"/>
            </a:cxn>
            <a:cxn ang="0">
              <a:pos x="connsiteX10226" y="connsiteY10226"/>
            </a:cxn>
            <a:cxn ang="0">
              <a:pos x="connsiteX10227" y="connsiteY10227"/>
            </a:cxn>
            <a:cxn ang="0">
              <a:pos x="connsiteX10228" y="connsiteY10228"/>
            </a:cxn>
            <a:cxn ang="0">
              <a:pos x="connsiteX10229" y="connsiteY10229"/>
            </a:cxn>
            <a:cxn ang="0">
              <a:pos x="connsiteX10230" y="connsiteY10230"/>
            </a:cxn>
            <a:cxn ang="0">
              <a:pos x="connsiteX10231" y="connsiteY10231"/>
            </a:cxn>
            <a:cxn ang="0">
              <a:pos x="connsiteX10232" y="connsiteY10232"/>
            </a:cxn>
            <a:cxn ang="0">
              <a:pos x="connsiteX10233" y="connsiteY10233"/>
            </a:cxn>
            <a:cxn ang="0">
              <a:pos x="connsiteX10234" y="connsiteY10234"/>
            </a:cxn>
            <a:cxn ang="0">
              <a:pos x="connsiteX10235" y="connsiteY10235"/>
            </a:cxn>
            <a:cxn ang="0">
              <a:pos x="connsiteX10236" y="connsiteY10236"/>
            </a:cxn>
            <a:cxn ang="0">
              <a:pos x="connsiteX10237" y="connsiteY10237"/>
            </a:cxn>
            <a:cxn ang="0">
              <a:pos x="connsiteX10238" y="connsiteY10238"/>
            </a:cxn>
            <a:cxn ang="0">
              <a:pos x="connsiteX10239" y="connsiteY10239"/>
            </a:cxn>
            <a:cxn ang="0">
              <a:pos x="connsiteX10240" y="connsiteY10240"/>
            </a:cxn>
            <a:cxn ang="0">
              <a:pos x="connsiteX10241" y="connsiteY10241"/>
            </a:cxn>
            <a:cxn ang="0">
              <a:pos x="connsiteX10242" y="connsiteY10242"/>
            </a:cxn>
            <a:cxn ang="0">
              <a:pos x="connsiteX10243" y="connsiteY10243"/>
            </a:cxn>
            <a:cxn ang="0">
              <a:pos x="connsiteX10244" y="connsiteY10244"/>
            </a:cxn>
            <a:cxn ang="0">
              <a:pos x="connsiteX10245" y="connsiteY10245"/>
            </a:cxn>
            <a:cxn ang="0">
              <a:pos x="connsiteX10246" y="connsiteY10246"/>
            </a:cxn>
            <a:cxn ang="0">
              <a:pos x="connsiteX10247" y="connsiteY10247"/>
            </a:cxn>
            <a:cxn ang="0">
              <a:pos x="connsiteX10248" y="connsiteY10248"/>
            </a:cxn>
            <a:cxn ang="0">
              <a:pos x="connsiteX10249" y="connsiteY10249"/>
            </a:cxn>
            <a:cxn ang="0">
              <a:pos x="connsiteX10250" y="connsiteY10250"/>
            </a:cxn>
            <a:cxn ang="0">
              <a:pos x="connsiteX10251" y="connsiteY10251"/>
            </a:cxn>
            <a:cxn ang="0">
              <a:pos x="connsiteX10252" y="connsiteY10252"/>
            </a:cxn>
            <a:cxn ang="0">
              <a:pos x="connsiteX10253" y="connsiteY10253"/>
            </a:cxn>
            <a:cxn ang="0">
              <a:pos x="connsiteX10254" y="connsiteY10254"/>
            </a:cxn>
            <a:cxn ang="0">
              <a:pos x="connsiteX10255" y="connsiteY10255"/>
            </a:cxn>
            <a:cxn ang="0">
              <a:pos x="connsiteX10256" y="connsiteY10256"/>
            </a:cxn>
            <a:cxn ang="0">
              <a:pos x="connsiteX10257" y="connsiteY10257"/>
            </a:cxn>
            <a:cxn ang="0">
              <a:pos x="connsiteX10258" y="connsiteY10258"/>
            </a:cxn>
            <a:cxn ang="0">
              <a:pos x="connsiteX10259" y="connsiteY10259"/>
            </a:cxn>
            <a:cxn ang="0">
              <a:pos x="connsiteX10260" y="connsiteY10260"/>
            </a:cxn>
            <a:cxn ang="0">
              <a:pos x="connsiteX10261" y="connsiteY10261"/>
            </a:cxn>
            <a:cxn ang="0">
              <a:pos x="connsiteX10262" y="connsiteY10262"/>
            </a:cxn>
            <a:cxn ang="0">
              <a:pos x="connsiteX10263" y="connsiteY10263"/>
            </a:cxn>
            <a:cxn ang="0">
              <a:pos x="connsiteX10264" y="connsiteY10264"/>
            </a:cxn>
            <a:cxn ang="0">
              <a:pos x="connsiteX10265" y="connsiteY10265"/>
            </a:cxn>
            <a:cxn ang="0">
              <a:pos x="connsiteX10266" y="connsiteY10266"/>
            </a:cxn>
            <a:cxn ang="0">
              <a:pos x="connsiteX10267" y="connsiteY10267"/>
            </a:cxn>
            <a:cxn ang="0">
              <a:pos x="connsiteX10268" y="connsiteY10268"/>
            </a:cxn>
            <a:cxn ang="0">
              <a:pos x="connsiteX10269" y="connsiteY10269"/>
            </a:cxn>
            <a:cxn ang="0">
              <a:pos x="connsiteX10270" y="connsiteY10270"/>
            </a:cxn>
            <a:cxn ang="0">
              <a:pos x="connsiteX10271" y="connsiteY10271"/>
            </a:cxn>
            <a:cxn ang="0">
              <a:pos x="connsiteX10272" y="connsiteY10272"/>
            </a:cxn>
            <a:cxn ang="0">
              <a:pos x="connsiteX10273" y="connsiteY10273"/>
            </a:cxn>
            <a:cxn ang="0">
              <a:pos x="connsiteX10274" y="connsiteY10274"/>
            </a:cxn>
            <a:cxn ang="0">
              <a:pos x="connsiteX10275" y="connsiteY10275"/>
            </a:cxn>
            <a:cxn ang="0">
              <a:pos x="connsiteX10276" y="connsiteY10276"/>
            </a:cxn>
            <a:cxn ang="0">
              <a:pos x="connsiteX10277" y="connsiteY10277"/>
            </a:cxn>
            <a:cxn ang="0">
              <a:pos x="connsiteX10278" y="connsiteY10278"/>
            </a:cxn>
            <a:cxn ang="0">
              <a:pos x="connsiteX10279" y="connsiteY10279"/>
            </a:cxn>
            <a:cxn ang="0">
              <a:pos x="connsiteX10280" y="connsiteY10280"/>
            </a:cxn>
            <a:cxn ang="0">
              <a:pos x="connsiteX10281" y="connsiteY10281"/>
            </a:cxn>
            <a:cxn ang="0">
              <a:pos x="connsiteX10282" y="connsiteY10282"/>
            </a:cxn>
            <a:cxn ang="0">
              <a:pos x="connsiteX10283" y="connsiteY10283"/>
            </a:cxn>
            <a:cxn ang="0">
              <a:pos x="connsiteX10284" y="connsiteY10284"/>
            </a:cxn>
            <a:cxn ang="0">
              <a:pos x="connsiteX10285" y="connsiteY10285"/>
            </a:cxn>
            <a:cxn ang="0">
              <a:pos x="connsiteX10286" y="connsiteY10286"/>
            </a:cxn>
            <a:cxn ang="0">
              <a:pos x="connsiteX10287" y="connsiteY10287"/>
            </a:cxn>
            <a:cxn ang="0">
              <a:pos x="connsiteX10288" y="connsiteY10288"/>
            </a:cxn>
            <a:cxn ang="0">
              <a:pos x="connsiteX10289" y="connsiteY10289"/>
            </a:cxn>
            <a:cxn ang="0">
              <a:pos x="connsiteX10290" y="connsiteY10290"/>
            </a:cxn>
            <a:cxn ang="0">
              <a:pos x="connsiteX10291" y="connsiteY10291"/>
            </a:cxn>
            <a:cxn ang="0">
              <a:pos x="connsiteX10292" y="connsiteY10292"/>
            </a:cxn>
            <a:cxn ang="0">
              <a:pos x="connsiteX10293" y="connsiteY10293"/>
            </a:cxn>
            <a:cxn ang="0">
              <a:pos x="connsiteX10294" y="connsiteY10294"/>
            </a:cxn>
            <a:cxn ang="0">
              <a:pos x="connsiteX10295" y="connsiteY10295"/>
            </a:cxn>
            <a:cxn ang="0">
              <a:pos x="connsiteX10296" y="connsiteY10296"/>
            </a:cxn>
            <a:cxn ang="0">
              <a:pos x="connsiteX10297" y="connsiteY10297"/>
            </a:cxn>
            <a:cxn ang="0">
              <a:pos x="connsiteX10298" y="connsiteY10298"/>
            </a:cxn>
            <a:cxn ang="0">
              <a:pos x="connsiteX10299" y="connsiteY10299"/>
            </a:cxn>
            <a:cxn ang="0">
              <a:pos x="connsiteX10300" y="connsiteY10300"/>
            </a:cxn>
            <a:cxn ang="0">
              <a:pos x="connsiteX10301" y="connsiteY10301"/>
            </a:cxn>
            <a:cxn ang="0">
              <a:pos x="connsiteX10302" y="connsiteY10302"/>
            </a:cxn>
            <a:cxn ang="0">
              <a:pos x="connsiteX10303" y="connsiteY10303"/>
            </a:cxn>
            <a:cxn ang="0">
              <a:pos x="connsiteX10304" y="connsiteY10304"/>
            </a:cxn>
            <a:cxn ang="0">
              <a:pos x="connsiteX10305" y="connsiteY10305"/>
            </a:cxn>
            <a:cxn ang="0">
              <a:pos x="connsiteX10306" y="connsiteY10306"/>
            </a:cxn>
            <a:cxn ang="0">
              <a:pos x="connsiteX10307" y="connsiteY10307"/>
            </a:cxn>
            <a:cxn ang="0">
              <a:pos x="connsiteX10308" y="connsiteY10308"/>
            </a:cxn>
            <a:cxn ang="0">
              <a:pos x="connsiteX10309" y="connsiteY10309"/>
            </a:cxn>
            <a:cxn ang="0">
              <a:pos x="connsiteX10310" y="connsiteY10310"/>
            </a:cxn>
            <a:cxn ang="0">
              <a:pos x="connsiteX10311" y="connsiteY10311"/>
            </a:cxn>
            <a:cxn ang="0">
              <a:pos x="connsiteX10312" y="connsiteY10312"/>
            </a:cxn>
            <a:cxn ang="0">
              <a:pos x="connsiteX10313" y="connsiteY10313"/>
            </a:cxn>
            <a:cxn ang="0">
              <a:pos x="connsiteX10314" y="connsiteY10314"/>
            </a:cxn>
            <a:cxn ang="0">
              <a:pos x="connsiteX10315" y="connsiteY10315"/>
            </a:cxn>
            <a:cxn ang="0">
              <a:pos x="connsiteX10316" y="connsiteY10316"/>
            </a:cxn>
            <a:cxn ang="0">
              <a:pos x="connsiteX10317" y="connsiteY10317"/>
            </a:cxn>
            <a:cxn ang="0">
              <a:pos x="connsiteX10318" y="connsiteY10318"/>
            </a:cxn>
            <a:cxn ang="0">
              <a:pos x="connsiteX10319" y="connsiteY10319"/>
            </a:cxn>
            <a:cxn ang="0">
              <a:pos x="connsiteX10320" y="connsiteY10320"/>
            </a:cxn>
            <a:cxn ang="0">
              <a:pos x="connsiteX10321" y="connsiteY10321"/>
            </a:cxn>
            <a:cxn ang="0">
              <a:pos x="connsiteX10322" y="connsiteY10322"/>
            </a:cxn>
            <a:cxn ang="0">
              <a:pos x="connsiteX10323" y="connsiteY10323"/>
            </a:cxn>
            <a:cxn ang="0">
              <a:pos x="connsiteX10324" y="connsiteY10324"/>
            </a:cxn>
            <a:cxn ang="0">
              <a:pos x="connsiteX10325" y="connsiteY10325"/>
            </a:cxn>
            <a:cxn ang="0">
              <a:pos x="connsiteX10326" y="connsiteY10326"/>
            </a:cxn>
            <a:cxn ang="0">
              <a:pos x="connsiteX10327" y="connsiteY10327"/>
            </a:cxn>
            <a:cxn ang="0">
              <a:pos x="connsiteX10328" y="connsiteY10328"/>
            </a:cxn>
            <a:cxn ang="0">
              <a:pos x="connsiteX10329" y="connsiteY10329"/>
            </a:cxn>
            <a:cxn ang="0">
              <a:pos x="connsiteX10330" y="connsiteY10330"/>
            </a:cxn>
            <a:cxn ang="0">
              <a:pos x="connsiteX10331" y="connsiteY10331"/>
            </a:cxn>
            <a:cxn ang="0">
              <a:pos x="connsiteX10332" y="connsiteY10332"/>
            </a:cxn>
            <a:cxn ang="0">
              <a:pos x="connsiteX10333" y="connsiteY10333"/>
            </a:cxn>
            <a:cxn ang="0">
              <a:pos x="connsiteX10334" y="connsiteY10334"/>
            </a:cxn>
            <a:cxn ang="0">
              <a:pos x="connsiteX10335" y="connsiteY10335"/>
            </a:cxn>
            <a:cxn ang="0">
              <a:pos x="connsiteX10336" y="connsiteY10336"/>
            </a:cxn>
            <a:cxn ang="0">
              <a:pos x="connsiteX10337" y="connsiteY10337"/>
            </a:cxn>
            <a:cxn ang="0">
              <a:pos x="connsiteX10338" y="connsiteY10338"/>
            </a:cxn>
            <a:cxn ang="0">
              <a:pos x="connsiteX10339" y="connsiteY10339"/>
            </a:cxn>
            <a:cxn ang="0">
              <a:pos x="connsiteX10340" y="connsiteY10340"/>
            </a:cxn>
            <a:cxn ang="0">
              <a:pos x="connsiteX10341" y="connsiteY10341"/>
            </a:cxn>
            <a:cxn ang="0">
              <a:pos x="connsiteX10342" y="connsiteY10342"/>
            </a:cxn>
            <a:cxn ang="0">
              <a:pos x="connsiteX10343" y="connsiteY10343"/>
            </a:cxn>
            <a:cxn ang="0">
              <a:pos x="connsiteX10344" y="connsiteY10344"/>
            </a:cxn>
            <a:cxn ang="0">
              <a:pos x="connsiteX10345" y="connsiteY10345"/>
            </a:cxn>
            <a:cxn ang="0">
              <a:pos x="connsiteX10346" y="connsiteY10346"/>
            </a:cxn>
            <a:cxn ang="0">
              <a:pos x="connsiteX10347" y="connsiteY10347"/>
            </a:cxn>
            <a:cxn ang="0">
              <a:pos x="connsiteX10348" y="connsiteY10348"/>
            </a:cxn>
            <a:cxn ang="0">
              <a:pos x="connsiteX10349" y="connsiteY10349"/>
            </a:cxn>
            <a:cxn ang="0">
              <a:pos x="connsiteX10350" y="connsiteY10350"/>
            </a:cxn>
            <a:cxn ang="0">
              <a:pos x="connsiteX10351" y="connsiteY10351"/>
            </a:cxn>
            <a:cxn ang="0">
              <a:pos x="connsiteX10352" y="connsiteY10352"/>
            </a:cxn>
            <a:cxn ang="0">
              <a:pos x="connsiteX10353" y="connsiteY10353"/>
            </a:cxn>
            <a:cxn ang="0">
              <a:pos x="connsiteX10354" y="connsiteY10354"/>
            </a:cxn>
            <a:cxn ang="0">
              <a:pos x="connsiteX10355" y="connsiteY10355"/>
            </a:cxn>
            <a:cxn ang="0">
              <a:pos x="connsiteX10356" y="connsiteY10356"/>
            </a:cxn>
            <a:cxn ang="0">
              <a:pos x="connsiteX10357" y="connsiteY10357"/>
            </a:cxn>
            <a:cxn ang="0">
              <a:pos x="connsiteX10358" y="connsiteY10358"/>
            </a:cxn>
            <a:cxn ang="0">
              <a:pos x="connsiteX10359" y="connsiteY10359"/>
            </a:cxn>
            <a:cxn ang="0">
              <a:pos x="connsiteX10360" y="connsiteY10360"/>
            </a:cxn>
            <a:cxn ang="0">
              <a:pos x="connsiteX10361" y="connsiteY10361"/>
            </a:cxn>
            <a:cxn ang="0">
              <a:pos x="connsiteX10362" y="connsiteY10362"/>
            </a:cxn>
            <a:cxn ang="0">
              <a:pos x="connsiteX10363" y="connsiteY10363"/>
            </a:cxn>
            <a:cxn ang="0">
              <a:pos x="connsiteX10364" y="connsiteY10364"/>
            </a:cxn>
            <a:cxn ang="0">
              <a:pos x="connsiteX10365" y="connsiteY10365"/>
            </a:cxn>
            <a:cxn ang="0">
              <a:pos x="connsiteX10366" y="connsiteY10366"/>
            </a:cxn>
            <a:cxn ang="0">
              <a:pos x="connsiteX10367" y="connsiteY10367"/>
            </a:cxn>
            <a:cxn ang="0">
              <a:pos x="connsiteX10368" y="connsiteY10368"/>
            </a:cxn>
            <a:cxn ang="0">
              <a:pos x="connsiteX10369" y="connsiteY10369"/>
            </a:cxn>
            <a:cxn ang="0">
              <a:pos x="connsiteX10370" y="connsiteY10370"/>
            </a:cxn>
            <a:cxn ang="0">
              <a:pos x="connsiteX10371" y="connsiteY10371"/>
            </a:cxn>
            <a:cxn ang="0">
              <a:pos x="connsiteX10372" y="connsiteY10372"/>
            </a:cxn>
            <a:cxn ang="0">
              <a:pos x="connsiteX10373" y="connsiteY10373"/>
            </a:cxn>
            <a:cxn ang="0">
              <a:pos x="connsiteX10374" y="connsiteY10374"/>
            </a:cxn>
            <a:cxn ang="0">
              <a:pos x="connsiteX10375" y="connsiteY10375"/>
            </a:cxn>
            <a:cxn ang="0">
              <a:pos x="connsiteX10376" y="connsiteY10376"/>
            </a:cxn>
            <a:cxn ang="0">
              <a:pos x="connsiteX10377" y="connsiteY10377"/>
            </a:cxn>
            <a:cxn ang="0">
              <a:pos x="connsiteX10378" y="connsiteY10378"/>
            </a:cxn>
            <a:cxn ang="0">
              <a:pos x="connsiteX10379" y="connsiteY10379"/>
            </a:cxn>
            <a:cxn ang="0">
              <a:pos x="connsiteX10380" y="connsiteY10380"/>
            </a:cxn>
            <a:cxn ang="0">
              <a:pos x="connsiteX10381" y="connsiteY10381"/>
            </a:cxn>
            <a:cxn ang="0">
              <a:pos x="connsiteX10382" y="connsiteY10382"/>
            </a:cxn>
            <a:cxn ang="0">
              <a:pos x="connsiteX10383" y="connsiteY10383"/>
            </a:cxn>
            <a:cxn ang="0">
              <a:pos x="connsiteX10384" y="connsiteY10384"/>
            </a:cxn>
            <a:cxn ang="0">
              <a:pos x="connsiteX10385" y="connsiteY10385"/>
            </a:cxn>
            <a:cxn ang="0">
              <a:pos x="connsiteX10386" y="connsiteY10386"/>
            </a:cxn>
            <a:cxn ang="0">
              <a:pos x="connsiteX10387" y="connsiteY10387"/>
            </a:cxn>
            <a:cxn ang="0">
              <a:pos x="connsiteX10388" y="connsiteY10388"/>
            </a:cxn>
            <a:cxn ang="0">
              <a:pos x="connsiteX10389" y="connsiteY10389"/>
            </a:cxn>
            <a:cxn ang="0">
              <a:pos x="connsiteX10390" y="connsiteY10390"/>
            </a:cxn>
            <a:cxn ang="0">
              <a:pos x="connsiteX10391" y="connsiteY10391"/>
            </a:cxn>
            <a:cxn ang="0">
              <a:pos x="connsiteX10392" y="connsiteY10392"/>
            </a:cxn>
            <a:cxn ang="0">
              <a:pos x="connsiteX10393" y="connsiteY10393"/>
            </a:cxn>
            <a:cxn ang="0">
              <a:pos x="connsiteX10394" y="connsiteY10394"/>
            </a:cxn>
            <a:cxn ang="0">
              <a:pos x="connsiteX10395" y="connsiteY10395"/>
            </a:cxn>
            <a:cxn ang="0">
              <a:pos x="connsiteX10396" y="connsiteY10396"/>
            </a:cxn>
            <a:cxn ang="0">
              <a:pos x="connsiteX10397" y="connsiteY10397"/>
            </a:cxn>
            <a:cxn ang="0">
              <a:pos x="connsiteX10398" y="connsiteY10398"/>
            </a:cxn>
            <a:cxn ang="0">
              <a:pos x="connsiteX10399" y="connsiteY10399"/>
            </a:cxn>
            <a:cxn ang="0">
              <a:pos x="connsiteX10400" y="connsiteY10400"/>
            </a:cxn>
            <a:cxn ang="0">
              <a:pos x="connsiteX10401" y="connsiteY10401"/>
            </a:cxn>
            <a:cxn ang="0">
              <a:pos x="connsiteX10402" y="connsiteY10402"/>
            </a:cxn>
            <a:cxn ang="0">
              <a:pos x="connsiteX10403" y="connsiteY10403"/>
            </a:cxn>
            <a:cxn ang="0">
              <a:pos x="connsiteX10404" y="connsiteY10404"/>
            </a:cxn>
            <a:cxn ang="0">
              <a:pos x="connsiteX10405" y="connsiteY10405"/>
            </a:cxn>
            <a:cxn ang="0">
              <a:pos x="connsiteX10406" y="connsiteY10406"/>
            </a:cxn>
            <a:cxn ang="0">
              <a:pos x="connsiteX10407" y="connsiteY10407"/>
            </a:cxn>
            <a:cxn ang="0">
              <a:pos x="connsiteX10408" y="connsiteY10408"/>
            </a:cxn>
            <a:cxn ang="0">
              <a:pos x="connsiteX10409" y="connsiteY10409"/>
            </a:cxn>
            <a:cxn ang="0">
              <a:pos x="connsiteX10410" y="connsiteY10410"/>
            </a:cxn>
            <a:cxn ang="0">
              <a:pos x="connsiteX10411" y="connsiteY10411"/>
            </a:cxn>
            <a:cxn ang="0">
              <a:pos x="connsiteX10412" y="connsiteY10412"/>
            </a:cxn>
            <a:cxn ang="0">
              <a:pos x="connsiteX10413" y="connsiteY10413"/>
            </a:cxn>
            <a:cxn ang="0">
              <a:pos x="connsiteX10414" y="connsiteY10414"/>
            </a:cxn>
            <a:cxn ang="0">
              <a:pos x="connsiteX10415" y="connsiteY10415"/>
            </a:cxn>
            <a:cxn ang="0">
              <a:pos x="connsiteX10416" y="connsiteY10416"/>
            </a:cxn>
            <a:cxn ang="0">
              <a:pos x="connsiteX10417" y="connsiteY10417"/>
            </a:cxn>
            <a:cxn ang="0">
              <a:pos x="connsiteX10418" y="connsiteY10418"/>
            </a:cxn>
            <a:cxn ang="0">
              <a:pos x="connsiteX10419" y="connsiteY10419"/>
            </a:cxn>
            <a:cxn ang="0">
              <a:pos x="connsiteX10420" y="connsiteY10420"/>
            </a:cxn>
            <a:cxn ang="0">
              <a:pos x="connsiteX10421" y="connsiteY10421"/>
            </a:cxn>
            <a:cxn ang="0">
              <a:pos x="connsiteX10422" y="connsiteY10422"/>
            </a:cxn>
            <a:cxn ang="0">
              <a:pos x="connsiteX10423" y="connsiteY10423"/>
            </a:cxn>
            <a:cxn ang="0">
              <a:pos x="connsiteX10424" y="connsiteY10424"/>
            </a:cxn>
            <a:cxn ang="0">
              <a:pos x="connsiteX10425" y="connsiteY10425"/>
            </a:cxn>
            <a:cxn ang="0">
              <a:pos x="connsiteX10426" y="connsiteY10426"/>
            </a:cxn>
            <a:cxn ang="0">
              <a:pos x="connsiteX10427" y="connsiteY10427"/>
            </a:cxn>
            <a:cxn ang="0">
              <a:pos x="connsiteX10428" y="connsiteY10428"/>
            </a:cxn>
            <a:cxn ang="0">
              <a:pos x="connsiteX10429" y="connsiteY10429"/>
            </a:cxn>
            <a:cxn ang="0">
              <a:pos x="connsiteX10430" y="connsiteY10430"/>
            </a:cxn>
            <a:cxn ang="0">
              <a:pos x="connsiteX10431" y="connsiteY10431"/>
            </a:cxn>
            <a:cxn ang="0">
              <a:pos x="connsiteX10432" y="connsiteY10432"/>
            </a:cxn>
            <a:cxn ang="0">
              <a:pos x="connsiteX10433" y="connsiteY10433"/>
            </a:cxn>
            <a:cxn ang="0">
              <a:pos x="connsiteX10434" y="connsiteY10434"/>
            </a:cxn>
            <a:cxn ang="0">
              <a:pos x="connsiteX10435" y="connsiteY10435"/>
            </a:cxn>
            <a:cxn ang="0">
              <a:pos x="connsiteX10436" y="connsiteY10436"/>
            </a:cxn>
            <a:cxn ang="0">
              <a:pos x="connsiteX10437" y="connsiteY10437"/>
            </a:cxn>
            <a:cxn ang="0">
              <a:pos x="connsiteX10438" y="connsiteY10438"/>
            </a:cxn>
            <a:cxn ang="0">
              <a:pos x="connsiteX10439" y="connsiteY10439"/>
            </a:cxn>
            <a:cxn ang="0">
              <a:pos x="connsiteX10440" y="connsiteY10440"/>
            </a:cxn>
            <a:cxn ang="0">
              <a:pos x="connsiteX10441" y="connsiteY10441"/>
            </a:cxn>
            <a:cxn ang="0">
              <a:pos x="connsiteX10442" y="connsiteY10442"/>
            </a:cxn>
            <a:cxn ang="0">
              <a:pos x="connsiteX10443" y="connsiteY10443"/>
            </a:cxn>
            <a:cxn ang="0">
              <a:pos x="connsiteX10444" y="connsiteY10444"/>
            </a:cxn>
            <a:cxn ang="0">
              <a:pos x="connsiteX10445" y="connsiteY10445"/>
            </a:cxn>
            <a:cxn ang="0">
              <a:pos x="connsiteX10446" y="connsiteY10446"/>
            </a:cxn>
            <a:cxn ang="0">
              <a:pos x="connsiteX10447" y="connsiteY10447"/>
            </a:cxn>
            <a:cxn ang="0">
              <a:pos x="connsiteX10448" y="connsiteY10448"/>
            </a:cxn>
            <a:cxn ang="0">
              <a:pos x="connsiteX10449" y="connsiteY10449"/>
            </a:cxn>
            <a:cxn ang="0">
              <a:pos x="connsiteX10450" y="connsiteY10450"/>
            </a:cxn>
            <a:cxn ang="0">
              <a:pos x="connsiteX10451" y="connsiteY10451"/>
            </a:cxn>
            <a:cxn ang="0">
              <a:pos x="connsiteX10452" y="connsiteY10452"/>
            </a:cxn>
            <a:cxn ang="0">
              <a:pos x="connsiteX10453" y="connsiteY10453"/>
            </a:cxn>
            <a:cxn ang="0">
              <a:pos x="connsiteX10454" y="connsiteY10454"/>
            </a:cxn>
            <a:cxn ang="0">
              <a:pos x="connsiteX10455" y="connsiteY10455"/>
            </a:cxn>
            <a:cxn ang="0">
              <a:pos x="connsiteX10456" y="connsiteY10456"/>
            </a:cxn>
            <a:cxn ang="0">
              <a:pos x="connsiteX10457" y="connsiteY10457"/>
            </a:cxn>
            <a:cxn ang="0">
              <a:pos x="connsiteX10458" y="connsiteY10458"/>
            </a:cxn>
            <a:cxn ang="0">
              <a:pos x="connsiteX10459" y="connsiteY10459"/>
            </a:cxn>
            <a:cxn ang="0">
              <a:pos x="connsiteX10460" y="connsiteY10460"/>
            </a:cxn>
            <a:cxn ang="0">
              <a:pos x="connsiteX10461" y="connsiteY10461"/>
            </a:cxn>
            <a:cxn ang="0">
              <a:pos x="connsiteX10462" y="connsiteY10462"/>
            </a:cxn>
            <a:cxn ang="0">
              <a:pos x="connsiteX10463" y="connsiteY10463"/>
            </a:cxn>
            <a:cxn ang="0">
              <a:pos x="connsiteX10464" y="connsiteY10464"/>
            </a:cxn>
            <a:cxn ang="0">
              <a:pos x="connsiteX10465" y="connsiteY10465"/>
            </a:cxn>
            <a:cxn ang="0">
              <a:pos x="connsiteX10466" y="connsiteY10466"/>
            </a:cxn>
            <a:cxn ang="0">
              <a:pos x="connsiteX10467" y="connsiteY10467"/>
            </a:cxn>
            <a:cxn ang="0">
              <a:pos x="connsiteX10468" y="connsiteY10468"/>
            </a:cxn>
            <a:cxn ang="0">
              <a:pos x="connsiteX10469" y="connsiteY10469"/>
            </a:cxn>
            <a:cxn ang="0">
              <a:pos x="connsiteX10470" y="connsiteY10470"/>
            </a:cxn>
            <a:cxn ang="0">
              <a:pos x="connsiteX10471" y="connsiteY10471"/>
            </a:cxn>
            <a:cxn ang="0">
              <a:pos x="connsiteX10472" y="connsiteY10472"/>
            </a:cxn>
            <a:cxn ang="0">
              <a:pos x="connsiteX10473" y="connsiteY10473"/>
            </a:cxn>
            <a:cxn ang="0">
              <a:pos x="connsiteX10474" y="connsiteY10474"/>
            </a:cxn>
            <a:cxn ang="0">
              <a:pos x="connsiteX10475" y="connsiteY10475"/>
            </a:cxn>
            <a:cxn ang="0">
              <a:pos x="connsiteX10476" y="connsiteY10476"/>
            </a:cxn>
            <a:cxn ang="0">
              <a:pos x="connsiteX10477" y="connsiteY10477"/>
            </a:cxn>
            <a:cxn ang="0">
              <a:pos x="connsiteX10478" y="connsiteY10478"/>
            </a:cxn>
            <a:cxn ang="0">
              <a:pos x="connsiteX10479" y="connsiteY10479"/>
            </a:cxn>
            <a:cxn ang="0">
              <a:pos x="connsiteX10480" y="connsiteY10480"/>
            </a:cxn>
            <a:cxn ang="0">
              <a:pos x="connsiteX10481" y="connsiteY10481"/>
            </a:cxn>
            <a:cxn ang="0">
              <a:pos x="connsiteX10482" y="connsiteY10482"/>
            </a:cxn>
            <a:cxn ang="0">
              <a:pos x="connsiteX10483" y="connsiteY10483"/>
            </a:cxn>
            <a:cxn ang="0">
              <a:pos x="connsiteX10484" y="connsiteY10484"/>
            </a:cxn>
            <a:cxn ang="0">
              <a:pos x="connsiteX10485" y="connsiteY10485"/>
            </a:cxn>
            <a:cxn ang="0">
              <a:pos x="connsiteX10486" y="connsiteY10486"/>
            </a:cxn>
            <a:cxn ang="0">
              <a:pos x="connsiteX10487" y="connsiteY10487"/>
            </a:cxn>
            <a:cxn ang="0">
              <a:pos x="connsiteX10488" y="connsiteY10488"/>
            </a:cxn>
            <a:cxn ang="0">
              <a:pos x="connsiteX10489" y="connsiteY10489"/>
            </a:cxn>
            <a:cxn ang="0">
              <a:pos x="connsiteX10490" y="connsiteY10490"/>
            </a:cxn>
            <a:cxn ang="0">
              <a:pos x="connsiteX10491" y="connsiteY10491"/>
            </a:cxn>
            <a:cxn ang="0">
              <a:pos x="connsiteX10492" y="connsiteY10492"/>
            </a:cxn>
            <a:cxn ang="0">
              <a:pos x="connsiteX10493" y="connsiteY10493"/>
            </a:cxn>
            <a:cxn ang="0">
              <a:pos x="connsiteX10494" y="connsiteY10494"/>
            </a:cxn>
            <a:cxn ang="0">
              <a:pos x="connsiteX10495" y="connsiteY10495"/>
            </a:cxn>
            <a:cxn ang="0">
              <a:pos x="connsiteX10496" y="connsiteY10496"/>
            </a:cxn>
            <a:cxn ang="0">
              <a:pos x="connsiteX10497" y="connsiteY10497"/>
            </a:cxn>
            <a:cxn ang="0">
              <a:pos x="connsiteX10498" y="connsiteY10498"/>
            </a:cxn>
            <a:cxn ang="0">
              <a:pos x="connsiteX10499" y="connsiteY10499"/>
            </a:cxn>
            <a:cxn ang="0">
              <a:pos x="connsiteX10500" y="connsiteY10500"/>
            </a:cxn>
            <a:cxn ang="0">
              <a:pos x="connsiteX10501" y="connsiteY10501"/>
            </a:cxn>
            <a:cxn ang="0">
              <a:pos x="connsiteX10502" y="connsiteY10502"/>
            </a:cxn>
            <a:cxn ang="0">
              <a:pos x="connsiteX10503" y="connsiteY10503"/>
            </a:cxn>
            <a:cxn ang="0">
              <a:pos x="connsiteX10504" y="connsiteY10504"/>
            </a:cxn>
            <a:cxn ang="0">
              <a:pos x="connsiteX10505" y="connsiteY10505"/>
            </a:cxn>
            <a:cxn ang="0">
              <a:pos x="connsiteX10506" y="connsiteY10506"/>
            </a:cxn>
            <a:cxn ang="0">
              <a:pos x="connsiteX10507" y="connsiteY10507"/>
            </a:cxn>
            <a:cxn ang="0">
              <a:pos x="connsiteX10508" y="connsiteY10508"/>
            </a:cxn>
            <a:cxn ang="0">
              <a:pos x="connsiteX10509" y="connsiteY10509"/>
            </a:cxn>
            <a:cxn ang="0">
              <a:pos x="connsiteX10510" y="connsiteY10510"/>
            </a:cxn>
            <a:cxn ang="0">
              <a:pos x="connsiteX10511" y="connsiteY10511"/>
            </a:cxn>
            <a:cxn ang="0">
              <a:pos x="connsiteX10512" y="connsiteY10512"/>
            </a:cxn>
            <a:cxn ang="0">
              <a:pos x="connsiteX10513" y="connsiteY10513"/>
            </a:cxn>
            <a:cxn ang="0">
              <a:pos x="connsiteX10514" y="connsiteY10514"/>
            </a:cxn>
            <a:cxn ang="0">
              <a:pos x="connsiteX10515" y="connsiteY10515"/>
            </a:cxn>
            <a:cxn ang="0">
              <a:pos x="connsiteX10516" y="connsiteY10516"/>
            </a:cxn>
            <a:cxn ang="0">
              <a:pos x="connsiteX10517" y="connsiteY10517"/>
            </a:cxn>
            <a:cxn ang="0">
              <a:pos x="connsiteX10518" y="connsiteY10518"/>
            </a:cxn>
            <a:cxn ang="0">
              <a:pos x="connsiteX10519" y="connsiteY10519"/>
            </a:cxn>
            <a:cxn ang="0">
              <a:pos x="connsiteX10520" y="connsiteY10520"/>
            </a:cxn>
            <a:cxn ang="0">
              <a:pos x="connsiteX10521" y="connsiteY10521"/>
            </a:cxn>
            <a:cxn ang="0">
              <a:pos x="connsiteX10522" y="connsiteY10522"/>
            </a:cxn>
            <a:cxn ang="0">
              <a:pos x="connsiteX10523" y="connsiteY10523"/>
            </a:cxn>
            <a:cxn ang="0">
              <a:pos x="connsiteX10524" y="connsiteY10524"/>
            </a:cxn>
            <a:cxn ang="0">
              <a:pos x="connsiteX10525" y="connsiteY10525"/>
            </a:cxn>
            <a:cxn ang="0">
              <a:pos x="connsiteX10526" y="connsiteY10526"/>
            </a:cxn>
            <a:cxn ang="0">
              <a:pos x="connsiteX10527" y="connsiteY10527"/>
            </a:cxn>
            <a:cxn ang="0">
              <a:pos x="connsiteX10528" y="connsiteY10528"/>
            </a:cxn>
            <a:cxn ang="0">
              <a:pos x="connsiteX10529" y="connsiteY10529"/>
            </a:cxn>
            <a:cxn ang="0">
              <a:pos x="connsiteX10530" y="connsiteY10530"/>
            </a:cxn>
            <a:cxn ang="0">
              <a:pos x="connsiteX10531" y="connsiteY10531"/>
            </a:cxn>
            <a:cxn ang="0">
              <a:pos x="connsiteX10532" y="connsiteY10532"/>
            </a:cxn>
            <a:cxn ang="0">
              <a:pos x="connsiteX10533" y="connsiteY10533"/>
            </a:cxn>
            <a:cxn ang="0">
              <a:pos x="connsiteX10534" y="connsiteY10534"/>
            </a:cxn>
            <a:cxn ang="0">
              <a:pos x="connsiteX10535" y="connsiteY10535"/>
            </a:cxn>
            <a:cxn ang="0">
              <a:pos x="connsiteX10536" y="connsiteY10536"/>
            </a:cxn>
            <a:cxn ang="0">
              <a:pos x="connsiteX10537" y="connsiteY10537"/>
            </a:cxn>
            <a:cxn ang="0">
              <a:pos x="connsiteX10538" y="connsiteY10538"/>
            </a:cxn>
            <a:cxn ang="0">
              <a:pos x="connsiteX10539" y="connsiteY10539"/>
            </a:cxn>
            <a:cxn ang="0">
              <a:pos x="connsiteX10540" y="connsiteY10540"/>
            </a:cxn>
            <a:cxn ang="0">
              <a:pos x="connsiteX10541" y="connsiteY10541"/>
            </a:cxn>
            <a:cxn ang="0">
              <a:pos x="connsiteX10542" y="connsiteY10542"/>
            </a:cxn>
            <a:cxn ang="0">
              <a:pos x="connsiteX10543" y="connsiteY10543"/>
            </a:cxn>
            <a:cxn ang="0">
              <a:pos x="connsiteX10544" y="connsiteY10544"/>
            </a:cxn>
            <a:cxn ang="0">
              <a:pos x="connsiteX10545" y="connsiteY10545"/>
            </a:cxn>
            <a:cxn ang="0">
              <a:pos x="connsiteX10546" y="connsiteY10546"/>
            </a:cxn>
            <a:cxn ang="0">
              <a:pos x="connsiteX10547" y="connsiteY10547"/>
            </a:cxn>
            <a:cxn ang="0">
              <a:pos x="connsiteX10548" y="connsiteY10548"/>
            </a:cxn>
            <a:cxn ang="0">
              <a:pos x="connsiteX10549" y="connsiteY10549"/>
            </a:cxn>
            <a:cxn ang="0">
              <a:pos x="connsiteX10550" y="connsiteY10550"/>
            </a:cxn>
            <a:cxn ang="0">
              <a:pos x="connsiteX10551" y="connsiteY10551"/>
            </a:cxn>
            <a:cxn ang="0">
              <a:pos x="connsiteX10552" y="connsiteY10552"/>
            </a:cxn>
            <a:cxn ang="0">
              <a:pos x="connsiteX10553" y="connsiteY10553"/>
            </a:cxn>
            <a:cxn ang="0">
              <a:pos x="connsiteX10554" y="connsiteY10554"/>
            </a:cxn>
            <a:cxn ang="0">
              <a:pos x="connsiteX10555" y="connsiteY10555"/>
            </a:cxn>
            <a:cxn ang="0">
              <a:pos x="connsiteX10556" y="connsiteY10556"/>
            </a:cxn>
            <a:cxn ang="0">
              <a:pos x="connsiteX10557" y="connsiteY10557"/>
            </a:cxn>
            <a:cxn ang="0">
              <a:pos x="connsiteX10558" y="connsiteY10558"/>
            </a:cxn>
            <a:cxn ang="0">
              <a:pos x="connsiteX10559" y="connsiteY10559"/>
            </a:cxn>
            <a:cxn ang="0">
              <a:pos x="connsiteX10560" y="connsiteY10560"/>
            </a:cxn>
            <a:cxn ang="0">
              <a:pos x="connsiteX10561" y="connsiteY10561"/>
            </a:cxn>
            <a:cxn ang="0">
              <a:pos x="connsiteX10562" y="connsiteY10562"/>
            </a:cxn>
            <a:cxn ang="0">
              <a:pos x="connsiteX10563" y="connsiteY10563"/>
            </a:cxn>
            <a:cxn ang="0">
              <a:pos x="connsiteX10564" y="connsiteY10564"/>
            </a:cxn>
            <a:cxn ang="0">
              <a:pos x="connsiteX10565" y="connsiteY10565"/>
            </a:cxn>
            <a:cxn ang="0">
              <a:pos x="connsiteX10566" y="connsiteY10566"/>
            </a:cxn>
            <a:cxn ang="0">
              <a:pos x="connsiteX10567" y="connsiteY10567"/>
            </a:cxn>
            <a:cxn ang="0">
              <a:pos x="connsiteX10568" y="connsiteY10568"/>
            </a:cxn>
            <a:cxn ang="0">
              <a:pos x="connsiteX10569" y="connsiteY10569"/>
            </a:cxn>
            <a:cxn ang="0">
              <a:pos x="connsiteX10570" y="connsiteY10570"/>
            </a:cxn>
            <a:cxn ang="0">
              <a:pos x="connsiteX10571" y="connsiteY10571"/>
            </a:cxn>
            <a:cxn ang="0">
              <a:pos x="connsiteX10572" y="connsiteY10572"/>
            </a:cxn>
            <a:cxn ang="0">
              <a:pos x="connsiteX10573" y="connsiteY10573"/>
            </a:cxn>
            <a:cxn ang="0">
              <a:pos x="connsiteX10574" y="connsiteY10574"/>
            </a:cxn>
            <a:cxn ang="0">
              <a:pos x="connsiteX10575" y="connsiteY10575"/>
            </a:cxn>
            <a:cxn ang="0">
              <a:pos x="connsiteX10576" y="connsiteY10576"/>
            </a:cxn>
            <a:cxn ang="0">
              <a:pos x="connsiteX10577" y="connsiteY10577"/>
            </a:cxn>
            <a:cxn ang="0">
              <a:pos x="connsiteX10578" y="connsiteY10578"/>
            </a:cxn>
            <a:cxn ang="0">
              <a:pos x="connsiteX10579" y="connsiteY10579"/>
            </a:cxn>
            <a:cxn ang="0">
              <a:pos x="connsiteX10580" y="connsiteY10580"/>
            </a:cxn>
            <a:cxn ang="0">
              <a:pos x="connsiteX10581" y="connsiteY10581"/>
            </a:cxn>
            <a:cxn ang="0">
              <a:pos x="connsiteX10582" y="connsiteY10582"/>
            </a:cxn>
            <a:cxn ang="0">
              <a:pos x="connsiteX10583" y="connsiteY10583"/>
            </a:cxn>
            <a:cxn ang="0">
              <a:pos x="connsiteX10584" y="connsiteY10584"/>
            </a:cxn>
            <a:cxn ang="0">
              <a:pos x="connsiteX10585" y="connsiteY10585"/>
            </a:cxn>
            <a:cxn ang="0">
              <a:pos x="connsiteX10586" y="connsiteY10586"/>
            </a:cxn>
            <a:cxn ang="0">
              <a:pos x="connsiteX10587" y="connsiteY10587"/>
            </a:cxn>
            <a:cxn ang="0">
              <a:pos x="connsiteX10588" y="connsiteY10588"/>
            </a:cxn>
            <a:cxn ang="0">
              <a:pos x="connsiteX10589" y="connsiteY10589"/>
            </a:cxn>
            <a:cxn ang="0">
              <a:pos x="connsiteX10590" y="connsiteY10590"/>
            </a:cxn>
            <a:cxn ang="0">
              <a:pos x="connsiteX10591" y="connsiteY10591"/>
            </a:cxn>
            <a:cxn ang="0">
              <a:pos x="connsiteX10592" y="connsiteY10592"/>
            </a:cxn>
            <a:cxn ang="0">
              <a:pos x="connsiteX10593" y="connsiteY10593"/>
            </a:cxn>
            <a:cxn ang="0">
              <a:pos x="connsiteX10594" y="connsiteY10594"/>
            </a:cxn>
            <a:cxn ang="0">
              <a:pos x="connsiteX10595" y="connsiteY10595"/>
            </a:cxn>
            <a:cxn ang="0">
              <a:pos x="connsiteX10596" y="connsiteY10596"/>
            </a:cxn>
            <a:cxn ang="0">
              <a:pos x="connsiteX10597" y="connsiteY10597"/>
            </a:cxn>
            <a:cxn ang="0">
              <a:pos x="connsiteX10598" y="connsiteY10598"/>
            </a:cxn>
            <a:cxn ang="0">
              <a:pos x="connsiteX10599" y="connsiteY10599"/>
            </a:cxn>
            <a:cxn ang="0">
              <a:pos x="connsiteX10600" y="connsiteY10600"/>
            </a:cxn>
            <a:cxn ang="0">
              <a:pos x="connsiteX10601" y="connsiteY10601"/>
            </a:cxn>
            <a:cxn ang="0">
              <a:pos x="connsiteX10602" y="connsiteY10602"/>
            </a:cxn>
            <a:cxn ang="0">
              <a:pos x="connsiteX10603" y="connsiteY10603"/>
            </a:cxn>
            <a:cxn ang="0">
              <a:pos x="connsiteX10604" y="connsiteY10604"/>
            </a:cxn>
            <a:cxn ang="0">
              <a:pos x="connsiteX10605" y="connsiteY10605"/>
            </a:cxn>
            <a:cxn ang="0">
              <a:pos x="connsiteX10606" y="connsiteY10606"/>
            </a:cxn>
            <a:cxn ang="0">
              <a:pos x="connsiteX10607" y="connsiteY10607"/>
            </a:cxn>
            <a:cxn ang="0">
              <a:pos x="connsiteX10608" y="connsiteY10608"/>
            </a:cxn>
            <a:cxn ang="0">
              <a:pos x="connsiteX10609" y="connsiteY10609"/>
            </a:cxn>
            <a:cxn ang="0">
              <a:pos x="connsiteX10610" y="connsiteY10610"/>
            </a:cxn>
            <a:cxn ang="0">
              <a:pos x="connsiteX10611" y="connsiteY10611"/>
            </a:cxn>
            <a:cxn ang="0">
              <a:pos x="connsiteX10612" y="connsiteY10612"/>
            </a:cxn>
            <a:cxn ang="0">
              <a:pos x="connsiteX10613" y="connsiteY10613"/>
            </a:cxn>
            <a:cxn ang="0">
              <a:pos x="connsiteX10614" y="connsiteY10614"/>
            </a:cxn>
            <a:cxn ang="0">
              <a:pos x="connsiteX10615" y="connsiteY10615"/>
            </a:cxn>
            <a:cxn ang="0">
              <a:pos x="connsiteX10616" y="connsiteY10616"/>
            </a:cxn>
            <a:cxn ang="0">
              <a:pos x="connsiteX10617" y="connsiteY10617"/>
            </a:cxn>
            <a:cxn ang="0">
              <a:pos x="connsiteX10618" y="connsiteY10618"/>
            </a:cxn>
            <a:cxn ang="0">
              <a:pos x="connsiteX10619" y="connsiteY10619"/>
            </a:cxn>
            <a:cxn ang="0">
              <a:pos x="connsiteX10620" y="connsiteY10620"/>
            </a:cxn>
            <a:cxn ang="0">
              <a:pos x="connsiteX10621" y="connsiteY10621"/>
            </a:cxn>
            <a:cxn ang="0">
              <a:pos x="connsiteX10622" y="connsiteY10622"/>
            </a:cxn>
            <a:cxn ang="0">
              <a:pos x="connsiteX10623" y="connsiteY10623"/>
            </a:cxn>
            <a:cxn ang="0">
              <a:pos x="connsiteX10624" y="connsiteY10624"/>
            </a:cxn>
            <a:cxn ang="0">
              <a:pos x="connsiteX10625" y="connsiteY10625"/>
            </a:cxn>
            <a:cxn ang="0">
              <a:pos x="connsiteX10626" y="connsiteY10626"/>
            </a:cxn>
            <a:cxn ang="0">
              <a:pos x="connsiteX10627" y="connsiteY10627"/>
            </a:cxn>
            <a:cxn ang="0">
              <a:pos x="connsiteX10628" y="connsiteY10628"/>
            </a:cxn>
            <a:cxn ang="0">
              <a:pos x="connsiteX10629" y="connsiteY10629"/>
            </a:cxn>
            <a:cxn ang="0">
              <a:pos x="connsiteX10630" y="connsiteY10630"/>
            </a:cxn>
            <a:cxn ang="0">
              <a:pos x="connsiteX10631" y="connsiteY10631"/>
            </a:cxn>
            <a:cxn ang="0">
              <a:pos x="connsiteX10632" y="connsiteY10632"/>
            </a:cxn>
            <a:cxn ang="0">
              <a:pos x="connsiteX10633" y="connsiteY10633"/>
            </a:cxn>
            <a:cxn ang="0">
              <a:pos x="connsiteX10634" y="connsiteY10634"/>
            </a:cxn>
            <a:cxn ang="0">
              <a:pos x="connsiteX10635" y="connsiteY10635"/>
            </a:cxn>
            <a:cxn ang="0">
              <a:pos x="connsiteX10636" y="connsiteY10636"/>
            </a:cxn>
            <a:cxn ang="0">
              <a:pos x="connsiteX10637" y="connsiteY10637"/>
            </a:cxn>
            <a:cxn ang="0">
              <a:pos x="connsiteX10638" y="connsiteY10638"/>
            </a:cxn>
            <a:cxn ang="0">
              <a:pos x="connsiteX10639" y="connsiteY10639"/>
            </a:cxn>
            <a:cxn ang="0">
              <a:pos x="connsiteX10640" y="connsiteY10640"/>
            </a:cxn>
            <a:cxn ang="0">
              <a:pos x="connsiteX10641" y="connsiteY10641"/>
            </a:cxn>
            <a:cxn ang="0">
              <a:pos x="connsiteX10642" y="connsiteY10642"/>
            </a:cxn>
            <a:cxn ang="0">
              <a:pos x="connsiteX10643" y="connsiteY10643"/>
            </a:cxn>
            <a:cxn ang="0">
              <a:pos x="connsiteX10644" y="connsiteY10644"/>
            </a:cxn>
            <a:cxn ang="0">
              <a:pos x="connsiteX10645" y="connsiteY10645"/>
            </a:cxn>
            <a:cxn ang="0">
              <a:pos x="connsiteX10646" y="connsiteY10646"/>
            </a:cxn>
            <a:cxn ang="0">
              <a:pos x="connsiteX10647" y="connsiteY10647"/>
            </a:cxn>
            <a:cxn ang="0">
              <a:pos x="connsiteX10648" y="connsiteY10648"/>
            </a:cxn>
            <a:cxn ang="0">
              <a:pos x="connsiteX10649" y="connsiteY10649"/>
            </a:cxn>
            <a:cxn ang="0">
              <a:pos x="connsiteX10650" y="connsiteY10650"/>
            </a:cxn>
            <a:cxn ang="0">
              <a:pos x="connsiteX10651" y="connsiteY10651"/>
            </a:cxn>
            <a:cxn ang="0">
              <a:pos x="connsiteX10652" y="connsiteY10652"/>
            </a:cxn>
            <a:cxn ang="0">
              <a:pos x="connsiteX10653" y="connsiteY10653"/>
            </a:cxn>
            <a:cxn ang="0">
              <a:pos x="connsiteX10654" y="connsiteY10654"/>
            </a:cxn>
            <a:cxn ang="0">
              <a:pos x="connsiteX10655" y="connsiteY10655"/>
            </a:cxn>
            <a:cxn ang="0">
              <a:pos x="connsiteX10656" y="connsiteY10656"/>
            </a:cxn>
            <a:cxn ang="0">
              <a:pos x="connsiteX10657" y="connsiteY10657"/>
            </a:cxn>
            <a:cxn ang="0">
              <a:pos x="connsiteX10658" y="connsiteY10658"/>
            </a:cxn>
            <a:cxn ang="0">
              <a:pos x="connsiteX10659" y="connsiteY10659"/>
            </a:cxn>
            <a:cxn ang="0">
              <a:pos x="connsiteX10660" y="connsiteY10660"/>
            </a:cxn>
            <a:cxn ang="0">
              <a:pos x="connsiteX10661" y="connsiteY10661"/>
            </a:cxn>
            <a:cxn ang="0">
              <a:pos x="connsiteX10662" y="connsiteY10662"/>
            </a:cxn>
            <a:cxn ang="0">
              <a:pos x="connsiteX10663" y="connsiteY10663"/>
            </a:cxn>
            <a:cxn ang="0">
              <a:pos x="connsiteX10664" y="connsiteY10664"/>
            </a:cxn>
            <a:cxn ang="0">
              <a:pos x="connsiteX10665" y="connsiteY10665"/>
            </a:cxn>
            <a:cxn ang="0">
              <a:pos x="connsiteX10666" y="connsiteY10666"/>
            </a:cxn>
            <a:cxn ang="0">
              <a:pos x="connsiteX10667" y="connsiteY10667"/>
            </a:cxn>
            <a:cxn ang="0">
              <a:pos x="connsiteX10668" y="connsiteY10668"/>
            </a:cxn>
            <a:cxn ang="0">
              <a:pos x="connsiteX10669" y="connsiteY10669"/>
            </a:cxn>
            <a:cxn ang="0">
              <a:pos x="connsiteX10670" y="connsiteY10670"/>
            </a:cxn>
            <a:cxn ang="0">
              <a:pos x="connsiteX10671" y="connsiteY10671"/>
            </a:cxn>
            <a:cxn ang="0">
              <a:pos x="connsiteX10672" y="connsiteY10672"/>
            </a:cxn>
            <a:cxn ang="0">
              <a:pos x="connsiteX10673" y="connsiteY10673"/>
            </a:cxn>
            <a:cxn ang="0">
              <a:pos x="connsiteX10674" y="connsiteY10674"/>
            </a:cxn>
            <a:cxn ang="0">
              <a:pos x="connsiteX10675" y="connsiteY10675"/>
            </a:cxn>
            <a:cxn ang="0">
              <a:pos x="connsiteX10676" y="connsiteY10676"/>
            </a:cxn>
            <a:cxn ang="0">
              <a:pos x="connsiteX10677" y="connsiteY10677"/>
            </a:cxn>
            <a:cxn ang="0">
              <a:pos x="connsiteX10678" y="connsiteY10678"/>
            </a:cxn>
            <a:cxn ang="0">
              <a:pos x="connsiteX10679" y="connsiteY10679"/>
            </a:cxn>
            <a:cxn ang="0">
              <a:pos x="connsiteX10680" y="connsiteY10680"/>
            </a:cxn>
            <a:cxn ang="0">
              <a:pos x="connsiteX10681" y="connsiteY10681"/>
            </a:cxn>
            <a:cxn ang="0">
              <a:pos x="connsiteX10682" y="connsiteY10682"/>
            </a:cxn>
            <a:cxn ang="0">
              <a:pos x="connsiteX10683" y="connsiteY10683"/>
            </a:cxn>
            <a:cxn ang="0">
              <a:pos x="connsiteX10684" y="connsiteY10684"/>
            </a:cxn>
            <a:cxn ang="0">
              <a:pos x="connsiteX10685" y="connsiteY10685"/>
            </a:cxn>
            <a:cxn ang="0">
              <a:pos x="connsiteX10686" y="connsiteY10686"/>
            </a:cxn>
            <a:cxn ang="0">
              <a:pos x="connsiteX10687" y="connsiteY10687"/>
            </a:cxn>
            <a:cxn ang="0">
              <a:pos x="connsiteX10688" y="connsiteY10688"/>
            </a:cxn>
            <a:cxn ang="0">
              <a:pos x="connsiteX10689" y="connsiteY10689"/>
            </a:cxn>
            <a:cxn ang="0">
              <a:pos x="connsiteX10690" y="connsiteY10690"/>
            </a:cxn>
            <a:cxn ang="0">
              <a:pos x="connsiteX10691" y="connsiteY10691"/>
            </a:cxn>
            <a:cxn ang="0">
              <a:pos x="connsiteX10692" y="connsiteY10692"/>
            </a:cxn>
            <a:cxn ang="0">
              <a:pos x="connsiteX10693" y="connsiteY10693"/>
            </a:cxn>
            <a:cxn ang="0">
              <a:pos x="connsiteX10694" y="connsiteY10694"/>
            </a:cxn>
            <a:cxn ang="0">
              <a:pos x="connsiteX10695" y="connsiteY10695"/>
            </a:cxn>
            <a:cxn ang="0">
              <a:pos x="connsiteX10696" y="connsiteY10696"/>
            </a:cxn>
            <a:cxn ang="0">
              <a:pos x="connsiteX10697" y="connsiteY10697"/>
            </a:cxn>
            <a:cxn ang="0">
              <a:pos x="connsiteX10698" y="connsiteY10698"/>
            </a:cxn>
            <a:cxn ang="0">
              <a:pos x="connsiteX10699" y="connsiteY10699"/>
            </a:cxn>
            <a:cxn ang="0">
              <a:pos x="connsiteX10700" y="connsiteY10700"/>
            </a:cxn>
            <a:cxn ang="0">
              <a:pos x="connsiteX10701" y="connsiteY10701"/>
            </a:cxn>
            <a:cxn ang="0">
              <a:pos x="connsiteX10702" y="connsiteY10702"/>
            </a:cxn>
            <a:cxn ang="0">
              <a:pos x="connsiteX10703" y="connsiteY10703"/>
            </a:cxn>
            <a:cxn ang="0">
              <a:pos x="connsiteX10704" y="connsiteY10704"/>
            </a:cxn>
            <a:cxn ang="0">
              <a:pos x="connsiteX10705" y="connsiteY10705"/>
            </a:cxn>
            <a:cxn ang="0">
              <a:pos x="connsiteX10706" y="connsiteY10706"/>
            </a:cxn>
            <a:cxn ang="0">
              <a:pos x="connsiteX10707" y="connsiteY10707"/>
            </a:cxn>
            <a:cxn ang="0">
              <a:pos x="connsiteX10708" y="connsiteY10708"/>
            </a:cxn>
            <a:cxn ang="0">
              <a:pos x="connsiteX10709" y="connsiteY10709"/>
            </a:cxn>
            <a:cxn ang="0">
              <a:pos x="connsiteX10710" y="connsiteY10710"/>
            </a:cxn>
            <a:cxn ang="0">
              <a:pos x="connsiteX10711" y="connsiteY10711"/>
            </a:cxn>
            <a:cxn ang="0">
              <a:pos x="connsiteX10712" y="connsiteY10712"/>
            </a:cxn>
            <a:cxn ang="0">
              <a:pos x="connsiteX10713" y="connsiteY10713"/>
            </a:cxn>
            <a:cxn ang="0">
              <a:pos x="connsiteX10714" y="connsiteY10714"/>
            </a:cxn>
            <a:cxn ang="0">
              <a:pos x="connsiteX10715" y="connsiteY10715"/>
            </a:cxn>
            <a:cxn ang="0">
              <a:pos x="connsiteX10716" y="connsiteY10716"/>
            </a:cxn>
            <a:cxn ang="0">
              <a:pos x="connsiteX10717" y="connsiteY10717"/>
            </a:cxn>
            <a:cxn ang="0">
              <a:pos x="connsiteX10718" y="connsiteY10718"/>
            </a:cxn>
            <a:cxn ang="0">
              <a:pos x="connsiteX10719" y="connsiteY10719"/>
            </a:cxn>
            <a:cxn ang="0">
              <a:pos x="connsiteX10720" y="connsiteY10720"/>
            </a:cxn>
            <a:cxn ang="0">
              <a:pos x="connsiteX10721" y="connsiteY10721"/>
            </a:cxn>
            <a:cxn ang="0">
              <a:pos x="connsiteX10722" y="connsiteY10722"/>
            </a:cxn>
            <a:cxn ang="0">
              <a:pos x="connsiteX10723" y="connsiteY10723"/>
            </a:cxn>
            <a:cxn ang="0">
              <a:pos x="connsiteX10724" y="connsiteY10724"/>
            </a:cxn>
            <a:cxn ang="0">
              <a:pos x="connsiteX10725" y="connsiteY10725"/>
            </a:cxn>
            <a:cxn ang="0">
              <a:pos x="connsiteX10726" y="connsiteY10726"/>
            </a:cxn>
            <a:cxn ang="0">
              <a:pos x="connsiteX10727" y="connsiteY10727"/>
            </a:cxn>
            <a:cxn ang="0">
              <a:pos x="connsiteX10728" y="connsiteY10728"/>
            </a:cxn>
            <a:cxn ang="0">
              <a:pos x="connsiteX10729" y="connsiteY10729"/>
            </a:cxn>
            <a:cxn ang="0">
              <a:pos x="connsiteX10730" y="connsiteY10730"/>
            </a:cxn>
            <a:cxn ang="0">
              <a:pos x="connsiteX10731" y="connsiteY10731"/>
            </a:cxn>
            <a:cxn ang="0">
              <a:pos x="connsiteX10732" y="connsiteY10732"/>
            </a:cxn>
            <a:cxn ang="0">
              <a:pos x="connsiteX10733" y="connsiteY10733"/>
            </a:cxn>
            <a:cxn ang="0">
              <a:pos x="connsiteX10734" y="connsiteY10734"/>
            </a:cxn>
            <a:cxn ang="0">
              <a:pos x="connsiteX10735" y="connsiteY10735"/>
            </a:cxn>
            <a:cxn ang="0">
              <a:pos x="connsiteX10736" y="connsiteY10736"/>
            </a:cxn>
            <a:cxn ang="0">
              <a:pos x="connsiteX10737" y="connsiteY10737"/>
            </a:cxn>
            <a:cxn ang="0">
              <a:pos x="connsiteX10738" y="connsiteY10738"/>
            </a:cxn>
            <a:cxn ang="0">
              <a:pos x="connsiteX10739" y="connsiteY10739"/>
            </a:cxn>
            <a:cxn ang="0">
              <a:pos x="connsiteX10740" y="connsiteY10740"/>
            </a:cxn>
            <a:cxn ang="0">
              <a:pos x="connsiteX10741" y="connsiteY10741"/>
            </a:cxn>
            <a:cxn ang="0">
              <a:pos x="connsiteX10742" y="connsiteY10742"/>
            </a:cxn>
            <a:cxn ang="0">
              <a:pos x="connsiteX10743" y="connsiteY10743"/>
            </a:cxn>
            <a:cxn ang="0">
              <a:pos x="connsiteX10744" y="connsiteY10744"/>
            </a:cxn>
            <a:cxn ang="0">
              <a:pos x="connsiteX10745" y="connsiteY10745"/>
            </a:cxn>
            <a:cxn ang="0">
              <a:pos x="connsiteX10746" y="connsiteY10746"/>
            </a:cxn>
            <a:cxn ang="0">
              <a:pos x="connsiteX10747" y="connsiteY10747"/>
            </a:cxn>
            <a:cxn ang="0">
              <a:pos x="connsiteX10748" y="connsiteY10748"/>
            </a:cxn>
            <a:cxn ang="0">
              <a:pos x="connsiteX10749" y="connsiteY10749"/>
            </a:cxn>
            <a:cxn ang="0">
              <a:pos x="connsiteX10750" y="connsiteY10750"/>
            </a:cxn>
            <a:cxn ang="0">
              <a:pos x="connsiteX10751" y="connsiteY10751"/>
            </a:cxn>
            <a:cxn ang="0">
              <a:pos x="connsiteX10752" y="connsiteY10752"/>
            </a:cxn>
            <a:cxn ang="0">
              <a:pos x="connsiteX10753" y="connsiteY10753"/>
            </a:cxn>
            <a:cxn ang="0">
              <a:pos x="connsiteX10754" y="connsiteY10754"/>
            </a:cxn>
            <a:cxn ang="0">
              <a:pos x="connsiteX10755" y="connsiteY10755"/>
            </a:cxn>
            <a:cxn ang="0">
              <a:pos x="connsiteX10756" y="connsiteY10756"/>
            </a:cxn>
            <a:cxn ang="0">
              <a:pos x="connsiteX10757" y="connsiteY10757"/>
            </a:cxn>
            <a:cxn ang="0">
              <a:pos x="connsiteX10758" y="connsiteY10758"/>
            </a:cxn>
            <a:cxn ang="0">
              <a:pos x="connsiteX10759" y="connsiteY10759"/>
            </a:cxn>
            <a:cxn ang="0">
              <a:pos x="connsiteX10760" y="connsiteY10760"/>
            </a:cxn>
            <a:cxn ang="0">
              <a:pos x="connsiteX10761" y="connsiteY10761"/>
            </a:cxn>
            <a:cxn ang="0">
              <a:pos x="connsiteX10762" y="connsiteY10762"/>
            </a:cxn>
            <a:cxn ang="0">
              <a:pos x="connsiteX10763" y="connsiteY10763"/>
            </a:cxn>
            <a:cxn ang="0">
              <a:pos x="connsiteX10764" y="connsiteY10764"/>
            </a:cxn>
            <a:cxn ang="0">
              <a:pos x="connsiteX10765" y="connsiteY10765"/>
            </a:cxn>
            <a:cxn ang="0">
              <a:pos x="connsiteX10766" y="connsiteY10766"/>
            </a:cxn>
            <a:cxn ang="0">
              <a:pos x="connsiteX10767" y="connsiteY10767"/>
            </a:cxn>
            <a:cxn ang="0">
              <a:pos x="connsiteX10768" y="connsiteY10768"/>
            </a:cxn>
            <a:cxn ang="0">
              <a:pos x="connsiteX10769" y="connsiteY10769"/>
            </a:cxn>
            <a:cxn ang="0">
              <a:pos x="connsiteX10770" y="connsiteY10770"/>
            </a:cxn>
            <a:cxn ang="0">
              <a:pos x="connsiteX10771" y="connsiteY10771"/>
            </a:cxn>
            <a:cxn ang="0">
              <a:pos x="connsiteX10772" y="connsiteY10772"/>
            </a:cxn>
            <a:cxn ang="0">
              <a:pos x="connsiteX10773" y="connsiteY10773"/>
            </a:cxn>
            <a:cxn ang="0">
              <a:pos x="connsiteX10774" y="connsiteY10774"/>
            </a:cxn>
            <a:cxn ang="0">
              <a:pos x="connsiteX10775" y="connsiteY10775"/>
            </a:cxn>
            <a:cxn ang="0">
              <a:pos x="connsiteX10776" y="connsiteY10776"/>
            </a:cxn>
            <a:cxn ang="0">
              <a:pos x="connsiteX10777" y="connsiteY10777"/>
            </a:cxn>
            <a:cxn ang="0">
              <a:pos x="connsiteX10778" y="connsiteY10778"/>
            </a:cxn>
            <a:cxn ang="0">
              <a:pos x="connsiteX10779" y="connsiteY10779"/>
            </a:cxn>
            <a:cxn ang="0">
              <a:pos x="connsiteX10780" y="connsiteY10780"/>
            </a:cxn>
            <a:cxn ang="0">
              <a:pos x="connsiteX10781" y="connsiteY10781"/>
            </a:cxn>
            <a:cxn ang="0">
              <a:pos x="connsiteX10782" y="connsiteY10782"/>
            </a:cxn>
            <a:cxn ang="0">
              <a:pos x="connsiteX10783" y="connsiteY10783"/>
            </a:cxn>
            <a:cxn ang="0">
              <a:pos x="connsiteX10784" y="connsiteY10784"/>
            </a:cxn>
            <a:cxn ang="0">
              <a:pos x="connsiteX10785" y="connsiteY10785"/>
            </a:cxn>
            <a:cxn ang="0">
              <a:pos x="connsiteX10786" y="connsiteY10786"/>
            </a:cxn>
            <a:cxn ang="0">
              <a:pos x="connsiteX10787" y="connsiteY10787"/>
            </a:cxn>
            <a:cxn ang="0">
              <a:pos x="connsiteX10788" y="connsiteY10788"/>
            </a:cxn>
            <a:cxn ang="0">
              <a:pos x="connsiteX10789" y="connsiteY10789"/>
            </a:cxn>
            <a:cxn ang="0">
              <a:pos x="connsiteX10790" y="connsiteY10790"/>
            </a:cxn>
            <a:cxn ang="0">
              <a:pos x="connsiteX10791" y="connsiteY10791"/>
            </a:cxn>
            <a:cxn ang="0">
              <a:pos x="connsiteX10792" y="connsiteY10792"/>
            </a:cxn>
            <a:cxn ang="0">
              <a:pos x="connsiteX10793" y="connsiteY10793"/>
            </a:cxn>
            <a:cxn ang="0">
              <a:pos x="connsiteX10794" y="connsiteY10794"/>
            </a:cxn>
            <a:cxn ang="0">
              <a:pos x="connsiteX10795" y="connsiteY10795"/>
            </a:cxn>
            <a:cxn ang="0">
              <a:pos x="connsiteX10796" y="connsiteY10796"/>
            </a:cxn>
            <a:cxn ang="0">
              <a:pos x="connsiteX10797" y="connsiteY10797"/>
            </a:cxn>
            <a:cxn ang="0">
              <a:pos x="connsiteX10798" y="connsiteY10798"/>
            </a:cxn>
            <a:cxn ang="0">
              <a:pos x="connsiteX10799" y="connsiteY10799"/>
            </a:cxn>
            <a:cxn ang="0">
              <a:pos x="connsiteX10800" y="connsiteY10800"/>
            </a:cxn>
            <a:cxn ang="0">
              <a:pos x="connsiteX10801" y="connsiteY10801"/>
            </a:cxn>
            <a:cxn ang="0">
              <a:pos x="connsiteX10802" y="connsiteY10802"/>
            </a:cxn>
            <a:cxn ang="0">
              <a:pos x="connsiteX10803" y="connsiteY10803"/>
            </a:cxn>
            <a:cxn ang="0">
              <a:pos x="connsiteX10804" y="connsiteY10804"/>
            </a:cxn>
            <a:cxn ang="0">
              <a:pos x="connsiteX10805" y="connsiteY10805"/>
            </a:cxn>
            <a:cxn ang="0">
              <a:pos x="connsiteX10806" y="connsiteY10806"/>
            </a:cxn>
            <a:cxn ang="0">
              <a:pos x="connsiteX10807" y="connsiteY10807"/>
            </a:cxn>
            <a:cxn ang="0">
              <a:pos x="connsiteX10808" y="connsiteY10808"/>
            </a:cxn>
            <a:cxn ang="0">
              <a:pos x="connsiteX10809" y="connsiteY10809"/>
            </a:cxn>
            <a:cxn ang="0">
              <a:pos x="connsiteX10810" y="connsiteY10810"/>
            </a:cxn>
            <a:cxn ang="0">
              <a:pos x="connsiteX10811" y="connsiteY10811"/>
            </a:cxn>
            <a:cxn ang="0">
              <a:pos x="connsiteX10812" y="connsiteY10812"/>
            </a:cxn>
            <a:cxn ang="0">
              <a:pos x="connsiteX10813" y="connsiteY10813"/>
            </a:cxn>
            <a:cxn ang="0">
              <a:pos x="connsiteX10814" y="connsiteY10814"/>
            </a:cxn>
            <a:cxn ang="0">
              <a:pos x="connsiteX10815" y="connsiteY10815"/>
            </a:cxn>
            <a:cxn ang="0">
              <a:pos x="connsiteX10816" y="connsiteY10816"/>
            </a:cxn>
            <a:cxn ang="0">
              <a:pos x="connsiteX10817" y="connsiteY10817"/>
            </a:cxn>
            <a:cxn ang="0">
              <a:pos x="connsiteX10818" y="connsiteY10818"/>
            </a:cxn>
            <a:cxn ang="0">
              <a:pos x="connsiteX10819" y="connsiteY10819"/>
            </a:cxn>
            <a:cxn ang="0">
              <a:pos x="connsiteX10820" y="connsiteY10820"/>
            </a:cxn>
            <a:cxn ang="0">
              <a:pos x="connsiteX10821" y="connsiteY10821"/>
            </a:cxn>
            <a:cxn ang="0">
              <a:pos x="connsiteX10822" y="connsiteY10822"/>
            </a:cxn>
            <a:cxn ang="0">
              <a:pos x="connsiteX10823" y="connsiteY10823"/>
            </a:cxn>
            <a:cxn ang="0">
              <a:pos x="connsiteX10824" y="connsiteY10824"/>
            </a:cxn>
            <a:cxn ang="0">
              <a:pos x="connsiteX10825" y="connsiteY10825"/>
            </a:cxn>
            <a:cxn ang="0">
              <a:pos x="connsiteX10826" y="connsiteY10826"/>
            </a:cxn>
            <a:cxn ang="0">
              <a:pos x="connsiteX10827" y="connsiteY10827"/>
            </a:cxn>
            <a:cxn ang="0">
              <a:pos x="connsiteX10828" y="connsiteY10828"/>
            </a:cxn>
            <a:cxn ang="0">
              <a:pos x="connsiteX10829" y="connsiteY10829"/>
            </a:cxn>
            <a:cxn ang="0">
              <a:pos x="connsiteX10830" y="connsiteY10830"/>
            </a:cxn>
            <a:cxn ang="0">
              <a:pos x="connsiteX10831" y="connsiteY10831"/>
            </a:cxn>
            <a:cxn ang="0">
              <a:pos x="connsiteX10832" y="connsiteY10832"/>
            </a:cxn>
            <a:cxn ang="0">
              <a:pos x="connsiteX10833" y="connsiteY10833"/>
            </a:cxn>
            <a:cxn ang="0">
              <a:pos x="connsiteX10834" y="connsiteY10834"/>
            </a:cxn>
            <a:cxn ang="0">
              <a:pos x="connsiteX10835" y="connsiteY10835"/>
            </a:cxn>
            <a:cxn ang="0">
              <a:pos x="connsiteX10836" y="connsiteY10836"/>
            </a:cxn>
            <a:cxn ang="0">
              <a:pos x="connsiteX10837" y="connsiteY10837"/>
            </a:cxn>
            <a:cxn ang="0">
              <a:pos x="connsiteX10838" y="connsiteY10838"/>
            </a:cxn>
            <a:cxn ang="0">
              <a:pos x="connsiteX10839" y="connsiteY10839"/>
            </a:cxn>
            <a:cxn ang="0">
              <a:pos x="connsiteX10840" y="connsiteY10840"/>
            </a:cxn>
            <a:cxn ang="0">
              <a:pos x="connsiteX10841" y="connsiteY10841"/>
            </a:cxn>
            <a:cxn ang="0">
              <a:pos x="connsiteX10842" y="connsiteY10842"/>
            </a:cxn>
            <a:cxn ang="0">
              <a:pos x="connsiteX10843" y="connsiteY10843"/>
            </a:cxn>
            <a:cxn ang="0">
              <a:pos x="connsiteX10844" y="connsiteY10844"/>
            </a:cxn>
            <a:cxn ang="0">
              <a:pos x="connsiteX10845" y="connsiteY10845"/>
            </a:cxn>
            <a:cxn ang="0">
              <a:pos x="connsiteX10846" y="connsiteY10846"/>
            </a:cxn>
            <a:cxn ang="0">
              <a:pos x="connsiteX10847" y="connsiteY10847"/>
            </a:cxn>
            <a:cxn ang="0">
              <a:pos x="connsiteX10848" y="connsiteY10848"/>
            </a:cxn>
            <a:cxn ang="0">
              <a:pos x="connsiteX10849" y="connsiteY10849"/>
            </a:cxn>
            <a:cxn ang="0">
              <a:pos x="connsiteX10850" y="connsiteY10850"/>
            </a:cxn>
            <a:cxn ang="0">
              <a:pos x="connsiteX10851" y="connsiteY10851"/>
            </a:cxn>
            <a:cxn ang="0">
              <a:pos x="connsiteX10852" y="connsiteY10852"/>
            </a:cxn>
            <a:cxn ang="0">
              <a:pos x="connsiteX10853" y="connsiteY10853"/>
            </a:cxn>
            <a:cxn ang="0">
              <a:pos x="connsiteX10854" y="connsiteY10854"/>
            </a:cxn>
            <a:cxn ang="0">
              <a:pos x="connsiteX10855" y="connsiteY10855"/>
            </a:cxn>
            <a:cxn ang="0">
              <a:pos x="connsiteX10856" y="connsiteY10856"/>
            </a:cxn>
            <a:cxn ang="0">
              <a:pos x="connsiteX10857" y="connsiteY10857"/>
            </a:cxn>
            <a:cxn ang="0">
              <a:pos x="connsiteX10858" y="connsiteY10858"/>
            </a:cxn>
            <a:cxn ang="0">
              <a:pos x="connsiteX10859" y="connsiteY10859"/>
            </a:cxn>
            <a:cxn ang="0">
              <a:pos x="connsiteX10860" y="connsiteY10860"/>
            </a:cxn>
            <a:cxn ang="0">
              <a:pos x="connsiteX10861" y="connsiteY10861"/>
            </a:cxn>
            <a:cxn ang="0">
              <a:pos x="connsiteX10862" y="connsiteY10862"/>
            </a:cxn>
            <a:cxn ang="0">
              <a:pos x="connsiteX10863" y="connsiteY10863"/>
            </a:cxn>
            <a:cxn ang="0">
              <a:pos x="connsiteX10864" y="connsiteY10864"/>
            </a:cxn>
            <a:cxn ang="0">
              <a:pos x="connsiteX10865" y="connsiteY10865"/>
            </a:cxn>
            <a:cxn ang="0">
              <a:pos x="connsiteX10866" y="connsiteY10866"/>
            </a:cxn>
            <a:cxn ang="0">
              <a:pos x="connsiteX10867" y="connsiteY10867"/>
            </a:cxn>
            <a:cxn ang="0">
              <a:pos x="connsiteX10868" y="connsiteY10868"/>
            </a:cxn>
            <a:cxn ang="0">
              <a:pos x="connsiteX10869" y="connsiteY10869"/>
            </a:cxn>
            <a:cxn ang="0">
              <a:pos x="connsiteX10870" y="connsiteY10870"/>
            </a:cxn>
            <a:cxn ang="0">
              <a:pos x="connsiteX10871" y="connsiteY10871"/>
            </a:cxn>
            <a:cxn ang="0">
              <a:pos x="connsiteX10872" y="connsiteY10872"/>
            </a:cxn>
            <a:cxn ang="0">
              <a:pos x="connsiteX10873" y="connsiteY10873"/>
            </a:cxn>
            <a:cxn ang="0">
              <a:pos x="connsiteX10874" y="connsiteY10874"/>
            </a:cxn>
            <a:cxn ang="0">
              <a:pos x="connsiteX10875" y="connsiteY10875"/>
            </a:cxn>
            <a:cxn ang="0">
              <a:pos x="connsiteX10876" y="connsiteY10876"/>
            </a:cxn>
            <a:cxn ang="0">
              <a:pos x="connsiteX10877" y="connsiteY10877"/>
            </a:cxn>
            <a:cxn ang="0">
              <a:pos x="connsiteX10878" y="connsiteY10878"/>
            </a:cxn>
            <a:cxn ang="0">
              <a:pos x="connsiteX10879" y="connsiteY10879"/>
            </a:cxn>
            <a:cxn ang="0">
              <a:pos x="connsiteX10880" y="connsiteY10880"/>
            </a:cxn>
            <a:cxn ang="0">
              <a:pos x="connsiteX10881" y="connsiteY10881"/>
            </a:cxn>
            <a:cxn ang="0">
              <a:pos x="connsiteX10882" y="connsiteY10882"/>
            </a:cxn>
            <a:cxn ang="0">
              <a:pos x="connsiteX10883" y="connsiteY10883"/>
            </a:cxn>
            <a:cxn ang="0">
              <a:pos x="connsiteX10884" y="connsiteY10884"/>
            </a:cxn>
            <a:cxn ang="0">
              <a:pos x="connsiteX10885" y="connsiteY10885"/>
            </a:cxn>
            <a:cxn ang="0">
              <a:pos x="connsiteX10886" y="connsiteY10886"/>
            </a:cxn>
            <a:cxn ang="0">
              <a:pos x="connsiteX10887" y="connsiteY10887"/>
            </a:cxn>
            <a:cxn ang="0">
              <a:pos x="connsiteX10888" y="connsiteY10888"/>
            </a:cxn>
            <a:cxn ang="0">
              <a:pos x="connsiteX10889" y="connsiteY10889"/>
            </a:cxn>
            <a:cxn ang="0">
              <a:pos x="connsiteX10890" y="connsiteY10890"/>
            </a:cxn>
            <a:cxn ang="0">
              <a:pos x="connsiteX10891" y="connsiteY10891"/>
            </a:cxn>
            <a:cxn ang="0">
              <a:pos x="connsiteX10892" y="connsiteY10892"/>
            </a:cxn>
            <a:cxn ang="0">
              <a:pos x="connsiteX10893" y="connsiteY10893"/>
            </a:cxn>
            <a:cxn ang="0">
              <a:pos x="connsiteX10894" y="connsiteY10894"/>
            </a:cxn>
            <a:cxn ang="0">
              <a:pos x="connsiteX10895" y="connsiteY10895"/>
            </a:cxn>
            <a:cxn ang="0">
              <a:pos x="connsiteX10896" y="connsiteY10896"/>
            </a:cxn>
            <a:cxn ang="0">
              <a:pos x="connsiteX10897" y="connsiteY10897"/>
            </a:cxn>
            <a:cxn ang="0">
              <a:pos x="connsiteX10898" y="connsiteY10898"/>
            </a:cxn>
            <a:cxn ang="0">
              <a:pos x="connsiteX10899" y="connsiteY10899"/>
            </a:cxn>
            <a:cxn ang="0">
              <a:pos x="connsiteX10900" y="connsiteY10900"/>
            </a:cxn>
            <a:cxn ang="0">
              <a:pos x="connsiteX10901" y="connsiteY10901"/>
            </a:cxn>
            <a:cxn ang="0">
              <a:pos x="connsiteX10902" y="connsiteY10902"/>
            </a:cxn>
            <a:cxn ang="0">
              <a:pos x="connsiteX10903" y="connsiteY10903"/>
            </a:cxn>
            <a:cxn ang="0">
              <a:pos x="connsiteX10904" y="connsiteY10904"/>
            </a:cxn>
            <a:cxn ang="0">
              <a:pos x="connsiteX10905" y="connsiteY10905"/>
            </a:cxn>
            <a:cxn ang="0">
              <a:pos x="connsiteX10906" y="connsiteY10906"/>
            </a:cxn>
            <a:cxn ang="0">
              <a:pos x="connsiteX10907" y="connsiteY10907"/>
            </a:cxn>
            <a:cxn ang="0">
              <a:pos x="connsiteX10908" y="connsiteY10908"/>
            </a:cxn>
            <a:cxn ang="0">
              <a:pos x="connsiteX10909" y="connsiteY10909"/>
            </a:cxn>
            <a:cxn ang="0">
              <a:pos x="connsiteX10910" y="connsiteY10910"/>
            </a:cxn>
            <a:cxn ang="0">
              <a:pos x="connsiteX10911" y="connsiteY10911"/>
            </a:cxn>
            <a:cxn ang="0">
              <a:pos x="connsiteX10912" y="connsiteY10912"/>
            </a:cxn>
            <a:cxn ang="0">
              <a:pos x="connsiteX10913" y="connsiteY10913"/>
            </a:cxn>
            <a:cxn ang="0">
              <a:pos x="connsiteX10914" y="connsiteY10914"/>
            </a:cxn>
            <a:cxn ang="0">
              <a:pos x="connsiteX10915" y="connsiteY10915"/>
            </a:cxn>
            <a:cxn ang="0">
              <a:pos x="connsiteX10916" y="connsiteY10916"/>
            </a:cxn>
            <a:cxn ang="0">
              <a:pos x="connsiteX10917" y="connsiteY10917"/>
            </a:cxn>
            <a:cxn ang="0">
              <a:pos x="connsiteX10918" y="connsiteY10918"/>
            </a:cxn>
            <a:cxn ang="0">
              <a:pos x="connsiteX10919" y="connsiteY10919"/>
            </a:cxn>
            <a:cxn ang="0">
              <a:pos x="connsiteX10920" y="connsiteY10920"/>
            </a:cxn>
            <a:cxn ang="0">
              <a:pos x="connsiteX10921" y="connsiteY10921"/>
            </a:cxn>
            <a:cxn ang="0">
              <a:pos x="connsiteX10922" y="connsiteY10922"/>
            </a:cxn>
            <a:cxn ang="0">
              <a:pos x="connsiteX10923" y="connsiteY10923"/>
            </a:cxn>
            <a:cxn ang="0">
              <a:pos x="connsiteX10924" y="connsiteY10924"/>
            </a:cxn>
            <a:cxn ang="0">
              <a:pos x="connsiteX10925" y="connsiteY10925"/>
            </a:cxn>
            <a:cxn ang="0">
              <a:pos x="connsiteX10926" y="connsiteY10926"/>
            </a:cxn>
            <a:cxn ang="0">
              <a:pos x="connsiteX10927" y="connsiteY10927"/>
            </a:cxn>
            <a:cxn ang="0">
              <a:pos x="connsiteX10928" y="connsiteY10928"/>
            </a:cxn>
            <a:cxn ang="0">
              <a:pos x="connsiteX10929" y="connsiteY10929"/>
            </a:cxn>
            <a:cxn ang="0">
              <a:pos x="connsiteX10930" y="connsiteY10930"/>
            </a:cxn>
            <a:cxn ang="0">
              <a:pos x="connsiteX10931" y="connsiteY10931"/>
            </a:cxn>
            <a:cxn ang="0">
              <a:pos x="connsiteX10932" y="connsiteY10932"/>
            </a:cxn>
            <a:cxn ang="0">
              <a:pos x="connsiteX10933" y="connsiteY10933"/>
            </a:cxn>
            <a:cxn ang="0">
              <a:pos x="connsiteX10934" y="connsiteY10934"/>
            </a:cxn>
            <a:cxn ang="0">
              <a:pos x="connsiteX10935" y="connsiteY10935"/>
            </a:cxn>
            <a:cxn ang="0">
              <a:pos x="connsiteX10936" y="connsiteY10936"/>
            </a:cxn>
            <a:cxn ang="0">
              <a:pos x="connsiteX10937" y="connsiteY10937"/>
            </a:cxn>
            <a:cxn ang="0">
              <a:pos x="connsiteX10938" y="connsiteY10938"/>
            </a:cxn>
            <a:cxn ang="0">
              <a:pos x="connsiteX10939" y="connsiteY10939"/>
            </a:cxn>
            <a:cxn ang="0">
              <a:pos x="connsiteX10940" y="connsiteY10940"/>
            </a:cxn>
            <a:cxn ang="0">
              <a:pos x="connsiteX10941" y="connsiteY10941"/>
            </a:cxn>
            <a:cxn ang="0">
              <a:pos x="connsiteX10942" y="connsiteY10942"/>
            </a:cxn>
            <a:cxn ang="0">
              <a:pos x="connsiteX10943" y="connsiteY10943"/>
            </a:cxn>
            <a:cxn ang="0">
              <a:pos x="connsiteX10944" y="connsiteY10944"/>
            </a:cxn>
            <a:cxn ang="0">
              <a:pos x="connsiteX10945" y="connsiteY10945"/>
            </a:cxn>
            <a:cxn ang="0">
              <a:pos x="connsiteX10946" y="connsiteY10946"/>
            </a:cxn>
            <a:cxn ang="0">
              <a:pos x="connsiteX10947" y="connsiteY10947"/>
            </a:cxn>
            <a:cxn ang="0">
              <a:pos x="connsiteX10948" y="connsiteY10948"/>
            </a:cxn>
            <a:cxn ang="0">
              <a:pos x="connsiteX10949" y="connsiteY10949"/>
            </a:cxn>
            <a:cxn ang="0">
              <a:pos x="connsiteX10950" y="connsiteY10950"/>
            </a:cxn>
            <a:cxn ang="0">
              <a:pos x="connsiteX10951" y="connsiteY10951"/>
            </a:cxn>
            <a:cxn ang="0">
              <a:pos x="connsiteX10952" y="connsiteY10952"/>
            </a:cxn>
            <a:cxn ang="0">
              <a:pos x="connsiteX10953" y="connsiteY10953"/>
            </a:cxn>
            <a:cxn ang="0">
              <a:pos x="connsiteX10954" y="connsiteY10954"/>
            </a:cxn>
            <a:cxn ang="0">
              <a:pos x="connsiteX10955" y="connsiteY10955"/>
            </a:cxn>
            <a:cxn ang="0">
              <a:pos x="connsiteX10956" y="connsiteY10956"/>
            </a:cxn>
            <a:cxn ang="0">
              <a:pos x="connsiteX10957" y="connsiteY10957"/>
            </a:cxn>
            <a:cxn ang="0">
              <a:pos x="connsiteX10958" y="connsiteY10958"/>
            </a:cxn>
            <a:cxn ang="0">
              <a:pos x="connsiteX10959" y="connsiteY10959"/>
            </a:cxn>
            <a:cxn ang="0">
              <a:pos x="connsiteX10960" y="connsiteY10960"/>
            </a:cxn>
            <a:cxn ang="0">
              <a:pos x="connsiteX10961" y="connsiteY10961"/>
            </a:cxn>
            <a:cxn ang="0">
              <a:pos x="connsiteX10962" y="connsiteY10962"/>
            </a:cxn>
            <a:cxn ang="0">
              <a:pos x="connsiteX10963" y="connsiteY10963"/>
            </a:cxn>
            <a:cxn ang="0">
              <a:pos x="connsiteX10964" y="connsiteY10964"/>
            </a:cxn>
            <a:cxn ang="0">
              <a:pos x="connsiteX10965" y="connsiteY10965"/>
            </a:cxn>
            <a:cxn ang="0">
              <a:pos x="connsiteX10966" y="connsiteY10966"/>
            </a:cxn>
            <a:cxn ang="0">
              <a:pos x="connsiteX10967" y="connsiteY10967"/>
            </a:cxn>
            <a:cxn ang="0">
              <a:pos x="connsiteX10968" y="connsiteY10968"/>
            </a:cxn>
            <a:cxn ang="0">
              <a:pos x="connsiteX10969" y="connsiteY10969"/>
            </a:cxn>
            <a:cxn ang="0">
              <a:pos x="connsiteX10970" y="connsiteY10970"/>
            </a:cxn>
            <a:cxn ang="0">
              <a:pos x="connsiteX10971" y="connsiteY10971"/>
            </a:cxn>
            <a:cxn ang="0">
              <a:pos x="connsiteX10972" y="connsiteY10972"/>
            </a:cxn>
            <a:cxn ang="0">
              <a:pos x="connsiteX10973" y="connsiteY10973"/>
            </a:cxn>
            <a:cxn ang="0">
              <a:pos x="connsiteX10974" y="connsiteY10974"/>
            </a:cxn>
            <a:cxn ang="0">
              <a:pos x="connsiteX10975" y="connsiteY10975"/>
            </a:cxn>
            <a:cxn ang="0">
              <a:pos x="connsiteX10976" y="connsiteY10976"/>
            </a:cxn>
            <a:cxn ang="0">
              <a:pos x="connsiteX10977" y="connsiteY10977"/>
            </a:cxn>
            <a:cxn ang="0">
              <a:pos x="connsiteX10978" y="connsiteY10978"/>
            </a:cxn>
            <a:cxn ang="0">
              <a:pos x="connsiteX10979" y="connsiteY10979"/>
            </a:cxn>
            <a:cxn ang="0">
              <a:pos x="connsiteX10980" y="connsiteY10980"/>
            </a:cxn>
            <a:cxn ang="0">
              <a:pos x="connsiteX10981" y="connsiteY10981"/>
            </a:cxn>
            <a:cxn ang="0">
              <a:pos x="connsiteX10982" y="connsiteY10982"/>
            </a:cxn>
            <a:cxn ang="0">
              <a:pos x="connsiteX10983" y="connsiteY10983"/>
            </a:cxn>
            <a:cxn ang="0">
              <a:pos x="connsiteX10984" y="connsiteY10984"/>
            </a:cxn>
            <a:cxn ang="0">
              <a:pos x="connsiteX10985" y="connsiteY10985"/>
            </a:cxn>
            <a:cxn ang="0">
              <a:pos x="connsiteX10986" y="connsiteY10986"/>
            </a:cxn>
            <a:cxn ang="0">
              <a:pos x="connsiteX10987" y="connsiteY10987"/>
            </a:cxn>
            <a:cxn ang="0">
              <a:pos x="connsiteX10988" y="connsiteY10988"/>
            </a:cxn>
            <a:cxn ang="0">
              <a:pos x="connsiteX10989" y="connsiteY10989"/>
            </a:cxn>
            <a:cxn ang="0">
              <a:pos x="connsiteX10990" y="connsiteY10990"/>
            </a:cxn>
            <a:cxn ang="0">
              <a:pos x="connsiteX10991" y="connsiteY10991"/>
            </a:cxn>
            <a:cxn ang="0">
              <a:pos x="connsiteX10992" y="connsiteY10992"/>
            </a:cxn>
            <a:cxn ang="0">
              <a:pos x="connsiteX10993" y="connsiteY10993"/>
            </a:cxn>
            <a:cxn ang="0">
              <a:pos x="connsiteX10994" y="connsiteY10994"/>
            </a:cxn>
            <a:cxn ang="0">
              <a:pos x="connsiteX10995" y="connsiteY10995"/>
            </a:cxn>
            <a:cxn ang="0">
              <a:pos x="connsiteX10996" y="connsiteY10996"/>
            </a:cxn>
            <a:cxn ang="0">
              <a:pos x="connsiteX10997" y="connsiteY10997"/>
            </a:cxn>
            <a:cxn ang="0">
              <a:pos x="connsiteX10998" y="connsiteY10998"/>
            </a:cxn>
            <a:cxn ang="0">
              <a:pos x="connsiteX10999" y="connsiteY10999"/>
            </a:cxn>
            <a:cxn ang="0">
              <a:pos x="connsiteX11000" y="connsiteY11000"/>
            </a:cxn>
            <a:cxn ang="0">
              <a:pos x="connsiteX11001" y="connsiteY11001"/>
            </a:cxn>
            <a:cxn ang="0">
              <a:pos x="connsiteX11002" y="connsiteY11002"/>
            </a:cxn>
            <a:cxn ang="0">
              <a:pos x="connsiteX11003" y="connsiteY11003"/>
            </a:cxn>
            <a:cxn ang="0">
              <a:pos x="connsiteX11004" y="connsiteY11004"/>
            </a:cxn>
            <a:cxn ang="0">
              <a:pos x="connsiteX11005" y="connsiteY11005"/>
            </a:cxn>
            <a:cxn ang="0">
              <a:pos x="connsiteX11006" y="connsiteY11006"/>
            </a:cxn>
            <a:cxn ang="0">
              <a:pos x="connsiteX11007" y="connsiteY11007"/>
            </a:cxn>
            <a:cxn ang="0">
              <a:pos x="connsiteX11008" y="connsiteY11008"/>
            </a:cxn>
            <a:cxn ang="0">
              <a:pos x="connsiteX11009" y="connsiteY11009"/>
            </a:cxn>
            <a:cxn ang="0">
              <a:pos x="connsiteX11010" y="connsiteY11010"/>
            </a:cxn>
            <a:cxn ang="0">
              <a:pos x="connsiteX11011" y="connsiteY11011"/>
            </a:cxn>
            <a:cxn ang="0">
              <a:pos x="connsiteX11012" y="connsiteY11012"/>
            </a:cxn>
            <a:cxn ang="0">
              <a:pos x="connsiteX11013" y="connsiteY11013"/>
            </a:cxn>
            <a:cxn ang="0">
              <a:pos x="connsiteX11014" y="connsiteY11014"/>
            </a:cxn>
            <a:cxn ang="0">
              <a:pos x="connsiteX11015" y="connsiteY11015"/>
            </a:cxn>
            <a:cxn ang="0">
              <a:pos x="connsiteX11016" y="connsiteY11016"/>
            </a:cxn>
            <a:cxn ang="0">
              <a:pos x="connsiteX11017" y="connsiteY11017"/>
            </a:cxn>
            <a:cxn ang="0">
              <a:pos x="connsiteX11018" y="connsiteY11018"/>
            </a:cxn>
            <a:cxn ang="0">
              <a:pos x="connsiteX11019" y="connsiteY11019"/>
            </a:cxn>
            <a:cxn ang="0">
              <a:pos x="connsiteX11020" y="connsiteY11020"/>
            </a:cxn>
            <a:cxn ang="0">
              <a:pos x="connsiteX11021" y="connsiteY11021"/>
            </a:cxn>
            <a:cxn ang="0">
              <a:pos x="connsiteX11022" y="connsiteY11022"/>
            </a:cxn>
            <a:cxn ang="0">
              <a:pos x="connsiteX11023" y="connsiteY11023"/>
            </a:cxn>
            <a:cxn ang="0">
              <a:pos x="connsiteX11024" y="connsiteY11024"/>
            </a:cxn>
            <a:cxn ang="0">
              <a:pos x="connsiteX11025" y="connsiteY11025"/>
            </a:cxn>
            <a:cxn ang="0">
              <a:pos x="connsiteX11026" y="connsiteY11026"/>
            </a:cxn>
            <a:cxn ang="0">
              <a:pos x="connsiteX11027" y="connsiteY11027"/>
            </a:cxn>
            <a:cxn ang="0">
              <a:pos x="connsiteX11028" y="connsiteY11028"/>
            </a:cxn>
            <a:cxn ang="0">
              <a:pos x="connsiteX11029" y="connsiteY11029"/>
            </a:cxn>
            <a:cxn ang="0">
              <a:pos x="connsiteX11030" y="connsiteY11030"/>
            </a:cxn>
            <a:cxn ang="0">
              <a:pos x="connsiteX11031" y="connsiteY11031"/>
            </a:cxn>
            <a:cxn ang="0">
              <a:pos x="connsiteX11032" y="connsiteY11032"/>
            </a:cxn>
            <a:cxn ang="0">
              <a:pos x="connsiteX11033" y="connsiteY11033"/>
            </a:cxn>
            <a:cxn ang="0">
              <a:pos x="connsiteX11034" y="connsiteY11034"/>
            </a:cxn>
            <a:cxn ang="0">
              <a:pos x="connsiteX11035" y="connsiteY11035"/>
            </a:cxn>
            <a:cxn ang="0">
              <a:pos x="connsiteX11036" y="connsiteY11036"/>
            </a:cxn>
            <a:cxn ang="0">
              <a:pos x="connsiteX11037" y="connsiteY11037"/>
            </a:cxn>
            <a:cxn ang="0">
              <a:pos x="connsiteX11038" y="connsiteY11038"/>
            </a:cxn>
            <a:cxn ang="0">
              <a:pos x="connsiteX11039" y="connsiteY11039"/>
            </a:cxn>
            <a:cxn ang="0">
              <a:pos x="connsiteX11040" y="connsiteY11040"/>
            </a:cxn>
            <a:cxn ang="0">
              <a:pos x="connsiteX11041" y="connsiteY11041"/>
            </a:cxn>
            <a:cxn ang="0">
              <a:pos x="connsiteX11042" y="connsiteY11042"/>
            </a:cxn>
            <a:cxn ang="0">
              <a:pos x="connsiteX11043" y="connsiteY11043"/>
            </a:cxn>
            <a:cxn ang="0">
              <a:pos x="connsiteX11044" y="connsiteY11044"/>
            </a:cxn>
            <a:cxn ang="0">
              <a:pos x="connsiteX11045" y="connsiteY11045"/>
            </a:cxn>
            <a:cxn ang="0">
              <a:pos x="connsiteX11046" y="connsiteY11046"/>
            </a:cxn>
            <a:cxn ang="0">
              <a:pos x="connsiteX11047" y="connsiteY11047"/>
            </a:cxn>
            <a:cxn ang="0">
              <a:pos x="connsiteX11048" y="connsiteY11048"/>
            </a:cxn>
            <a:cxn ang="0">
              <a:pos x="connsiteX11049" y="connsiteY11049"/>
            </a:cxn>
            <a:cxn ang="0">
              <a:pos x="connsiteX11050" y="connsiteY11050"/>
            </a:cxn>
            <a:cxn ang="0">
              <a:pos x="connsiteX11051" y="connsiteY11051"/>
            </a:cxn>
            <a:cxn ang="0">
              <a:pos x="connsiteX11052" y="connsiteY11052"/>
            </a:cxn>
            <a:cxn ang="0">
              <a:pos x="connsiteX11053" y="connsiteY11053"/>
            </a:cxn>
            <a:cxn ang="0">
              <a:pos x="connsiteX11054" y="connsiteY11054"/>
            </a:cxn>
            <a:cxn ang="0">
              <a:pos x="connsiteX11055" y="connsiteY11055"/>
            </a:cxn>
            <a:cxn ang="0">
              <a:pos x="connsiteX11056" y="connsiteY11056"/>
            </a:cxn>
            <a:cxn ang="0">
              <a:pos x="connsiteX11057" y="connsiteY11057"/>
            </a:cxn>
            <a:cxn ang="0">
              <a:pos x="connsiteX11058" y="connsiteY11058"/>
            </a:cxn>
            <a:cxn ang="0">
              <a:pos x="connsiteX11059" y="connsiteY11059"/>
            </a:cxn>
            <a:cxn ang="0">
              <a:pos x="connsiteX11060" y="connsiteY11060"/>
            </a:cxn>
            <a:cxn ang="0">
              <a:pos x="connsiteX11061" y="connsiteY11061"/>
            </a:cxn>
            <a:cxn ang="0">
              <a:pos x="connsiteX11062" y="connsiteY11062"/>
            </a:cxn>
            <a:cxn ang="0">
              <a:pos x="connsiteX11063" y="connsiteY11063"/>
            </a:cxn>
            <a:cxn ang="0">
              <a:pos x="connsiteX11064" y="connsiteY11064"/>
            </a:cxn>
            <a:cxn ang="0">
              <a:pos x="connsiteX11065" y="connsiteY11065"/>
            </a:cxn>
            <a:cxn ang="0">
              <a:pos x="connsiteX11066" y="connsiteY11066"/>
            </a:cxn>
            <a:cxn ang="0">
              <a:pos x="connsiteX11067" y="connsiteY11067"/>
            </a:cxn>
            <a:cxn ang="0">
              <a:pos x="connsiteX11068" y="connsiteY11068"/>
            </a:cxn>
            <a:cxn ang="0">
              <a:pos x="connsiteX11069" y="connsiteY11069"/>
            </a:cxn>
            <a:cxn ang="0">
              <a:pos x="connsiteX11070" y="connsiteY11070"/>
            </a:cxn>
            <a:cxn ang="0">
              <a:pos x="connsiteX11071" y="connsiteY11071"/>
            </a:cxn>
            <a:cxn ang="0">
              <a:pos x="connsiteX11072" y="connsiteY11072"/>
            </a:cxn>
            <a:cxn ang="0">
              <a:pos x="connsiteX11073" y="connsiteY11073"/>
            </a:cxn>
            <a:cxn ang="0">
              <a:pos x="connsiteX11074" y="connsiteY11074"/>
            </a:cxn>
            <a:cxn ang="0">
              <a:pos x="connsiteX11075" y="connsiteY11075"/>
            </a:cxn>
            <a:cxn ang="0">
              <a:pos x="connsiteX11076" y="connsiteY11076"/>
            </a:cxn>
            <a:cxn ang="0">
              <a:pos x="connsiteX11077" y="connsiteY11077"/>
            </a:cxn>
            <a:cxn ang="0">
              <a:pos x="connsiteX11078" y="connsiteY11078"/>
            </a:cxn>
            <a:cxn ang="0">
              <a:pos x="connsiteX11079" y="connsiteY11079"/>
            </a:cxn>
            <a:cxn ang="0">
              <a:pos x="connsiteX11080" y="connsiteY11080"/>
            </a:cxn>
            <a:cxn ang="0">
              <a:pos x="connsiteX11081" y="connsiteY11081"/>
            </a:cxn>
            <a:cxn ang="0">
              <a:pos x="connsiteX11082" y="connsiteY11082"/>
            </a:cxn>
            <a:cxn ang="0">
              <a:pos x="connsiteX11083" y="connsiteY11083"/>
            </a:cxn>
            <a:cxn ang="0">
              <a:pos x="connsiteX11084" y="connsiteY11084"/>
            </a:cxn>
            <a:cxn ang="0">
              <a:pos x="connsiteX11085" y="connsiteY11085"/>
            </a:cxn>
            <a:cxn ang="0">
              <a:pos x="connsiteX11086" y="connsiteY11086"/>
            </a:cxn>
            <a:cxn ang="0">
              <a:pos x="connsiteX11087" y="connsiteY11087"/>
            </a:cxn>
            <a:cxn ang="0">
              <a:pos x="connsiteX11088" y="connsiteY11088"/>
            </a:cxn>
            <a:cxn ang="0">
              <a:pos x="connsiteX11089" y="connsiteY11089"/>
            </a:cxn>
            <a:cxn ang="0">
              <a:pos x="connsiteX11090" y="connsiteY11090"/>
            </a:cxn>
            <a:cxn ang="0">
              <a:pos x="connsiteX11091" y="connsiteY11091"/>
            </a:cxn>
            <a:cxn ang="0">
              <a:pos x="connsiteX11092" y="connsiteY11092"/>
            </a:cxn>
            <a:cxn ang="0">
              <a:pos x="connsiteX11093" y="connsiteY11093"/>
            </a:cxn>
            <a:cxn ang="0">
              <a:pos x="connsiteX11094" y="connsiteY11094"/>
            </a:cxn>
            <a:cxn ang="0">
              <a:pos x="connsiteX11095" y="connsiteY11095"/>
            </a:cxn>
            <a:cxn ang="0">
              <a:pos x="connsiteX11096" y="connsiteY11096"/>
            </a:cxn>
            <a:cxn ang="0">
              <a:pos x="connsiteX11097" y="connsiteY11097"/>
            </a:cxn>
            <a:cxn ang="0">
              <a:pos x="connsiteX11098" y="connsiteY11098"/>
            </a:cxn>
            <a:cxn ang="0">
              <a:pos x="connsiteX11099" y="connsiteY11099"/>
            </a:cxn>
            <a:cxn ang="0">
              <a:pos x="connsiteX11100" y="connsiteY11100"/>
            </a:cxn>
            <a:cxn ang="0">
              <a:pos x="connsiteX11101" y="connsiteY11101"/>
            </a:cxn>
            <a:cxn ang="0">
              <a:pos x="connsiteX11102" y="connsiteY11102"/>
            </a:cxn>
            <a:cxn ang="0">
              <a:pos x="connsiteX11103" y="connsiteY11103"/>
            </a:cxn>
            <a:cxn ang="0">
              <a:pos x="connsiteX11104" y="connsiteY11104"/>
            </a:cxn>
            <a:cxn ang="0">
              <a:pos x="connsiteX11105" y="connsiteY11105"/>
            </a:cxn>
            <a:cxn ang="0">
              <a:pos x="connsiteX11106" y="connsiteY11106"/>
            </a:cxn>
            <a:cxn ang="0">
              <a:pos x="connsiteX11107" y="connsiteY11107"/>
            </a:cxn>
            <a:cxn ang="0">
              <a:pos x="connsiteX11108" y="connsiteY11108"/>
            </a:cxn>
            <a:cxn ang="0">
              <a:pos x="connsiteX11109" y="connsiteY11109"/>
            </a:cxn>
            <a:cxn ang="0">
              <a:pos x="connsiteX11110" y="connsiteY11110"/>
            </a:cxn>
            <a:cxn ang="0">
              <a:pos x="connsiteX11111" y="connsiteY11111"/>
            </a:cxn>
            <a:cxn ang="0">
              <a:pos x="connsiteX11112" y="connsiteY11112"/>
            </a:cxn>
            <a:cxn ang="0">
              <a:pos x="connsiteX11113" y="connsiteY11113"/>
            </a:cxn>
            <a:cxn ang="0">
              <a:pos x="connsiteX11114" y="connsiteY11114"/>
            </a:cxn>
            <a:cxn ang="0">
              <a:pos x="connsiteX11115" y="connsiteY11115"/>
            </a:cxn>
            <a:cxn ang="0">
              <a:pos x="connsiteX11116" y="connsiteY11116"/>
            </a:cxn>
            <a:cxn ang="0">
              <a:pos x="connsiteX11117" y="connsiteY11117"/>
            </a:cxn>
            <a:cxn ang="0">
              <a:pos x="connsiteX11118" y="connsiteY11118"/>
            </a:cxn>
            <a:cxn ang="0">
              <a:pos x="connsiteX11119" y="connsiteY11119"/>
            </a:cxn>
            <a:cxn ang="0">
              <a:pos x="connsiteX11120" y="connsiteY11120"/>
            </a:cxn>
            <a:cxn ang="0">
              <a:pos x="connsiteX11121" y="connsiteY11121"/>
            </a:cxn>
            <a:cxn ang="0">
              <a:pos x="connsiteX11122" y="connsiteY11122"/>
            </a:cxn>
            <a:cxn ang="0">
              <a:pos x="connsiteX11123" y="connsiteY11123"/>
            </a:cxn>
            <a:cxn ang="0">
              <a:pos x="connsiteX11124" y="connsiteY11124"/>
            </a:cxn>
            <a:cxn ang="0">
              <a:pos x="connsiteX11125" y="connsiteY11125"/>
            </a:cxn>
            <a:cxn ang="0">
              <a:pos x="connsiteX11126" y="connsiteY11126"/>
            </a:cxn>
            <a:cxn ang="0">
              <a:pos x="connsiteX11127" y="connsiteY11127"/>
            </a:cxn>
            <a:cxn ang="0">
              <a:pos x="connsiteX11128" y="connsiteY11128"/>
            </a:cxn>
            <a:cxn ang="0">
              <a:pos x="connsiteX11129" y="connsiteY11129"/>
            </a:cxn>
            <a:cxn ang="0">
              <a:pos x="connsiteX11130" y="connsiteY11130"/>
            </a:cxn>
            <a:cxn ang="0">
              <a:pos x="connsiteX11131" y="connsiteY11131"/>
            </a:cxn>
            <a:cxn ang="0">
              <a:pos x="connsiteX11132" y="connsiteY11132"/>
            </a:cxn>
            <a:cxn ang="0">
              <a:pos x="connsiteX11133" y="connsiteY11133"/>
            </a:cxn>
            <a:cxn ang="0">
              <a:pos x="connsiteX11134" y="connsiteY11134"/>
            </a:cxn>
            <a:cxn ang="0">
              <a:pos x="connsiteX11135" y="connsiteY11135"/>
            </a:cxn>
            <a:cxn ang="0">
              <a:pos x="connsiteX11136" y="connsiteY11136"/>
            </a:cxn>
            <a:cxn ang="0">
              <a:pos x="connsiteX11137" y="connsiteY11137"/>
            </a:cxn>
            <a:cxn ang="0">
              <a:pos x="connsiteX11138" y="connsiteY11138"/>
            </a:cxn>
            <a:cxn ang="0">
              <a:pos x="connsiteX11139" y="connsiteY11139"/>
            </a:cxn>
            <a:cxn ang="0">
              <a:pos x="connsiteX11140" y="connsiteY11140"/>
            </a:cxn>
            <a:cxn ang="0">
              <a:pos x="connsiteX11141" y="connsiteY11141"/>
            </a:cxn>
            <a:cxn ang="0">
              <a:pos x="connsiteX11142" y="connsiteY11142"/>
            </a:cxn>
            <a:cxn ang="0">
              <a:pos x="connsiteX11143" y="connsiteY11143"/>
            </a:cxn>
            <a:cxn ang="0">
              <a:pos x="connsiteX11144" y="connsiteY11144"/>
            </a:cxn>
            <a:cxn ang="0">
              <a:pos x="connsiteX11145" y="connsiteY11145"/>
            </a:cxn>
            <a:cxn ang="0">
              <a:pos x="connsiteX11146" y="connsiteY11146"/>
            </a:cxn>
            <a:cxn ang="0">
              <a:pos x="connsiteX11147" y="connsiteY11147"/>
            </a:cxn>
            <a:cxn ang="0">
              <a:pos x="connsiteX11148" y="connsiteY11148"/>
            </a:cxn>
            <a:cxn ang="0">
              <a:pos x="connsiteX11149" y="connsiteY11149"/>
            </a:cxn>
            <a:cxn ang="0">
              <a:pos x="connsiteX11150" y="connsiteY11150"/>
            </a:cxn>
            <a:cxn ang="0">
              <a:pos x="connsiteX11151" y="connsiteY11151"/>
            </a:cxn>
            <a:cxn ang="0">
              <a:pos x="connsiteX11152" y="connsiteY11152"/>
            </a:cxn>
            <a:cxn ang="0">
              <a:pos x="connsiteX11153" y="connsiteY11153"/>
            </a:cxn>
            <a:cxn ang="0">
              <a:pos x="connsiteX11154" y="connsiteY11154"/>
            </a:cxn>
            <a:cxn ang="0">
              <a:pos x="connsiteX11155" y="connsiteY11155"/>
            </a:cxn>
            <a:cxn ang="0">
              <a:pos x="connsiteX11156" y="connsiteY11156"/>
            </a:cxn>
            <a:cxn ang="0">
              <a:pos x="connsiteX11157" y="connsiteY11157"/>
            </a:cxn>
            <a:cxn ang="0">
              <a:pos x="connsiteX11158" y="connsiteY11158"/>
            </a:cxn>
            <a:cxn ang="0">
              <a:pos x="connsiteX11159" y="connsiteY11159"/>
            </a:cxn>
            <a:cxn ang="0">
              <a:pos x="connsiteX11160" y="connsiteY11160"/>
            </a:cxn>
            <a:cxn ang="0">
              <a:pos x="connsiteX11161" y="connsiteY11161"/>
            </a:cxn>
            <a:cxn ang="0">
              <a:pos x="connsiteX11162" y="connsiteY11162"/>
            </a:cxn>
            <a:cxn ang="0">
              <a:pos x="connsiteX11163" y="connsiteY11163"/>
            </a:cxn>
            <a:cxn ang="0">
              <a:pos x="connsiteX11164" y="connsiteY11164"/>
            </a:cxn>
            <a:cxn ang="0">
              <a:pos x="connsiteX11165" y="connsiteY11165"/>
            </a:cxn>
            <a:cxn ang="0">
              <a:pos x="connsiteX11166" y="connsiteY11166"/>
            </a:cxn>
            <a:cxn ang="0">
              <a:pos x="connsiteX11167" y="connsiteY11167"/>
            </a:cxn>
            <a:cxn ang="0">
              <a:pos x="connsiteX11168" y="connsiteY11168"/>
            </a:cxn>
            <a:cxn ang="0">
              <a:pos x="connsiteX11169" y="connsiteY11169"/>
            </a:cxn>
            <a:cxn ang="0">
              <a:pos x="connsiteX11170" y="connsiteY11170"/>
            </a:cxn>
            <a:cxn ang="0">
              <a:pos x="connsiteX11171" y="connsiteY11171"/>
            </a:cxn>
            <a:cxn ang="0">
              <a:pos x="connsiteX11172" y="connsiteY11172"/>
            </a:cxn>
            <a:cxn ang="0">
              <a:pos x="connsiteX11173" y="connsiteY11173"/>
            </a:cxn>
            <a:cxn ang="0">
              <a:pos x="connsiteX11174" y="connsiteY11174"/>
            </a:cxn>
            <a:cxn ang="0">
              <a:pos x="connsiteX11175" y="connsiteY11175"/>
            </a:cxn>
            <a:cxn ang="0">
              <a:pos x="connsiteX11176" y="connsiteY11176"/>
            </a:cxn>
            <a:cxn ang="0">
              <a:pos x="connsiteX11177" y="connsiteY11177"/>
            </a:cxn>
            <a:cxn ang="0">
              <a:pos x="connsiteX11178" y="connsiteY11178"/>
            </a:cxn>
            <a:cxn ang="0">
              <a:pos x="connsiteX11179" y="connsiteY11179"/>
            </a:cxn>
            <a:cxn ang="0">
              <a:pos x="connsiteX11180" y="connsiteY11180"/>
            </a:cxn>
            <a:cxn ang="0">
              <a:pos x="connsiteX11181" y="connsiteY11181"/>
            </a:cxn>
            <a:cxn ang="0">
              <a:pos x="connsiteX11182" y="connsiteY11182"/>
            </a:cxn>
            <a:cxn ang="0">
              <a:pos x="connsiteX11183" y="connsiteY11183"/>
            </a:cxn>
            <a:cxn ang="0">
              <a:pos x="connsiteX11184" y="connsiteY11184"/>
            </a:cxn>
            <a:cxn ang="0">
              <a:pos x="connsiteX11185" y="connsiteY11185"/>
            </a:cxn>
            <a:cxn ang="0">
              <a:pos x="connsiteX11186" y="connsiteY11186"/>
            </a:cxn>
            <a:cxn ang="0">
              <a:pos x="connsiteX11187" y="connsiteY11187"/>
            </a:cxn>
            <a:cxn ang="0">
              <a:pos x="connsiteX11188" y="connsiteY11188"/>
            </a:cxn>
            <a:cxn ang="0">
              <a:pos x="connsiteX11189" y="connsiteY11189"/>
            </a:cxn>
            <a:cxn ang="0">
              <a:pos x="connsiteX11190" y="connsiteY11190"/>
            </a:cxn>
            <a:cxn ang="0">
              <a:pos x="connsiteX11191" y="connsiteY11191"/>
            </a:cxn>
            <a:cxn ang="0">
              <a:pos x="connsiteX11192" y="connsiteY11192"/>
            </a:cxn>
            <a:cxn ang="0">
              <a:pos x="connsiteX11193" y="connsiteY11193"/>
            </a:cxn>
            <a:cxn ang="0">
              <a:pos x="connsiteX11194" y="connsiteY11194"/>
            </a:cxn>
            <a:cxn ang="0">
              <a:pos x="connsiteX11195" y="connsiteY11195"/>
            </a:cxn>
            <a:cxn ang="0">
              <a:pos x="connsiteX11196" y="connsiteY11196"/>
            </a:cxn>
            <a:cxn ang="0">
              <a:pos x="connsiteX11197" y="connsiteY11197"/>
            </a:cxn>
            <a:cxn ang="0">
              <a:pos x="connsiteX11198" y="connsiteY11198"/>
            </a:cxn>
            <a:cxn ang="0">
              <a:pos x="connsiteX11199" y="connsiteY11199"/>
            </a:cxn>
            <a:cxn ang="0">
              <a:pos x="connsiteX11200" y="connsiteY11200"/>
            </a:cxn>
            <a:cxn ang="0">
              <a:pos x="connsiteX11201" y="connsiteY11201"/>
            </a:cxn>
            <a:cxn ang="0">
              <a:pos x="connsiteX11202" y="connsiteY11202"/>
            </a:cxn>
            <a:cxn ang="0">
              <a:pos x="connsiteX11203" y="connsiteY11203"/>
            </a:cxn>
            <a:cxn ang="0">
              <a:pos x="connsiteX11204" y="connsiteY11204"/>
            </a:cxn>
            <a:cxn ang="0">
              <a:pos x="connsiteX11205" y="connsiteY11205"/>
            </a:cxn>
            <a:cxn ang="0">
              <a:pos x="connsiteX11206" y="connsiteY11206"/>
            </a:cxn>
            <a:cxn ang="0">
              <a:pos x="connsiteX11207" y="connsiteY11207"/>
            </a:cxn>
            <a:cxn ang="0">
              <a:pos x="connsiteX11208" y="connsiteY11208"/>
            </a:cxn>
            <a:cxn ang="0">
              <a:pos x="connsiteX11209" y="connsiteY11209"/>
            </a:cxn>
            <a:cxn ang="0">
              <a:pos x="connsiteX11210" y="connsiteY11210"/>
            </a:cxn>
            <a:cxn ang="0">
              <a:pos x="connsiteX11211" y="connsiteY11211"/>
            </a:cxn>
            <a:cxn ang="0">
              <a:pos x="connsiteX11212" y="connsiteY11212"/>
            </a:cxn>
            <a:cxn ang="0">
              <a:pos x="connsiteX11213" y="connsiteY11213"/>
            </a:cxn>
            <a:cxn ang="0">
              <a:pos x="connsiteX11214" y="connsiteY11214"/>
            </a:cxn>
            <a:cxn ang="0">
              <a:pos x="connsiteX11215" y="connsiteY11215"/>
            </a:cxn>
            <a:cxn ang="0">
              <a:pos x="connsiteX11216" y="connsiteY11216"/>
            </a:cxn>
            <a:cxn ang="0">
              <a:pos x="connsiteX11217" y="connsiteY11217"/>
            </a:cxn>
            <a:cxn ang="0">
              <a:pos x="connsiteX11218" y="connsiteY11218"/>
            </a:cxn>
            <a:cxn ang="0">
              <a:pos x="connsiteX11219" y="connsiteY11219"/>
            </a:cxn>
            <a:cxn ang="0">
              <a:pos x="connsiteX11220" y="connsiteY11220"/>
            </a:cxn>
            <a:cxn ang="0">
              <a:pos x="connsiteX11221" y="connsiteY11221"/>
            </a:cxn>
            <a:cxn ang="0">
              <a:pos x="connsiteX11222" y="connsiteY11222"/>
            </a:cxn>
            <a:cxn ang="0">
              <a:pos x="connsiteX11223" y="connsiteY11223"/>
            </a:cxn>
            <a:cxn ang="0">
              <a:pos x="connsiteX11224" y="connsiteY11224"/>
            </a:cxn>
            <a:cxn ang="0">
              <a:pos x="connsiteX11225" y="connsiteY11225"/>
            </a:cxn>
            <a:cxn ang="0">
              <a:pos x="connsiteX11226" y="connsiteY11226"/>
            </a:cxn>
            <a:cxn ang="0">
              <a:pos x="connsiteX11227" y="connsiteY11227"/>
            </a:cxn>
            <a:cxn ang="0">
              <a:pos x="connsiteX11228" y="connsiteY11228"/>
            </a:cxn>
            <a:cxn ang="0">
              <a:pos x="connsiteX11229" y="connsiteY11229"/>
            </a:cxn>
            <a:cxn ang="0">
              <a:pos x="connsiteX11230" y="connsiteY11230"/>
            </a:cxn>
            <a:cxn ang="0">
              <a:pos x="connsiteX11231" y="connsiteY11231"/>
            </a:cxn>
            <a:cxn ang="0">
              <a:pos x="connsiteX11232" y="connsiteY11232"/>
            </a:cxn>
            <a:cxn ang="0">
              <a:pos x="connsiteX11233" y="connsiteY11233"/>
            </a:cxn>
            <a:cxn ang="0">
              <a:pos x="connsiteX11234" y="connsiteY11234"/>
            </a:cxn>
            <a:cxn ang="0">
              <a:pos x="connsiteX11235" y="connsiteY11235"/>
            </a:cxn>
            <a:cxn ang="0">
              <a:pos x="connsiteX11236" y="connsiteY11236"/>
            </a:cxn>
            <a:cxn ang="0">
              <a:pos x="connsiteX11237" y="connsiteY11237"/>
            </a:cxn>
            <a:cxn ang="0">
              <a:pos x="connsiteX11238" y="connsiteY11238"/>
            </a:cxn>
            <a:cxn ang="0">
              <a:pos x="connsiteX11239" y="connsiteY11239"/>
            </a:cxn>
            <a:cxn ang="0">
              <a:pos x="connsiteX11240" y="connsiteY11240"/>
            </a:cxn>
            <a:cxn ang="0">
              <a:pos x="connsiteX11241" y="connsiteY11241"/>
            </a:cxn>
            <a:cxn ang="0">
              <a:pos x="connsiteX11242" y="connsiteY11242"/>
            </a:cxn>
            <a:cxn ang="0">
              <a:pos x="connsiteX11243" y="connsiteY11243"/>
            </a:cxn>
            <a:cxn ang="0">
              <a:pos x="connsiteX11244" y="connsiteY11244"/>
            </a:cxn>
            <a:cxn ang="0">
              <a:pos x="connsiteX11245" y="connsiteY11245"/>
            </a:cxn>
            <a:cxn ang="0">
              <a:pos x="connsiteX11246" y="connsiteY11246"/>
            </a:cxn>
            <a:cxn ang="0">
              <a:pos x="connsiteX11247" y="connsiteY11247"/>
            </a:cxn>
            <a:cxn ang="0">
              <a:pos x="connsiteX11248" y="connsiteY11248"/>
            </a:cxn>
            <a:cxn ang="0">
              <a:pos x="connsiteX11249" y="connsiteY11249"/>
            </a:cxn>
            <a:cxn ang="0">
              <a:pos x="connsiteX11250" y="connsiteY11250"/>
            </a:cxn>
            <a:cxn ang="0">
              <a:pos x="connsiteX11251" y="connsiteY11251"/>
            </a:cxn>
            <a:cxn ang="0">
              <a:pos x="connsiteX11252" y="connsiteY11252"/>
            </a:cxn>
            <a:cxn ang="0">
              <a:pos x="connsiteX11253" y="connsiteY11253"/>
            </a:cxn>
            <a:cxn ang="0">
              <a:pos x="connsiteX11254" y="connsiteY11254"/>
            </a:cxn>
            <a:cxn ang="0">
              <a:pos x="connsiteX11255" y="connsiteY11255"/>
            </a:cxn>
            <a:cxn ang="0">
              <a:pos x="connsiteX11256" y="connsiteY11256"/>
            </a:cxn>
            <a:cxn ang="0">
              <a:pos x="connsiteX11257" y="connsiteY11257"/>
            </a:cxn>
            <a:cxn ang="0">
              <a:pos x="connsiteX11258" y="connsiteY11258"/>
            </a:cxn>
            <a:cxn ang="0">
              <a:pos x="connsiteX11259" y="connsiteY11259"/>
            </a:cxn>
            <a:cxn ang="0">
              <a:pos x="connsiteX11260" y="connsiteY11260"/>
            </a:cxn>
            <a:cxn ang="0">
              <a:pos x="connsiteX11261" y="connsiteY11261"/>
            </a:cxn>
            <a:cxn ang="0">
              <a:pos x="connsiteX11262" y="connsiteY11262"/>
            </a:cxn>
            <a:cxn ang="0">
              <a:pos x="connsiteX11263" y="connsiteY11263"/>
            </a:cxn>
            <a:cxn ang="0">
              <a:pos x="connsiteX11264" y="connsiteY11264"/>
            </a:cxn>
            <a:cxn ang="0">
              <a:pos x="connsiteX11265" y="connsiteY11265"/>
            </a:cxn>
            <a:cxn ang="0">
              <a:pos x="connsiteX11266" y="connsiteY11266"/>
            </a:cxn>
            <a:cxn ang="0">
              <a:pos x="connsiteX11267" y="connsiteY11267"/>
            </a:cxn>
            <a:cxn ang="0">
              <a:pos x="connsiteX11268" y="connsiteY11268"/>
            </a:cxn>
            <a:cxn ang="0">
              <a:pos x="connsiteX11269" y="connsiteY11269"/>
            </a:cxn>
            <a:cxn ang="0">
              <a:pos x="connsiteX11270" y="connsiteY11270"/>
            </a:cxn>
            <a:cxn ang="0">
              <a:pos x="connsiteX11271" y="connsiteY11271"/>
            </a:cxn>
            <a:cxn ang="0">
              <a:pos x="connsiteX11272" y="connsiteY11272"/>
            </a:cxn>
            <a:cxn ang="0">
              <a:pos x="connsiteX11273" y="connsiteY11273"/>
            </a:cxn>
            <a:cxn ang="0">
              <a:pos x="connsiteX11274" y="connsiteY11274"/>
            </a:cxn>
            <a:cxn ang="0">
              <a:pos x="connsiteX11275" y="connsiteY11275"/>
            </a:cxn>
            <a:cxn ang="0">
              <a:pos x="connsiteX11276" y="connsiteY11276"/>
            </a:cxn>
            <a:cxn ang="0">
              <a:pos x="connsiteX11277" y="connsiteY11277"/>
            </a:cxn>
            <a:cxn ang="0">
              <a:pos x="connsiteX11278" y="connsiteY11278"/>
            </a:cxn>
            <a:cxn ang="0">
              <a:pos x="connsiteX11279" y="connsiteY11279"/>
            </a:cxn>
            <a:cxn ang="0">
              <a:pos x="connsiteX11280" y="connsiteY11280"/>
            </a:cxn>
            <a:cxn ang="0">
              <a:pos x="connsiteX11281" y="connsiteY11281"/>
            </a:cxn>
            <a:cxn ang="0">
              <a:pos x="connsiteX11282" y="connsiteY11282"/>
            </a:cxn>
            <a:cxn ang="0">
              <a:pos x="connsiteX11283" y="connsiteY11283"/>
            </a:cxn>
            <a:cxn ang="0">
              <a:pos x="connsiteX11284" y="connsiteY11284"/>
            </a:cxn>
            <a:cxn ang="0">
              <a:pos x="connsiteX11285" y="connsiteY11285"/>
            </a:cxn>
            <a:cxn ang="0">
              <a:pos x="connsiteX11286" y="connsiteY11286"/>
            </a:cxn>
            <a:cxn ang="0">
              <a:pos x="connsiteX11287" y="connsiteY11287"/>
            </a:cxn>
            <a:cxn ang="0">
              <a:pos x="connsiteX11288" y="connsiteY11288"/>
            </a:cxn>
            <a:cxn ang="0">
              <a:pos x="connsiteX11289" y="connsiteY11289"/>
            </a:cxn>
            <a:cxn ang="0">
              <a:pos x="connsiteX11290" y="connsiteY11290"/>
            </a:cxn>
            <a:cxn ang="0">
              <a:pos x="connsiteX11291" y="connsiteY11291"/>
            </a:cxn>
            <a:cxn ang="0">
              <a:pos x="connsiteX11292" y="connsiteY11292"/>
            </a:cxn>
            <a:cxn ang="0">
              <a:pos x="connsiteX11293" y="connsiteY11293"/>
            </a:cxn>
            <a:cxn ang="0">
              <a:pos x="connsiteX11294" y="connsiteY11294"/>
            </a:cxn>
            <a:cxn ang="0">
              <a:pos x="connsiteX11295" y="connsiteY11295"/>
            </a:cxn>
            <a:cxn ang="0">
              <a:pos x="connsiteX11296" y="connsiteY11296"/>
            </a:cxn>
            <a:cxn ang="0">
              <a:pos x="connsiteX11297" y="connsiteY11297"/>
            </a:cxn>
            <a:cxn ang="0">
              <a:pos x="connsiteX11298" y="connsiteY11298"/>
            </a:cxn>
            <a:cxn ang="0">
              <a:pos x="connsiteX11299" y="connsiteY11299"/>
            </a:cxn>
            <a:cxn ang="0">
              <a:pos x="connsiteX11300" y="connsiteY11300"/>
            </a:cxn>
            <a:cxn ang="0">
              <a:pos x="connsiteX11301" y="connsiteY11301"/>
            </a:cxn>
            <a:cxn ang="0">
              <a:pos x="connsiteX11302" y="connsiteY11302"/>
            </a:cxn>
            <a:cxn ang="0">
              <a:pos x="connsiteX11303" y="connsiteY11303"/>
            </a:cxn>
            <a:cxn ang="0">
              <a:pos x="connsiteX11304" y="connsiteY11304"/>
            </a:cxn>
            <a:cxn ang="0">
              <a:pos x="connsiteX11305" y="connsiteY11305"/>
            </a:cxn>
            <a:cxn ang="0">
              <a:pos x="connsiteX11306" y="connsiteY11306"/>
            </a:cxn>
            <a:cxn ang="0">
              <a:pos x="connsiteX11307" y="connsiteY11307"/>
            </a:cxn>
            <a:cxn ang="0">
              <a:pos x="connsiteX11308" y="connsiteY11308"/>
            </a:cxn>
            <a:cxn ang="0">
              <a:pos x="connsiteX11309" y="connsiteY11309"/>
            </a:cxn>
            <a:cxn ang="0">
              <a:pos x="connsiteX11310" y="connsiteY11310"/>
            </a:cxn>
            <a:cxn ang="0">
              <a:pos x="connsiteX11311" y="connsiteY11311"/>
            </a:cxn>
            <a:cxn ang="0">
              <a:pos x="connsiteX11312" y="connsiteY11312"/>
            </a:cxn>
            <a:cxn ang="0">
              <a:pos x="connsiteX11313" y="connsiteY11313"/>
            </a:cxn>
            <a:cxn ang="0">
              <a:pos x="connsiteX11314" y="connsiteY11314"/>
            </a:cxn>
            <a:cxn ang="0">
              <a:pos x="connsiteX11315" y="connsiteY11315"/>
            </a:cxn>
            <a:cxn ang="0">
              <a:pos x="connsiteX11316" y="connsiteY11316"/>
            </a:cxn>
            <a:cxn ang="0">
              <a:pos x="connsiteX11317" y="connsiteY11317"/>
            </a:cxn>
            <a:cxn ang="0">
              <a:pos x="connsiteX11318" y="connsiteY11318"/>
            </a:cxn>
            <a:cxn ang="0">
              <a:pos x="connsiteX11319" y="connsiteY11319"/>
            </a:cxn>
            <a:cxn ang="0">
              <a:pos x="connsiteX11320" y="connsiteY11320"/>
            </a:cxn>
            <a:cxn ang="0">
              <a:pos x="connsiteX11321" y="connsiteY11321"/>
            </a:cxn>
            <a:cxn ang="0">
              <a:pos x="connsiteX11322" y="connsiteY11322"/>
            </a:cxn>
            <a:cxn ang="0">
              <a:pos x="connsiteX11323" y="connsiteY11323"/>
            </a:cxn>
            <a:cxn ang="0">
              <a:pos x="connsiteX11324" y="connsiteY11324"/>
            </a:cxn>
            <a:cxn ang="0">
              <a:pos x="connsiteX11325" y="connsiteY11325"/>
            </a:cxn>
            <a:cxn ang="0">
              <a:pos x="connsiteX11326" y="connsiteY11326"/>
            </a:cxn>
            <a:cxn ang="0">
              <a:pos x="connsiteX11327" y="connsiteY11327"/>
            </a:cxn>
            <a:cxn ang="0">
              <a:pos x="connsiteX11328" y="connsiteY11328"/>
            </a:cxn>
            <a:cxn ang="0">
              <a:pos x="connsiteX11329" y="connsiteY11329"/>
            </a:cxn>
            <a:cxn ang="0">
              <a:pos x="connsiteX11330" y="connsiteY11330"/>
            </a:cxn>
            <a:cxn ang="0">
              <a:pos x="connsiteX11331" y="connsiteY11331"/>
            </a:cxn>
            <a:cxn ang="0">
              <a:pos x="connsiteX11332" y="connsiteY11332"/>
            </a:cxn>
            <a:cxn ang="0">
              <a:pos x="connsiteX11333" y="connsiteY11333"/>
            </a:cxn>
            <a:cxn ang="0">
              <a:pos x="connsiteX11334" y="connsiteY11334"/>
            </a:cxn>
            <a:cxn ang="0">
              <a:pos x="connsiteX11335" y="connsiteY11335"/>
            </a:cxn>
            <a:cxn ang="0">
              <a:pos x="connsiteX11336" y="connsiteY11336"/>
            </a:cxn>
            <a:cxn ang="0">
              <a:pos x="connsiteX11337" y="connsiteY11337"/>
            </a:cxn>
            <a:cxn ang="0">
              <a:pos x="connsiteX11338" y="connsiteY11338"/>
            </a:cxn>
            <a:cxn ang="0">
              <a:pos x="connsiteX11339" y="connsiteY11339"/>
            </a:cxn>
            <a:cxn ang="0">
              <a:pos x="connsiteX11340" y="connsiteY11340"/>
            </a:cxn>
            <a:cxn ang="0">
              <a:pos x="connsiteX11341" y="connsiteY11341"/>
            </a:cxn>
            <a:cxn ang="0">
              <a:pos x="connsiteX11342" y="connsiteY11342"/>
            </a:cxn>
            <a:cxn ang="0">
              <a:pos x="connsiteX11343" y="connsiteY11343"/>
            </a:cxn>
            <a:cxn ang="0">
              <a:pos x="connsiteX11344" y="connsiteY11344"/>
            </a:cxn>
            <a:cxn ang="0">
              <a:pos x="connsiteX11345" y="connsiteY11345"/>
            </a:cxn>
            <a:cxn ang="0">
              <a:pos x="connsiteX11346" y="connsiteY11346"/>
            </a:cxn>
            <a:cxn ang="0">
              <a:pos x="connsiteX11347" y="connsiteY11347"/>
            </a:cxn>
            <a:cxn ang="0">
              <a:pos x="connsiteX11348" y="connsiteY11348"/>
            </a:cxn>
            <a:cxn ang="0">
              <a:pos x="connsiteX11349" y="connsiteY11349"/>
            </a:cxn>
            <a:cxn ang="0">
              <a:pos x="connsiteX11350" y="connsiteY11350"/>
            </a:cxn>
            <a:cxn ang="0">
              <a:pos x="connsiteX11351" y="connsiteY11351"/>
            </a:cxn>
            <a:cxn ang="0">
              <a:pos x="connsiteX11352" y="connsiteY11352"/>
            </a:cxn>
            <a:cxn ang="0">
              <a:pos x="connsiteX11353" y="connsiteY11353"/>
            </a:cxn>
            <a:cxn ang="0">
              <a:pos x="connsiteX11354" y="connsiteY11354"/>
            </a:cxn>
            <a:cxn ang="0">
              <a:pos x="connsiteX11355" y="connsiteY11355"/>
            </a:cxn>
            <a:cxn ang="0">
              <a:pos x="connsiteX11356" y="connsiteY11356"/>
            </a:cxn>
            <a:cxn ang="0">
              <a:pos x="connsiteX11357" y="connsiteY11357"/>
            </a:cxn>
            <a:cxn ang="0">
              <a:pos x="connsiteX11358" y="connsiteY11358"/>
            </a:cxn>
            <a:cxn ang="0">
              <a:pos x="connsiteX11359" y="connsiteY11359"/>
            </a:cxn>
            <a:cxn ang="0">
              <a:pos x="connsiteX11360" y="connsiteY11360"/>
            </a:cxn>
            <a:cxn ang="0">
              <a:pos x="connsiteX11361" y="connsiteY11361"/>
            </a:cxn>
            <a:cxn ang="0">
              <a:pos x="connsiteX11362" y="connsiteY11362"/>
            </a:cxn>
            <a:cxn ang="0">
              <a:pos x="connsiteX11363" y="connsiteY11363"/>
            </a:cxn>
            <a:cxn ang="0">
              <a:pos x="connsiteX11364" y="connsiteY11364"/>
            </a:cxn>
            <a:cxn ang="0">
              <a:pos x="connsiteX11365" y="connsiteY11365"/>
            </a:cxn>
            <a:cxn ang="0">
              <a:pos x="connsiteX11366" y="connsiteY11366"/>
            </a:cxn>
            <a:cxn ang="0">
              <a:pos x="connsiteX11367" y="connsiteY11367"/>
            </a:cxn>
            <a:cxn ang="0">
              <a:pos x="connsiteX11368" y="connsiteY11368"/>
            </a:cxn>
            <a:cxn ang="0">
              <a:pos x="connsiteX11369" y="connsiteY11369"/>
            </a:cxn>
            <a:cxn ang="0">
              <a:pos x="connsiteX11370" y="connsiteY11370"/>
            </a:cxn>
            <a:cxn ang="0">
              <a:pos x="connsiteX11371" y="connsiteY11371"/>
            </a:cxn>
            <a:cxn ang="0">
              <a:pos x="connsiteX11372" y="connsiteY11372"/>
            </a:cxn>
            <a:cxn ang="0">
              <a:pos x="connsiteX11373" y="connsiteY11373"/>
            </a:cxn>
            <a:cxn ang="0">
              <a:pos x="connsiteX11374" y="connsiteY11374"/>
            </a:cxn>
            <a:cxn ang="0">
              <a:pos x="connsiteX11375" y="connsiteY11375"/>
            </a:cxn>
            <a:cxn ang="0">
              <a:pos x="connsiteX11376" y="connsiteY11376"/>
            </a:cxn>
            <a:cxn ang="0">
              <a:pos x="connsiteX11377" y="connsiteY11377"/>
            </a:cxn>
            <a:cxn ang="0">
              <a:pos x="connsiteX11378" y="connsiteY11378"/>
            </a:cxn>
            <a:cxn ang="0">
              <a:pos x="connsiteX11379" y="connsiteY11379"/>
            </a:cxn>
            <a:cxn ang="0">
              <a:pos x="connsiteX11380" y="connsiteY11380"/>
            </a:cxn>
            <a:cxn ang="0">
              <a:pos x="connsiteX11381" y="connsiteY11381"/>
            </a:cxn>
            <a:cxn ang="0">
              <a:pos x="connsiteX11382" y="connsiteY11382"/>
            </a:cxn>
            <a:cxn ang="0">
              <a:pos x="connsiteX11383" y="connsiteY11383"/>
            </a:cxn>
            <a:cxn ang="0">
              <a:pos x="connsiteX11384" y="connsiteY11384"/>
            </a:cxn>
            <a:cxn ang="0">
              <a:pos x="connsiteX11385" y="connsiteY11385"/>
            </a:cxn>
            <a:cxn ang="0">
              <a:pos x="connsiteX11386" y="connsiteY11386"/>
            </a:cxn>
            <a:cxn ang="0">
              <a:pos x="connsiteX11387" y="connsiteY11387"/>
            </a:cxn>
            <a:cxn ang="0">
              <a:pos x="connsiteX11388" y="connsiteY11388"/>
            </a:cxn>
            <a:cxn ang="0">
              <a:pos x="connsiteX11389" y="connsiteY11389"/>
            </a:cxn>
            <a:cxn ang="0">
              <a:pos x="connsiteX11390" y="connsiteY11390"/>
            </a:cxn>
            <a:cxn ang="0">
              <a:pos x="connsiteX11391" y="connsiteY11391"/>
            </a:cxn>
            <a:cxn ang="0">
              <a:pos x="connsiteX11392" y="connsiteY11392"/>
            </a:cxn>
            <a:cxn ang="0">
              <a:pos x="connsiteX11393" y="connsiteY11393"/>
            </a:cxn>
            <a:cxn ang="0">
              <a:pos x="connsiteX11394" y="connsiteY11394"/>
            </a:cxn>
            <a:cxn ang="0">
              <a:pos x="connsiteX11395" y="connsiteY11395"/>
            </a:cxn>
            <a:cxn ang="0">
              <a:pos x="connsiteX11396" y="connsiteY11396"/>
            </a:cxn>
            <a:cxn ang="0">
              <a:pos x="connsiteX11397" y="connsiteY11397"/>
            </a:cxn>
            <a:cxn ang="0">
              <a:pos x="connsiteX11398" y="connsiteY11398"/>
            </a:cxn>
            <a:cxn ang="0">
              <a:pos x="connsiteX11399" y="connsiteY11399"/>
            </a:cxn>
            <a:cxn ang="0">
              <a:pos x="connsiteX11400" y="connsiteY11400"/>
            </a:cxn>
            <a:cxn ang="0">
              <a:pos x="connsiteX11401" y="connsiteY11401"/>
            </a:cxn>
            <a:cxn ang="0">
              <a:pos x="connsiteX11402" y="connsiteY11402"/>
            </a:cxn>
            <a:cxn ang="0">
              <a:pos x="connsiteX11403" y="connsiteY11403"/>
            </a:cxn>
            <a:cxn ang="0">
              <a:pos x="connsiteX11404" y="connsiteY11404"/>
            </a:cxn>
            <a:cxn ang="0">
              <a:pos x="connsiteX11405" y="connsiteY11405"/>
            </a:cxn>
            <a:cxn ang="0">
              <a:pos x="connsiteX11406" y="connsiteY11406"/>
            </a:cxn>
            <a:cxn ang="0">
              <a:pos x="connsiteX11407" y="connsiteY11407"/>
            </a:cxn>
            <a:cxn ang="0">
              <a:pos x="connsiteX11408" y="connsiteY11408"/>
            </a:cxn>
            <a:cxn ang="0">
              <a:pos x="connsiteX11409" y="connsiteY11409"/>
            </a:cxn>
            <a:cxn ang="0">
              <a:pos x="connsiteX11410" y="connsiteY11410"/>
            </a:cxn>
            <a:cxn ang="0">
              <a:pos x="connsiteX11411" y="connsiteY11411"/>
            </a:cxn>
            <a:cxn ang="0">
              <a:pos x="connsiteX11412" y="connsiteY11412"/>
            </a:cxn>
            <a:cxn ang="0">
              <a:pos x="connsiteX11413" y="connsiteY11413"/>
            </a:cxn>
            <a:cxn ang="0">
              <a:pos x="connsiteX11414" y="connsiteY11414"/>
            </a:cxn>
            <a:cxn ang="0">
              <a:pos x="connsiteX11415" y="connsiteY11415"/>
            </a:cxn>
            <a:cxn ang="0">
              <a:pos x="connsiteX11416" y="connsiteY11416"/>
            </a:cxn>
            <a:cxn ang="0">
              <a:pos x="connsiteX11417" y="connsiteY11417"/>
            </a:cxn>
            <a:cxn ang="0">
              <a:pos x="connsiteX11418" y="connsiteY11418"/>
            </a:cxn>
            <a:cxn ang="0">
              <a:pos x="connsiteX11419" y="connsiteY11419"/>
            </a:cxn>
            <a:cxn ang="0">
              <a:pos x="connsiteX11420" y="connsiteY11420"/>
            </a:cxn>
            <a:cxn ang="0">
              <a:pos x="connsiteX11421" y="connsiteY11421"/>
            </a:cxn>
            <a:cxn ang="0">
              <a:pos x="connsiteX11422" y="connsiteY11422"/>
            </a:cxn>
            <a:cxn ang="0">
              <a:pos x="connsiteX11423" y="connsiteY11423"/>
            </a:cxn>
            <a:cxn ang="0">
              <a:pos x="connsiteX11424" y="connsiteY11424"/>
            </a:cxn>
            <a:cxn ang="0">
              <a:pos x="connsiteX11425" y="connsiteY11425"/>
            </a:cxn>
            <a:cxn ang="0">
              <a:pos x="connsiteX11426" y="connsiteY11426"/>
            </a:cxn>
            <a:cxn ang="0">
              <a:pos x="connsiteX11427" y="connsiteY11427"/>
            </a:cxn>
            <a:cxn ang="0">
              <a:pos x="connsiteX11428" y="connsiteY11428"/>
            </a:cxn>
            <a:cxn ang="0">
              <a:pos x="connsiteX11429" y="connsiteY11429"/>
            </a:cxn>
            <a:cxn ang="0">
              <a:pos x="connsiteX11430" y="connsiteY11430"/>
            </a:cxn>
            <a:cxn ang="0">
              <a:pos x="connsiteX11431" y="connsiteY11431"/>
            </a:cxn>
            <a:cxn ang="0">
              <a:pos x="connsiteX11432" y="connsiteY11432"/>
            </a:cxn>
            <a:cxn ang="0">
              <a:pos x="connsiteX11433" y="connsiteY11433"/>
            </a:cxn>
            <a:cxn ang="0">
              <a:pos x="connsiteX11434" y="connsiteY11434"/>
            </a:cxn>
            <a:cxn ang="0">
              <a:pos x="connsiteX11435" y="connsiteY11435"/>
            </a:cxn>
            <a:cxn ang="0">
              <a:pos x="connsiteX11436" y="connsiteY11436"/>
            </a:cxn>
            <a:cxn ang="0">
              <a:pos x="connsiteX11437" y="connsiteY11437"/>
            </a:cxn>
            <a:cxn ang="0">
              <a:pos x="connsiteX11438" y="connsiteY11438"/>
            </a:cxn>
            <a:cxn ang="0">
              <a:pos x="connsiteX11439" y="connsiteY11439"/>
            </a:cxn>
            <a:cxn ang="0">
              <a:pos x="connsiteX11440" y="connsiteY11440"/>
            </a:cxn>
            <a:cxn ang="0">
              <a:pos x="connsiteX11441" y="connsiteY11441"/>
            </a:cxn>
            <a:cxn ang="0">
              <a:pos x="connsiteX11442" y="connsiteY11442"/>
            </a:cxn>
            <a:cxn ang="0">
              <a:pos x="connsiteX11443" y="connsiteY11443"/>
            </a:cxn>
            <a:cxn ang="0">
              <a:pos x="connsiteX11444" y="connsiteY11444"/>
            </a:cxn>
            <a:cxn ang="0">
              <a:pos x="connsiteX11445" y="connsiteY11445"/>
            </a:cxn>
            <a:cxn ang="0">
              <a:pos x="connsiteX11446" y="connsiteY11446"/>
            </a:cxn>
            <a:cxn ang="0">
              <a:pos x="connsiteX11447" y="connsiteY11447"/>
            </a:cxn>
            <a:cxn ang="0">
              <a:pos x="connsiteX11448" y="connsiteY11448"/>
            </a:cxn>
            <a:cxn ang="0">
              <a:pos x="connsiteX11449" y="connsiteY11449"/>
            </a:cxn>
            <a:cxn ang="0">
              <a:pos x="connsiteX11450" y="connsiteY11450"/>
            </a:cxn>
            <a:cxn ang="0">
              <a:pos x="connsiteX11451" y="connsiteY11451"/>
            </a:cxn>
            <a:cxn ang="0">
              <a:pos x="connsiteX11452" y="connsiteY11452"/>
            </a:cxn>
            <a:cxn ang="0">
              <a:pos x="connsiteX11453" y="connsiteY11453"/>
            </a:cxn>
            <a:cxn ang="0">
              <a:pos x="connsiteX11454" y="connsiteY11454"/>
            </a:cxn>
            <a:cxn ang="0">
              <a:pos x="connsiteX11455" y="connsiteY11455"/>
            </a:cxn>
            <a:cxn ang="0">
              <a:pos x="connsiteX11456" y="connsiteY11456"/>
            </a:cxn>
            <a:cxn ang="0">
              <a:pos x="connsiteX11457" y="connsiteY11457"/>
            </a:cxn>
            <a:cxn ang="0">
              <a:pos x="connsiteX11458" y="connsiteY11458"/>
            </a:cxn>
            <a:cxn ang="0">
              <a:pos x="connsiteX11459" y="connsiteY11459"/>
            </a:cxn>
            <a:cxn ang="0">
              <a:pos x="connsiteX11460" y="connsiteY11460"/>
            </a:cxn>
            <a:cxn ang="0">
              <a:pos x="connsiteX11461" y="connsiteY11461"/>
            </a:cxn>
            <a:cxn ang="0">
              <a:pos x="connsiteX11462" y="connsiteY11462"/>
            </a:cxn>
            <a:cxn ang="0">
              <a:pos x="connsiteX11463" y="connsiteY11463"/>
            </a:cxn>
            <a:cxn ang="0">
              <a:pos x="connsiteX11464" y="connsiteY11464"/>
            </a:cxn>
            <a:cxn ang="0">
              <a:pos x="connsiteX11465" y="connsiteY11465"/>
            </a:cxn>
            <a:cxn ang="0">
              <a:pos x="connsiteX11466" y="connsiteY11466"/>
            </a:cxn>
            <a:cxn ang="0">
              <a:pos x="connsiteX11467" y="connsiteY11467"/>
            </a:cxn>
            <a:cxn ang="0">
              <a:pos x="connsiteX11468" y="connsiteY11468"/>
            </a:cxn>
            <a:cxn ang="0">
              <a:pos x="connsiteX11469" y="connsiteY11469"/>
            </a:cxn>
            <a:cxn ang="0">
              <a:pos x="connsiteX11470" y="connsiteY11470"/>
            </a:cxn>
            <a:cxn ang="0">
              <a:pos x="connsiteX11471" y="connsiteY11471"/>
            </a:cxn>
            <a:cxn ang="0">
              <a:pos x="connsiteX11472" y="connsiteY11472"/>
            </a:cxn>
            <a:cxn ang="0">
              <a:pos x="connsiteX11473" y="connsiteY11473"/>
            </a:cxn>
            <a:cxn ang="0">
              <a:pos x="connsiteX11474" y="connsiteY11474"/>
            </a:cxn>
            <a:cxn ang="0">
              <a:pos x="connsiteX11475" y="connsiteY11475"/>
            </a:cxn>
            <a:cxn ang="0">
              <a:pos x="connsiteX11476" y="connsiteY11476"/>
            </a:cxn>
            <a:cxn ang="0">
              <a:pos x="connsiteX11477" y="connsiteY11477"/>
            </a:cxn>
            <a:cxn ang="0">
              <a:pos x="connsiteX11478" y="connsiteY11478"/>
            </a:cxn>
            <a:cxn ang="0">
              <a:pos x="connsiteX11479" y="connsiteY11479"/>
            </a:cxn>
            <a:cxn ang="0">
              <a:pos x="connsiteX11480" y="connsiteY11480"/>
            </a:cxn>
            <a:cxn ang="0">
              <a:pos x="connsiteX11481" y="connsiteY11481"/>
            </a:cxn>
            <a:cxn ang="0">
              <a:pos x="connsiteX11482" y="connsiteY11482"/>
            </a:cxn>
            <a:cxn ang="0">
              <a:pos x="connsiteX11483" y="connsiteY11483"/>
            </a:cxn>
            <a:cxn ang="0">
              <a:pos x="connsiteX11484" y="connsiteY11484"/>
            </a:cxn>
            <a:cxn ang="0">
              <a:pos x="connsiteX11485" y="connsiteY11485"/>
            </a:cxn>
            <a:cxn ang="0">
              <a:pos x="connsiteX11486" y="connsiteY11486"/>
            </a:cxn>
            <a:cxn ang="0">
              <a:pos x="connsiteX11487" y="connsiteY11487"/>
            </a:cxn>
            <a:cxn ang="0">
              <a:pos x="connsiteX11488" y="connsiteY11488"/>
            </a:cxn>
            <a:cxn ang="0">
              <a:pos x="connsiteX11489" y="connsiteY11489"/>
            </a:cxn>
            <a:cxn ang="0">
              <a:pos x="connsiteX11490" y="connsiteY11490"/>
            </a:cxn>
            <a:cxn ang="0">
              <a:pos x="connsiteX11491" y="connsiteY11491"/>
            </a:cxn>
            <a:cxn ang="0">
              <a:pos x="connsiteX11492" y="connsiteY11492"/>
            </a:cxn>
            <a:cxn ang="0">
              <a:pos x="connsiteX11493" y="connsiteY11493"/>
            </a:cxn>
            <a:cxn ang="0">
              <a:pos x="connsiteX11494" y="connsiteY11494"/>
            </a:cxn>
            <a:cxn ang="0">
              <a:pos x="connsiteX11495" y="connsiteY11495"/>
            </a:cxn>
            <a:cxn ang="0">
              <a:pos x="connsiteX11496" y="connsiteY11496"/>
            </a:cxn>
            <a:cxn ang="0">
              <a:pos x="connsiteX11497" y="connsiteY11497"/>
            </a:cxn>
            <a:cxn ang="0">
              <a:pos x="connsiteX11498" y="connsiteY11498"/>
            </a:cxn>
            <a:cxn ang="0">
              <a:pos x="connsiteX11499" y="connsiteY11499"/>
            </a:cxn>
            <a:cxn ang="0">
              <a:pos x="connsiteX11500" y="connsiteY11500"/>
            </a:cxn>
            <a:cxn ang="0">
              <a:pos x="connsiteX11501" y="connsiteY11501"/>
            </a:cxn>
            <a:cxn ang="0">
              <a:pos x="connsiteX11502" y="connsiteY11502"/>
            </a:cxn>
            <a:cxn ang="0">
              <a:pos x="connsiteX11503" y="connsiteY11503"/>
            </a:cxn>
            <a:cxn ang="0">
              <a:pos x="connsiteX11504" y="connsiteY11504"/>
            </a:cxn>
            <a:cxn ang="0">
              <a:pos x="connsiteX11505" y="connsiteY11505"/>
            </a:cxn>
            <a:cxn ang="0">
              <a:pos x="connsiteX11506" y="connsiteY11506"/>
            </a:cxn>
            <a:cxn ang="0">
              <a:pos x="connsiteX11507" y="connsiteY11507"/>
            </a:cxn>
            <a:cxn ang="0">
              <a:pos x="connsiteX11508" y="connsiteY11508"/>
            </a:cxn>
            <a:cxn ang="0">
              <a:pos x="connsiteX11509" y="connsiteY11509"/>
            </a:cxn>
            <a:cxn ang="0">
              <a:pos x="connsiteX11510" y="connsiteY11510"/>
            </a:cxn>
            <a:cxn ang="0">
              <a:pos x="connsiteX11511" y="connsiteY11511"/>
            </a:cxn>
            <a:cxn ang="0">
              <a:pos x="connsiteX11512" y="connsiteY11512"/>
            </a:cxn>
            <a:cxn ang="0">
              <a:pos x="connsiteX11513" y="connsiteY11513"/>
            </a:cxn>
            <a:cxn ang="0">
              <a:pos x="connsiteX11514" y="connsiteY11514"/>
            </a:cxn>
            <a:cxn ang="0">
              <a:pos x="connsiteX11515" y="connsiteY11515"/>
            </a:cxn>
            <a:cxn ang="0">
              <a:pos x="connsiteX11516" y="connsiteY11516"/>
            </a:cxn>
            <a:cxn ang="0">
              <a:pos x="connsiteX11517" y="connsiteY11517"/>
            </a:cxn>
            <a:cxn ang="0">
              <a:pos x="connsiteX11518" y="connsiteY11518"/>
            </a:cxn>
            <a:cxn ang="0">
              <a:pos x="connsiteX11519" y="connsiteY11519"/>
            </a:cxn>
            <a:cxn ang="0">
              <a:pos x="connsiteX11520" y="connsiteY11520"/>
            </a:cxn>
            <a:cxn ang="0">
              <a:pos x="connsiteX11521" y="connsiteY11521"/>
            </a:cxn>
            <a:cxn ang="0">
              <a:pos x="connsiteX11522" y="connsiteY11522"/>
            </a:cxn>
            <a:cxn ang="0">
              <a:pos x="connsiteX11523" y="connsiteY11523"/>
            </a:cxn>
            <a:cxn ang="0">
              <a:pos x="connsiteX11524" y="connsiteY11524"/>
            </a:cxn>
            <a:cxn ang="0">
              <a:pos x="connsiteX11525" y="connsiteY11525"/>
            </a:cxn>
            <a:cxn ang="0">
              <a:pos x="connsiteX11526" y="connsiteY11526"/>
            </a:cxn>
            <a:cxn ang="0">
              <a:pos x="connsiteX11527" y="connsiteY11527"/>
            </a:cxn>
            <a:cxn ang="0">
              <a:pos x="connsiteX11528" y="connsiteY11528"/>
            </a:cxn>
            <a:cxn ang="0">
              <a:pos x="connsiteX11529" y="connsiteY11529"/>
            </a:cxn>
            <a:cxn ang="0">
              <a:pos x="connsiteX11530" y="connsiteY11530"/>
            </a:cxn>
            <a:cxn ang="0">
              <a:pos x="connsiteX11531" y="connsiteY11531"/>
            </a:cxn>
            <a:cxn ang="0">
              <a:pos x="connsiteX11532" y="connsiteY11532"/>
            </a:cxn>
            <a:cxn ang="0">
              <a:pos x="connsiteX11533" y="connsiteY11533"/>
            </a:cxn>
            <a:cxn ang="0">
              <a:pos x="connsiteX11534" y="connsiteY11534"/>
            </a:cxn>
            <a:cxn ang="0">
              <a:pos x="connsiteX11535" y="connsiteY11535"/>
            </a:cxn>
            <a:cxn ang="0">
              <a:pos x="connsiteX11536" y="connsiteY11536"/>
            </a:cxn>
            <a:cxn ang="0">
              <a:pos x="connsiteX11537" y="connsiteY11537"/>
            </a:cxn>
            <a:cxn ang="0">
              <a:pos x="connsiteX11538" y="connsiteY11538"/>
            </a:cxn>
            <a:cxn ang="0">
              <a:pos x="connsiteX11539" y="connsiteY11539"/>
            </a:cxn>
            <a:cxn ang="0">
              <a:pos x="connsiteX11540" y="connsiteY11540"/>
            </a:cxn>
            <a:cxn ang="0">
              <a:pos x="connsiteX11541" y="connsiteY11541"/>
            </a:cxn>
            <a:cxn ang="0">
              <a:pos x="connsiteX11542" y="connsiteY11542"/>
            </a:cxn>
            <a:cxn ang="0">
              <a:pos x="connsiteX11543" y="connsiteY11543"/>
            </a:cxn>
            <a:cxn ang="0">
              <a:pos x="connsiteX11544" y="connsiteY11544"/>
            </a:cxn>
            <a:cxn ang="0">
              <a:pos x="connsiteX11545" y="connsiteY11545"/>
            </a:cxn>
            <a:cxn ang="0">
              <a:pos x="connsiteX11546" y="connsiteY11546"/>
            </a:cxn>
            <a:cxn ang="0">
              <a:pos x="connsiteX11547" y="connsiteY11547"/>
            </a:cxn>
            <a:cxn ang="0">
              <a:pos x="connsiteX11548" y="connsiteY11548"/>
            </a:cxn>
            <a:cxn ang="0">
              <a:pos x="connsiteX11549" y="connsiteY11549"/>
            </a:cxn>
            <a:cxn ang="0">
              <a:pos x="connsiteX11550" y="connsiteY11550"/>
            </a:cxn>
            <a:cxn ang="0">
              <a:pos x="connsiteX11551" y="connsiteY11551"/>
            </a:cxn>
            <a:cxn ang="0">
              <a:pos x="connsiteX11552" y="connsiteY11552"/>
            </a:cxn>
            <a:cxn ang="0">
              <a:pos x="connsiteX11553" y="connsiteY11553"/>
            </a:cxn>
            <a:cxn ang="0">
              <a:pos x="connsiteX11554" y="connsiteY11554"/>
            </a:cxn>
            <a:cxn ang="0">
              <a:pos x="connsiteX11555" y="connsiteY11555"/>
            </a:cxn>
            <a:cxn ang="0">
              <a:pos x="connsiteX11556" y="connsiteY11556"/>
            </a:cxn>
            <a:cxn ang="0">
              <a:pos x="connsiteX11557" y="connsiteY11557"/>
            </a:cxn>
            <a:cxn ang="0">
              <a:pos x="connsiteX11558" y="connsiteY11558"/>
            </a:cxn>
            <a:cxn ang="0">
              <a:pos x="connsiteX11559" y="connsiteY11559"/>
            </a:cxn>
            <a:cxn ang="0">
              <a:pos x="connsiteX11560" y="connsiteY11560"/>
            </a:cxn>
            <a:cxn ang="0">
              <a:pos x="connsiteX11561" y="connsiteY11561"/>
            </a:cxn>
            <a:cxn ang="0">
              <a:pos x="connsiteX11562" y="connsiteY11562"/>
            </a:cxn>
            <a:cxn ang="0">
              <a:pos x="connsiteX11563" y="connsiteY11563"/>
            </a:cxn>
            <a:cxn ang="0">
              <a:pos x="connsiteX11564" y="connsiteY11564"/>
            </a:cxn>
            <a:cxn ang="0">
              <a:pos x="connsiteX11565" y="connsiteY11565"/>
            </a:cxn>
            <a:cxn ang="0">
              <a:pos x="connsiteX11566" y="connsiteY11566"/>
            </a:cxn>
            <a:cxn ang="0">
              <a:pos x="connsiteX11567" y="connsiteY11567"/>
            </a:cxn>
            <a:cxn ang="0">
              <a:pos x="connsiteX11568" y="connsiteY11568"/>
            </a:cxn>
            <a:cxn ang="0">
              <a:pos x="connsiteX11569" y="connsiteY11569"/>
            </a:cxn>
            <a:cxn ang="0">
              <a:pos x="connsiteX11570" y="connsiteY11570"/>
            </a:cxn>
            <a:cxn ang="0">
              <a:pos x="connsiteX11571" y="connsiteY11571"/>
            </a:cxn>
            <a:cxn ang="0">
              <a:pos x="connsiteX11572" y="connsiteY11572"/>
            </a:cxn>
            <a:cxn ang="0">
              <a:pos x="connsiteX11573" y="connsiteY11573"/>
            </a:cxn>
            <a:cxn ang="0">
              <a:pos x="connsiteX11574" y="connsiteY11574"/>
            </a:cxn>
            <a:cxn ang="0">
              <a:pos x="connsiteX11575" y="connsiteY11575"/>
            </a:cxn>
            <a:cxn ang="0">
              <a:pos x="connsiteX11576" y="connsiteY11576"/>
            </a:cxn>
            <a:cxn ang="0">
              <a:pos x="connsiteX11577" y="connsiteY11577"/>
            </a:cxn>
            <a:cxn ang="0">
              <a:pos x="connsiteX11578" y="connsiteY11578"/>
            </a:cxn>
            <a:cxn ang="0">
              <a:pos x="connsiteX11579" y="connsiteY11579"/>
            </a:cxn>
            <a:cxn ang="0">
              <a:pos x="connsiteX11580" y="connsiteY11580"/>
            </a:cxn>
            <a:cxn ang="0">
              <a:pos x="connsiteX11581" y="connsiteY11581"/>
            </a:cxn>
            <a:cxn ang="0">
              <a:pos x="connsiteX11582" y="connsiteY11582"/>
            </a:cxn>
            <a:cxn ang="0">
              <a:pos x="connsiteX11583" y="connsiteY11583"/>
            </a:cxn>
            <a:cxn ang="0">
              <a:pos x="connsiteX11584" y="connsiteY11584"/>
            </a:cxn>
            <a:cxn ang="0">
              <a:pos x="connsiteX11585" y="connsiteY11585"/>
            </a:cxn>
            <a:cxn ang="0">
              <a:pos x="connsiteX11586" y="connsiteY11586"/>
            </a:cxn>
            <a:cxn ang="0">
              <a:pos x="connsiteX11587" y="connsiteY11587"/>
            </a:cxn>
            <a:cxn ang="0">
              <a:pos x="connsiteX11588" y="connsiteY11588"/>
            </a:cxn>
            <a:cxn ang="0">
              <a:pos x="connsiteX11589" y="connsiteY11589"/>
            </a:cxn>
            <a:cxn ang="0">
              <a:pos x="connsiteX11590" y="connsiteY11590"/>
            </a:cxn>
            <a:cxn ang="0">
              <a:pos x="connsiteX11591" y="connsiteY11591"/>
            </a:cxn>
            <a:cxn ang="0">
              <a:pos x="connsiteX11592" y="connsiteY11592"/>
            </a:cxn>
            <a:cxn ang="0">
              <a:pos x="connsiteX11593" y="connsiteY11593"/>
            </a:cxn>
            <a:cxn ang="0">
              <a:pos x="connsiteX11594" y="connsiteY11594"/>
            </a:cxn>
            <a:cxn ang="0">
              <a:pos x="connsiteX11595" y="connsiteY11595"/>
            </a:cxn>
            <a:cxn ang="0">
              <a:pos x="connsiteX11596" y="connsiteY11596"/>
            </a:cxn>
            <a:cxn ang="0">
              <a:pos x="connsiteX11597" y="connsiteY11597"/>
            </a:cxn>
            <a:cxn ang="0">
              <a:pos x="connsiteX11598" y="connsiteY11598"/>
            </a:cxn>
            <a:cxn ang="0">
              <a:pos x="connsiteX11599" y="connsiteY11599"/>
            </a:cxn>
            <a:cxn ang="0">
              <a:pos x="connsiteX11600" y="connsiteY11600"/>
            </a:cxn>
            <a:cxn ang="0">
              <a:pos x="connsiteX11601" y="connsiteY11601"/>
            </a:cxn>
            <a:cxn ang="0">
              <a:pos x="connsiteX11602" y="connsiteY11602"/>
            </a:cxn>
            <a:cxn ang="0">
              <a:pos x="connsiteX11603" y="connsiteY11603"/>
            </a:cxn>
            <a:cxn ang="0">
              <a:pos x="connsiteX11604" y="connsiteY11604"/>
            </a:cxn>
            <a:cxn ang="0">
              <a:pos x="connsiteX11605" y="connsiteY11605"/>
            </a:cxn>
            <a:cxn ang="0">
              <a:pos x="connsiteX11606" y="connsiteY11606"/>
            </a:cxn>
            <a:cxn ang="0">
              <a:pos x="connsiteX11607" y="connsiteY11607"/>
            </a:cxn>
            <a:cxn ang="0">
              <a:pos x="connsiteX11608" y="connsiteY11608"/>
            </a:cxn>
            <a:cxn ang="0">
              <a:pos x="connsiteX11609" y="connsiteY11609"/>
            </a:cxn>
            <a:cxn ang="0">
              <a:pos x="connsiteX11610" y="connsiteY11610"/>
            </a:cxn>
            <a:cxn ang="0">
              <a:pos x="connsiteX11611" y="connsiteY11611"/>
            </a:cxn>
            <a:cxn ang="0">
              <a:pos x="connsiteX11612" y="connsiteY11612"/>
            </a:cxn>
            <a:cxn ang="0">
              <a:pos x="connsiteX11613" y="connsiteY11613"/>
            </a:cxn>
            <a:cxn ang="0">
              <a:pos x="connsiteX11614" y="connsiteY11614"/>
            </a:cxn>
            <a:cxn ang="0">
              <a:pos x="connsiteX11615" y="connsiteY11615"/>
            </a:cxn>
            <a:cxn ang="0">
              <a:pos x="connsiteX11616" y="connsiteY11616"/>
            </a:cxn>
            <a:cxn ang="0">
              <a:pos x="connsiteX11617" y="connsiteY11617"/>
            </a:cxn>
            <a:cxn ang="0">
              <a:pos x="connsiteX11618" y="connsiteY11618"/>
            </a:cxn>
            <a:cxn ang="0">
              <a:pos x="connsiteX11619" y="connsiteY11619"/>
            </a:cxn>
            <a:cxn ang="0">
              <a:pos x="connsiteX11620" y="connsiteY11620"/>
            </a:cxn>
            <a:cxn ang="0">
              <a:pos x="connsiteX11621" y="connsiteY11621"/>
            </a:cxn>
            <a:cxn ang="0">
              <a:pos x="connsiteX11622" y="connsiteY11622"/>
            </a:cxn>
            <a:cxn ang="0">
              <a:pos x="connsiteX11623" y="connsiteY11623"/>
            </a:cxn>
            <a:cxn ang="0">
              <a:pos x="connsiteX11624" y="connsiteY11624"/>
            </a:cxn>
            <a:cxn ang="0">
              <a:pos x="connsiteX11625" y="connsiteY11625"/>
            </a:cxn>
            <a:cxn ang="0">
              <a:pos x="connsiteX11626" y="connsiteY11626"/>
            </a:cxn>
            <a:cxn ang="0">
              <a:pos x="connsiteX11627" y="connsiteY11627"/>
            </a:cxn>
            <a:cxn ang="0">
              <a:pos x="connsiteX11628" y="connsiteY11628"/>
            </a:cxn>
            <a:cxn ang="0">
              <a:pos x="connsiteX11629" y="connsiteY11629"/>
            </a:cxn>
            <a:cxn ang="0">
              <a:pos x="connsiteX11630" y="connsiteY11630"/>
            </a:cxn>
            <a:cxn ang="0">
              <a:pos x="connsiteX11631" y="connsiteY11631"/>
            </a:cxn>
            <a:cxn ang="0">
              <a:pos x="connsiteX11632" y="connsiteY11632"/>
            </a:cxn>
            <a:cxn ang="0">
              <a:pos x="connsiteX11633" y="connsiteY11633"/>
            </a:cxn>
            <a:cxn ang="0">
              <a:pos x="connsiteX11634" y="connsiteY11634"/>
            </a:cxn>
            <a:cxn ang="0">
              <a:pos x="connsiteX11635" y="connsiteY11635"/>
            </a:cxn>
            <a:cxn ang="0">
              <a:pos x="connsiteX11636" y="connsiteY11636"/>
            </a:cxn>
            <a:cxn ang="0">
              <a:pos x="connsiteX11637" y="connsiteY11637"/>
            </a:cxn>
            <a:cxn ang="0">
              <a:pos x="connsiteX11638" y="connsiteY11638"/>
            </a:cxn>
            <a:cxn ang="0">
              <a:pos x="connsiteX11639" y="connsiteY11639"/>
            </a:cxn>
            <a:cxn ang="0">
              <a:pos x="connsiteX11640" y="connsiteY11640"/>
            </a:cxn>
            <a:cxn ang="0">
              <a:pos x="connsiteX11641" y="connsiteY11641"/>
            </a:cxn>
            <a:cxn ang="0">
              <a:pos x="connsiteX11642" y="connsiteY11642"/>
            </a:cxn>
            <a:cxn ang="0">
              <a:pos x="connsiteX11643" y="connsiteY11643"/>
            </a:cxn>
            <a:cxn ang="0">
              <a:pos x="connsiteX11644" y="connsiteY11644"/>
            </a:cxn>
            <a:cxn ang="0">
              <a:pos x="connsiteX11645" y="connsiteY11645"/>
            </a:cxn>
            <a:cxn ang="0">
              <a:pos x="connsiteX11646" y="connsiteY11646"/>
            </a:cxn>
            <a:cxn ang="0">
              <a:pos x="connsiteX11647" y="connsiteY11647"/>
            </a:cxn>
            <a:cxn ang="0">
              <a:pos x="connsiteX11648" y="connsiteY11648"/>
            </a:cxn>
            <a:cxn ang="0">
              <a:pos x="connsiteX11649" y="connsiteY11649"/>
            </a:cxn>
            <a:cxn ang="0">
              <a:pos x="connsiteX11650" y="connsiteY11650"/>
            </a:cxn>
            <a:cxn ang="0">
              <a:pos x="connsiteX11651" y="connsiteY11651"/>
            </a:cxn>
            <a:cxn ang="0">
              <a:pos x="connsiteX11652" y="connsiteY11652"/>
            </a:cxn>
            <a:cxn ang="0">
              <a:pos x="connsiteX11653" y="connsiteY11653"/>
            </a:cxn>
            <a:cxn ang="0">
              <a:pos x="connsiteX11654" y="connsiteY11654"/>
            </a:cxn>
            <a:cxn ang="0">
              <a:pos x="connsiteX11655" y="connsiteY11655"/>
            </a:cxn>
            <a:cxn ang="0">
              <a:pos x="connsiteX11656" y="connsiteY11656"/>
            </a:cxn>
            <a:cxn ang="0">
              <a:pos x="connsiteX11657" y="connsiteY11657"/>
            </a:cxn>
            <a:cxn ang="0">
              <a:pos x="connsiteX11658" y="connsiteY11658"/>
            </a:cxn>
            <a:cxn ang="0">
              <a:pos x="connsiteX11659" y="connsiteY11659"/>
            </a:cxn>
            <a:cxn ang="0">
              <a:pos x="connsiteX11660" y="connsiteY11660"/>
            </a:cxn>
            <a:cxn ang="0">
              <a:pos x="connsiteX11661" y="connsiteY11661"/>
            </a:cxn>
            <a:cxn ang="0">
              <a:pos x="connsiteX11662" y="connsiteY11662"/>
            </a:cxn>
            <a:cxn ang="0">
              <a:pos x="connsiteX11663" y="connsiteY11663"/>
            </a:cxn>
            <a:cxn ang="0">
              <a:pos x="connsiteX11664" y="connsiteY11664"/>
            </a:cxn>
            <a:cxn ang="0">
              <a:pos x="connsiteX11665" y="connsiteY11665"/>
            </a:cxn>
            <a:cxn ang="0">
              <a:pos x="connsiteX11666" y="connsiteY11666"/>
            </a:cxn>
            <a:cxn ang="0">
              <a:pos x="connsiteX11667" y="connsiteY11667"/>
            </a:cxn>
            <a:cxn ang="0">
              <a:pos x="connsiteX11668" y="connsiteY11668"/>
            </a:cxn>
            <a:cxn ang="0">
              <a:pos x="connsiteX11669" y="connsiteY11669"/>
            </a:cxn>
            <a:cxn ang="0">
              <a:pos x="connsiteX11670" y="connsiteY11670"/>
            </a:cxn>
            <a:cxn ang="0">
              <a:pos x="connsiteX11671" y="connsiteY11671"/>
            </a:cxn>
            <a:cxn ang="0">
              <a:pos x="connsiteX11672" y="connsiteY11672"/>
            </a:cxn>
            <a:cxn ang="0">
              <a:pos x="connsiteX11673" y="connsiteY11673"/>
            </a:cxn>
            <a:cxn ang="0">
              <a:pos x="connsiteX11674" y="connsiteY11674"/>
            </a:cxn>
            <a:cxn ang="0">
              <a:pos x="connsiteX11675" y="connsiteY11675"/>
            </a:cxn>
            <a:cxn ang="0">
              <a:pos x="connsiteX11676" y="connsiteY11676"/>
            </a:cxn>
            <a:cxn ang="0">
              <a:pos x="connsiteX11677" y="connsiteY11677"/>
            </a:cxn>
            <a:cxn ang="0">
              <a:pos x="connsiteX11678" y="connsiteY11678"/>
            </a:cxn>
            <a:cxn ang="0">
              <a:pos x="connsiteX11679" y="connsiteY11679"/>
            </a:cxn>
            <a:cxn ang="0">
              <a:pos x="connsiteX11680" y="connsiteY11680"/>
            </a:cxn>
            <a:cxn ang="0">
              <a:pos x="connsiteX11681" y="connsiteY11681"/>
            </a:cxn>
            <a:cxn ang="0">
              <a:pos x="connsiteX11682" y="connsiteY11682"/>
            </a:cxn>
            <a:cxn ang="0">
              <a:pos x="connsiteX11683" y="connsiteY11683"/>
            </a:cxn>
            <a:cxn ang="0">
              <a:pos x="connsiteX11684" y="connsiteY11684"/>
            </a:cxn>
            <a:cxn ang="0">
              <a:pos x="connsiteX11685" y="connsiteY11685"/>
            </a:cxn>
            <a:cxn ang="0">
              <a:pos x="connsiteX11686" y="connsiteY11686"/>
            </a:cxn>
            <a:cxn ang="0">
              <a:pos x="connsiteX11687" y="connsiteY11687"/>
            </a:cxn>
            <a:cxn ang="0">
              <a:pos x="connsiteX11688" y="connsiteY11688"/>
            </a:cxn>
            <a:cxn ang="0">
              <a:pos x="connsiteX11689" y="connsiteY11689"/>
            </a:cxn>
            <a:cxn ang="0">
              <a:pos x="connsiteX11690" y="connsiteY11690"/>
            </a:cxn>
            <a:cxn ang="0">
              <a:pos x="connsiteX11691" y="connsiteY11691"/>
            </a:cxn>
            <a:cxn ang="0">
              <a:pos x="connsiteX11692" y="connsiteY11692"/>
            </a:cxn>
            <a:cxn ang="0">
              <a:pos x="connsiteX11693" y="connsiteY11693"/>
            </a:cxn>
            <a:cxn ang="0">
              <a:pos x="connsiteX11694" y="connsiteY11694"/>
            </a:cxn>
            <a:cxn ang="0">
              <a:pos x="connsiteX11695" y="connsiteY11695"/>
            </a:cxn>
            <a:cxn ang="0">
              <a:pos x="connsiteX11696" y="connsiteY11696"/>
            </a:cxn>
            <a:cxn ang="0">
              <a:pos x="connsiteX11697" y="connsiteY11697"/>
            </a:cxn>
            <a:cxn ang="0">
              <a:pos x="connsiteX11698" y="connsiteY11698"/>
            </a:cxn>
            <a:cxn ang="0">
              <a:pos x="connsiteX11699" y="connsiteY11699"/>
            </a:cxn>
            <a:cxn ang="0">
              <a:pos x="connsiteX11700" y="connsiteY11700"/>
            </a:cxn>
            <a:cxn ang="0">
              <a:pos x="connsiteX11701" y="connsiteY11701"/>
            </a:cxn>
            <a:cxn ang="0">
              <a:pos x="connsiteX11702" y="connsiteY11702"/>
            </a:cxn>
            <a:cxn ang="0">
              <a:pos x="connsiteX11703" y="connsiteY11703"/>
            </a:cxn>
            <a:cxn ang="0">
              <a:pos x="connsiteX11704" y="connsiteY11704"/>
            </a:cxn>
            <a:cxn ang="0">
              <a:pos x="connsiteX11705" y="connsiteY11705"/>
            </a:cxn>
            <a:cxn ang="0">
              <a:pos x="connsiteX11706" y="connsiteY11706"/>
            </a:cxn>
            <a:cxn ang="0">
              <a:pos x="connsiteX11707" y="connsiteY11707"/>
            </a:cxn>
            <a:cxn ang="0">
              <a:pos x="connsiteX11708" y="connsiteY11708"/>
            </a:cxn>
            <a:cxn ang="0">
              <a:pos x="connsiteX11709" y="connsiteY11709"/>
            </a:cxn>
            <a:cxn ang="0">
              <a:pos x="connsiteX11710" y="connsiteY11710"/>
            </a:cxn>
            <a:cxn ang="0">
              <a:pos x="connsiteX11711" y="connsiteY11711"/>
            </a:cxn>
            <a:cxn ang="0">
              <a:pos x="connsiteX11712" y="connsiteY11712"/>
            </a:cxn>
            <a:cxn ang="0">
              <a:pos x="connsiteX11713" y="connsiteY11713"/>
            </a:cxn>
            <a:cxn ang="0">
              <a:pos x="connsiteX11714" y="connsiteY11714"/>
            </a:cxn>
            <a:cxn ang="0">
              <a:pos x="connsiteX11715" y="connsiteY11715"/>
            </a:cxn>
            <a:cxn ang="0">
              <a:pos x="connsiteX11716" y="connsiteY11716"/>
            </a:cxn>
            <a:cxn ang="0">
              <a:pos x="connsiteX11717" y="connsiteY11717"/>
            </a:cxn>
            <a:cxn ang="0">
              <a:pos x="connsiteX11718" y="connsiteY11718"/>
            </a:cxn>
            <a:cxn ang="0">
              <a:pos x="connsiteX11719" y="connsiteY11719"/>
            </a:cxn>
            <a:cxn ang="0">
              <a:pos x="connsiteX11720" y="connsiteY11720"/>
            </a:cxn>
            <a:cxn ang="0">
              <a:pos x="connsiteX11721" y="connsiteY11721"/>
            </a:cxn>
            <a:cxn ang="0">
              <a:pos x="connsiteX11722" y="connsiteY11722"/>
            </a:cxn>
            <a:cxn ang="0">
              <a:pos x="connsiteX11723" y="connsiteY11723"/>
            </a:cxn>
            <a:cxn ang="0">
              <a:pos x="connsiteX11724" y="connsiteY11724"/>
            </a:cxn>
            <a:cxn ang="0">
              <a:pos x="connsiteX11725" y="connsiteY11725"/>
            </a:cxn>
            <a:cxn ang="0">
              <a:pos x="connsiteX11726" y="connsiteY11726"/>
            </a:cxn>
            <a:cxn ang="0">
              <a:pos x="connsiteX11727" y="connsiteY11727"/>
            </a:cxn>
            <a:cxn ang="0">
              <a:pos x="connsiteX11728" y="connsiteY11728"/>
            </a:cxn>
            <a:cxn ang="0">
              <a:pos x="connsiteX11729" y="connsiteY11729"/>
            </a:cxn>
            <a:cxn ang="0">
              <a:pos x="connsiteX11730" y="connsiteY11730"/>
            </a:cxn>
            <a:cxn ang="0">
              <a:pos x="connsiteX11731" y="connsiteY11731"/>
            </a:cxn>
            <a:cxn ang="0">
              <a:pos x="connsiteX11732" y="connsiteY11732"/>
            </a:cxn>
            <a:cxn ang="0">
              <a:pos x="connsiteX11733" y="connsiteY11733"/>
            </a:cxn>
            <a:cxn ang="0">
              <a:pos x="connsiteX11734" y="connsiteY11734"/>
            </a:cxn>
            <a:cxn ang="0">
              <a:pos x="connsiteX11735" y="connsiteY11735"/>
            </a:cxn>
            <a:cxn ang="0">
              <a:pos x="connsiteX11736" y="connsiteY11736"/>
            </a:cxn>
            <a:cxn ang="0">
              <a:pos x="connsiteX11737" y="connsiteY11737"/>
            </a:cxn>
            <a:cxn ang="0">
              <a:pos x="connsiteX11738" y="connsiteY11738"/>
            </a:cxn>
            <a:cxn ang="0">
              <a:pos x="connsiteX11739" y="connsiteY11739"/>
            </a:cxn>
            <a:cxn ang="0">
              <a:pos x="connsiteX11740" y="connsiteY11740"/>
            </a:cxn>
            <a:cxn ang="0">
              <a:pos x="connsiteX11741" y="connsiteY11741"/>
            </a:cxn>
            <a:cxn ang="0">
              <a:pos x="connsiteX11742" y="connsiteY11742"/>
            </a:cxn>
            <a:cxn ang="0">
              <a:pos x="connsiteX11743" y="connsiteY11743"/>
            </a:cxn>
            <a:cxn ang="0">
              <a:pos x="connsiteX11744" y="connsiteY11744"/>
            </a:cxn>
            <a:cxn ang="0">
              <a:pos x="connsiteX11745" y="connsiteY11745"/>
            </a:cxn>
            <a:cxn ang="0">
              <a:pos x="connsiteX11746" y="connsiteY11746"/>
            </a:cxn>
            <a:cxn ang="0">
              <a:pos x="connsiteX11747" y="connsiteY11747"/>
            </a:cxn>
            <a:cxn ang="0">
              <a:pos x="connsiteX11748" y="connsiteY11748"/>
            </a:cxn>
            <a:cxn ang="0">
              <a:pos x="connsiteX11749" y="connsiteY11749"/>
            </a:cxn>
            <a:cxn ang="0">
              <a:pos x="connsiteX11750" y="connsiteY11750"/>
            </a:cxn>
            <a:cxn ang="0">
              <a:pos x="connsiteX11751" y="connsiteY11751"/>
            </a:cxn>
            <a:cxn ang="0">
              <a:pos x="connsiteX11752" y="connsiteY11752"/>
            </a:cxn>
            <a:cxn ang="0">
              <a:pos x="connsiteX11753" y="connsiteY11753"/>
            </a:cxn>
            <a:cxn ang="0">
              <a:pos x="connsiteX11754" y="connsiteY11754"/>
            </a:cxn>
            <a:cxn ang="0">
              <a:pos x="connsiteX11755" y="connsiteY11755"/>
            </a:cxn>
            <a:cxn ang="0">
              <a:pos x="connsiteX11756" y="connsiteY11756"/>
            </a:cxn>
            <a:cxn ang="0">
              <a:pos x="connsiteX11757" y="connsiteY11757"/>
            </a:cxn>
            <a:cxn ang="0">
              <a:pos x="connsiteX11758" y="connsiteY11758"/>
            </a:cxn>
            <a:cxn ang="0">
              <a:pos x="connsiteX11759" y="connsiteY11759"/>
            </a:cxn>
            <a:cxn ang="0">
              <a:pos x="connsiteX11760" y="connsiteY11760"/>
            </a:cxn>
            <a:cxn ang="0">
              <a:pos x="connsiteX11761" y="connsiteY11761"/>
            </a:cxn>
            <a:cxn ang="0">
              <a:pos x="connsiteX11762" y="connsiteY11762"/>
            </a:cxn>
            <a:cxn ang="0">
              <a:pos x="connsiteX11763" y="connsiteY11763"/>
            </a:cxn>
            <a:cxn ang="0">
              <a:pos x="connsiteX11764" y="connsiteY11764"/>
            </a:cxn>
            <a:cxn ang="0">
              <a:pos x="connsiteX11765" y="connsiteY11765"/>
            </a:cxn>
            <a:cxn ang="0">
              <a:pos x="connsiteX11766" y="connsiteY11766"/>
            </a:cxn>
            <a:cxn ang="0">
              <a:pos x="connsiteX11767" y="connsiteY11767"/>
            </a:cxn>
            <a:cxn ang="0">
              <a:pos x="connsiteX11768" y="connsiteY11768"/>
            </a:cxn>
            <a:cxn ang="0">
              <a:pos x="connsiteX11769" y="connsiteY11769"/>
            </a:cxn>
            <a:cxn ang="0">
              <a:pos x="connsiteX11770" y="connsiteY11770"/>
            </a:cxn>
            <a:cxn ang="0">
              <a:pos x="connsiteX11771" y="connsiteY11771"/>
            </a:cxn>
            <a:cxn ang="0">
              <a:pos x="connsiteX11772" y="connsiteY11772"/>
            </a:cxn>
            <a:cxn ang="0">
              <a:pos x="connsiteX11773" y="connsiteY11773"/>
            </a:cxn>
            <a:cxn ang="0">
              <a:pos x="connsiteX11774" y="connsiteY11774"/>
            </a:cxn>
            <a:cxn ang="0">
              <a:pos x="connsiteX11775" y="connsiteY11775"/>
            </a:cxn>
            <a:cxn ang="0">
              <a:pos x="connsiteX11776" y="connsiteY11776"/>
            </a:cxn>
            <a:cxn ang="0">
              <a:pos x="connsiteX11777" y="connsiteY11777"/>
            </a:cxn>
            <a:cxn ang="0">
              <a:pos x="connsiteX11778" y="connsiteY11778"/>
            </a:cxn>
            <a:cxn ang="0">
              <a:pos x="connsiteX11779" y="connsiteY11779"/>
            </a:cxn>
            <a:cxn ang="0">
              <a:pos x="connsiteX11780" y="connsiteY11780"/>
            </a:cxn>
            <a:cxn ang="0">
              <a:pos x="connsiteX11781" y="connsiteY11781"/>
            </a:cxn>
            <a:cxn ang="0">
              <a:pos x="connsiteX11782" y="connsiteY11782"/>
            </a:cxn>
            <a:cxn ang="0">
              <a:pos x="connsiteX11783" y="connsiteY11783"/>
            </a:cxn>
            <a:cxn ang="0">
              <a:pos x="connsiteX11784" y="connsiteY11784"/>
            </a:cxn>
            <a:cxn ang="0">
              <a:pos x="connsiteX11785" y="connsiteY11785"/>
            </a:cxn>
            <a:cxn ang="0">
              <a:pos x="connsiteX11786" y="connsiteY11786"/>
            </a:cxn>
            <a:cxn ang="0">
              <a:pos x="connsiteX11787" y="connsiteY11787"/>
            </a:cxn>
            <a:cxn ang="0">
              <a:pos x="connsiteX11788" y="connsiteY11788"/>
            </a:cxn>
            <a:cxn ang="0">
              <a:pos x="connsiteX11789" y="connsiteY11789"/>
            </a:cxn>
            <a:cxn ang="0">
              <a:pos x="connsiteX11790" y="connsiteY11790"/>
            </a:cxn>
            <a:cxn ang="0">
              <a:pos x="connsiteX11791" y="connsiteY11791"/>
            </a:cxn>
            <a:cxn ang="0">
              <a:pos x="connsiteX11792" y="connsiteY11792"/>
            </a:cxn>
            <a:cxn ang="0">
              <a:pos x="connsiteX11793" y="connsiteY11793"/>
            </a:cxn>
            <a:cxn ang="0">
              <a:pos x="connsiteX11794" y="connsiteY11794"/>
            </a:cxn>
            <a:cxn ang="0">
              <a:pos x="connsiteX11795" y="connsiteY11795"/>
            </a:cxn>
            <a:cxn ang="0">
              <a:pos x="connsiteX11796" y="connsiteY11796"/>
            </a:cxn>
            <a:cxn ang="0">
              <a:pos x="connsiteX11797" y="connsiteY11797"/>
            </a:cxn>
            <a:cxn ang="0">
              <a:pos x="connsiteX11798" y="connsiteY11798"/>
            </a:cxn>
            <a:cxn ang="0">
              <a:pos x="connsiteX11799" y="connsiteY11799"/>
            </a:cxn>
            <a:cxn ang="0">
              <a:pos x="connsiteX11800" y="connsiteY11800"/>
            </a:cxn>
            <a:cxn ang="0">
              <a:pos x="connsiteX11801" y="connsiteY11801"/>
            </a:cxn>
            <a:cxn ang="0">
              <a:pos x="connsiteX11802" y="connsiteY11802"/>
            </a:cxn>
            <a:cxn ang="0">
              <a:pos x="connsiteX11803" y="connsiteY11803"/>
            </a:cxn>
            <a:cxn ang="0">
              <a:pos x="connsiteX11804" y="connsiteY11804"/>
            </a:cxn>
            <a:cxn ang="0">
              <a:pos x="connsiteX11805" y="connsiteY11805"/>
            </a:cxn>
            <a:cxn ang="0">
              <a:pos x="connsiteX11806" y="connsiteY11806"/>
            </a:cxn>
            <a:cxn ang="0">
              <a:pos x="connsiteX11807" y="connsiteY11807"/>
            </a:cxn>
            <a:cxn ang="0">
              <a:pos x="connsiteX11808" y="connsiteY11808"/>
            </a:cxn>
            <a:cxn ang="0">
              <a:pos x="connsiteX11809" y="connsiteY11809"/>
            </a:cxn>
            <a:cxn ang="0">
              <a:pos x="connsiteX11810" y="connsiteY11810"/>
            </a:cxn>
            <a:cxn ang="0">
              <a:pos x="connsiteX11811" y="connsiteY11811"/>
            </a:cxn>
            <a:cxn ang="0">
              <a:pos x="connsiteX11812" y="connsiteY11812"/>
            </a:cxn>
            <a:cxn ang="0">
              <a:pos x="connsiteX11813" y="connsiteY11813"/>
            </a:cxn>
            <a:cxn ang="0">
              <a:pos x="connsiteX11814" y="connsiteY11814"/>
            </a:cxn>
            <a:cxn ang="0">
              <a:pos x="connsiteX11815" y="connsiteY11815"/>
            </a:cxn>
            <a:cxn ang="0">
              <a:pos x="connsiteX11816" y="connsiteY11816"/>
            </a:cxn>
            <a:cxn ang="0">
              <a:pos x="connsiteX11817" y="connsiteY11817"/>
            </a:cxn>
            <a:cxn ang="0">
              <a:pos x="connsiteX11818" y="connsiteY11818"/>
            </a:cxn>
            <a:cxn ang="0">
              <a:pos x="connsiteX11819" y="connsiteY11819"/>
            </a:cxn>
            <a:cxn ang="0">
              <a:pos x="connsiteX11820" y="connsiteY11820"/>
            </a:cxn>
            <a:cxn ang="0">
              <a:pos x="connsiteX11821" y="connsiteY11821"/>
            </a:cxn>
            <a:cxn ang="0">
              <a:pos x="connsiteX11822" y="connsiteY11822"/>
            </a:cxn>
            <a:cxn ang="0">
              <a:pos x="connsiteX11823" y="connsiteY11823"/>
            </a:cxn>
            <a:cxn ang="0">
              <a:pos x="connsiteX11824" y="connsiteY11824"/>
            </a:cxn>
            <a:cxn ang="0">
              <a:pos x="connsiteX11825" y="connsiteY11825"/>
            </a:cxn>
            <a:cxn ang="0">
              <a:pos x="connsiteX11826" y="connsiteY11826"/>
            </a:cxn>
            <a:cxn ang="0">
              <a:pos x="connsiteX11827" y="connsiteY11827"/>
            </a:cxn>
            <a:cxn ang="0">
              <a:pos x="connsiteX11828" y="connsiteY11828"/>
            </a:cxn>
            <a:cxn ang="0">
              <a:pos x="connsiteX11829" y="connsiteY11829"/>
            </a:cxn>
            <a:cxn ang="0">
              <a:pos x="connsiteX11830" y="connsiteY11830"/>
            </a:cxn>
            <a:cxn ang="0">
              <a:pos x="connsiteX11831" y="connsiteY11831"/>
            </a:cxn>
            <a:cxn ang="0">
              <a:pos x="connsiteX11832" y="connsiteY11832"/>
            </a:cxn>
            <a:cxn ang="0">
              <a:pos x="connsiteX11833" y="connsiteY11833"/>
            </a:cxn>
            <a:cxn ang="0">
              <a:pos x="connsiteX11834" y="connsiteY11834"/>
            </a:cxn>
            <a:cxn ang="0">
              <a:pos x="connsiteX11835" y="connsiteY11835"/>
            </a:cxn>
            <a:cxn ang="0">
              <a:pos x="connsiteX11836" y="connsiteY11836"/>
            </a:cxn>
            <a:cxn ang="0">
              <a:pos x="connsiteX11837" y="connsiteY11837"/>
            </a:cxn>
            <a:cxn ang="0">
              <a:pos x="connsiteX11838" y="connsiteY11838"/>
            </a:cxn>
            <a:cxn ang="0">
              <a:pos x="connsiteX11839" y="connsiteY11839"/>
            </a:cxn>
            <a:cxn ang="0">
              <a:pos x="connsiteX11840" y="connsiteY11840"/>
            </a:cxn>
            <a:cxn ang="0">
              <a:pos x="connsiteX11841" y="connsiteY11841"/>
            </a:cxn>
            <a:cxn ang="0">
              <a:pos x="connsiteX11842" y="connsiteY11842"/>
            </a:cxn>
            <a:cxn ang="0">
              <a:pos x="connsiteX11843" y="connsiteY11843"/>
            </a:cxn>
            <a:cxn ang="0">
              <a:pos x="connsiteX11844" y="connsiteY11844"/>
            </a:cxn>
            <a:cxn ang="0">
              <a:pos x="connsiteX11845" y="connsiteY11845"/>
            </a:cxn>
            <a:cxn ang="0">
              <a:pos x="connsiteX11846" y="connsiteY11846"/>
            </a:cxn>
            <a:cxn ang="0">
              <a:pos x="connsiteX11847" y="connsiteY11847"/>
            </a:cxn>
            <a:cxn ang="0">
              <a:pos x="connsiteX11848" y="connsiteY11848"/>
            </a:cxn>
            <a:cxn ang="0">
              <a:pos x="connsiteX11849" y="connsiteY11849"/>
            </a:cxn>
            <a:cxn ang="0">
              <a:pos x="connsiteX11850" y="connsiteY11850"/>
            </a:cxn>
            <a:cxn ang="0">
              <a:pos x="connsiteX11851" y="connsiteY11851"/>
            </a:cxn>
            <a:cxn ang="0">
              <a:pos x="connsiteX11852" y="connsiteY11852"/>
            </a:cxn>
            <a:cxn ang="0">
              <a:pos x="connsiteX11853" y="connsiteY11853"/>
            </a:cxn>
            <a:cxn ang="0">
              <a:pos x="connsiteX11854" y="connsiteY11854"/>
            </a:cxn>
            <a:cxn ang="0">
              <a:pos x="connsiteX11855" y="connsiteY11855"/>
            </a:cxn>
            <a:cxn ang="0">
              <a:pos x="connsiteX11856" y="connsiteY11856"/>
            </a:cxn>
            <a:cxn ang="0">
              <a:pos x="connsiteX11857" y="connsiteY11857"/>
            </a:cxn>
            <a:cxn ang="0">
              <a:pos x="connsiteX11858" y="connsiteY11858"/>
            </a:cxn>
            <a:cxn ang="0">
              <a:pos x="connsiteX11859" y="connsiteY11859"/>
            </a:cxn>
            <a:cxn ang="0">
              <a:pos x="connsiteX11860" y="connsiteY11860"/>
            </a:cxn>
            <a:cxn ang="0">
              <a:pos x="connsiteX11861" y="connsiteY11861"/>
            </a:cxn>
            <a:cxn ang="0">
              <a:pos x="connsiteX11862" y="connsiteY11862"/>
            </a:cxn>
            <a:cxn ang="0">
              <a:pos x="connsiteX11863" y="connsiteY11863"/>
            </a:cxn>
            <a:cxn ang="0">
              <a:pos x="connsiteX11864" y="connsiteY11864"/>
            </a:cxn>
            <a:cxn ang="0">
              <a:pos x="connsiteX11865" y="connsiteY11865"/>
            </a:cxn>
            <a:cxn ang="0">
              <a:pos x="connsiteX11866" y="connsiteY11866"/>
            </a:cxn>
            <a:cxn ang="0">
              <a:pos x="connsiteX11867" y="connsiteY11867"/>
            </a:cxn>
            <a:cxn ang="0">
              <a:pos x="connsiteX11868" y="connsiteY11868"/>
            </a:cxn>
            <a:cxn ang="0">
              <a:pos x="connsiteX11869" y="connsiteY11869"/>
            </a:cxn>
            <a:cxn ang="0">
              <a:pos x="connsiteX11870" y="connsiteY11870"/>
            </a:cxn>
            <a:cxn ang="0">
              <a:pos x="connsiteX11871" y="connsiteY11871"/>
            </a:cxn>
            <a:cxn ang="0">
              <a:pos x="connsiteX11872" y="connsiteY11872"/>
            </a:cxn>
            <a:cxn ang="0">
              <a:pos x="connsiteX11873" y="connsiteY11873"/>
            </a:cxn>
            <a:cxn ang="0">
              <a:pos x="connsiteX11874" y="connsiteY11874"/>
            </a:cxn>
            <a:cxn ang="0">
              <a:pos x="connsiteX11875" y="connsiteY11875"/>
            </a:cxn>
            <a:cxn ang="0">
              <a:pos x="connsiteX11876" y="connsiteY11876"/>
            </a:cxn>
            <a:cxn ang="0">
              <a:pos x="connsiteX11877" y="connsiteY11877"/>
            </a:cxn>
            <a:cxn ang="0">
              <a:pos x="connsiteX11878" y="connsiteY11878"/>
            </a:cxn>
            <a:cxn ang="0">
              <a:pos x="connsiteX11879" y="connsiteY11879"/>
            </a:cxn>
            <a:cxn ang="0">
              <a:pos x="connsiteX11880" y="connsiteY11880"/>
            </a:cxn>
            <a:cxn ang="0">
              <a:pos x="connsiteX11881" y="connsiteY11881"/>
            </a:cxn>
            <a:cxn ang="0">
              <a:pos x="connsiteX11882" y="connsiteY11882"/>
            </a:cxn>
            <a:cxn ang="0">
              <a:pos x="connsiteX11883" y="connsiteY11883"/>
            </a:cxn>
            <a:cxn ang="0">
              <a:pos x="connsiteX11884" y="connsiteY11884"/>
            </a:cxn>
            <a:cxn ang="0">
              <a:pos x="connsiteX11885" y="connsiteY11885"/>
            </a:cxn>
            <a:cxn ang="0">
              <a:pos x="connsiteX11886" y="connsiteY11886"/>
            </a:cxn>
            <a:cxn ang="0">
              <a:pos x="connsiteX11887" y="connsiteY11887"/>
            </a:cxn>
            <a:cxn ang="0">
              <a:pos x="connsiteX11888" y="connsiteY11888"/>
            </a:cxn>
            <a:cxn ang="0">
              <a:pos x="connsiteX11889" y="connsiteY11889"/>
            </a:cxn>
            <a:cxn ang="0">
              <a:pos x="connsiteX11890" y="connsiteY11890"/>
            </a:cxn>
            <a:cxn ang="0">
              <a:pos x="connsiteX11891" y="connsiteY11891"/>
            </a:cxn>
            <a:cxn ang="0">
              <a:pos x="connsiteX11892" y="connsiteY11892"/>
            </a:cxn>
            <a:cxn ang="0">
              <a:pos x="connsiteX11893" y="connsiteY11893"/>
            </a:cxn>
            <a:cxn ang="0">
              <a:pos x="connsiteX11894" y="connsiteY11894"/>
            </a:cxn>
            <a:cxn ang="0">
              <a:pos x="connsiteX11895" y="connsiteY11895"/>
            </a:cxn>
            <a:cxn ang="0">
              <a:pos x="connsiteX11896" y="connsiteY11896"/>
            </a:cxn>
            <a:cxn ang="0">
              <a:pos x="connsiteX11897" y="connsiteY11897"/>
            </a:cxn>
            <a:cxn ang="0">
              <a:pos x="connsiteX11898" y="connsiteY11898"/>
            </a:cxn>
            <a:cxn ang="0">
              <a:pos x="connsiteX11899" y="connsiteY11899"/>
            </a:cxn>
            <a:cxn ang="0">
              <a:pos x="connsiteX11900" y="connsiteY11900"/>
            </a:cxn>
            <a:cxn ang="0">
              <a:pos x="connsiteX11901" y="connsiteY11901"/>
            </a:cxn>
            <a:cxn ang="0">
              <a:pos x="connsiteX11902" y="connsiteY11902"/>
            </a:cxn>
            <a:cxn ang="0">
              <a:pos x="connsiteX11903" y="connsiteY11903"/>
            </a:cxn>
            <a:cxn ang="0">
              <a:pos x="connsiteX11904" y="connsiteY11904"/>
            </a:cxn>
            <a:cxn ang="0">
              <a:pos x="connsiteX11905" y="connsiteY11905"/>
            </a:cxn>
            <a:cxn ang="0">
              <a:pos x="connsiteX11906" y="connsiteY11906"/>
            </a:cxn>
            <a:cxn ang="0">
              <a:pos x="connsiteX11907" y="connsiteY11907"/>
            </a:cxn>
            <a:cxn ang="0">
              <a:pos x="connsiteX11908" y="connsiteY11908"/>
            </a:cxn>
            <a:cxn ang="0">
              <a:pos x="connsiteX11909" y="connsiteY11909"/>
            </a:cxn>
            <a:cxn ang="0">
              <a:pos x="connsiteX11910" y="connsiteY11910"/>
            </a:cxn>
            <a:cxn ang="0">
              <a:pos x="connsiteX11911" y="connsiteY11911"/>
            </a:cxn>
            <a:cxn ang="0">
              <a:pos x="connsiteX11912" y="connsiteY11912"/>
            </a:cxn>
            <a:cxn ang="0">
              <a:pos x="connsiteX11913" y="connsiteY11913"/>
            </a:cxn>
            <a:cxn ang="0">
              <a:pos x="connsiteX11914" y="connsiteY11914"/>
            </a:cxn>
            <a:cxn ang="0">
              <a:pos x="connsiteX11915" y="connsiteY11915"/>
            </a:cxn>
            <a:cxn ang="0">
              <a:pos x="connsiteX11916" y="connsiteY11916"/>
            </a:cxn>
            <a:cxn ang="0">
              <a:pos x="connsiteX11917" y="connsiteY11917"/>
            </a:cxn>
            <a:cxn ang="0">
              <a:pos x="connsiteX11918" y="connsiteY11918"/>
            </a:cxn>
            <a:cxn ang="0">
              <a:pos x="connsiteX11919" y="connsiteY11919"/>
            </a:cxn>
            <a:cxn ang="0">
              <a:pos x="connsiteX11920" y="connsiteY11920"/>
            </a:cxn>
            <a:cxn ang="0">
              <a:pos x="connsiteX11921" y="connsiteY11921"/>
            </a:cxn>
            <a:cxn ang="0">
              <a:pos x="connsiteX11922" y="connsiteY11922"/>
            </a:cxn>
            <a:cxn ang="0">
              <a:pos x="connsiteX11923" y="connsiteY11923"/>
            </a:cxn>
            <a:cxn ang="0">
              <a:pos x="connsiteX11924" y="connsiteY11924"/>
            </a:cxn>
            <a:cxn ang="0">
              <a:pos x="connsiteX11925" y="connsiteY11925"/>
            </a:cxn>
            <a:cxn ang="0">
              <a:pos x="connsiteX11926" y="connsiteY11926"/>
            </a:cxn>
            <a:cxn ang="0">
              <a:pos x="connsiteX11927" y="connsiteY11927"/>
            </a:cxn>
            <a:cxn ang="0">
              <a:pos x="connsiteX11928" y="connsiteY11928"/>
            </a:cxn>
            <a:cxn ang="0">
              <a:pos x="connsiteX11929" y="connsiteY11929"/>
            </a:cxn>
            <a:cxn ang="0">
              <a:pos x="connsiteX11930" y="connsiteY11930"/>
            </a:cxn>
            <a:cxn ang="0">
              <a:pos x="connsiteX11931" y="connsiteY11931"/>
            </a:cxn>
            <a:cxn ang="0">
              <a:pos x="connsiteX11932" y="connsiteY11932"/>
            </a:cxn>
            <a:cxn ang="0">
              <a:pos x="connsiteX11933" y="connsiteY11933"/>
            </a:cxn>
            <a:cxn ang="0">
              <a:pos x="connsiteX11934" y="connsiteY11934"/>
            </a:cxn>
            <a:cxn ang="0">
              <a:pos x="connsiteX11935" y="connsiteY11935"/>
            </a:cxn>
            <a:cxn ang="0">
              <a:pos x="connsiteX11936" y="connsiteY11936"/>
            </a:cxn>
            <a:cxn ang="0">
              <a:pos x="connsiteX11937" y="connsiteY11937"/>
            </a:cxn>
            <a:cxn ang="0">
              <a:pos x="connsiteX11938" y="connsiteY11938"/>
            </a:cxn>
            <a:cxn ang="0">
              <a:pos x="connsiteX11939" y="connsiteY11939"/>
            </a:cxn>
            <a:cxn ang="0">
              <a:pos x="connsiteX11940" y="connsiteY11940"/>
            </a:cxn>
            <a:cxn ang="0">
              <a:pos x="connsiteX11941" y="connsiteY11941"/>
            </a:cxn>
            <a:cxn ang="0">
              <a:pos x="connsiteX11942" y="connsiteY11942"/>
            </a:cxn>
            <a:cxn ang="0">
              <a:pos x="connsiteX11943" y="connsiteY11943"/>
            </a:cxn>
            <a:cxn ang="0">
              <a:pos x="connsiteX11944" y="connsiteY11944"/>
            </a:cxn>
            <a:cxn ang="0">
              <a:pos x="connsiteX11945" y="connsiteY11945"/>
            </a:cxn>
            <a:cxn ang="0">
              <a:pos x="connsiteX11946" y="connsiteY11946"/>
            </a:cxn>
            <a:cxn ang="0">
              <a:pos x="connsiteX11947" y="connsiteY11947"/>
            </a:cxn>
            <a:cxn ang="0">
              <a:pos x="connsiteX11948" y="connsiteY11948"/>
            </a:cxn>
            <a:cxn ang="0">
              <a:pos x="connsiteX11949" y="connsiteY11949"/>
            </a:cxn>
            <a:cxn ang="0">
              <a:pos x="connsiteX11950" y="connsiteY11950"/>
            </a:cxn>
            <a:cxn ang="0">
              <a:pos x="connsiteX11951" y="connsiteY11951"/>
            </a:cxn>
            <a:cxn ang="0">
              <a:pos x="connsiteX11952" y="connsiteY11952"/>
            </a:cxn>
            <a:cxn ang="0">
              <a:pos x="connsiteX11953" y="connsiteY11953"/>
            </a:cxn>
            <a:cxn ang="0">
              <a:pos x="connsiteX11954" y="connsiteY11954"/>
            </a:cxn>
            <a:cxn ang="0">
              <a:pos x="connsiteX11955" y="connsiteY11955"/>
            </a:cxn>
            <a:cxn ang="0">
              <a:pos x="connsiteX11956" y="connsiteY11956"/>
            </a:cxn>
            <a:cxn ang="0">
              <a:pos x="connsiteX11957" y="connsiteY11957"/>
            </a:cxn>
            <a:cxn ang="0">
              <a:pos x="connsiteX11958" y="connsiteY11958"/>
            </a:cxn>
            <a:cxn ang="0">
              <a:pos x="connsiteX11959" y="connsiteY11959"/>
            </a:cxn>
            <a:cxn ang="0">
              <a:pos x="connsiteX11960" y="connsiteY11960"/>
            </a:cxn>
            <a:cxn ang="0">
              <a:pos x="connsiteX11961" y="connsiteY11961"/>
            </a:cxn>
            <a:cxn ang="0">
              <a:pos x="connsiteX11962" y="connsiteY11962"/>
            </a:cxn>
            <a:cxn ang="0">
              <a:pos x="connsiteX11963" y="connsiteY11963"/>
            </a:cxn>
            <a:cxn ang="0">
              <a:pos x="connsiteX11964" y="connsiteY11964"/>
            </a:cxn>
            <a:cxn ang="0">
              <a:pos x="connsiteX11965" y="connsiteY11965"/>
            </a:cxn>
            <a:cxn ang="0">
              <a:pos x="connsiteX11966" y="connsiteY11966"/>
            </a:cxn>
            <a:cxn ang="0">
              <a:pos x="connsiteX11967" y="connsiteY11967"/>
            </a:cxn>
            <a:cxn ang="0">
              <a:pos x="connsiteX11968" y="connsiteY11968"/>
            </a:cxn>
            <a:cxn ang="0">
              <a:pos x="connsiteX11969" y="connsiteY11969"/>
            </a:cxn>
            <a:cxn ang="0">
              <a:pos x="connsiteX11970" y="connsiteY11970"/>
            </a:cxn>
            <a:cxn ang="0">
              <a:pos x="connsiteX11971" y="connsiteY11971"/>
            </a:cxn>
            <a:cxn ang="0">
              <a:pos x="connsiteX11972" y="connsiteY11972"/>
            </a:cxn>
            <a:cxn ang="0">
              <a:pos x="connsiteX11973" y="connsiteY11973"/>
            </a:cxn>
            <a:cxn ang="0">
              <a:pos x="connsiteX11974" y="connsiteY11974"/>
            </a:cxn>
            <a:cxn ang="0">
              <a:pos x="connsiteX11975" y="connsiteY11975"/>
            </a:cxn>
            <a:cxn ang="0">
              <a:pos x="connsiteX11976" y="connsiteY11976"/>
            </a:cxn>
            <a:cxn ang="0">
              <a:pos x="connsiteX11977" y="connsiteY11977"/>
            </a:cxn>
            <a:cxn ang="0">
              <a:pos x="connsiteX11978" y="connsiteY11978"/>
            </a:cxn>
            <a:cxn ang="0">
              <a:pos x="connsiteX11979" y="connsiteY11979"/>
            </a:cxn>
            <a:cxn ang="0">
              <a:pos x="connsiteX11980" y="connsiteY11980"/>
            </a:cxn>
            <a:cxn ang="0">
              <a:pos x="connsiteX11981" y="connsiteY11981"/>
            </a:cxn>
            <a:cxn ang="0">
              <a:pos x="connsiteX11982" y="connsiteY11982"/>
            </a:cxn>
            <a:cxn ang="0">
              <a:pos x="connsiteX11983" y="connsiteY11983"/>
            </a:cxn>
            <a:cxn ang="0">
              <a:pos x="connsiteX11984" y="connsiteY11984"/>
            </a:cxn>
            <a:cxn ang="0">
              <a:pos x="connsiteX11985" y="connsiteY11985"/>
            </a:cxn>
            <a:cxn ang="0">
              <a:pos x="connsiteX11986" y="connsiteY11986"/>
            </a:cxn>
            <a:cxn ang="0">
              <a:pos x="connsiteX11987" y="connsiteY11987"/>
            </a:cxn>
            <a:cxn ang="0">
              <a:pos x="connsiteX11988" y="connsiteY11988"/>
            </a:cxn>
            <a:cxn ang="0">
              <a:pos x="connsiteX11989" y="connsiteY11989"/>
            </a:cxn>
            <a:cxn ang="0">
              <a:pos x="connsiteX11990" y="connsiteY11990"/>
            </a:cxn>
            <a:cxn ang="0">
              <a:pos x="connsiteX11991" y="connsiteY11991"/>
            </a:cxn>
            <a:cxn ang="0">
              <a:pos x="connsiteX11992" y="connsiteY11992"/>
            </a:cxn>
            <a:cxn ang="0">
              <a:pos x="connsiteX11993" y="connsiteY11993"/>
            </a:cxn>
            <a:cxn ang="0">
              <a:pos x="connsiteX11994" y="connsiteY11994"/>
            </a:cxn>
            <a:cxn ang="0">
              <a:pos x="connsiteX11995" y="connsiteY11995"/>
            </a:cxn>
            <a:cxn ang="0">
              <a:pos x="connsiteX11996" y="connsiteY11996"/>
            </a:cxn>
            <a:cxn ang="0">
              <a:pos x="connsiteX11997" y="connsiteY11997"/>
            </a:cxn>
            <a:cxn ang="0">
              <a:pos x="connsiteX11998" y="connsiteY11998"/>
            </a:cxn>
            <a:cxn ang="0">
              <a:pos x="connsiteX11999" y="connsiteY11999"/>
            </a:cxn>
            <a:cxn ang="0">
              <a:pos x="connsiteX12000" y="connsiteY12000"/>
            </a:cxn>
            <a:cxn ang="0">
              <a:pos x="connsiteX12001" y="connsiteY12001"/>
            </a:cxn>
            <a:cxn ang="0">
              <a:pos x="connsiteX12002" y="connsiteY12002"/>
            </a:cxn>
            <a:cxn ang="0">
              <a:pos x="connsiteX12003" y="connsiteY12003"/>
            </a:cxn>
            <a:cxn ang="0">
              <a:pos x="connsiteX12004" y="connsiteY12004"/>
            </a:cxn>
            <a:cxn ang="0">
              <a:pos x="connsiteX12005" y="connsiteY12005"/>
            </a:cxn>
            <a:cxn ang="0">
              <a:pos x="connsiteX12006" y="connsiteY12006"/>
            </a:cxn>
            <a:cxn ang="0">
              <a:pos x="connsiteX12007" y="connsiteY12007"/>
            </a:cxn>
            <a:cxn ang="0">
              <a:pos x="connsiteX12008" y="connsiteY12008"/>
            </a:cxn>
            <a:cxn ang="0">
              <a:pos x="connsiteX12009" y="connsiteY12009"/>
            </a:cxn>
            <a:cxn ang="0">
              <a:pos x="connsiteX12010" y="connsiteY12010"/>
            </a:cxn>
            <a:cxn ang="0">
              <a:pos x="connsiteX12011" y="connsiteY12011"/>
            </a:cxn>
            <a:cxn ang="0">
              <a:pos x="connsiteX12012" y="connsiteY12012"/>
            </a:cxn>
            <a:cxn ang="0">
              <a:pos x="connsiteX12013" y="connsiteY12013"/>
            </a:cxn>
            <a:cxn ang="0">
              <a:pos x="connsiteX12014" y="connsiteY12014"/>
            </a:cxn>
            <a:cxn ang="0">
              <a:pos x="connsiteX12015" y="connsiteY12015"/>
            </a:cxn>
            <a:cxn ang="0">
              <a:pos x="connsiteX12016" y="connsiteY12016"/>
            </a:cxn>
            <a:cxn ang="0">
              <a:pos x="connsiteX12017" y="connsiteY12017"/>
            </a:cxn>
            <a:cxn ang="0">
              <a:pos x="connsiteX12018" y="connsiteY12018"/>
            </a:cxn>
            <a:cxn ang="0">
              <a:pos x="connsiteX12019" y="connsiteY12019"/>
            </a:cxn>
            <a:cxn ang="0">
              <a:pos x="connsiteX12020" y="connsiteY12020"/>
            </a:cxn>
            <a:cxn ang="0">
              <a:pos x="connsiteX12021" y="connsiteY12021"/>
            </a:cxn>
            <a:cxn ang="0">
              <a:pos x="connsiteX12022" y="connsiteY12022"/>
            </a:cxn>
            <a:cxn ang="0">
              <a:pos x="connsiteX12023" y="connsiteY12023"/>
            </a:cxn>
            <a:cxn ang="0">
              <a:pos x="connsiteX12024" y="connsiteY12024"/>
            </a:cxn>
            <a:cxn ang="0">
              <a:pos x="connsiteX12025" y="connsiteY12025"/>
            </a:cxn>
            <a:cxn ang="0">
              <a:pos x="connsiteX12026" y="connsiteY12026"/>
            </a:cxn>
            <a:cxn ang="0">
              <a:pos x="connsiteX12027" y="connsiteY12027"/>
            </a:cxn>
            <a:cxn ang="0">
              <a:pos x="connsiteX12028" y="connsiteY12028"/>
            </a:cxn>
            <a:cxn ang="0">
              <a:pos x="connsiteX12029" y="connsiteY12029"/>
            </a:cxn>
            <a:cxn ang="0">
              <a:pos x="connsiteX12030" y="connsiteY12030"/>
            </a:cxn>
            <a:cxn ang="0">
              <a:pos x="connsiteX12031" y="connsiteY12031"/>
            </a:cxn>
            <a:cxn ang="0">
              <a:pos x="connsiteX12032" y="connsiteY12032"/>
            </a:cxn>
            <a:cxn ang="0">
              <a:pos x="connsiteX12033" y="connsiteY12033"/>
            </a:cxn>
            <a:cxn ang="0">
              <a:pos x="connsiteX12034" y="connsiteY12034"/>
            </a:cxn>
            <a:cxn ang="0">
              <a:pos x="connsiteX12035" y="connsiteY12035"/>
            </a:cxn>
            <a:cxn ang="0">
              <a:pos x="connsiteX12036" y="connsiteY12036"/>
            </a:cxn>
            <a:cxn ang="0">
              <a:pos x="connsiteX12037" y="connsiteY12037"/>
            </a:cxn>
            <a:cxn ang="0">
              <a:pos x="connsiteX12038" y="connsiteY12038"/>
            </a:cxn>
            <a:cxn ang="0">
              <a:pos x="connsiteX12039" y="connsiteY12039"/>
            </a:cxn>
            <a:cxn ang="0">
              <a:pos x="connsiteX12040" y="connsiteY12040"/>
            </a:cxn>
            <a:cxn ang="0">
              <a:pos x="connsiteX12041" y="connsiteY12041"/>
            </a:cxn>
            <a:cxn ang="0">
              <a:pos x="connsiteX12042" y="connsiteY12042"/>
            </a:cxn>
            <a:cxn ang="0">
              <a:pos x="connsiteX12043" y="connsiteY12043"/>
            </a:cxn>
            <a:cxn ang="0">
              <a:pos x="connsiteX12044" y="connsiteY12044"/>
            </a:cxn>
            <a:cxn ang="0">
              <a:pos x="connsiteX12045" y="connsiteY12045"/>
            </a:cxn>
            <a:cxn ang="0">
              <a:pos x="connsiteX12046" y="connsiteY12046"/>
            </a:cxn>
            <a:cxn ang="0">
              <a:pos x="connsiteX12047" y="connsiteY12047"/>
            </a:cxn>
            <a:cxn ang="0">
              <a:pos x="connsiteX12048" y="connsiteY12048"/>
            </a:cxn>
            <a:cxn ang="0">
              <a:pos x="connsiteX12049" y="connsiteY12049"/>
            </a:cxn>
            <a:cxn ang="0">
              <a:pos x="connsiteX12050" y="connsiteY12050"/>
            </a:cxn>
            <a:cxn ang="0">
              <a:pos x="connsiteX12051" y="connsiteY12051"/>
            </a:cxn>
            <a:cxn ang="0">
              <a:pos x="connsiteX12052" y="connsiteY12052"/>
            </a:cxn>
            <a:cxn ang="0">
              <a:pos x="connsiteX12053" y="connsiteY12053"/>
            </a:cxn>
            <a:cxn ang="0">
              <a:pos x="connsiteX12054" y="connsiteY12054"/>
            </a:cxn>
            <a:cxn ang="0">
              <a:pos x="connsiteX12055" y="connsiteY12055"/>
            </a:cxn>
            <a:cxn ang="0">
              <a:pos x="connsiteX12056" y="connsiteY12056"/>
            </a:cxn>
            <a:cxn ang="0">
              <a:pos x="connsiteX12057" y="connsiteY12057"/>
            </a:cxn>
            <a:cxn ang="0">
              <a:pos x="connsiteX12058" y="connsiteY12058"/>
            </a:cxn>
            <a:cxn ang="0">
              <a:pos x="connsiteX12059" y="connsiteY12059"/>
            </a:cxn>
            <a:cxn ang="0">
              <a:pos x="connsiteX12060" y="connsiteY12060"/>
            </a:cxn>
            <a:cxn ang="0">
              <a:pos x="connsiteX12061" y="connsiteY12061"/>
            </a:cxn>
            <a:cxn ang="0">
              <a:pos x="connsiteX12062" y="connsiteY12062"/>
            </a:cxn>
            <a:cxn ang="0">
              <a:pos x="connsiteX12063" y="connsiteY12063"/>
            </a:cxn>
            <a:cxn ang="0">
              <a:pos x="connsiteX12064" y="connsiteY12064"/>
            </a:cxn>
            <a:cxn ang="0">
              <a:pos x="connsiteX12065" y="connsiteY12065"/>
            </a:cxn>
            <a:cxn ang="0">
              <a:pos x="connsiteX12066" y="connsiteY12066"/>
            </a:cxn>
            <a:cxn ang="0">
              <a:pos x="connsiteX12067" y="connsiteY12067"/>
            </a:cxn>
            <a:cxn ang="0">
              <a:pos x="connsiteX12068" y="connsiteY12068"/>
            </a:cxn>
            <a:cxn ang="0">
              <a:pos x="connsiteX12069" y="connsiteY12069"/>
            </a:cxn>
            <a:cxn ang="0">
              <a:pos x="connsiteX12070" y="connsiteY12070"/>
            </a:cxn>
            <a:cxn ang="0">
              <a:pos x="connsiteX12071" y="connsiteY12071"/>
            </a:cxn>
            <a:cxn ang="0">
              <a:pos x="connsiteX12072" y="connsiteY12072"/>
            </a:cxn>
            <a:cxn ang="0">
              <a:pos x="connsiteX12073" y="connsiteY12073"/>
            </a:cxn>
            <a:cxn ang="0">
              <a:pos x="connsiteX12074" y="connsiteY12074"/>
            </a:cxn>
            <a:cxn ang="0">
              <a:pos x="connsiteX12075" y="connsiteY12075"/>
            </a:cxn>
            <a:cxn ang="0">
              <a:pos x="connsiteX12076" y="connsiteY12076"/>
            </a:cxn>
            <a:cxn ang="0">
              <a:pos x="connsiteX12077" y="connsiteY12077"/>
            </a:cxn>
            <a:cxn ang="0">
              <a:pos x="connsiteX12078" y="connsiteY12078"/>
            </a:cxn>
            <a:cxn ang="0">
              <a:pos x="connsiteX12079" y="connsiteY12079"/>
            </a:cxn>
            <a:cxn ang="0">
              <a:pos x="connsiteX12080" y="connsiteY12080"/>
            </a:cxn>
            <a:cxn ang="0">
              <a:pos x="connsiteX12081" y="connsiteY12081"/>
            </a:cxn>
            <a:cxn ang="0">
              <a:pos x="connsiteX12082" y="connsiteY12082"/>
            </a:cxn>
            <a:cxn ang="0">
              <a:pos x="connsiteX12083" y="connsiteY12083"/>
            </a:cxn>
            <a:cxn ang="0">
              <a:pos x="connsiteX12084" y="connsiteY12084"/>
            </a:cxn>
            <a:cxn ang="0">
              <a:pos x="connsiteX12085" y="connsiteY12085"/>
            </a:cxn>
            <a:cxn ang="0">
              <a:pos x="connsiteX12086" y="connsiteY12086"/>
            </a:cxn>
            <a:cxn ang="0">
              <a:pos x="connsiteX12087" y="connsiteY12087"/>
            </a:cxn>
            <a:cxn ang="0">
              <a:pos x="connsiteX12088" y="connsiteY12088"/>
            </a:cxn>
            <a:cxn ang="0">
              <a:pos x="connsiteX12089" y="connsiteY12089"/>
            </a:cxn>
            <a:cxn ang="0">
              <a:pos x="connsiteX12090" y="connsiteY12090"/>
            </a:cxn>
            <a:cxn ang="0">
              <a:pos x="connsiteX12091" y="connsiteY12091"/>
            </a:cxn>
            <a:cxn ang="0">
              <a:pos x="connsiteX12092" y="connsiteY12092"/>
            </a:cxn>
            <a:cxn ang="0">
              <a:pos x="connsiteX12093" y="connsiteY12093"/>
            </a:cxn>
            <a:cxn ang="0">
              <a:pos x="connsiteX12094" y="connsiteY12094"/>
            </a:cxn>
            <a:cxn ang="0">
              <a:pos x="connsiteX12095" y="connsiteY12095"/>
            </a:cxn>
            <a:cxn ang="0">
              <a:pos x="connsiteX12096" y="connsiteY12096"/>
            </a:cxn>
            <a:cxn ang="0">
              <a:pos x="connsiteX12097" y="connsiteY12097"/>
            </a:cxn>
            <a:cxn ang="0">
              <a:pos x="connsiteX12098" y="connsiteY12098"/>
            </a:cxn>
            <a:cxn ang="0">
              <a:pos x="connsiteX12099" y="connsiteY12099"/>
            </a:cxn>
            <a:cxn ang="0">
              <a:pos x="connsiteX12100" y="connsiteY12100"/>
            </a:cxn>
            <a:cxn ang="0">
              <a:pos x="connsiteX12101" y="connsiteY12101"/>
            </a:cxn>
            <a:cxn ang="0">
              <a:pos x="connsiteX12102" y="connsiteY12102"/>
            </a:cxn>
            <a:cxn ang="0">
              <a:pos x="connsiteX12103" y="connsiteY12103"/>
            </a:cxn>
            <a:cxn ang="0">
              <a:pos x="connsiteX12104" y="connsiteY12104"/>
            </a:cxn>
            <a:cxn ang="0">
              <a:pos x="connsiteX12105" y="connsiteY12105"/>
            </a:cxn>
            <a:cxn ang="0">
              <a:pos x="connsiteX12106" y="connsiteY12106"/>
            </a:cxn>
            <a:cxn ang="0">
              <a:pos x="connsiteX12107" y="connsiteY12107"/>
            </a:cxn>
            <a:cxn ang="0">
              <a:pos x="connsiteX12108" y="connsiteY12108"/>
            </a:cxn>
            <a:cxn ang="0">
              <a:pos x="connsiteX12109" y="connsiteY12109"/>
            </a:cxn>
            <a:cxn ang="0">
              <a:pos x="connsiteX12110" y="connsiteY12110"/>
            </a:cxn>
            <a:cxn ang="0">
              <a:pos x="connsiteX12111" y="connsiteY12111"/>
            </a:cxn>
            <a:cxn ang="0">
              <a:pos x="connsiteX12112" y="connsiteY12112"/>
            </a:cxn>
            <a:cxn ang="0">
              <a:pos x="connsiteX12113" y="connsiteY12113"/>
            </a:cxn>
            <a:cxn ang="0">
              <a:pos x="connsiteX12114" y="connsiteY12114"/>
            </a:cxn>
            <a:cxn ang="0">
              <a:pos x="connsiteX12115" y="connsiteY12115"/>
            </a:cxn>
            <a:cxn ang="0">
              <a:pos x="connsiteX12116" y="connsiteY12116"/>
            </a:cxn>
            <a:cxn ang="0">
              <a:pos x="connsiteX12117" y="connsiteY12117"/>
            </a:cxn>
            <a:cxn ang="0">
              <a:pos x="connsiteX12118" y="connsiteY12118"/>
            </a:cxn>
            <a:cxn ang="0">
              <a:pos x="connsiteX12119" y="connsiteY12119"/>
            </a:cxn>
            <a:cxn ang="0">
              <a:pos x="connsiteX12120" y="connsiteY12120"/>
            </a:cxn>
            <a:cxn ang="0">
              <a:pos x="connsiteX12121" y="connsiteY12121"/>
            </a:cxn>
            <a:cxn ang="0">
              <a:pos x="connsiteX12122" y="connsiteY12122"/>
            </a:cxn>
            <a:cxn ang="0">
              <a:pos x="connsiteX12123" y="connsiteY12123"/>
            </a:cxn>
            <a:cxn ang="0">
              <a:pos x="connsiteX12124" y="connsiteY12124"/>
            </a:cxn>
            <a:cxn ang="0">
              <a:pos x="connsiteX12125" y="connsiteY12125"/>
            </a:cxn>
            <a:cxn ang="0">
              <a:pos x="connsiteX12126" y="connsiteY12126"/>
            </a:cxn>
            <a:cxn ang="0">
              <a:pos x="connsiteX12127" y="connsiteY12127"/>
            </a:cxn>
            <a:cxn ang="0">
              <a:pos x="connsiteX12128" y="connsiteY12128"/>
            </a:cxn>
            <a:cxn ang="0">
              <a:pos x="connsiteX12129" y="connsiteY12129"/>
            </a:cxn>
            <a:cxn ang="0">
              <a:pos x="connsiteX12130" y="connsiteY12130"/>
            </a:cxn>
            <a:cxn ang="0">
              <a:pos x="connsiteX12131" y="connsiteY12131"/>
            </a:cxn>
            <a:cxn ang="0">
              <a:pos x="connsiteX12132" y="connsiteY12132"/>
            </a:cxn>
            <a:cxn ang="0">
              <a:pos x="connsiteX12133" y="connsiteY12133"/>
            </a:cxn>
            <a:cxn ang="0">
              <a:pos x="connsiteX12134" y="connsiteY12134"/>
            </a:cxn>
            <a:cxn ang="0">
              <a:pos x="connsiteX12135" y="connsiteY12135"/>
            </a:cxn>
            <a:cxn ang="0">
              <a:pos x="connsiteX12136" y="connsiteY12136"/>
            </a:cxn>
            <a:cxn ang="0">
              <a:pos x="connsiteX12137" y="connsiteY12137"/>
            </a:cxn>
            <a:cxn ang="0">
              <a:pos x="connsiteX12138" y="connsiteY12138"/>
            </a:cxn>
            <a:cxn ang="0">
              <a:pos x="connsiteX12139" y="connsiteY12139"/>
            </a:cxn>
            <a:cxn ang="0">
              <a:pos x="connsiteX12140" y="connsiteY12140"/>
            </a:cxn>
            <a:cxn ang="0">
              <a:pos x="connsiteX12141" y="connsiteY12141"/>
            </a:cxn>
            <a:cxn ang="0">
              <a:pos x="connsiteX12142" y="connsiteY12142"/>
            </a:cxn>
            <a:cxn ang="0">
              <a:pos x="connsiteX12143" y="connsiteY12143"/>
            </a:cxn>
            <a:cxn ang="0">
              <a:pos x="connsiteX12144" y="connsiteY12144"/>
            </a:cxn>
            <a:cxn ang="0">
              <a:pos x="connsiteX12145" y="connsiteY12145"/>
            </a:cxn>
            <a:cxn ang="0">
              <a:pos x="connsiteX12146" y="connsiteY12146"/>
            </a:cxn>
            <a:cxn ang="0">
              <a:pos x="connsiteX12147" y="connsiteY12147"/>
            </a:cxn>
            <a:cxn ang="0">
              <a:pos x="connsiteX12148" y="connsiteY12148"/>
            </a:cxn>
            <a:cxn ang="0">
              <a:pos x="connsiteX12149" y="connsiteY12149"/>
            </a:cxn>
            <a:cxn ang="0">
              <a:pos x="connsiteX12150" y="connsiteY12150"/>
            </a:cxn>
            <a:cxn ang="0">
              <a:pos x="connsiteX12151" y="connsiteY12151"/>
            </a:cxn>
            <a:cxn ang="0">
              <a:pos x="connsiteX12152" y="connsiteY12152"/>
            </a:cxn>
            <a:cxn ang="0">
              <a:pos x="connsiteX12153" y="connsiteY12153"/>
            </a:cxn>
            <a:cxn ang="0">
              <a:pos x="connsiteX12154" y="connsiteY12154"/>
            </a:cxn>
            <a:cxn ang="0">
              <a:pos x="connsiteX12155" y="connsiteY12155"/>
            </a:cxn>
            <a:cxn ang="0">
              <a:pos x="connsiteX12156" y="connsiteY12156"/>
            </a:cxn>
            <a:cxn ang="0">
              <a:pos x="connsiteX12157" y="connsiteY12157"/>
            </a:cxn>
            <a:cxn ang="0">
              <a:pos x="connsiteX12158" y="connsiteY12158"/>
            </a:cxn>
            <a:cxn ang="0">
              <a:pos x="connsiteX12159" y="connsiteY12159"/>
            </a:cxn>
            <a:cxn ang="0">
              <a:pos x="connsiteX12160" y="connsiteY12160"/>
            </a:cxn>
            <a:cxn ang="0">
              <a:pos x="connsiteX12161" y="connsiteY12161"/>
            </a:cxn>
            <a:cxn ang="0">
              <a:pos x="connsiteX12162" y="connsiteY12162"/>
            </a:cxn>
            <a:cxn ang="0">
              <a:pos x="connsiteX12163" y="connsiteY12163"/>
            </a:cxn>
            <a:cxn ang="0">
              <a:pos x="connsiteX12164" y="connsiteY12164"/>
            </a:cxn>
            <a:cxn ang="0">
              <a:pos x="connsiteX12165" y="connsiteY12165"/>
            </a:cxn>
            <a:cxn ang="0">
              <a:pos x="connsiteX12166" y="connsiteY12166"/>
            </a:cxn>
            <a:cxn ang="0">
              <a:pos x="connsiteX12167" y="connsiteY12167"/>
            </a:cxn>
            <a:cxn ang="0">
              <a:pos x="connsiteX12168" y="connsiteY12168"/>
            </a:cxn>
            <a:cxn ang="0">
              <a:pos x="connsiteX12169" y="connsiteY12169"/>
            </a:cxn>
            <a:cxn ang="0">
              <a:pos x="connsiteX12170" y="connsiteY12170"/>
            </a:cxn>
            <a:cxn ang="0">
              <a:pos x="connsiteX12171" y="connsiteY12171"/>
            </a:cxn>
            <a:cxn ang="0">
              <a:pos x="connsiteX12172" y="connsiteY12172"/>
            </a:cxn>
            <a:cxn ang="0">
              <a:pos x="connsiteX12173" y="connsiteY12173"/>
            </a:cxn>
            <a:cxn ang="0">
              <a:pos x="connsiteX12174" y="connsiteY12174"/>
            </a:cxn>
            <a:cxn ang="0">
              <a:pos x="connsiteX12175" y="connsiteY12175"/>
            </a:cxn>
            <a:cxn ang="0">
              <a:pos x="connsiteX12176" y="connsiteY12176"/>
            </a:cxn>
            <a:cxn ang="0">
              <a:pos x="connsiteX12177" y="connsiteY12177"/>
            </a:cxn>
            <a:cxn ang="0">
              <a:pos x="connsiteX12178" y="connsiteY12178"/>
            </a:cxn>
            <a:cxn ang="0">
              <a:pos x="connsiteX12179" y="connsiteY12179"/>
            </a:cxn>
            <a:cxn ang="0">
              <a:pos x="connsiteX12180" y="connsiteY12180"/>
            </a:cxn>
            <a:cxn ang="0">
              <a:pos x="connsiteX12181" y="connsiteY12181"/>
            </a:cxn>
            <a:cxn ang="0">
              <a:pos x="connsiteX12182" y="connsiteY12182"/>
            </a:cxn>
            <a:cxn ang="0">
              <a:pos x="connsiteX12183" y="connsiteY12183"/>
            </a:cxn>
            <a:cxn ang="0">
              <a:pos x="connsiteX12184" y="connsiteY12184"/>
            </a:cxn>
            <a:cxn ang="0">
              <a:pos x="connsiteX12185" y="connsiteY12185"/>
            </a:cxn>
            <a:cxn ang="0">
              <a:pos x="connsiteX12186" y="connsiteY12186"/>
            </a:cxn>
            <a:cxn ang="0">
              <a:pos x="connsiteX12187" y="connsiteY12187"/>
            </a:cxn>
            <a:cxn ang="0">
              <a:pos x="connsiteX12188" y="connsiteY12188"/>
            </a:cxn>
            <a:cxn ang="0">
              <a:pos x="connsiteX12189" y="connsiteY12189"/>
            </a:cxn>
            <a:cxn ang="0">
              <a:pos x="connsiteX12190" y="connsiteY12190"/>
            </a:cxn>
            <a:cxn ang="0">
              <a:pos x="connsiteX12191" y="connsiteY12191"/>
            </a:cxn>
            <a:cxn ang="0">
              <a:pos x="connsiteX12192" y="connsiteY12192"/>
            </a:cxn>
            <a:cxn ang="0">
              <a:pos x="connsiteX12193" y="connsiteY12193"/>
            </a:cxn>
            <a:cxn ang="0">
              <a:pos x="connsiteX12194" y="connsiteY12194"/>
            </a:cxn>
            <a:cxn ang="0">
              <a:pos x="connsiteX12195" y="connsiteY12195"/>
            </a:cxn>
            <a:cxn ang="0">
              <a:pos x="connsiteX12196" y="connsiteY12196"/>
            </a:cxn>
            <a:cxn ang="0">
              <a:pos x="connsiteX12197" y="connsiteY12197"/>
            </a:cxn>
            <a:cxn ang="0">
              <a:pos x="connsiteX12198" y="connsiteY12198"/>
            </a:cxn>
            <a:cxn ang="0">
              <a:pos x="connsiteX12199" y="connsiteY12199"/>
            </a:cxn>
            <a:cxn ang="0">
              <a:pos x="connsiteX12200" y="connsiteY12200"/>
            </a:cxn>
            <a:cxn ang="0">
              <a:pos x="connsiteX12201" y="connsiteY12201"/>
            </a:cxn>
            <a:cxn ang="0">
              <a:pos x="connsiteX12202" y="connsiteY12202"/>
            </a:cxn>
            <a:cxn ang="0">
              <a:pos x="connsiteX12203" y="connsiteY12203"/>
            </a:cxn>
            <a:cxn ang="0">
              <a:pos x="connsiteX12204" y="connsiteY12204"/>
            </a:cxn>
            <a:cxn ang="0">
              <a:pos x="connsiteX12205" y="connsiteY12205"/>
            </a:cxn>
            <a:cxn ang="0">
              <a:pos x="connsiteX12206" y="connsiteY12206"/>
            </a:cxn>
            <a:cxn ang="0">
              <a:pos x="connsiteX12207" y="connsiteY12207"/>
            </a:cxn>
            <a:cxn ang="0">
              <a:pos x="connsiteX12208" y="connsiteY12208"/>
            </a:cxn>
            <a:cxn ang="0">
              <a:pos x="connsiteX12209" y="connsiteY12209"/>
            </a:cxn>
            <a:cxn ang="0">
              <a:pos x="connsiteX12210" y="connsiteY12210"/>
            </a:cxn>
            <a:cxn ang="0">
              <a:pos x="connsiteX12211" y="connsiteY12211"/>
            </a:cxn>
            <a:cxn ang="0">
              <a:pos x="connsiteX12212" y="connsiteY12212"/>
            </a:cxn>
            <a:cxn ang="0">
              <a:pos x="connsiteX12213" y="connsiteY12213"/>
            </a:cxn>
            <a:cxn ang="0">
              <a:pos x="connsiteX12214" y="connsiteY12214"/>
            </a:cxn>
            <a:cxn ang="0">
              <a:pos x="connsiteX12215" y="connsiteY12215"/>
            </a:cxn>
            <a:cxn ang="0">
              <a:pos x="connsiteX12216" y="connsiteY12216"/>
            </a:cxn>
            <a:cxn ang="0">
              <a:pos x="connsiteX12217" y="connsiteY12217"/>
            </a:cxn>
            <a:cxn ang="0">
              <a:pos x="connsiteX12218" y="connsiteY12218"/>
            </a:cxn>
            <a:cxn ang="0">
              <a:pos x="connsiteX12219" y="connsiteY12219"/>
            </a:cxn>
            <a:cxn ang="0">
              <a:pos x="connsiteX12220" y="connsiteY12220"/>
            </a:cxn>
            <a:cxn ang="0">
              <a:pos x="connsiteX12221" y="connsiteY12221"/>
            </a:cxn>
            <a:cxn ang="0">
              <a:pos x="connsiteX12222" y="connsiteY12222"/>
            </a:cxn>
            <a:cxn ang="0">
              <a:pos x="connsiteX12223" y="connsiteY12223"/>
            </a:cxn>
            <a:cxn ang="0">
              <a:pos x="connsiteX12224" y="connsiteY12224"/>
            </a:cxn>
            <a:cxn ang="0">
              <a:pos x="connsiteX12225" y="connsiteY12225"/>
            </a:cxn>
            <a:cxn ang="0">
              <a:pos x="connsiteX12226" y="connsiteY12226"/>
            </a:cxn>
            <a:cxn ang="0">
              <a:pos x="connsiteX12227" y="connsiteY12227"/>
            </a:cxn>
            <a:cxn ang="0">
              <a:pos x="connsiteX12228" y="connsiteY12228"/>
            </a:cxn>
            <a:cxn ang="0">
              <a:pos x="connsiteX12229" y="connsiteY12229"/>
            </a:cxn>
            <a:cxn ang="0">
              <a:pos x="connsiteX12230" y="connsiteY12230"/>
            </a:cxn>
            <a:cxn ang="0">
              <a:pos x="connsiteX12231" y="connsiteY12231"/>
            </a:cxn>
            <a:cxn ang="0">
              <a:pos x="connsiteX12232" y="connsiteY12232"/>
            </a:cxn>
            <a:cxn ang="0">
              <a:pos x="connsiteX12233" y="connsiteY12233"/>
            </a:cxn>
            <a:cxn ang="0">
              <a:pos x="connsiteX12234" y="connsiteY12234"/>
            </a:cxn>
            <a:cxn ang="0">
              <a:pos x="connsiteX12235" y="connsiteY12235"/>
            </a:cxn>
            <a:cxn ang="0">
              <a:pos x="connsiteX12236" y="connsiteY12236"/>
            </a:cxn>
            <a:cxn ang="0">
              <a:pos x="connsiteX12237" y="connsiteY12237"/>
            </a:cxn>
            <a:cxn ang="0">
              <a:pos x="connsiteX12238" y="connsiteY12238"/>
            </a:cxn>
            <a:cxn ang="0">
              <a:pos x="connsiteX12239" y="connsiteY12239"/>
            </a:cxn>
            <a:cxn ang="0">
              <a:pos x="connsiteX12240" y="connsiteY12240"/>
            </a:cxn>
            <a:cxn ang="0">
              <a:pos x="connsiteX12241" y="connsiteY12241"/>
            </a:cxn>
            <a:cxn ang="0">
              <a:pos x="connsiteX12242" y="connsiteY12242"/>
            </a:cxn>
            <a:cxn ang="0">
              <a:pos x="connsiteX12243" y="connsiteY12243"/>
            </a:cxn>
            <a:cxn ang="0">
              <a:pos x="connsiteX12244" y="connsiteY12244"/>
            </a:cxn>
            <a:cxn ang="0">
              <a:pos x="connsiteX12245" y="connsiteY12245"/>
            </a:cxn>
            <a:cxn ang="0">
              <a:pos x="connsiteX12246" y="connsiteY12246"/>
            </a:cxn>
            <a:cxn ang="0">
              <a:pos x="connsiteX12247" y="connsiteY12247"/>
            </a:cxn>
            <a:cxn ang="0">
              <a:pos x="connsiteX12248" y="connsiteY12248"/>
            </a:cxn>
            <a:cxn ang="0">
              <a:pos x="connsiteX12249" y="connsiteY12249"/>
            </a:cxn>
            <a:cxn ang="0">
              <a:pos x="connsiteX12250" y="connsiteY12250"/>
            </a:cxn>
            <a:cxn ang="0">
              <a:pos x="connsiteX12251" y="connsiteY12251"/>
            </a:cxn>
            <a:cxn ang="0">
              <a:pos x="connsiteX12252" y="connsiteY12252"/>
            </a:cxn>
            <a:cxn ang="0">
              <a:pos x="connsiteX12253" y="connsiteY12253"/>
            </a:cxn>
            <a:cxn ang="0">
              <a:pos x="connsiteX12254" y="connsiteY12254"/>
            </a:cxn>
            <a:cxn ang="0">
              <a:pos x="connsiteX12255" y="connsiteY12255"/>
            </a:cxn>
            <a:cxn ang="0">
              <a:pos x="connsiteX12256" y="connsiteY12256"/>
            </a:cxn>
            <a:cxn ang="0">
              <a:pos x="connsiteX12257" y="connsiteY12257"/>
            </a:cxn>
            <a:cxn ang="0">
              <a:pos x="connsiteX12258" y="connsiteY12258"/>
            </a:cxn>
            <a:cxn ang="0">
              <a:pos x="connsiteX12259" y="connsiteY12259"/>
            </a:cxn>
            <a:cxn ang="0">
              <a:pos x="connsiteX12260" y="connsiteY12260"/>
            </a:cxn>
            <a:cxn ang="0">
              <a:pos x="connsiteX12261" y="connsiteY12261"/>
            </a:cxn>
            <a:cxn ang="0">
              <a:pos x="connsiteX12262" y="connsiteY12262"/>
            </a:cxn>
            <a:cxn ang="0">
              <a:pos x="connsiteX12263" y="connsiteY12263"/>
            </a:cxn>
            <a:cxn ang="0">
              <a:pos x="connsiteX12264" y="connsiteY12264"/>
            </a:cxn>
            <a:cxn ang="0">
              <a:pos x="connsiteX12265" y="connsiteY12265"/>
            </a:cxn>
            <a:cxn ang="0">
              <a:pos x="connsiteX12266" y="connsiteY12266"/>
            </a:cxn>
            <a:cxn ang="0">
              <a:pos x="connsiteX12267" y="connsiteY12267"/>
            </a:cxn>
            <a:cxn ang="0">
              <a:pos x="connsiteX12268" y="connsiteY12268"/>
            </a:cxn>
            <a:cxn ang="0">
              <a:pos x="connsiteX12269" y="connsiteY12269"/>
            </a:cxn>
            <a:cxn ang="0">
              <a:pos x="connsiteX12270" y="connsiteY12270"/>
            </a:cxn>
            <a:cxn ang="0">
              <a:pos x="connsiteX12271" y="connsiteY12271"/>
            </a:cxn>
            <a:cxn ang="0">
              <a:pos x="connsiteX12272" y="connsiteY12272"/>
            </a:cxn>
            <a:cxn ang="0">
              <a:pos x="connsiteX12273" y="connsiteY12273"/>
            </a:cxn>
            <a:cxn ang="0">
              <a:pos x="connsiteX12274" y="connsiteY12274"/>
            </a:cxn>
            <a:cxn ang="0">
              <a:pos x="connsiteX12275" y="connsiteY12275"/>
            </a:cxn>
            <a:cxn ang="0">
              <a:pos x="connsiteX12276" y="connsiteY12276"/>
            </a:cxn>
            <a:cxn ang="0">
              <a:pos x="connsiteX12277" y="connsiteY12277"/>
            </a:cxn>
            <a:cxn ang="0">
              <a:pos x="connsiteX12278" y="connsiteY12278"/>
            </a:cxn>
            <a:cxn ang="0">
              <a:pos x="connsiteX12279" y="connsiteY12279"/>
            </a:cxn>
            <a:cxn ang="0">
              <a:pos x="connsiteX12280" y="connsiteY12280"/>
            </a:cxn>
            <a:cxn ang="0">
              <a:pos x="connsiteX12281" y="connsiteY12281"/>
            </a:cxn>
            <a:cxn ang="0">
              <a:pos x="connsiteX12282" y="connsiteY12282"/>
            </a:cxn>
            <a:cxn ang="0">
              <a:pos x="connsiteX12283" y="connsiteY12283"/>
            </a:cxn>
            <a:cxn ang="0">
              <a:pos x="connsiteX12284" y="connsiteY12284"/>
            </a:cxn>
            <a:cxn ang="0">
              <a:pos x="connsiteX12285" y="connsiteY12285"/>
            </a:cxn>
            <a:cxn ang="0">
              <a:pos x="connsiteX12286" y="connsiteY12286"/>
            </a:cxn>
            <a:cxn ang="0">
              <a:pos x="connsiteX12287" y="connsiteY12287"/>
            </a:cxn>
            <a:cxn ang="0">
              <a:pos x="connsiteX12288" y="connsiteY12288"/>
            </a:cxn>
            <a:cxn ang="0">
              <a:pos x="connsiteX12289" y="connsiteY12289"/>
            </a:cxn>
            <a:cxn ang="0">
              <a:pos x="connsiteX12290" y="connsiteY12290"/>
            </a:cxn>
            <a:cxn ang="0">
              <a:pos x="connsiteX12291" y="connsiteY12291"/>
            </a:cxn>
            <a:cxn ang="0">
              <a:pos x="connsiteX12292" y="connsiteY12292"/>
            </a:cxn>
            <a:cxn ang="0">
              <a:pos x="connsiteX12293" y="connsiteY12293"/>
            </a:cxn>
            <a:cxn ang="0">
              <a:pos x="connsiteX12294" y="connsiteY12294"/>
            </a:cxn>
            <a:cxn ang="0">
              <a:pos x="connsiteX12295" y="connsiteY12295"/>
            </a:cxn>
            <a:cxn ang="0">
              <a:pos x="connsiteX12296" y="connsiteY12296"/>
            </a:cxn>
            <a:cxn ang="0">
              <a:pos x="connsiteX12297" y="connsiteY12297"/>
            </a:cxn>
            <a:cxn ang="0">
              <a:pos x="connsiteX12298" y="connsiteY12298"/>
            </a:cxn>
            <a:cxn ang="0">
              <a:pos x="connsiteX12299" y="connsiteY12299"/>
            </a:cxn>
            <a:cxn ang="0">
              <a:pos x="connsiteX12300" y="connsiteY12300"/>
            </a:cxn>
            <a:cxn ang="0">
              <a:pos x="connsiteX12301" y="connsiteY12301"/>
            </a:cxn>
            <a:cxn ang="0">
              <a:pos x="connsiteX12302" y="connsiteY12302"/>
            </a:cxn>
            <a:cxn ang="0">
              <a:pos x="connsiteX12303" y="connsiteY12303"/>
            </a:cxn>
            <a:cxn ang="0">
              <a:pos x="connsiteX12304" y="connsiteY12304"/>
            </a:cxn>
            <a:cxn ang="0">
              <a:pos x="connsiteX12305" y="connsiteY12305"/>
            </a:cxn>
            <a:cxn ang="0">
              <a:pos x="connsiteX12306" y="connsiteY12306"/>
            </a:cxn>
            <a:cxn ang="0">
              <a:pos x="connsiteX12307" y="connsiteY12307"/>
            </a:cxn>
            <a:cxn ang="0">
              <a:pos x="connsiteX12308" y="connsiteY12308"/>
            </a:cxn>
            <a:cxn ang="0">
              <a:pos x="connsiteX12309" y="connsiteY12309"/>
            </a:cxn>
            <a:cxn ang="0">
              <a:pos x="connsiteX12310" y="connsiteY12310"/>
            </a:cxn>
            <a:cxn ang="0">
              <a:pos x="connsiteX12311" y="connsiteY12311"/>
            </a:cxn>
            <a:cxn ang="0">
              <a:pos x="connsiteX12312" y="connsiteY12312"/>
            </a:cxn>
            <a:cxn ang="0">
              <a:pos x="connsiteX12313" y="connsiteY12313"/>
            </a:cxn>
            <a:cxn ang="0">
              <a:pos x="connsiteX12314" y="connsiteY12314"/>
            </a:cxn>
            <a:cxn ang="0">
              <a:pos x="connsiteX12315" y="connsiteY12315"/>
            </a:cxn>
            <a:cxn ang="0">
              <a:pos x="connsiteX12316" y="connsiteY12316"/>
            </a:cxn>
            <a:cxn ang="0">
              <a:pos x="connsiteX12317" y="connsiteY12317"/>
            </a:cxn>
            <a:cxn ang="0">
              <a:pos x="connsiteX12318" y="connsiteY12318"/>
            </a:cxn>
            <a:cxn ang="0">
              <a:pos x="connsiteX12319" y="connsiteY12319"/>
            </a:cxn>
            <a:cxn ang="0">
              <a:pos x="connsiteX12320" y="connsiteY12320"/>
            </a:cxn>
            <a:cxn ang="0">
              <a:pos x="connsiteX12321" y="connsiteY12321"/>
            </a:cxn>
            <a:cxn ang="0">
              <a:pos x="connsiteX12322" y="connsiteY12322"/>
            </a:cxn>
            <a:cxn ang="0">
              <a:pos x="connsiteX12323" y="connsiteY12323"/>
            </a:cxn>
            <a:cxn ang="0">
              <a:pos x="connsiteX12324" y="connsiteY12324"/>
            </a:cxn>
            <a:cxn ang="0">
              <a:pos x="connsiteX12325" y="connsiteY12325"/>
            </a:cxn>
            <a:cxn ang="0">
              <a:pos x="connsiteX12326" y="connsiteY12326"/>
            </a:cxn>
            <a:cxn ang="0">
              <a:pos x="connsiteX12327" y="connsiteY12327"/>
            </a:cxn>
            <a:cxn ang="0">
              <a:pos x="connsiteX12328" y="connsiteY12328"/>
            </a:cxn>
            <a:cxn ang="0">
              <a:pos x="connsiteX12329" y="connsiteY12329"/>
            </a:cxn>
            <a:cxn ang="0">
              <a:pos x="connsiteX12330" y="connsiteY12330"/>
            </a:cxn>
            <a:cxn ang="0">
              <a:pos x="connsiteX12331" y="connsiteY12331"/>
            </a:cxn>
            <a:cxn ang="0">
              <a:pos x="connsiteX12332" y="connsiteY12332"/>
            </a:cxn>
            <a:cxn ang="0">
              <a:pos x="connsiteX12333" y="connsiteY12333"/>
            </a:cxn>
            <a:cxn ang="0">
              <a:pos x="connsiteX12334" y="connsiteY12334"/>
            </a:cxn>
            <a:cxn ang="0">
              <a:pos x="connsiteX12335" y="connsiteY12335"/>
            </a:cxn>
            <a:cxn ang="0">
              <a:pos x="connsiteX12336" y="connsiteY12336"/>
            </a:cxn>
            <a:cxn ang="0">
              <a:pos x="connsiteX12337" y="connsiteY12337"/>
            </a:cxn>
            <a:cxn ang="0">
              <a:pos x="connsiteX12338" y="connsiteY12338"/>
            </a:cxn>
            <a:cxn ang="0">
              <a:pos x="connsiteX12339" y="connsiteY12339"/>
            </a:cxn>
            <a:cxn ang="0">
              <a:pos x="connsiteX12340" y="connsiteY12340"/>
            </a:cxn>
            <a:cxn ang="0">
              <a:pos x="connsiteX12341" y="connsiteY12341"/>
            </a:cxn>
            <a:cxn ang="0">
              <a:pos x="connsiteX12342" y="connsiteY12342"/>
            </a:cxn>
            <a:cxn ang="0">
              <a:pos x="connsiteX12343" y="connsiteY12343"/>
            </a:cxn>
            <a:cxn ang="0">
              <a:pos x="connsiteX12344" y="connsiteY12344"/>
            </a:cxn>
            <a:cxn ang="0">
              <a:pos x="connsiteX12345" y="connsiteY12345"/>
            </a:cxn>
            <a:cxn ang="0">
              <a:pos x="connsiteX12346" y="connsiteY12346"/>
            </a:cxn>
            <a:cxn ang="0">
              <a:pos x="connsiteX12347" y="connsiteY12347"/>
            </a:cxn>
            <a:cxn ang="0">
              <a:pos x="connsiteX12348" y="connsiteY12348"/>
            </a:cxn>
            <a:cxn ang="0">
              <a:pos x="connsiteX12349" y="connsiteY12349"/>
            </a:cxn>
            <a:cxn ang="0">
              <a:pos x="connsiteX12350" y="connsiteY12350"/>
            </a:cxn>
            <a:cxn ang="0">
              <a:pos x="connsiteX12351" y="connsiteY12351"/>
            </a:cxn>
            <a:cxn ang="0">
              <a:pos x="connsiteX12352" y="connsiteY12352"/>
            </a:cxn>
            <a:cxn ang="0">
              <a:pos x="connsiteX12353" y="connsiteY12353"/>
            </a:cxn>
            <a:cxn ang="0">
              <a:pos x="connsiteX12354" y="connsiteY12354"/>
            </a:cxn>
            <a:cxn ang="0">
              <a:pos x="connsiteX12355" y="connsiteY12355"/>
            </a:cxn>
            <a:cxn ang="0">
              <a:pos x="connsiteX12356" y="connsiteY12356"/>
            </a:cxn>
            <a:cxn ang="0">
              <a:pos x="connsiteX12357" y="connsiteY12357"/>
            </a:cxn>
            <a:cxn ang="0">
              <a:pos x="connsiteX12358" y="connsiteY12358"/>
            </a:cxn>
            <a:cxn ang="0">
              <a:pos x="connsiteX12359" y="connsiteY12359"/>
            </a:cxn>
            <a:cxn ang="0">
              <a:pos x="connsiteX12360" y="connsiteY12360"/>
            </a:cxn>
            <a:cxn ang="0">
              <a:pos x="connsiteX12361" y="connsiteY12361"/>
            </a:cxn>
            <a:cxn ang="0">
              <a:pos x="connsiteX12362" y="connsiteY12362"/>
            </a:cxn>
            <a:cxn ang="0">
              <a:pos x="connsiteX12363" y="connsiteY12363"/>
            </a:cxn>
            <a:cxn ang="0">
              <a:pos x="connsiteX12364" y="connsiteY12364"/>
            </a:cxn>
            <a:cxn ang="0">
              <a:pos x="connsiteX12365" y="connsiteY12365"/>
            </a:cxn>
            <a:cxn ang="0">
              <a:pos x="connsiteX12366" y="connsiteY12366"/>
            </a:cxn>
            <a:cxn ang="0">
              <a:pos x="connsiteX12367" y="connsiteY12367"/>
            </a:cxn>
            <a:cxn ang="0">
              <a:pos x="connsiteX12368" y="connsiteY12368"/>
            </a:cxn>
            <a:cxn ang="0">
              <a:pos x="connsiteX12369" y="connsiteY12369"/>
            </a:cxn>
            <a:cxn ang="0">
              <a:pos x="connsiteX12370" y="connsiteY12370"/>
            </a:cxn>
            <a:cxn ang="0">
              <a:pos x="connsiteX12371" y="connsiteY12371"/>
            </a:cxn>
            <a:cxn ang="0">
              <a:pos x="connsiteX12372" y="connsiteY12372"/>
            </a:cxn>
            <a:cxn ang="0">
              <a:pos x="connsiteX12373" y="connsiteY12373"/>
            </a:cxn>
            <a:cxn ang="0">
              <a:pos x="connsiteX12374" y="connsiteY12374"/>
            </a:cxn>
            <a:cxn ang="0">
              <a:pos x="connsiteX12375" y="connsiteY12375"/>
            </a:cxn>
            <a:cxn ang="0">
              <a:pos x="connsiteX12376" y="connsiteY12376"/>
            </a:cxn>
            <a:cxn ang="0">
              <a:pos x="connsiteX12377" y="connsiteY12377"/>
            </a:cxn>
            <a:cxn ang="0">
              <a:pos x="connsiteX12378" y="connsiteY12378"/>
            </a:cxn>
            <a:cxn ang="0">
              <a:pos x="connsiteX12379" y="connsiteY12379"/>
            </a:cxn>
            <a:cxn ang="0">
              <a:pos x="connsiteX12380" y="connsiteY12380"/>
            </a:cxn>
            <a:cxn ang="0">
              <a:pos x="connsiteX12381" y="connsiteY12381"/>
            </a:cxn>
            <a:cxn ang="0">
              <a:pos x="connsiteX12382" y="connsiteY12382"/>
            </a:cxn>
            <a:cxn ang="0">
              <a:pos x="connsiteX12383" y="connsiteY12383"/>
            </a:cxn>
            <a:cxn ang="0">
              <a:pos x="connsiteX12384" y="connsiteY12384"/>
            </a:cxn>
            <a:cxn ang="0">
              <a:pos x="connsiteX12385" y="connsiteY12385"/>
            </a:cxn>
            <a:cxn ang="0">
              <a:pos x="connsiteX12386" y="connsiteY12386"/>
            </a:cxn>
            <a:cxn ang="0">
              <a:pos x="connsiteX12387" y="connsiteY12387"/>
            </a:cxn>
            <a:cxn ang="0">
              <a:pos x="connsiteX12388" y="connsiteY12388"/>
            </a:cxn>
            <a:cxn ang="0">
              <a:pos x="connsiteX12389" y="connsiteY12389"/>
            </a:cxn>
            <a:cxn ang="0">
              <a:pos x="connsiteX12390" y="connsiteY12390"/>
            </a:cxn>
            <a:cxn ang="0">
              <a:pos x="connsiteX12391" y="connsiteY12391"/>
            </a:cxn>
            <a:cxn ang="0">
              <a:pos x="connsiteX12392" y="connsiteY12392"/>
            </a:cxn>
            <a:cxn ang="0">
              <a:pos x="connsiteX12393" y="connsiteY12393"/>
            </a:cxn>
            <a:cxn ang="0">
              <a:pos x="connsiteX12394" y="connsiteY12394"/>
            </a:cxn>
            <a:cxn ang="0">
              <a:pos x="connsiteX12395" y="connsiteY12395"/>
            </a:cxn>
            <a:cxn ang="0">
              <a:pos x="connsiteX12396" y="connsiteY12396"/>
            </a:cxn>
            <a:cxn ang="0">
              <a:pos x="connsiteX12397" y="connsiteY12397"/>
            </a:cxn>
            <a:cxn ang="0">
              <a:pos x="connsiteX12398" y="connsiteY12398"/>
            </a:cxn>
            <a:cxn ang="0">
              <a:pos x="connsiteX12399" y="connsiteY12399"/>
            </a:cxn>
            <a:cxn ang="0">
              <a:pos x="connsiteX12400" y="connsiteY12400"/>
            </a:cxn>
            <a:cxn ang="0">
              <a:pos x="connsiteX12401" y="connsiteY12401"/>
            </a:cxn>
            <a:cxn ang="0">
              <a:pos x="connsiteX12402" y="connsiteY12402"/>
            </a:cxn>
            <a:cxn ang="0">
              <a:pos x="connsiteX12403" y="connsiteY12403"/>
            </a:cxn>
            <a:cxn ang="0">
              <a:pos x="connsiteX12404" y="connsiteY12404"/>
            </a:cxn>
            <a:cxn ang="0">
              <a:pos x="connsiteX12405" y="connsiteY12405"/>
            </a:cxn>
            <a:cxn ang="0">
              <a:pos x="connsiteX12406" y="connsiteY12406"/>
            </a:cxn>
            <a:cxn ang="0">
              <a:pos x="connsiteX12407" y="connsiteY12407"/>
            </a:cxn>
            <a:cxn ang="0">
              <a:pos x="connsiteX12408" y="connsiteY12408"/>
            </a:cxn>
            <a:cxn ang="0">
              <a:pos x="connsiteX12409" y="connsiteY12409"/>
            </a:cxn>
            <a:cxn ang="0">
              <a:pos x="connsiteX12410" y="connsiteY12410"/>
            </a:cxn>
            <a:cxn ang="0">
              <a:pos x="connsiteX12411" y="connsiteY12411"/>
            </a:cxn>
            <a:cxn ang="0">
              <a:pos x="connsiteX12412" y="connsiteY12412"/>
            </a:cxn>
            <a:cxn ang="0">
              <a:pos x="connsiteX12413" y="connsiteY12413"/>
            </a:cxn>
            <a:cxn ang="0">
              <a:pos x="connsiteX12414" y="connsiteY12414"/>
            </a:cxn>
            <a:cxn ang="0">
              <a:pos x="connsiteX12415" y="connsiteY12415"/>
            </a:cxn>
            <a:cxn ang="0">
              <a:pos x="connsiteX12416" y="connsiteY12416"/>
            </a:cxn>
            <a:cxn ang="0">
              <a:pos x="connsiteX12417" y="connsiteY12417"/>
            </a:cxn>
            <a:cxn ang="0">
              <a:pos x="connsiteX12418" y="connsiteY12418"/>
            </a:cxn>
            <a:cxn ang="0">
              <a:pos x="connsiteX12419" y="connsiteY12419"/>
            </a:cxn>
            <a:cxn ang="0">
              <a:pos x="connsiteX12420" y="connsiteY12420"/>
            </a:cxn>
            <a:cxn ang="0">
              <a:pos x="connsiteX12421" y="connsiteY12421"/>
            </a:cxn>
            <a:cxn ang="0">
              <a:pos x="connsiteX12422" y="connsiteY12422"/>
            </a:cxn>
            <a:cxn ang="0">
              <a:pos x="connsiteX12423" y="connsiteY12423"/>
            </a:cxn>
            <a:cxn ang="0">
              <a:pos x="connsiteX12424" y="connsiteY12424"/>
            </a:cxn>
            <a:cxn ang="0">
              <a:pos x="connsiteX12425" y="connsiteY12425"/>
            </a:cxn>
            <a:cxn ang="0">
              <a:pos x="connsiteX12426" y="connsiteY12426"/>
            </a:cxn>
            <a:cxn ang="0">
              <a:pos x="connsiteX12427" y="connsiteY12427"/>
            </a:cxn>
            <a:cxn ang="0">
              <a:pos x="connsiteX12428" y="connsiteY12428"/>
            </a:cxn>
            <a:cxn ang="0">
              <a:pos x="connsiteX12429" y="connsiteY12429"/>
            </a:cxn>
            <a:cxn ang="0">
              <a:pos x="connsiteX12430" y="connsiteY12430"/>
            </a:cxn>
            <a:cxn ang="0">
              <a:pos x="connsiteX12431" y="connsiteY12431"/>
            </a:cxn>
            <a:cxn ang="0">
              <a:pos x="connsiteX12432" y="connsiteY12432"/>
            </a:cxn>
            <a:cxn ang="0">
              <a:pos x="connsiteX12433" y="connsiteY12433"/>
            </a:cxn>
            <a:cxn ang="0">
              <a:pos x="connsiteX12434" y="connsiteY12434"/>
            </a:cxn>
            <a:cxn ang="0">
              <a:pos x="connsiteX12435" y="connsiteY12435"/>
            </a:cxn>
            <a:cxn ang="0">
              <a:pos x="connsiteX12436" y="connsiteY12436"/>
            </a:cxn>
            <a:cxn ang="0">
              <a:pos x="connsiteX12437" y="connsiteY12437"/>
            </a:cxn>
            <a:cxn ang="0">
              <a:pos x="connsiteX12438" y="connsiteY12438"/>
            </a:cxn>
            <a:cxn ang="0">
              <a:pos x="connsiteX12439" y="connsiteY12439"/>
            </a:cxn>
            <a:cxn ang="0">
              <a:pos x="connsiteX12440" y="connsiteY12440"/>
            </a:cxn>
            <a:cxn ang="0">
              <a:pos x="connsiteX12441" y="connsiteY12441"/>
            </a:cxn>
            <a:cxn ang="0">
              <a:pos x="connsiteX12442" y="connsiteY12442"/>
            </a:cxn>
            <a:cxn ang="0">
              <a:pos x="connsiteX12443" y="connsiteY12443"/>
            </a:cxn>
            <a:cxn ang="0">
              <a:pos x="connsiteX12444" y="connsiteY12444"/>
            </a:cxn>
            <a:cxn ang="0">
              <a:pos x="connsiteX12445" y="connsiteY12445"/>
            </a:cxn>
            <a:cxn ang="0">
              <a:pos x="connsiteX12446" y="connsiteY12446"/>
            </a:cxn>
            <a:cxn ang="0">
              <a:pos x="connsiteX12447" y="connsiteY12447"/>
            </a:cxn>
            <a:cxn ang="0">
              <a:pos x="connsiteX12448" y="connsiteY12448"/>
            </a:cxn>
            <a:cxn ang="0">
              <a:pos x="connsiteX12449" y="connsiteY12449"/>
            </a:cxn>
            <a:cxn ang="0">
              <a:pos x="connsiteX12450" y="connsiteY12450"/>
            </a:cxn>
            <a:cxn ang="0">
              <a:pos x="connsiteX12451" y="connsiteY12451"/>
            </a:cxn>
            <a:cxn ang="0">
              <a:pos x="connsiteX12452" y="connsiteY12452"/>
            </a:cxn>
            <a:cxn ang="0">
              <a:pos x="connsiteX12453" y="connsiteY12453"/>
            </a:cxn>
            <a:cxn ang="0">
              <a:pos x="connsiteX12454" y="connsiteY12454"/>
            </a:cxn>
            <a:cxn ang="0">
              <a:pos x="connsiteX12455" y="connsiteY12455"/>
            </a:cxn>
            <a:cxn ang="0">
              <a:pos x="connsiteX12456" y="connsiteY12456"/>
            </a:cxn>
            <a:cxn ang="0">
              <a:pos x="connsiteX12457" y="connsiteY12457"/>
            </a:cxn>
            <a:cxn ang="0">
              <a:pos x="connsiteX12458" y="connsiteY12458"/>
            </a:cxn>
            <a:cxn ang="0">
              <a:pos x="connsiteX12459" y="connsiteY12459"/>
            </a:cxn>
            <a:cxn ang="0">
              <a:pos x="connsiteX12460" y="connsiteY12460"/>
            </a:cxn>
            <a:cxn ang="0">
              <a:pos x="connsiteX12461" y="connsiteY12461"/>
            </a:cxn>
            <a:cxn ang="0">
              <a:pos x="connsiteX12462" y="connsiteY12462"/>
            </a:cxn>
            <a:cxn ang="0">
              <a:pos x="connsiteX12463" y="connsiteY12463"/>
            </a:cxn>
            <a:cxn ang="0">
              <a:pos x="connsiteX12464" y="connsiteY12464"/>
            </a:cxn>
            <a:cxn ang="0">
              <a:pos x="connsiteX12465" y="connsiteY12465"/>
            </a:cxn>
            <a:cxn ang="0">
              <a:pos x="connsiteX12466" y="connsiteY12466"/>
            </a:cxn>
            <a:cxn ang="0">
              <a:pos x="connsiteX12467" y="connsiteY12467"/>
            </a:cxn>
            <a:cxn ang="0">
              <a:pos x="connsiteX12468" y="connsiteY12468"/>
            </a:cxn>
            <a:cxn ang="0">
              <a:pos x="connsiteX12469" y="connsiteY12469"/>
            </a:cxn>
            <a:cxn ang="0">
              <a:pos x="connsiteX12470" y="connsiteY12470"/>
            </a:cxn>
            <a:cxn ang="0">
              <a:pos x="connsiteX12471" y="connsiteY12471"/>
            </a:cxn>
            <a:cxn ang="0">
              <a:pos x="connsiteX12472" y="connsiteY12472"/>
            </a:cxn>
            <a:cxn ang="0">
              <a:pos x="connsiteX12473" y="connsiteY12473"/>
            </a:cxn>
            <a:cxn ang="0">
              <a:pos x="connsiteX12474" y="connsiteY12474"/>
            </a:cxn>
            <a:cxn ang="0">
              <a:pos x="connsiteX12475" y="connsiteY12475"/>
            </a:cxn>
            <a:cxn ang="0">
              <a:pos x="connsiteX12476" y="connsiteY12476"/>
            </a:cxn>
            <a:cxn ang="0">
              <a:pos x="connsiteX12477" y="connsiteY12477"/>
            </a:cxn>
            <a:cxn ang="0">
              <a:pos x="connsiteX12478" y="connsiteY12478"/>
            </a:cxn>
            <a:cxn ang="0">
              <a:pos x="connsiteX12479" y="connsiteY12479"/>
            </a:cxn>
            <a:cxn ang="0">
              <a:pos x="connsiteX12480" y="connsiteY12480"/>
            </a:cxn>
            <a:cxn ang="0">
              <a:pos x="connsiteX12481" y="connsiteY12481"/>
            </a:cxn>
            <a:cxn ang="0">
              <a:pos x="connsiteX12482" y="connsiteY12482"/>
            </a:cxn>
            <a:cxn ang="0">
              <a:pos x="connsiteX12483" y="connsiteY12483"/>
            </a:cxn>
            <a:cxn ang="0">
              <a:pos x="connsiteX12484" y="connsiteY12484"/>
            </a:cxn>
            <a:cxn ang="0">
              <a:pos x="connsiteX12485" y="connsiteY12485"/>
            </a:cxn>
            <a:cxn ang="0">
              <a:pos x="connsiteX12486" y="connsiteY12486"/>
            </a:cxn>
            <a:cxn ang="0">
              <a:pos x="connsiteX12487" y="connsiteY12487"/>
            </a:cxn>
            <a:cxn ang="0">
              <a:pos x="connsiteX12488" y="connsiteY12488"/>
            </a:cxn>
            <a:cxn ang="0">
              <a:pos x="connsiteX12489" y="connsiteY12489"/>
            </a:cxn>
            <a:cxn ang="0">
              <a:pos x="connsiteX12490" y="connsiteY12490"/>
            </a:cxn>
            <a:cxn ang="0">
              <a:pos x="connsiteX12491" y="connsiteY12491"/>
            </a:cxn>
            <a:cxn ang="0">
              <a:pos x="connsiteX12492" y="connsiteY12492"/>
            </a:cxn>
            <a:cxn ang="0">
              <a:pos x="connsiteX12493" y="connsiteY12493"/>
            </a:cxn>
            <a:cxn ang="0">
              <a:pos x="connsiteX12494" y="connsiteY12494"/>
            </a:cxn>
            <a:cxn ang="0">
              <a:pos x="connsiteX12495" y="connsiteY12495"/>
            </a:cxn>
            <a:cxn ang="0">
              <a:pos x="connsiteX12496" y="connsiteY12496"/>
            </a:cxn>
            <a:cxn ang="0">
              <a:pos x="connsiteX12497" y="connsiteY12497"/>
            </a:cxn>
            <a:cxn ang="0">
              <a:pos x="connsiteX12498" y="connsiteY12498"/>
            </a:cxn>
            <a:cxn ang="0">
              <a:pos x="connsiteX12499" y="connsiteY12499"/>
            </a:cxn>
            <a:cxn ang="0">
              <a:pos x="connsiteX12500" y="connsiteY12500"/>
            </a:cxn>
            <a:cxn ang="0">
              <a:pos x="connsiteX12501" y="connsiteY12501"/>
            </a:cxn>
            <a:cxn ang="0">
              <a:pos x="connsiteX12502" y="connsiteY12502"/>
            </a:cxn>
            <a:cxn ang="0">
              <a:pos x="connsiteX12503" y="connsiteY12503"/>
            </a:cxn>
            <a:cxn ang="0">
              <a:pos x="connsiteX12504" y="connsiteY12504"/>
            </a:cxn>
            <a:cxn ang="0">
              <a:pos x="connsiteX12505" y="connsiteY12505"/>
            </a:cxn>
            <a:cxn ang="0">
              <a:pos x="connsiteX12506" y="connsiteY12506"/>
            </a:cxn>
            <a:cxn ang="0">
              <a:pos x="connsiteX12507" y="connsiteY12507"/>
            </a:cxn>
            <a:cxn ang="0">
              <a:pos x="connsiteX12508" y="connsiteY12508"/>
            </a:cxn>
            <a:cxn ang="0">
              <a:pos x="connsiteX12509" y="connsiteY12509"/>
            </a:cxn>
            <a:cxn ang="0">
              <a:pos x="connsiteX12510" y="connsiteY12510"/>
            </a:cxn>
            <a:cxn ang="0">
              <a:pos x="connsiteX12511" y="connsiteY12511"/>
            </a:cxn>
            <a:cxn ang="0">
              <a:pos x="connsiteX12512" y="connsiteY12512"/>
            </a:cxn>
            <a:cxn ang="0">
              <a:pos x="connsiteX12513" y="connsiteY12513"/>
            </a:cxn>
            <a:cxn ang="0">
              <a:pos x="connsiteX12514" y="connsiteY12514"/>
            </a:cxn>
            <a:cxn ang="0">
              <a:pos x="connsiteX12515" y="connsiteY12515"/>
            </a:cxn>
            <a:cxn ang="0">
              <a:pos x="connsiteX12516" y="connsiteY12516"/>
            </a:cxn>
            <a:cxn ang="0">
              <a:pos x="connsiteX12517" y="connsiteY12517"/>
            </a:cxn>
            <a:cxn ang="0">
              <a:pos x="connsiteX12518" y="connsiteY12518"/>
            </a:cxn>
            <a:cxn ang="0">
              <a:pos x="connsiteX12519" y="connsiteY12519"/>
            </a:cxn>
            <a:cxn ang="0">
              <a:pos x="connsiteX12520" y="connsiteY12520"/>
            </a:cxn>
            <a:cxn ang="0">
              <a:pos x="connsiteX12521" y="connsiteY12521"/>
            </a:cxn>
            <a:cxn ang="0">
              <a:pos x="connsiteX12522" y="connsiteY12522"/>
            </a:cxn>
            <a:cxn ang="0">
              <a:pos x="connsiteX12523" y="connsiteY12523"/>
            </a:cxn>
            <a:cxn ang="0">
              <a:pos x="connsiteX12524" y="connsiteY12524"/>
            </a:cxn>
            <a:cxn ang="0">
              <a:pos x="connsiteX12525" y="connsiteY12525"/>
            </a:cxn>
            <a:cxn ang="0">
              <a:pos x="connsiteX12526" y="connsiteY12526"/>
            </a:cxn>
            <a:cxn ang="0">
              <a:pos x="connsiteX12527" y="connsiteY12527"/>
            </a:cxn>
            <a:cxn ang="0">
              <a:pos x="connsiteX12528" y="connsiteY12528"/>
            </a:cxn>
            <a:cxn ang="0">
              <a:pos x="connsiteX12529" y="connsiteY12529"/>
            </a:cxn>
            <a:cxn ang="0">
              <a:pos x="connsiteX12530" y="connsiteY12530"/>
            </a:cxn>
            <a:cxn ang="0">
              <a:pos x="connsiteX12531" y="connsiteY12531"/>
            </a:cxn>
            <a:cxn ang="0">
              <a:pos x="connsiteX12532" y="connsiteY12532"/>
            </a:cxn>
            <a:cxn ang="0">
              <a:pos x="connsiteX12533" y="connsiteY12533"/>
            </a:cxn>
            <a:cxn ang="0">
              <a:pos x="connsiteX12534" y="connsiteY12534"/>
            </a:cxn>
            <a:cxn ang="0">
              <a:pos x="connsiteX12535" y="connsiteY12535"/>
            </a:cxn>
            <a:cxn ang="0">
              <a:pos x="connsiteX12536" y="connsiteY12536"/>
            </a:cxn>
            <a:cxn ang="0">
              <a:pos x="connsiteX12537" y="connsiteY12537"/>
            </a:cxn>
            <a:cxn ang="0">
              <a:pos x="connsiteX12538" y="connsiteY12538"/>
            </a:cxn>
            <a:cxn ang="0">
              <a:pos x="connsiteX12539" y="connsiteY12539"/>
            </a:cxn>
            <a:cxn ang="0">
              <a:pos x="connsiteX12540" y="connsiteY12540"/>
            </a:cxn>
            <a:cxn ang="0">
              <a:pos x="connsiteX12541" y="connsiteY12541"/>
            </a:cxn>
            <a:cxn ang="0">
              <a:pos x="connsiteX12542" y="connsiteY12542"/>
            </a:cxn>
            <a:cxn ang="0">
              <a:pos x="connsiteX12543" y="connsiteY12543"/>
            </a:cxn>
            <a:cxn ang="0">
              <a:pos x="connsiteX12544" y="connsiteY12544"/>
            </a:cxn>
            <a:cxn ang="0">
              <a:pos x="connsiteX12545" y="connsiteY12545"/>
            </a:cxn>
            <a:cxn ang="0">
              <a:pos x="connsiteX12546" y="connsiteY12546"/>
            </a:cxn>
            <a:cxn ang="0">
              <a:pos x="connsiteX12547" y="connsiteY12547"/>
            </a:cxn>
            <a:cxn ang="0">
              <a:pos x="connsiteX12548" y="connsiteY12548"/>
            </a:cxn>
            <a:cxn ang="0">
              <a:pos x="connsiteX12549" y="connsiteY12549"/>
            </a:cxn>
            <a:cxn ang="0">
              <a:pos x="connsiteX12550" y="connsiteY12550"/>
            </a:cxn>
            <a:cxn ang="0">
              <a:pos x="connsiteX12551" y="connsiteY12551"/>
            </a:cxn>
            <a:cxn ang="0">
              <a:pos x="connsiteX12552" y="connsiteY12552"/>
            </a:cxn>
            <a:cxn ang="0">
              <a:pos x="connsiteX12553" y="connsiteY12553"/>
            </a:cxn>
            <a:cxn ang="0">
              <a:pos x="connsiteX12554" y="connsiteY12554"/>
            </a:cxn>
            <a:cxn ang="0">
              <a:pos x="connsiteX12555" y="connsiteY12555"/>
            </a:cxn>
            <a:cxn ang="0">
              <a:pos x="connsiteX12556" y="connsiteY12556"/>
            </a:cxn>
            <a:cxn ang="0">
              <a:pos x="connsiteX12557" y="connsiteY12557"/>
            </a:cxn>
            <a:cxn ang="0">
              <a:pos x="connsiteX12558" y="connsiteY12558"/>
            </a:cxn>
            <a:cxn ang="0">
              <a:pos x="connsiteX12559" y="connsiteY12559"/>
            </a:cxn>
            <a:cxn ang="0">
              <a:pos x="connsiteX12560" y="connsiteY12560"/>
            </a:cxn>
            <a:cxn ang="0">
              <a:pos x="connsiteX12561" y="connsiteY12561"/>
            </a:cxn>
            <a:cxn ang="0">
              <a:pos x="connsiteX12562" y="connsiteY12562"/>
            </a:cxn>
            <a:cxn ang="0">
              <a:pos x="connsiteX12563" y="connsiteY12563"/>
            </a:cxn>
            <a:cxn ang="0">
              <a:pos x="connsiteX12564" y="connsiteY12564"/>
            </a:cxn>
            <a:cxn ang="0">
              <a:pos x="connsiteX12565" y="connsiteY12565"/>
            </a:cxn>
            <a:cxn ang="0">
              <a:pos x="connsiteX12566" y="connsiteY12566"/>
            </a:cxn>
            <a:cxn ang="0">
              <a:pos x="connsiteX12567" y="connsiteY12567"/>
            </a:cxn>
            <a:cxn ang="0">
              <a:pos x="connsiteX12568" y="connsiteY12568"/>
            </a:cxn>
            <a:cxn ang="0">
              <a:pos x="connsiteX12569" y="connsiteY12569"/>
            </a:cxn>
            <a:cxn ang="0">
              <a:pos x="connsiteX12570" y="connsiteY12570"/>
            </a:cxn>
            <a:cxn ang="0">
              <a:pos x="connsiteX12571" y="connsiteY12571"/>
            </a:cxn>
            <a:cxn ang="0">
              <a:pos x="connsiteX12572" y="connsiteY12572"/>
            </a:cxn>
            <a:cxn ang="0">
              <a:pos x="connsiteX12573" y="connsiteY12573"/>
            </a:cxn>
            <a:cxn ang="0">
              <a:pos x="connsiteX12574" y="connsiteY12574"/>
            </a:cxn>
            <a:cxn ang="0">
              <a:pos x="connsiteX12575" y="connsiteY12575"/>
            </a:cxn>
            <a:cxn ang="0">
              <a:pos x="connsiteX12576" y="connsiteY12576"/>
            </a:cxn>
            <a:cxn ang="0">
              <a:pos x="connsiteX12577" y="connsiteY12577"/>
            </a:cxn>
            <a:cxn ang="0">
              <a:pos x="connsiteX12578" y="connsiteY12578"/>
            </a:cxn>
            <a:cxn ang="0">
              <a:pos x="connsiteX12579" y="connsiteY12579"/>
            </a:cxn>
            <a:cxn ang="0">
              <a:pos x="connsiteX12580" y="connsiteY12580"/>
            </a:cxn>
            <a:cxn ang="0">
              <a:pos x="connsiteX12581" y="connsiteY12581"/>
            </a:cxn>
            <a:cxn ang="0">
              <a:pos x="connsiteX12582" y="connsiteY12582"/>
            </a:cxn>
            <a:cxn ang="0">
              <a:pos x="connsiteX12583" y="connsiteY12583"/>
            </a:cxn>
            <a:cxn ang="0">
              <a:pos x="connsiteX12584" y="connsiteY12584"/>
            </a:cxn>
            <a:cxn ang="0">
              <a:pos x="connsiteX12585" y="connsiteY12585"/>
            </a:cxn>
            <a:cxn ang="0">
              <a:pos x="connsiteX12586" y="connsiteY12586"/>
            </a:cxn>
            <a:cxn ang="0">
              <a:pos x="connsiteX12587" y="connsiteY12587"/>
            </a:cxn>
            <a:cxn ang="0">
              <a:pos x="connsiteX12588" y="connsiteY12588"/>
            </a:cxn>
            <a:cxn ang="0">
              <a:pos x="connsiteX12589" y="connsiteY12589"/>
            </a:cxn>
            <a:cxn ang="0">
              <a:pos x="connsiteX12590" y="connsiteY12590"/>
            </a:cxn>
            <a:cxn ang="0">
              <a:pos x="connsiteX12591" y="connsiteY12591"/>
            </a:cxn>
            <a:cxn ang="0">
              <a:pos x="connsiteX12592" y="connsiteY12592"/>
            </a:cxn>
            <a:cxn ang="0">
              <a:pos x="connsiteX12593" y="connsiteY12593"/>
            </a:cxn>
            <a:cxn ang="0">
              <a:pos x="connsiteX12594" y="connsiteY12594"/>
            </a:cxn>
            <a:cxn ang="0">
              <a:pos x="connsiteX12595" y="connsiteY12595"/>
            </a:cxn>
            <a:cxn ang="0">
              <a:pos x="connsiteX12596" y="connsiteY12596"/>
            </a:cxn>
            <a:cxn ang="0">
              <a:pos x="connsiteX12597" y="connsiteY12597"/>
            </a:cxn>
            <a:cxn ang="0">
              <a:pos x="connsiteX12598" y="connsiteY12598"/>
            </a:cxn>
            <a:cxn ang="0">
              <a:pos x="connsiteX12599" y="connsiteY12599"/>
            </a:cxn>
            <a:cxn ang="0">
              <a:pos x="connsiteX12600" y="connsiteY12600"/>
            </a:cxn>
            <a:cxn ang="0">
              <a:pos x="connsiteX12601" y="connsiteY12601"/>
            </a:cxn>
            <a:cxn ang="0">
              <a:pos x="connsiteX12602" y="connsiteY12602"/>
            </a:cxn>
            <a:cxn ang="0">
              <a:pos x="connsiteX12603" y="connsiteY12603"/>
            </a:cxn>
            <a:cxn ang="0">
              <a:pos x="connsiteX12604" y="connsiteY12604"/>
            </a:cxn>
            <a:cxn ang="0">
              <a:pos x="connsiteX12605" y="connsiteY12605"/>
            </a:cxn>
            <a:cxn ang="0">
              <a:pos x="connsiteX12606" y="connsiteY12606"/>
            </a:cxn>
            <a:cxn ang="0">
              <a:pos x="connsiteX12607" y="connsiteY12607"/>
            </a:cxn>
            <a:cxn ang="0">
              <a:pos x="connsiteX12608" y="connsiteY12608"/>
            </a:cxn>
            <a:cxn ang="0">
              <a:pos x="connsiteX12609" y="connsiteY12609"/>
            </a:cxn>
            <a:cxn ang="0">
              <a:pos x="connsiteX12610" y="connsiteY12610"/>
            </a:cxn>
            <a:cxn ang="0">
              <a:pos x="connsiteX12611" y="connsiteY12611"/>
            </a:cxn>
            <a:cxn ang="0">
              <a:pos x="connsiteX12612" y="connsiteY12612"/>
            </a:cxn>
            <a:cxn ang="0">
              <a:pos x="connsiteX12613" y="connsiteY12613"/>
            </a:cxn>
            <a:cxn ang="0">
              <a:pos x="connsiteX12614" y="connsiteY12614"/>
            </a:cxn>
            <a:cxn ang="0">
              <a:pos x="connsiteX12615" y="connsiteY12615"/>
            </a:cxn>
            <a:cxn ang="0">
              <a:pos x="connsiteX12616" y="connsiteY12616"/>
            </a:cxn>
            <a:cxn ang="0">
              <a:pos x="connsiteX12617" y="connsiteY12617"/>
            </a:cxn>
            <a:cxn ang="0">
              <a:pos x="connsiteX12618" y="connsiteY12618"/>
            </a:cxn>
            <a:cxn ang="0">
              <a:pos x="connsiteX12619" y="connsiteY12619"/>
            </a:cxn>
            <a:cxn ang="0">
              <a:pos x="connsiteX12620" y="connsiteY12620"/>
            </a:cxn>
            <a:cxn ang="0">
              <a:pos x="connsiteX12621" y="connsiteY12621"/>
            </a:cxn>
            <a:cxn ang="0">
              <a:pos x="connsiteX12622" y="connsiteY12622"/>
            </a:cxn>
            <a:cxn ang="0">
              <a:pos x="connsiteX12623" y="connsiteY12623"/>
            </a:cxn>
            <a:cxn ang="0">
              <a:pos x="connsiteX12624" y="connsiteY12624"/>
            </a:cxn>
            <a:cxn ang="0">
              <a:pos x="connsiteX12625" y="connsiteY12625"/>
            </a:cxn>
            <a:cxn ang="0">
              <a:pos x="connsiteX12626" y="connsiteY12626"/>
            </a:cxn>
            <a:cxn ang="0">
              <a:pos x="connsiteX12627" y="connsiteY12627"/>
            </a:cxn>
            <a:cxn ang="0">
              <a:pos x="connsiteX12628" y="connsiteY12628"/>
            </a:cxn>
            <a:cxn ang="0">
              <a:pos x="connsiteX12629" y="connsiteY12629"/>
            </a:cxn>
            <a:cxn ang="0">
              <a:pos x="connsiteX12630" y="connsiteY12630"/>
            </a:cxn>
            <a:cxn ang="0">
              <a:pos x="connsiteX12631" y="connsiteY12631"/>
            </a:cxn>
            <a:cxn ang="0">
              <a:pos x="connsiteX12632" y="connsiteY12632"/>
            </a:cxn>
            <a:cxn ang="0">
              <a:pos x="connsiteX12633" y="connsiteY12633"/>
            </a:cxn>
            <a:cxn ang="0">
              <a:pos x="connsiteX12634" y="connsiteY12634"/>
            </a:cxn>
            <a:cxn ang="0">
              <a:pos x="connsiteX12635" y="connsiteY12635"/>
            </a:cxn>
            <a:cxn ang="0">
              <a:pos x="connsiteX12636" y="connsiteY12636"/>
            </a:cxn>
            <a:cxn ang="0">
              <a:pos x="connsiteX12637" y="connsiteY12637"/>
            </a:cxn>
            <a:cxn ang="0">
              <a:pos x="connsiteX12638" y="connsiteY12638"/>
            </a:cxn>
            <a:cxn ang="0">
              <a:pos x="connsiteX12639" y="connsiteY12639"/>
            </a:cxn>
            <a:cxn ang="0">
              <a:pos x="connsiteX12640" y="connsiteY12640"/>
            </a:cxn>
            <a:cxn ang="0">
              <a:pos x="connsiteX12641" y="connsiteY12641"/>
            </a:cxn>
            <a:cxn ang="0">
              <a:pos x="connsiteX12642" y="connsiteY12642"/>
            </a:cxn>
            <a:cxn ang="0">
              <a:pos x="connsiteX12643" y="connsiteY12643"/>
            </a:cxn>
            <a:cxn ang="0">
              <a:pos x="connsiteX12644" y="connsiteY12644"/>
            </a:cxn>
            <a:cxn ang="0">
              <a:pos x="connsiteX12645" y="connsiteY12645"/>
            </a:cxn>
            <a:cxn ang="0">
              <a:pos x="connsiteX12646" y="connsiteY12646"/>
            </a:cxn>
            <a:cxn ang="0">
              <a:pos x="connsiteX12647" y="connsiteY12647"/>
            </a:cxn>
            <a:cxn ang="0">
              <a:pos x="connsiteX12648" y="connsiteY12648"/>
            </a:cxn>
            <a:cxn ang="0">
              <a:pos x="connsiteX12649" y="connsiteY12649"/>
            </a:cxn>
            <a:cxn ang="0">
              <a:pos x="connsiteX12650" y="connsiteY12650"/>
            </a:cxn>
            <a:cxn ang="0">
              <a:pos x="connsiteX12651" y="connsiteY12651"/>
            </a:cxn>
            <a:cxn ang="0">
              <a:pos x="connsiteX12652" y="connsiteY12652"/>
            </a:cxn>
            <a:cxn ang="0">
              <a:pos x="connsiteX12653" y="connsiteY12653"/>
            </a:cxn>
            <a:cxn ang="0">
              <a:pos x="connsiteX12654" y="connsiteY12654"/>
            </a:cxn>
            <a:cxn ang="0">
              <a:pos x="connsiteX12655" y="connsiteY12655"/>
            </a:cxn>
            <a:cxn ang="0">
              <a:pos x="connsiteX12656" y="connsiteY12656"/>
            </a:cxn>
            <a:cxn ang="0">
              <a:pos x="connsiteX12657" y="connsiteY12657"/>
            </a:cxn>
            <a:cxn ang="0">
              <a:pos x="connsiteX12658" y="connsiteY12658"/>
            </a:cxn>
            <a:cxn ang="0">
              <a:pos x="connsiteX12659" y="connsiteY12659"/>
            </a:cxn>
            <a:cxn ang="0">
              <a:pos x="connsiteX12660" y="connsiteY12660"/>
            </a:cxn>
            <a:cxn ang="0">
              <a:pos x="connsiteX12661" y="connsiteY12661"/>
            </a:cxn>
            <a:cxn ang="0">
              <a:pos x="connsiteX12662" y="connsiteY12662"/>
            </a:cxn>
            <a:cxn ang="0">
              <a:pos x="connsiteX12663" y="connsiteY12663"/>
            </a:cxn>
            <a:cxn ang="0">
              <a:pos x="connsiteX12664" y="connsiteY12664"/>
            </a:cxn>
            <a:cxn ang="0">
              <a:pos x="connsiteX12665" y="connsiteY12665"/>
            </a:cxn>
            <a:cxn ang="0">
              <a:pos x="connsiteX12666" y="connsiteY12666"/>
            </a:cxn>
            <a:cxn ang="0">
              <a:pos x="connsiteX12667" y="connsiteY12667"/>
            </a:cxn>
            <a:cxn ang="0">
              <a:pos x="connsiteX12668" y="connsiteY12668"/>
            </a:cxn>
            <a:cxn ang="0">
              <a:pos x="connsiteX12669" y="connsiteY12669"/>
            </a:cxn>
            <a:cxn ang="0">
              <a:pos x="connsiteX12670" y="connsiteY12670"/>
            </a:cxn>
            <a:cxn ang="0">
              <a:pos x="connsiteX12671" y="connsiteY12671"/>
            </a:cxn>
            <a:cxn ang="0">
              <a:pos x="connsiteX12672" y="connsiteY12672"/>
            </a:cxn>
            <a:cxn ang="0">
              <a:pos x="connsiteX12673" y="connsiteY12673"/>
            </a:cxn>
            <a:cxn ang="0">
              <a:pos x="connsiteX12674" y="connsiteY12674"/>
            </a:cxn>
            <a:cxn ang="0">
              <a:pos x="connsiteX12675" y="connsiteY12675"/>
            </a:cxn>
            <a:cxn ang="0">
              <a:pos x="connsiteX12676" y="connsiteY12676"/>
            </a:cxn>
            <a:cxn ang="0">
              <a:pos x="connsiteX12677" y="connsiteY12677"/>
            </a:cxn>
            <a:cxn ang="0">
              <a:pos x="connsiteX12678" y="connsiteY12678"/>
            </a:cxn>
            <a:cxn ang="0">
              <a:pos x="connsiteX12679" y="connsiteY12679"/>
            </a:cxn>
            <a:cxn ang="0">
              <a:pos x="connsiteX12680" y="connsiteY12680"/>
            </a:cxn>
            <a:cxn ang="0">
              <a:pos x="connsiteX12681" y="connsiteY12681"/>
            </a:cxn>
            <a:cxn ang="0">
              <a:pos x="connsiteX12682" y="connsiteY12682"/>
            </a:cxn>
            <a:cxn ang="0">
              <a:pos x="connsiteX12683" y="connsiteY12683"/>
            </a:cxn>
            <a:cxn ang="0">
              <a:pos x="connsiteX12684" y="connsiteY12684"/>
            </a:cxn>
            <a:cxn ang="0">
              <a:pos x="connsiteX12685" y="connsiteY12685"/>
            </a:cxn>
            <a:cxn ang="0">
              <a:pos x="connsiteX12686" y="connsiteY12686"/>
            </a:cxn>
            <a:cxn ang="0">
              <a:pos x="connsiteX12687" y="connsiteY12687"/>
            </a:cxn>
            <a:cxn ang="0">
              <a:pos x="connsiteX12688" y="connsiteY12688"/>
            </a:cxn>
            <a:cxn ang="0">
              <a:pos x="connsiteX12689" y="connsiteY12689"/>
            </a:cxn>
            <a:cxn ang="0">
              <a:pos x="connsiteX12690" y="connsiteY12690"/>
            </a:cxn>
            <a:cxn ang="0">
              <a:pos x="connsiteX12691" y="connsiteY12691"/>
            </a:cxn>
            <a:cxn ang="0">
              <a:pos x="connsiteX12692" y="connsiteY12692"/>
            </a:cxn>
            <a:cxn ang="0">
              <a:pos x="connsiteX12693" y="connsiteY12693"/>
            </a:cxn>
            <a:cxn ang="0">
              <a:pos x="connsiteX12694" y="connsiteY12694"/>
            </a:cxn>
            <a:cxn ang="0">
              <a:pos x="connsiteX12695" y="connsiteY12695"/>
            </a:cxn>
            <a:cxn ang="0">
              <a:pos x="connsiteX12696" y="connsiteY12696"/>
            </a:cxn>
            <a:cxn ang="0">
              <a:pos x="connsiteX12697" y="connsiteY12697"/>
            </a:cxn>
            <a:cxn ang="0">
              <a:pos x="connsiteX12698" y="connsiteY12698"/>
            </a:cxn>
            <a:cxn ang="0">
              <a:pos x="connsiteX12699" y="connsiteY12699"/>
            </a:cxn>
            <a:cxn ang="0">
              <a:pos x="connsiteX12700" y="connsiteY12700"/>
            </a:cxn>
            <a:cxn ang="0">
              <a:pos x="connsiteX12701" y="connsiteY12701"/>
            </a:cxn>
            <a:cxn ang="0">
              <a:pos x="connsiteX12702" y="connsiteY12702"/>
            </a:cxn>
            <a:cxn ang="0">
              <a:pos x="connsiteX12703" y="connsiteY12703"/>
            </a:cxn>
            <a:cxn ang="0">
              <a:pos x="connsiteX12704" y="connsiteY12704"/>
            </a:cxn>
            <a:cxn ang="0">
              <a:pos x="connsiteX12705" y="connsiteY12705"/>
            </a:cxn>
            <a:cxn ang="0">
              <a:pos x="connsiteX12706" y="connsiteY12706"/>
            </a:cxn>
            <a:cxn ang="0">
              <a:pos x="connsiteX12707" y="connsiteY12707"/>
            </a:cxn>
            <a:cxn ang="0">
              <a:pos x="connsiteX12708" y="connsiteY12708"/>
            </a:cxn>
            <a:cxn ang="0">
              <a:pos x="connsiteX12709" y="connsiteY12709"/>
            </a:cxn>
            <a:cxn ang="0">
              <a:pos x="connsiteX12710" y="connsiteY12710"/>
            </a:cxn>
            <a:cxn ang="0">
              <a:pos x="connsiteX12711" y="connsiteY12711"/>
            </a:cxn>
            <a:cxn ang="0">
              <a:pos x="connsiteX12712" y="connsiteY12712"/>
            </a:cxn>
            <a:cxn ang="0">
              <a:pos x="connsiteX12713" y="connsiteY12713"/>
            </a:cxn>
            <a:cxn ang="0">
              <a:pos x="connsiteX12714" y="connsiteY12714"/>
            </a:cxn>
            <a:cxn ang="0">
              <a:pos x="connsiteX12715" y="connsiteY12715"/>
            </a:cxn>
            <a:cxn ang="0">
              <a:pos x="connsiteX12716" y="connsiteY12716"/>
            </a:cxn>
            <a:cxn ang="0">
              <a:pos x="connsiteX12717" y="connsiteY12717"/>
            </a:cxn>
            <a:cxn ang="0">
              <a:pos x="connsiteX12718" y="connsiteY12718"/>
            </a:cxn>
            <a:cxn ang="0">
              <a:pos x="connsiteX12719" y="connsiteY12719"/>
            </a:cxn>
            <a:cxn ang="0">
              <a:pos x="connsiteX12720" y="connsiteY12720"/>
            </a:cxn>
            <a:cxn ang="0">
              <a:pos x="connsiteX12721" y="connsiteY12721"/>
            </a:cxn>
            <a:cxn ang="0">
              <a:pos x="connsiteX12722" y="connsiteY12722"/>
            </a:cxn>
            <a:cxn ang="0">
              <a:pos x="connsiteX12723" y="connsiteY12723"/>
            </a:cxn>
            <a:cxn ang="0">
              <a:pos x="connsiteX12724" y="connsiteY12724"/>
            </a:cxn>
            <a:cxn ang="0">
              <a:pos x="connsiteX12725" y="connsiteY12725"/>
            </a:cxn>
            <a:cxn ang="0">
              <a:pos x="connsiteX12726" y="connsiteY12726"/>
            </a:cxn>
            <a:cxn ang="0">
              <a:pos x="connsiteX12727" y="connsiteY12727"/>
            </a:cxn>
            <a:cxn ang="0">
              <a:pos x="connsiteX12728" y="connsiteY12728"/>
            </a:cxn>
            <a:cxn ang="0">
              <a:pos x="connsiteX12729" y="connsiteY12729"/>
            </a:cxn>
            <a:cxn ang="0">
              <a:pos x="connsiteX12730" y="connsiteY12730"/>
            </a:cxn>
            <a:cxn ang="0">
              <a:pos x="connsiteX12731" y="connsiteY12731"/>
            </a:cxn>
            <a:cxn ang="0">
              <a:pos x="connsiteX12732" y="connsiteY12732"/>
            </a:cxn>
            <a:cxn ang="0">
              <a:pos x="connsiteX12733" y="connsiteY12733"/>
            </a:cxn>
            <a:cxn ang="0">
              <a:pos x="connsiteX12734" y="connsiteY12734"/>
            </a:cxn>
            <a:cxn ang="0">
              <a:pos x="connsiteX12735" y="connsiteY12735"/>
            </a:cxn>
            <a:cxn ang="0">
              <a:pos x="connsiteX12736" y="connsiteY12736"/>
            </a:cxn>
            <a:cxn ang="0">
              <a:pos x="connsiteX12737" y="connsiteY12737"/>
            </a:cxn>
            <a:cxn ang="0">
              <a:pos x="connsiteX12738" y="connsiteY12738"/>
            </a:cxn>
            <a:cxn ang="0">
              <a:pos x="connsiteX12739" y="connsiteY12739"/>
            </a:cxn>
            <a:cxn ang="0">
              <a:pos x="connsiteX12740" y="connsiteY12740"/>
            </a:cxn>
            <a:cxn ang="0">
              <a:pos x="connsiteX12741" y="connsiteY12741"/>
            </a:cxn>
            <a:cxn ang="0">
              <a:pos x="connsiteX12742" y="connsiteY12742"/>
            </a:cxn>
            <a:cxn ang="0">
              <a:pos x="connsiteX12743" y="connsiteY12743"/>
            </a:cxn>
            <a:cxn ang="0">
              <a:pos x="connsiteX12744" y="connsiteY12744"/>
            </a:cxn>
            <a:cxn ang="0">
              <a:pos x="connsiteX12745" y="connsiteY12745"/>
            </a:cxn>
            <a:cxn ang="0">
              <a:pos x="connsiteX12746" y="connsiteY12746"/>
            </a:cxn>
            <a:cxn ang="0">
              <a:pos x="connsiteX12747" y="connsiteY12747"/>
            </a:cxn>
            <a:cxn ang="0">
              <a:pos x="connsiteX12748" y="connsiteY12748"/>
            </a:cxn>
            <a:cxn ang="0">
              <a:pos x="connsiteX12749" y="connsiteY12749"/>
            </a:cxn>
            <a:cxn ang="0">
              <a:pos x="connsiteX12750" y="connsiteY12750"/>
            </a:cxn>
            <a:cxn ang="0">
              <a:pos x="connsiteX12751" y="connsiteY12751"/>
            </a:cxn>
            <a:cxn ang="0">
              <a:pos x="connsiteX12752" y="connsiteY12752"/>
            </a:cxn>
            <a:cxn ang="0">
              <a:pos x="connsiteX12753" y="connsiteY12753"/>
            </a:cxn>
            <a:cxn ang="0">
              <a:pos x="connsiteX12754" y="connsiteY12754"/>
            </a:cxn>
            <a:cxn ang="0">
              <a:pos x="connsiteX12755" y="connsiteY12755"/>
            </a:cxn>
            <a:cxn ang="0">
              <a:pos x="connsiteX12756" y="connsiteY12756"/>
            </a:cxn>
            <a:cxn ang="0">
              <a:pos x="connsiteX12757" y="connsiteY12757"/>
            </a:cxn>
            <a:cxn ang="0">
              <a:pos x="connsiteX12758" y="connsiteY12758"/>
            </a:cxn>
            <a:cxn ang="0">
              <a:pos x="connsiteX12759" y="connsiteY12759"/>
            </a:cxn>
            <a:cxn ang="0">
              <a:pos x="connsiteX12760" y="connsiteY12760"/>
            </a:cxn>
            <a:cxn ang="0">
              <a:pos x="connsiteX12761" y="connsiteY12761"/>
            </a:cxn>
            <a:cxn ang="0">
              <a:pos x="connsiteX12762" y="connsiteY12762"/>
            </a:cxn>
            <a:cxn ang="0">
              <a:pos x="connsiteX12763" y="connsiteY12763"/>
            </a:cxn>
            <a:cxn ang="0">
              <a:pos x="connsiteX12764" y="connsiteY12764"/>
            </a:cxn>
            <a:cxn ang="0">
              <a:pos x="connsiteX12765" y="connsiteY12765"/>
            </a:cxn>
            <a:cxn ang="0">
              <a:pos x="connsiteX12766" y="connsiteY12766"/>
            </a:cxn>
            <a:cxn ang="0">
              <a:pos x="connsiteX12767" y="connsiteY12767"/>
            </a:cxn>
            <a:cxn ang="0">
              <a:pos x="connsiteX12768" y="connsiteY12768"/>
            </a:cxn>
            <a:cxn ang="0">
              <a:pos x="connsiteX12769" y="connsiteY12769"/>
            </a:cxn>
            <a:cxn ang="0">
              <a:pos x="connsiteX12770" y="connsiteY12770"/>
            </a:cxn>
            <a:cxn ang="0">
              <a:pos x="connsiteX12771" y="connsiteY12771"/>
            </a:cxn>
            <a:cxn ang="0">
              <a:pos x="connsiteX12772" y="connsiteY12772"/>
            </a:cxn>
            <a:cxn ang="0">
              <a:pos x="connsiteX12773" y="connsiteY12773"/>
            </a:cxn>
            <a:cxn ang="0">
              <a:pos x="connsiteX12774" y="connsiteY12774"/>
            </a:cxn>
            <a:cxn ang="0">
              <a:pos x="connsiteX12775" y="connsiteY12775"/>
            </a:cxn>
            <a:cxn ang="0">
              <a:pos x="connsiteX12776" y="connsiteY12776"/>
            </a:cxn>
            <a:cxn ang="0">
              <a:pos x="connsiteX12777" y="connsiteY12777"/>
            </a:cxn>
            <a:cxn ang="0">
              <a:pos x="connsiteX12778" y="connsiteY12778"/>
            </a:cxn>
            <a:cxn ang="0">
              <a:pos x="connsiteX12779" y="connsiteY12779"/>
            </a:cxn>
            <a:cxn ang="0">
              <a:pos x="connsiteX12780" y="connsiteY12780"/>
            </a:cxn>
            <a:cxn ang="0">
              <a:pos x="connsiteX12781" y="connsiteY12781"/>
            </a:cxn>
            <a:cxn ang="0">
              <a:pos x="connsiteX12782" y="connsiteY12782"/>
            </a:cxn>
            <a:cxn ang="0">
              <a:pos x="connsiteX12783" y="connsiteY12783"/>
            </a:cxn>
            <a:cxn ang="0">
              <a:pos x="connsiteX12784" y="connsiteY12784"/>
            </a:cxn>
            <a:cxn ang="0">
              <a:pos x="connsiteX12785" y="connsiteY12785"/>
            </a:cxn>
            <a:cxn ang="0">
              <a:pos x="connsiteX12786" y="connsiteY12786"/>
            </a:cxn>
            <a:cxn ang="0">
              <a:pos x="connsiteX12787" y="connsiteY12787"/>
            </a:cxn>
            <a:cxn ang="0">
              <a:pos x="connsiteX12788" y="connsiteY12788"/>
            </a:cxn>
            <a:cxn ang="0">
              <a:pos x="connsiteX12789" y="connsiteY12789"/>
            </a:cxn>
            <a:cxn ang="0">
              <a:pos x="connsiteX12790" y="connsiteY12790"/>
            </a:cxn>
            <a:cxn ang="0">
              <a:pos x="connsiteX12791" y="connsiteY12791"/>
            </a:cxn>
            <a:cxn ang="0">
              <a:pos x="connsiteX12792" y="connsiteY12792"/>
            </a:cxn>
            <a:cxn ang="0">
              <a:pos x="connsiteX12793" y="connsiteY12793"/>
            </a:cxn>
            <a:cxn ang="0">
              <a:pos x="connsiteX12794" y="connsiteY12794"/>
            </a:cxn>
            <a:cxn ang="0">
              <a:pos x="connsiteX12795" y="connsiteY12795"/>
            </a:cxn>
            <a:cxn ang="0">
              <a:pos x="connsiteX12796" y="connsiteY12796"/>
            </a:cxn>
            <a:cxn ang="0">
              <a:pos x="connsiteX12797" y="connsiteY12797"/>
            </a:cxn>
            <a:cxn ang="0">
              <a:pos x="connsiteX12798" y="connsiteY12798"/>
            </a:cxn>
            <a:cxn ang="0">
              <a:pos x="connsiteX12799" y="connsiteY12799"/>
            </a:cxn>
            <a:cxn ang="0">
              <a:pos x="connsiteX12800" y="connsiteY12800"/>
            </a:cxn>
            <a:cxn ang="0">
              <a:pos x="connsiteX12801" y="connsiteY12801"/>
            </a:cxn>
            <a:cxn ang="0">
              <a:pos x="connsiteX12802" y="connsiteY12802"/>
            </a:cxn>
            <a:cxn ang="0">
              <a:pos x="connsiteX12803" y="connsiteY12803"/>
            </a:cxn>
            <a:cxn ang="0">
              <a:pos x="connsiteX12804" y="connsiteY12804"/>
            </a:cxn>
            <a:cxn ang="0">
              <a:pos x="connsiteX12805" y="connsiteY12805"/>
            </a:cxn>
            <a:cxn ang="0">
              <a:pos x="connsiteX12806" y="connsiteY12806"/>
            </a:cxn>
            <a:cxn ang="0">
              <a:pos x="connsiteX12807" y="connsiteY12807"/>
            </a:cxn>
            <a:cxn ang="0">
              <a:pos x="connsiteX12808" y="connsiteY12808"/>
            </a:cxn>
            <a:cxn ang="0">
              <a:pos x="connsiteX12809" y="connsiteY12809"/>
            </a:cxn>
            <a:cxn ang="0">
              <a:pos x="connsiteX12810" y="connsiteY12810"/>
            </a:cxn>
            <a:cxn ang="0">
              <a:pos x="connsiteX12811" y="connsiteY12811"/>
            </a:cxn>
            <a:cxn ang="0">
              <a:pos x="connsiteX12812" y="connsiteY12812"/>
            </a:cxn>
            <a:cxn ang="0">
              <a:pos x="connsiteX12813" y="connsiteY12813"/>
            </a:cxn>
            <a:cxn ang="0">
              <a:pos x="connsiteX12814" y="connsiteY12814"/>
            </a:cxn>
            <a:cxn ang="0">
              <a:pos x="connsiteX12815" y="connsiteY12815"/>
            </a:cxn>
            <a:cxn ang="0">
              <a:pos x="connsiteX12816" y="connsiteY12816"/>
            </a:cxn>
            <a:cxn ang="0">
              <a:pos x="connsiteX12817" y="connsiteY12817"/>
            </a:cxn>
            <a:cxn ang="0">
              <a:pos x="connsiteX12818" y="connsiteY12818"/>
            </a:cxn>
            <a:cxn ang="0">
              <a:pos x="connsiteX12819" y="connsiteY12819"/>
            </a:cxn>
            <a:cxn ang="0">
              <a:pos x="connsiteX12820" y="connsiteY12820"/>
            </a:cxn>
            <a:cxn ang="0">
              <a:pos x="connsiteX12821" y="connsiteY12821"/>
            </a:cxn>
            <a:cxn ang="0">
              <a:pos x="connsiteX12822" y="connsiteY12822"/>
            </a:cxn>
            <a:cxn ang="0">
              <a:pos x="connsiteX12823" y="connsiteY12823"/>
            </a:cxn>
            <a:cxn ang="0">
              <a:pos x="connsiteX12824" y="connsiteY12824"/>
            </a:cxn>
            <a:cxn ang="0">
              <a:pos x="connsiteX12825" y="connsiteY12825"/>
            </a:cxn>
            <a:cxn ang="0">
              <a:pos x="connsiteX12826" y="connsiteY12826"/>
            </a:cxn>
            <a:cxn ang="0">
              <a:pos x="connsiteX12827" y="connsiteY12827"/>
            </a:cxn>
            <a:cxn ang="0">
              <a:pos x="connsiteX12828" y="connsiteY12828"/>
            </a:cxn>
            <a:cxn ang="0">
              <a:pos x="connsiteX12829" y="connsiteY12829"/>
            </a:cxn>
            <a:cxn ang="0">
              <a:pos x="connsiteX12830" y="connsiteY12830"/>
            </a:cxn>
            <a:cxn ang="0">
              <a:pos x="connsiteX12831" y="connsiteY12831"/>
            </a:cxn>
            <a:cxn ang="0">
              <a:pos x="connsiteX12832" y="connsiteY12832"/>
            </a:cxn>
            <a:cxn ang="0">
              <a:pos x="connsiteX12833" y="connsiteY12833"/>
            </a:cxn>
            <a:cxn ang="0">
              <a:pos x="connsiteX12834" y="connsiteY12834"/>
            </a:cxn>
            <a:cxn ang="0">
              <a:pos x="connsiteX12835" y="connsiteY12835"/>
            </a:cxn>
            <a:cxn ang="0">
              <a:pos x="connsiteX12836" y="connsiteY12836"/>
            </a:cxn>
            <a:cxn ang="0">
              <a:pos x="connsiteX12837" y="connsiteY12837"/>
            </a:cxn>
            <a:cxn ang="0">
              <a:pos x="connsiteX12838" y="connsiteY12838"/>
            </a:cxn>
            <a:cxn ang="0">
              <a:pos x="connsiteX12839" y="connsiteY12839"/>
            </a:cxn>
            <a:cxn ang="0">
              <a:pos x="connsiteX12840" y="connsiteY12840"/>
            </a:cxn>
            <a:cxn ang="0">
              <a:pos x="connsiteX12841" y="connsiteY12841"/>
            </a:cxn>
            <a:cxn ang="0">
              <a:pos x="connsiteX12842" y="connsiteY12842"/>
            </a:cxn>
            <a:cxn ang="0">
              <a:pos x="connsiteX12843" y="connsiteY12843"/>
            </a:cxn>
            <a:cxn ang="0">
              <a:pos x="connsiteX12844" y="connsiteY12844"/>
            </a:cxn>
            <a:cxn ang="0">
              <a:pos x="connsiteX12845" y="connsiteY12845"/>
            </a:cxn>
            <a:cxn ang="0">
              <a:pos x="connsiteX12846" y="connsiteY12846"/>
            </a:cxn>
            <a:cxn ang="0">
              <a:pos x="connsiteX12847" y="connsiteY12847"/>
            </a:cxn>
            <a:cxn ang="0">
              <a:pos x="connsiteX12848" y="connsiteY12848"/>
            </a:cxn>
            <a:cxn ang="0">
              <a:pos x="connsiteX12849" y="connsiteY12849"/>
            </a:cxn>
            <a:cxn ang="0">
              <a:pos x="connsiteX12850" y="connsiteY12850"/>
            </a:cxn>
            <a:cxn ang="0">
              <a:pos x="connsiteX12851" y="connsiteY12851"/>
            </a:cxn>
            <a:cxn ang="0">
              <a:pos x="connsiteX12852" y="connsiteY12852"/>
            </a:cxn>
            <a:cxn ang="0">
              <a:pos x="connsiteX12853" y="connsiteY12853"/>
            </a:cxn>
            <a:cxn ang="0">
              <a:pos x="connsiteX12854" y="connsiteY12854"/>
            </a:cxn>
            <a:cxn ang="0">
              <a:pos x="connsiteX12855" y="connsiteY12855"/>
            </a:cxn>
            <a:cxn ang="0">
              <a:pos x="connsiteX12856" y="connsiteY12856"/>
            </a:cxn>
            <a:cxn ang="0">
              <a:pos x="connsiteX12857" y="connsiteY12857"/>
            </a:cxn>
            <a:cxn ang="0">
              <a:pos x="connsiteX12858" y="connsiteY12858"/>
            </a:cxn>
            <a:cxn ang="0">
              <a:pos x="connsiteX12859" y="connsiteY12859"/>
            </a:cxn>
            <a:cxn ang="0">
              <a:pos x="connsiteX12860" y="connsiteY12860"/>
            </a:cxn>
            <a:cxn ang="0">
              <a:pos x="connsiteX12861" y="connsiteY12861"/>
            </a:cxn>
            <a:cxn ang="0">
              <a:pos x="connsiteX12862" y="connsiteY12862"/>
            </a:cxn>
            <a:cxn ang="0">
              <a:pos x="connsiteX12863" y="connsiteY12863"/>
            </a:cxn>
            <a:cxn ang="0">
              <a:pos x="connsiteX12864" y="connsiteY12864"/>
            </a:cxn>
            <a:cxn ang="0">
              <a:pos x="connsiteX12865" y="connsiteY12865"/>
            </a:cxn>
            <a:cxn ang="0">
              <a:pos x="connsiteX12866" y="connsiteY12866"/>
            </a:cxn>
            <a:cxn ang="0">
              <a:pos x="connsiteX12867" y="connsiteY12867"/>
            </a:cxn>
            <a:cxn ang="0">
              <a:pos x="connsiteX12868" y="connsiteY12868"/>
            </a:cxn>
            <a:cxn ang="0">
              <a:pos x="connsiteX12869" y="connsiteY12869"/>
            </a:cxn>
            <a:cxn ang="0">
              <a:pos x="connsiteX12870" y="connsiteY12870"/>
            </a:cxn>
            <a:cxn ang="0">
              <a:pos x="connsiteX12871" y="connsiteY12871"/>
            </a:cxn>
            <a:cxn ang="0">
              <a:pos x="connsiteX12872" y="connsiteY12872"/>
            </a:cxn>
            <a:cxn ang="0">
              <a:pos x="connsiteX12873" y="connsiteY12873"/>
            </a:cxn>
            <a:cxn ang="0">
              <a:pos x="connsiteX12874" y="connsiteY12874"/>
            </a:cxn>
            <a:cxn ang="0">
              <a:pos x="connsiteX12875" y="connsiteY12875"/>
            </a:cxn>
            <a:cxn ang="0">
              <a:pos x="connsiteX12876" y="connsiteY12876"/>
            </a:cxn>
            <a:cxn ang="0">
              <a:pos x="connsiteX12877" y="connsiteY12877"/>
            </a:cxn>
            <a:cxn ang="0">
              <a:pos x="connsiteX12878" y="connsiteY12878"/>
            </a:cxn>
            <a:cxn ang="0">
              <a:pos x="connsiteX12879" y="connsiteY12879"/>
            </a:cxn>
            <a:cxn ang="0">
              <a:pos x="connsiteX12880" y="connsiteY12880"/>
            </a:cxn>
            <a:cxn ang="0">
              <a:pos x="connsiteX12881" y="connsiteY12881"/>
            </a:cxn>
            <a:cxn ang="0">
              <a:pos x="connsiteX12882" y="connsiteY12882"/>
            </a:cxn>
            <a:cxn ang="0">
              <a:pos x="connsiteX12883" y="connsiteY12883"/>
            </a:cxn>
            <a:cxn ang="0">
              <a:pos x="connsiteX12884" y="connsiteY12884"/>
            </a:cxn>
            <a:cxn ang="0">
              <a:pos x="connsiteX12885" y="connsiteY12885"/>
            </a:cxn>
            <a:cxn ang="0">
              <a:pos x="connsiteX12886" y="connsiteY12886"/>
            </a:cxn>
            <a:cxn ang="0">
              <a:pos x="connsiteX12887" y="connsiteY12887"/>
            </a:cxn>
            <a:cxn ang="0">
              <a:pos x="connsiteX12888" y="connsiteY12888"/>
            </a:cxn>
            <a:cxn ang="0">
              <a:pos x="connsiteX12889" y="connsiteY12889"/>
            </a:cxn>
            <a:cxn ang="0">
              <a:pos x="connsiteX12890" y="connsiteY12890"/>
            </a:cxn>
            <a:cxn ang="0">
              <a:pos x="connsiteX12891" y="connsiteY12891"/>
            </a:cxn>
            <a:cxn ang="0">
              <a:pos x="connsiteX12892" y="connsiteY12892"/>
            </a:cxn>
            <a:cxn ang="0">
              <a:pos x="connsiteX12893" y="connsiteY12893"/>
            </a:cxn>
            <a:cxn ang="0">
              <a:pos x="connsiteX12894" y="connsiteY12894"/>
            </a:cxn>
            <a:cxn ang="0">
              <a:pos x="connsiteX12895" y="connsiteY12895"/>
            </a:cxn>
            <a:cxn ang="0">
              <a:pos x="connsiteX12896" y="connsiteY12896"/>
            </a:cxn>
            <a:cxn ang="0">
              <a:pos x="connsiteX12897" y="connsiteY12897"/>
            </a:cxn>
            <a:cxn ang="0">
              <a:pos x="connsiteX12898" y="connsiteY12898"/>
            </a:cxn>
            <a:cxn ang="0">
              <a:pos x="connsiteX12899" y="connsiteY12899"/>
            </a:cxn>
            <a:cxn ang="0">
              <a:pos x="connsiteX12900" y="connsiteY12900"/>
            </a:cxn>
            <a:cxn ang="0">
              <a:pos x="connsiteX12901" y="connsiteY12901"/>
            </a:cxn>
            <a:cxn ang="0">
              <a:pos x="connsiteX12902" y="connsiteY12902"/>
            </a:cxn>
            <a:cxn ang="0">
              <a:pos x="connsiteX12903" y="connsiteY12903"/>
            </a:cxn>
            <a:cxn ang="0">
              <a:pos x="connsiteX12904" y="connsiteY12904"/>
            </a:cxn>
            <a:cxn ang="0">
              <a:pos x="connsiteX12905" y="connsiteY12905"/>
            </a:cxn>
            <a:cxn ang="0">
              <a:pos x="connsiteX12906" y="connsiteY12906"/>
            </a:cxn>
            <a:cxn ang="0">
              <a:pos x="connsiteX12907" y="connsiteY12907"/>
            </a:cxn>
            <a:cxn ang="0">
              <a:pos x="connsiteX12908" y="connsiteY12908"/>
            </a:cxn>
            <a:cxn ang="0">
              <a:pos x="connsiteX12909" y="connsiteY12909"/>
            </a:cxn>
            <a:cxn ang="0">
              <a:pos x="connsiteX12910" y="connsiteY12910"/>
            </a:cxn>
            <a:cxn ang="0">
              <a:pos x="connsiteX12911" y="connsiteY12911"/>
            </a:cxn>
            <a:cxn ang="0">
              <a:pos x="connsiteX12912" y="connsiteY12912"/>
            </a:cxn>
            <a:cxn ang="0">
              <a:pos x="connsiteX12913" y="connsiteY12913"/>
            </a:cxn>
            <a:cxn ang="0">
              <a:pos x="connsiteX12914" y="connsiteY12914"/>
            </a:cxn>
            <a:cxn ang="0">
              <a:pos x="connsiteX12915" y="connsiteY12915"/>
            </a:cxn>
            <a:cxn ang="0">
              <a:pos x="connsiteX12916" y="connsiteY12916"/>
            </a:cxn>
            <a:cxn ang="0">
              <a:pos x="connsiteX12917" y="connsiteY12917"/>
            </a:cxn>
            <a:cxn ang="0">
              <a:pos x="connsiteX12918" y="connsiteY12918"/>
            </a:cxn>
            <a:cxn ang="0">
              <a:pos x="connsiteX12919" y="connsiteY12919"/>
            </a:cxn>
            <a:cxn ang="0">
              <a:pos x="connsiteX12920" y="connsiteY12920"/>
            </a:cxn>
            <a:cxn ang="0">
              <a:pos x="connsiteX12921" y="connsiteY12921"/>
            </a:cxn>
            <a:cxn ang="0">
              <a:pos x="connsiteX12922" y="connsiteY12922"/>
            </a:cxn>
            <a:cxn ang="0">
              <a:pos x="connsiteX12923" y="connsiteY12923"/>
            </a:cxn>
            <a:cxn ang="0">
              <a:pos x="connsiteX12924" y="connsiteY12924"/>
            </a:cxn>
            <a:cxn ang="0">
              <a:pos x="connsiteX12925" y="connsiteY12925"/>
            </a:cxn>
            <a:cxn ang="0">
              <a:pos x="connsiteX12926" y="connsiteY12926"/>
            </a:cxn>
            <a:cxn ang="0">
              <a:pos x="connsiteX12927" y="connsiteY12927"/>
            </a:cxn>
            <a:cxn ang="0">
              <a:pos x="connsiteX12928" y="connsiteY12928"/>
            </a:cxn>
            <a:cxn ang="0">
              <a:pos x="connsiteX12929" y="connsiteY12929"/>
            </a:cxn>
            <a:cxn ang="0">
              <a:pos x="connsiteX12930" y="connsiteY12930"/>
            </a:cxn>
            <a:cxn ang="0">
              <a:pos x="connsiteX12931" y="connsiteY12931"/>
            </a:cxn>
            <a:cxn ang="0">
              <a:pos x="connsiteX12932" y="connsiteY12932"/>
            </a:cxn>
            <a:cxn ang="0">
              <a:pos x="connsiteX12933" y="connsiteY12933"/>
            </a:cxn>
            <a:cxn ang="0">
              <a:pos x="connsiteX12934" y="connsiteY12934"/>
            </a:cxn>
            <a:cxn ang="0">
              <a:pos x="connsiteX12935" y="connsiteY12935"/>
            </a:cxn>
            <a:cxn ang="0">
              <a:pos x="connsiteX12936" y="connsiteY12936"/>
            </a:cxn>
            <a:cxn ang="0">
              <a:pos x="connsiteX12937" y="connsiteY12937"/>
            </a:cxn>
            <a:cxn ang="0">
              <a:pos x="connsiteX12938" y="connsiteY12938"/>
            </a:cxn>
            <a:cxn ang="0">
              <a:pos x="connsiteX12939" y="connsiteY12939"/>
            </a:cxn>
            <a:cxn ang="0">
              <a:pos x="connsiteX12940" y="connsiteY12940"/>
            </a:cxn>
            <a:cxn ang="0">
              <a:pos x="connsiteX12941" y="connsiteY12941"/>
            </a:cxn>
            <a:cxn ang="0">
              <a:pos x="connsiteX12942" y="connsiteY12942"/>
            </a:cxn>
            <a:cxn ang="0">
              <a:pos x="connsiteX12943" y="connsiteY12943"/>
            </a:cxn>
            <a:cxn ang="0">
              <a:pos x="connsiteX12944" y="connsiteY12944"/>
            </a:cxn>
            <a:cxn ang="0">
              <a:pos x="connsiteX12945" y="connsiteY12945"/>
            </a:cxn>
            <a:cxn ang="0">
              <a:pos x="connsiteX12946" y="connsiteY12946"/>
            </a:cxn>
            <a:cxn ang="0">
              <a:pos x="connsiteX12947" y="connsiteY12947"/>
            </a:cxn>
            <a:cxn ang="0">
              <a:pos x="connsiteX12948" y="connsiteY12948"/>
            </a:cxn>
            <a:cxn ang="0">
              <a:pos x="connsiteX12949" y="connsiteY12949"/>
            </a:cxn>
            <a:cxn ang="0">
              <a:pos x="connsiteX12950" y="connsiteY12950"/>
            </a:cxn>
            <a:cxn ang="0">
              <a:pos x="connsiteX12951" y="connsiteY12951"/>
            </a:cxn>
            <a:cxn ang="0">
              <a:pos x="connsiteX12952" y="connsiteY12952"/>
            </a:cxn>
            <a:cxn ang="0">
              <a:pos x="connsiteX12953" y="connsiteY12953"/>
            </a:cxn>
            <a:cxn ang="0">
              <a:pos x="connsiteX12954" y="connsiteY12954"/>
            </a:cxn>
            <a:cxn ang="0">
              <a:pos x="connsiteX12955" y="connsiteY12955"/>
            </a:cxn>
            <a:cxn ang="0">
              <a:pos x="connsiteX12956" y="connsiteY12956"/>
            </a:cxn>
            <a:cxn ang="0">
              <a:pos x="connsiteX12957" y="connsiteY12957"/>
            </a:cxn>
            <a:cxn ang="0">
              <a:pos x="connsiteX12958" y="connsiteY12958"/>
            </a:cxn>
            <a:cxn ang="0">
              <a:pos x="connsiteX12959" y="connsiteY12959"/>
            </a:cxn>
            <a:cxn ang="0">
              <a:pos x="connsiteX12960" y="connsiteY12960"/>
            </a:cxn>
            <a:cxn ang="0">
              <a:pos x="connsiteX12961" y="connsiteY12961"/>
            </a:cxn>
            <a:cxn ang="0">
              <a:pos x="connsiteX12962" y="connsiteY12962"/>
            </a:cxn>
            <a:cxn ang="0">
              <a:pos x="connsiteX12963" y="connsiteY12963"/>
            </a:cxn>
            <a:cxn ang="0">
              <a:pos x="connsiteX12964" y="connsiteY12964"/>
            </a:cxn>
            <a:cxn ang="0">
              <a:pos x="connsiteX12965" y="connsiteY12965"/>
            </a:cxn>
            <a:cxn ang="0">
              <a:pos x="connsiteX12966" y="connsiteY12966"/>
            </a:cxn>
            <a:cxn ang="0">
              <a:pos x="connsiteX12967" y="connsiteY12967"/>
            </a:cxn>
            <a:cxn ang="0">
              <a:pos x="connsiteX12968" y="connsiteY12968"/>
            </a:cxn>
            <a:cxn ang="0">
              <a:pos x="connsiteX12969" y="connsiteY12969"/>
            </a:cxn>
            <a:cxn ang="0">
              <a:pos x="connsiteX12970" y="connsiteY12970"/>
            </a:cxn>
            <a:cxn ang="0">
              <a:pos x="connsiteX12971" y="connsiteY12971"/>
            </a:cxn>
            <a:cxn ang="0">
              <a:pos x="connsiteX12972" y="connsiteY12972"/>
            </a:cxn>
            <a:cxn ang="0">
              <a:pos x="connsiteX12973" y="connsiteY12973"/>
            </a:cxn>
            <a:cxn ang="0">
              <a:pos x="connsiteX12974" y="connsiteY12974"/>
            </a:cxn>
            <a:cxn ang="0">
              <a:pos x="connsiteX12975" y="connsiteY12975"/>
            </a:cxn>
            <a:cxn ang="0">
              <a:pos x="connsiteX12976" y="connsiteY12976"/>
            </a:cxn>
            <a:cxn ang="0">
              <a:pos x="connsiteX12977" y="connsiteY12977"/>
            </a:cxn>
            <a:cxn ang="0">
              <a:pos x="connsiteX12978" y="connsiteY12978"/>
            </a:cxn>
            <a:cxn ang="0">
              <a:pos x="connsiteX12979" y="connsiteY12979"/>
            </a:cxn>
            <a:cxn ang="0">
              <a:pos x="connsiteX12980" y="connsiteY12980"/>
            </a:cxn>
            <a:cxn ang="0">
              <a:pos x="connsiteX12981" y="connsiteY12981"/>
            </a:cxn>
            <a:cxn ang="0">
              <a:pos x="connsiteX12982" y="connsiteY12982"/>
            </a:cxn>
            <a:cxn ang="0">
              <a:pos x="connsiteX12983" y="connsiteY12983"/>
            </a:cxn>
            <a:cxn ang="0">
              <a:pos x="connsiteX12984" y="connsiteY12984"/>
            </a:cxn>
            <a:cxn ang="0">
              <a:pos x="connsiteX12985" y="connsiteY12985"/>
            </a:cxn>
            <a:cxn ang="0">
              <a:pos x="connsiteX12986" y="connsiteY12986"/>
            </a:cxn>
            <a:cxn ang="0">
              <a:pos x="connsiteX12987" y="connsiteY12987"/>
            </a:cxn>
            <a:cxn ang="0">
              <a:pos x="connsiteX12988" y="connsiteY12988"/>
            </a:cxn>
            <a:cxn ang="0">
              <a:pos x="connsiteX12989" y="connsiteY12989"/>
            </a:cxn>
            <a:cxn ang="0">
              <a:pos x="connsiteX12990" y="connsiteY12990"/>
            </a:cxn>
            <a:cxn ang="0">
              <a:pos x="connsiteX12991" y="connsiteY12991"/>
            </a:cxn>
            <a:cxn ang="0">
              <a:pos x="connsiteX12992" y="connsiteY12992"/>
            </a:cxn>
            <a:cxn ang="0">
              <a:pos x="connsiteX12993" y="connsiteY12993"/>
            </a:cxn>
            <a:cxn ang="0">
              <a:pos x="connsiteX12994" y="connsiteY12994"/>
            </a:cxn>
            <a:cxn ang="0">
              <a:pos x="connsiteX12995" y="connsiteY12995"/>
            </a:cxn>
            <a:cxn ang="0">
              <a:pos x="connsiteX12996" y="connsiteY12996"/>
            </a:cxn>
            <a:cxn ang="0">
              <a:pos x="connsiteX12997" y="connsiteY12997"/>
            </a:cxn>
            <a:cxn ang="0">
              <a:pos x="connsiteX12998" y="connsiteY12998"/>
            </a:cxn>
            <a:cxn ang="0">
              <a:pos x="connsiteX12999" y="connsiteY12999"/>
            </a:cxn>
            <a:cxn ang="0">
              <a:pos x="connsiteX13000" y="connsiteY13000"/>
            </a:cxn>
            <a:cxn ang="0">
              <a:pos x="connsiteX13001" y="connsiteY13001"/>
            </a:cxn>
            <a:cxn ang="0">
              <a:pos x="connsiteX13002" y="connsiteY13002"/>
            </a:cxn>
            <a:cxn ang="0">
              <a:pos x="connsiteX13003" y="connsiteY13003"/>
            </a:cxn>
            <a:cxn ang="0">
              <a:pos x="connsiteX13004" y="connsiteY13004"/>
            </a:cxn>
            <a:cxn ang="0">
              <a:pos x="connsiteX13005" y="connsiteY13005"/>
            </a:cxn>
            <a:cxn ang="0">
              <a:pos x="connsiteX13006" y="connsiteY13006"/>
            </a:cxn>
            <a:cxn ang="0">
              <a:pos x="connsiteX13007" y="connsiteY13007"/>
            </a:cxn>
            <a:cxn ang="0">
              <a:pos x="connsiteX13008" y="connsiteY13008"/>
            </a:cxn>
            <a:cxn ang="0">
              <a:pos x="connsiteX13009" y="connsiteY13009"/>
            </a:cxn>
            <a:cxn ang="0">
              <a:pos x="connsiteX13010" y="connsiteY13010"/>
            </a:cxn>
            <a:cxn ang="0">
              <a:pos x="connsiteX13011" y="connsiteY13011"/>
            </a:cxn>
            <a:cxn ang="0">
              <a:pos x="connsiteX13012" y="connsiteY13012"/>
            </a:cxn>
            <a:cxn ang="0">
              <a:pos x="connsiteX13013" y="connsiteY13013"/>
            </a:cxn>
            <a:cxn ang="0">
              <a:pos x="connsiteX13014" y="connsiteY13014"/>
            </a:cxn>
            <a:cxn ang="0">
              <a:pos x="connsiteX13015" y="connsiteY13015"/>
            </a:cxn>
            <a:cxn ang="0">
              <a:pos x="connsiteX13016" y="connsiteY13016"/>
            </a:cxn>
            <a:cxn ang="0">
              <a:pos x="connsiteX13017" y="connsiteY13017"/>
            </a:cxn>
            <a:cxn ang="0">
              <a:pos x="connsiteX13018" y="connsiteY13018"/>
            </a:cxn>
            <a:cxn ang="0">
              <a:pos x="connsiteX13019" y="connsiteY13019"/>
            </a:cxn>
            <a:cxn ang="0">
              <a:pos x="connsiteX13020" y="connsiteY13020"/>
            </a:cxn>
            <a:cxn ang="0">
              <a:pos x="connsiteX13021" y="connsiteY13021"/>
            </a:cxn>
            <a:cxn ang="0">
              <a:pos x="connsiteX13022" y="connsiteY13022"/>
            </a:cxn>
            <a:cxn ang="0">
              <a:pos x="connsiteX13023" y="connsiteY13023"/>
            </a:cxn>
            <a:cxn ang="0">
              <a:pos x="connsiteX13024" y="connsiteY13024"/>
            </a:cxn>
            <a:cxn ang="0">
              <a:pos x="connsiteX13025" y="connsiteY13025"/>
            </a:cxn>
            <a:cxn ang="0">
              <a:pos x="connsiteX13026" y="connsiteY13026"/>
            </a:cxn>
            <a:cxn ang="0">
              <a:pos x="connsiteX13027" y="connsiteY13027"/>
            </a:cxn>
            <a:cxn ang="0">
              <a:pos x="connsiteX13028" y="connsiteY13028"/>
            </a:cxn>
            <a:cxn ang="0">
              <a:pos x="connsiteX13029" y="connsiteY13029"/>
            </a:cxn>
            <a:cxn ang="0">
              <a:pos x="connsiteX13030" y="connsiteY13030"/>
            </a:cxn>
            <a:cxn ang="0">
              <a:pos x="connsiteX13031" y="connsiteY13031"/>
            </a:cxn>
            <a:cxn ang="0">
              <a:pos x="connsiteX13032" y="connsiteY13032"/>
            </a:cxn>
            <a:cxn ang="0">
              <a:pos x="connsiteX13033" y="connsiteY13033"/>
            </a:cxn>
            <a:cxn ang="0">
              <a:pos x="connsiteX13034" y="connsiteY13034"/>
            </a:cxn>
            <a:cxn ang="0">
              <a:pos x="connsiteX13035" y="connsiteY13035"/>
            </a:cxn>
            <a:cxn ang="0">
              <a:pos x="connsiteX13036" y="connsiteY13036"/>
            </a:cxn>
            <a:cxn ang="0">
              <a:pos x="connsiteX13037" y="connsiteY13037"/>
            </a:cxn>
            <a:cxn ang="0">
              <a:pos x="connsiteX13038" y="connsiteY13038"/>
            </a:cxn>
            <a:cxn ang="0">
              <a:pos x="connsiteX13039" y="connsiteY13039"/>
            </a:cxn>
            <a:cxn ang="0">
              <a:pos x="connsiteX13040" y="connsiteY13040"/>
            </a:cxn>
            <a:cxn ang="0">
              <a:pos x="connsiteX13041" y="connsiteY13041"/>
            </a:cxn>
            <a:cxn ang="0">
              <a:pos x="connsiteX13042" y="connsiteY13042"/>
            </a:cxn>
            <a:cxn ang="0">
              <a:pos x="connsiteX13043" y="connsiteY13043"/>
            </a:cxn>
            <a:cxn ang="0">
              <a:pos x="connsiteX13044" y="connsiteY13044"/>
            </a:cxn>
            <a:cxn ang="0">
              <a:pos x="connsiteX13045" y="connsiteY13045"/>
            </a:cxn>
            <a:cxn ang="0">
              <a:pos x="connsiteX13046" y="connsiteY13046"/>
            </a:cxn>
            <a:cxn ang="0">
              <a:pos x="connsiteX13047" y="connsiteY13047"/>
            </a:cxn>
            <a:cxn ang="0">
              <a:pos x="connsiteX13048" y="connsiteY13048"/>
            </a:cxn>
            <a:cxn ang="0">
              <a:pos x="connsiteX13049" y="connsiteY13049"/>
            </a:cxn>
            <a:cxn ang="0">
              <a:pos x="connsiteX13050" y="connsiteY13050"/>
            </a:cxn>
            <a:cxn ang="0">
              <a:pos x="connsiteX13051" y="connsiteY13051"/>
            </a:cxn>
            <a:cxn ang="0">
              <a:pos x="connsiteX13052" y="connsiteY13052"/>
            </a:cxn>
            <a:cxn ang="0">
              <a:pos x="connsiteX13053" y="connsiteY13053"/>
            </a:cxn>
            <a:cxn ang="0">
              <a:pos x="connsiteX13054" y="connsiteY13054"/>
            </a:cxn>
            <a:cxn ang="0">
              <a:pos x="connsiteX13055" y="connsiteY13055"/>
            </a:cxn>
            <a:cxn ang="0">
              <a:pos x="connsiteX13056" y="connsiteY13056"/>
            </a:cxn>
            <a:cxn ang="0">
              <a:pos x="connsiteX13057" y="connsiteY13057"/>
            </a:cxn>
            <a:cxn ang="0">
              <a:pos x="connsiteX13058" y="connsiteY13058"/>
            </a:cxn>
            <a:cxn ang="0">
              <a:pos x="connsiteX13059" y="connsiteY13059"/>
            </a:cxn>
            <a:cxn ang="0">
              <a:pos x="connsiteX13060" y="connsiteY13060"/>
            </a:cxn>
            <a:cxn ang="0">
              <a:pos x="connsiteX13061" y="connsiteY13061"/>
            </a:cxn>
            <a:cxn ang="0">
              <a:pos x="connsiteX13062" y="connsiteY13062"/>
            </a:cxn>
            <a:cxn ang="0">
              <a:pos x="connsiteX13063" y="connsiteY13063"/>
            </a:cxn>
            <a:cxn ang="0">
              <a:pos x="connsiteX13064" y="connsiteY13064"/>
            </a:cxn>
            <a:cxn ang="0">
              <a:pos x="connsiteX13065" y="connsiteY13065"/>
            </a:cxn>
            <a:cxn ang="0">
              <a:pos x="connsiteX13066" y="connsiteY13066"/>
            </a:cxn>
            <a:cxn ang="0">
              <a:pos x="connsiteX13067" y="connsiteY13067"/>
            </a:cxn>
            <a:cxn ang="0">
              <a:pos x="connsiteX13068" y="connsiteY13068"/>
            </a:cxn>
            <a:cxn ang="0">
              <a:pos x="connsiteX13069" y="connsiteY13069"/>
            </a:cxn>
            <a:cxn ang="0">
              <a:pos x="connsiteX13070" y="connsiteY13070"/>
            </a:cxn>
            <a:cxn ang="0">
              <a:pos x="connsiteX13071" y="connsiteY13071"/>
            </a:cxn>
            <a:cxn ang="0">
              <a:pos x="connsiteX13072" y="connsiteY13072"/>
            </a:cxn>
            <a:cxn ang="0">
              <a:pos x="connsiteX13073" y="connsiteY13073"/>
            </a:cxn>
            <a:cxn ang="0">
              <a:pos x="connsiteX13074" y="connsiteY13074"/>
            </a:cxn>
            <a:cxn ang="0">
              <a:pos x="connsiteX13075" y="connsiteY13075"/>
            </a:cxn>
            <a:cxn ang="0">
              <a:pos x="connsiteX13076" y="connsiteY13076"/>
            </a:cxn>
            <a:cxn ang="0">
              <a:pos x="connsiteX13077" y="connsiteY13077"/>
            </a:cxn>
            <a:cxn ang="0">
              <a:pos x="connsiteX13078" y="connsiteY13078"/>
            </a:cxn>
            <a:cxn ang="0">
              <a:pos x="connsiteX13079" y="connsiteY13079"/>
            </a:cxn>
            <a:cxn ang="0">
              <a:pos x="connsiteX13080" y="connsiteY13080"/>
            </a:cxn>
            <a:cxn ang="0">
              <a:pos x="connsiteX13081" y="connsiteY13081"/>
            </a:cxn>
            <a:cxn ang="0">
              <a:pos x="connsiteX13082" y="connsiteY13082"/>
            </a:cxn>
            <a:cxn ang="0">
              <a:pos x="connsiteX13083" y="connsiteY13083"/>
            </a:cxn>
            <a:cxn ang="0">
              <a:pos x="connsiteX13084" y="connsiteY13084"/>
            </a:cxn>
            <a:cxn ang="0">
              <a:pos x="connsiteX13085" y="connsiteY13085"/>
            </a:cxn>
            <a:cxn ang="0">
              <a:pos x="connsiteX13086" y="connsiteY13086"/>
            </a:cxn>
            <a:cxn ang="0">
              <a:pos x="connsiteX13087" y="connsiteY13087"/>
            </a:cxn>
            <a:cxn ang="0">
              <a:pos x="connsiteX13088" y="connsiteY13088"/>
            </a:cxn>
            <a:cxn ang="0">
              <a:pos x="connsiteX13089" y="connsiteY13089"/>
            </a:cxn>
            <a:cxn ang="0">
              <a:pos x="connsiteX13090" y="connsiteY13090"/>
            </a:cxn>
            <a:cxn ang="0">
              <a:pos x="connsiteX13091" y="connsiteY13091"/>
            </a:cxn>
            <a:cxn ang="0">
              <a:pos x="connsiteX13092" y="connsiteY13092"/>
            </a:cxn>
            <a:cxn ang="0">
              <a:pos x="connsiteX13093" y="connsiteY13093"/>
            </a:cxn>
            <a:cxn ang="0">
              <a:pos x="connsiteX13094" y="connsiteY13094"/>
            </a:cxn>
            <a:cxn ang="0">
              <a:pos x="connsiteX13095" y="connsiteY13095"/>
            </a:cxn>
            <a:cxn ang="0">
              <a:pos x="connsiteX13096" y="connsiteY13096"/>
            </a:cxn>
            <a:cxn ang="0">
              <a:pos x="connsiteX13097" y="connsiteY13097"/>
            </a:cxn>
            <a:cxn ang="0">
              <a:pos x="connsiteX13098" y="connsiteY13098"/>
            </a:cxn>
            <a:cxn ang="0">
              <a:pos x="connsiteX13099" y="connsiteY13099"/>
            </a:cxn>
            <a:cxn ang="0">
              <a:pos x="connsiteX13100" y="connsiteY13100"/>
            </a:cxn>
            <a:cxn ang="0">
              <a:pos x="connsiteX13101" y="connsiteY13101"/>
            </a:cxn>
            <a:cxn ang="0">
              <a:pos x="connsiteX13102" y="connsiteY13102"/>
            </a:cxn>
            <a:cxn ang="0">
              <a:pos x="connsiteX13103" y="connsiteY13103"/>
            </a:cxn>
            <a:cxn ang="0">
              <a:pos x="connsiteX13104" y="connsiteY13104"/>
            </a:cxn>
            <a:cxn ang="0">
              <a:pos x="connsiteX13105" y="connsiteY13105"/>
            </a:cxn>
            <a:cxn ang="0">
              <a:pos x="connsiteX13106" y="connsiteY13106"/>
            </a:cxn>
            <a:cxn ang="0">
              <a:pos x="connsiteX13107" y="connsiteY13107"/>
            </a:cxn>
            <a:cxn ang="0">
              <a:pos x="connsiteX13108" y="connsiteY13108"/>
            </a:cxn>
            <a:cxn ang="0">
              <a:pos x="connsiteX13109" y="connsiteY13109"/>
            </a:cxn>
            <a:cxn ang="0">
              <a:pos x="connsiteX13110" y="connsiteY13110"/>
            </a:cxn>
            <a:cxn ang="0">
              <a:pos x="connsiteX13111" y="connsiteY13111"/>
            </a:cxn>
            <a:cxn ang="0">
              <a:pos x="connsiteX13112" y="connsiteY13112"/>
            </a:cxn>
            <a:cxn ang="0">
              <a:pos x="connsiteX13113" y="connsiteY13113"/>
            </a:cxn>
            <a:cxn ang="0">
              <a:pos x="connsiteX13114" y="connsiteY13114"/>
            </a:cxn>
            <a:cxn ang="0">
              <a:pos x="connsiteX13115" y="connsiteY13115"/>
            </a:cxn>
            <a:cxn ang="0">
              <a:pos x="connsiteX13116" y="connsiteY13116"/>
            </a:cxn>
            <a:cxn ang="0">
              <a:pos x="connsiteX13117" y="connsiteY13117"/>
            </a:cxn>
            <a:cxn ang="0">
              <a:pos x="connsiteX13118" y="connsiteY13118"/>
            </a:cxn>
            <a:cxn ang="0">
              <a:pos x="connsiteX13119" y="connsiteY13119"/>
            </a:cxn>
            <a:cxn ang="0">
              <a:pos x="connsiteX13120" y="connsiteY13120"/>
            </a:cxn>
            <a:cxn ang="0">
              <a:pos x="connsiteX13121" y="connsiteY13121"/>
            </a:cxn>
            <a:cxn ang="0">
              <a:pos x="connsiteX13122" y="connsiteY13122"/>
            </a:cxn>
            <a:cxn ang="0">
              <a:pos x="connsiteX13123" y="connsiteY13123"/>
            </a:cxn>
            <a:cxn ang="0">
              <a:pos x="connsiteX13124" y="connsiteY13124"/>
            </a:cxn>
            <a:cxn ang="0">
              <a:pos x="connsiteX13125" y="connsiteY13125"/>
            </a:cxn>
            <a:cxn ang="0">
              <a:pos x="connsiteX13126" y="connsiteY13126"/>
            </a:cxn>
            <a:cxn ang="0">
              <a:pos x="connsiteX13127" y="connsiteY13127"/>
            </a:cxn>
            <a:cxn ang="0">
              <a:pos x="connsiteX13128" y="connsiteY13128"/>
            </a:cxn>
            <a:cxn ang="0">
              <a:pos x="connsiteX13129" y="connsiteY13129"/>
            </a:cxn>
            <a:cxn ang="0">
              <a:pos x="connsiteX13130" y="connsiteY13130"/>
            </a:cxn>
            <a:cxn ang="0">
              <a:pos x="connsiteX13131" y="connsiteY13131"/>
            </a:cxn>
            <a:cxn ang="0">
              <a:pos x="connsiteX13132" y="connsiteY13132"/>
            </a:cxn>
            <a:cxn ang="0">
              <a:pos x="connsiteX13133" y="connsiteY13133"/>
            </a:cxn>
            <a:cxn ang="0">
              <a:pos x="connsiteX13134" y="connsiteY13134"/>
            </a:cxn>
            <a:cxn ang="0">
              <a:pos x="connsiteX13135" y="connsiteY13135"/>
            </a:cxn>
            <a:cxn ang="0">
              <a:pos x="connsiteX13136" y="connsiteY13136"/>
            </a:cxn>
            <a:cxn ang="0">
              <a:pos x="connsiteX13137" y="connsiteY13137"/>
            </a:cxn>
            <a:cxn ang="0">
              <a:pos x="connsiteX13138" y="connsiteY13138"/>
            </a:cxn>
            <a:cxn ang="0">
              <a:pos x="connsiteX13139" y="connsiteY13139"/>
            </a:cxn>
            <a:cxn ang="0">
              <a:pos x="connsiteX13140" y="connsiteY13140"/>
            </a:cxn>
            <a:cxn ang="0">
              <a:pos x="connsiteX13141" y="connsiteY13141"/>
            </a:cxn>
            <a:cxn ang="0">
              <a:pos x="connsiteX13142" y="connsiteY13142"/>
            </a:cxn>
            <a:cxn ang="0">
              <a:pos x="connsiteX13143" y="connsiteY13143"/>
            </a:cxn>
            <a:cxn ang="0">
              <a:pos x="connsiteX13144" y="connsiteY13144"/>
            </a:cxn>
            <a:cxn ang="0">
              <a:pos x="connsiteX13145" y="connsiteY13145"/>
            </a:cxn>
            <a:cxn ang="0">
              <a:pos x="connsiteX13146" y="connsiteY13146"/>
            </a:cxn>
            <a:cxn ang="0">
              <a:pos x="connsiteX13147" y="connsiteY13147"/>
            </a:cxn>
            <a:cxn ang="0">
              <a:pos x="connsiteX13148" y="connsiteY13148"/>
            </a:cxn>
            <a:cxn ang="0">
              <a:pos x="connsiteX13149" y="connsiteY13149"/>
            </a:cxn>
            <a:cxn ang="0">
              <a:pos x="connsiteX13150" y="connsiteY13150"/>
            </a:cxn>
            <a:cxn ang="0">
              <a:pos x="connsiteX13151" y="connsiteY13151"/>
            </a:cxn>
            <a:cxn ang="0">
              <a:pos x="connsiteX13152" y="connsiteY13152"/>
            </a:cxn>
            <a:cxn ang="0">
              <a:pos x="connsiteX13153" y="connsiteY13153"/>
            </a:cxn>
            <a:cxn ang="0">
              <a:pos x="connsiteX13154" y="connsiteY13154"/>
            </a:cxn>
            <a:cxn ang="0">
              <a:pos x="connsiteX13155" y="connsiteY13155"/>
            </a:cxn>
            <a:cxn ang="0">
              <a:pos x="connsiteX13156" y="connsiteY13156"/>
            </a:cxn>
            <a:cxn ang="0">
              <a:pos x="connsiteX13157" y="connsiteY13157"/>
            </a:cxn>
            <a:cxn ang="0">
              <a:pos x="connsiteX13158" y="connsiteY13158"/>
            </a:cxn>
            <a:cxn ang="0">
              <a:pos x="connsiteX13159" y="connsiteY13159"/>
            </a:cxn>
            <a:cxn ang="0">
              <a:pos x="connsiteX13160" y="connsiteY13160"/>
            </a:cxn>
            <a:cxn ang="0">
              <a:pos x="connsiteX13161" y="connsiteY13161"/>
            </a:cxn>
            <a:cxn ang="0">
              <a:pos x="connsiteX13162" y="connsiteY13162"/>
            </a:cxn>
            <a:cxn ang="0">
              <a:pos x="connsiteX13163" y="connsiteY13163"/>
            </a:cxn>
            <a:cxn ang="0">
              <a:pos x="connsiteX13164" y="connsiteY13164"/>
            </a:cxn>
            <a:cxn ang="0">
              <a:pos x="connsiteX13165" y="connsiteY13165"/>
            </a:cxn>
            <a:cxn ang="0">
              <a:pos x="connsiteX13166" y="connsiteY13166"/>
            </a:cxn>
            <a:cxn ang="0">
              <a:pos x="connsiteX13167" y="connsiteY13167"/>
            </a:cxn>
            <a:cxn ang="0">
              <a:pos x="connsiteX13168" y="connsiteY13168"/>
            </a:cxn>
            <a:cxn ang="0">
              <a:pos x="connsiteX13169" y="connsiteY13169"/>
            </a:cxn>
            <a:cxn ang="0">
              <a:pos x="connsiteX13170" y="connsiteY13170"/>
            </a:cxn>
            <a:cxn ang="0">
              <a:pos x="connsiteX13171" y="connsiteY13171"/>
            </a:cxn>
            <a:cxn ang="0">
              <a:pos x="connsiteX13172" y="connsiteY13172"/>
            </a:cxn>
            <a:cxn ang="0">
              <a:pos x="connsiteX13173" y="connsiteY13173"/>
            </a:cxn>
            <a:cxn ang="0">
              <a:pos x="connsiteX13174" y="connsiteY13174"/>
            </a:cxn>
            <a:cxn ang="0">
              <a:pos x="connsiteX13175" y="connsiteY13175"/>
            </a:cxn>
            <a:cxn ang="0">
              <a:pos x="connsiteX13176" y="connsiteY13176"/>
            </a:cxn>
            <a:cxn ang="0">
              <a:pos x="connsiteX13177" y="connsiteY13177"/>
            </a:cxn>
            <a:cxn ang="0">
              <a:pos x="connsiteX13178" y="connsiteY13178"/>
            </a:cxn>
            <a:cxn ang="0">
              <a:pos x="connsiteX13179" y="connsiteY13179"/>
            </a:cxn>
            <a:cxn ang="0">
              <a:pos x="connsiteX13180" y="connsiteY13180"/>
            </a:cxn>
            <a:cxn ang="0">
              <a:pos x="connsiteX13181" y="connsiteY13181"/>
            </a:cxn>
            <a:cxn ang="0">
              <a:pos x="connsiteX13182" y="connsiteY13182"/>
            </a:cxn>
            <a:cxn ang="0">
              <a:pos x="connsiteX13183" y="connsiteY13183"/>
            </a:cxn>
            <a:cxn ang="0">
              <a:pos x="connsiteX13184" y="connsiteY13184"/>
            </a:cxn>
            <a:cxn ang="0">
              <a:pos x="connsiteX13185" y="connsiteY13185"/>
            </a:cxn>
            <a:cxn ang="0">
              <a:pos x="connsiteX13186" y="connsiteY13186"/>
            </a:cxn>
            <a:cxn ang="0">
              <a:pos x="connsiteX13187" y="connsiteY13187"/>
            </a:cxn>
            <a:cxn ang="0">
              <a:pos x="connsiteX13188" y="connsiteY13188"/>
            </a:cxn>
            <a:cxn ang="0">
              <a:pos x="connsiteX13189" y="connsiteY13189"/>
            </a:cxn>
            <a:cxn ang="0">
              <a:pos x="connsiteX13190" y="connsiteY13190"/>
            </a:cxn>
            <a:cxn ang="0">
              <a:pos x="connsiteX13191" y="connsiteY13191"/>
            </a:cxn>
            <a:cxn ang="0">
              <a:pos x="connsiteX13192" y="connsiteY13192"/>
            </a:cxn>
            <a:cxn ang="0">
              <a:pos x="connsiteX13193" y="connsiteY13193"/>
            </a:cxn>
            <a:cxn ang="0">
              <a:pos x="connsiteX13194" y="connsiteY13194"/>
            </a:cxn>
            <a:cxn ang="0">
              <a:pos x="connsiteX13195" y="connsiteY13195"/>
            </a:cxn>
            <a:cxn ang="0">
              <a:pos x="connsiteX13196" y="connsiteY13196"/>
            </a:cxn>
            <a:cxn ang="0">
              <a:pos x="connsiteX13197" y="connsiteY13197"/>
            </a:cxn>
            <a:cxn ang="0">
              <a:pos x="connsiteX13198" y="connsiteY13198"/>
            </a:cxn>
            <a:cxn ang="0">
              <a:pos x="connsiteX13199" y="connsiteY13199"/>
            </a:cxn>
            <a:cxn ang="0">
              <a:pos x="connsiteX13200" y="connsiteY13200"/>
            </a:cxn>
            <a:cxn ang="0">
              <a:pos x="connsiteX13201" y="connsiteY13201"/>
            </a:cxn>
            <a:cxn ang="0">
              <a:pos x="connsiteX13202" y="connsiteY13202"/>
            </a:cxn>
            <a:cxn ang="0">
              <a:pos x="connsiteX13203" y="connsiteY13203"/>
            </a:cxn>
            <a:cxn ang="0">
              <a:pos x="connsiteX13204" y="connsiteY13204"/>
            </a:cxn>
            <a:cxn ang="0">
              <a:pos x="connsiteX13205" y="connsiteY13205"/>
            </a:cxn>
            <a:cxn ang="0">
              <a:pos x="connsiteX13206" y="connsiteY13206"/>
            </a:cxn>
            <a:cxn ang="0">
              <a:pos x="connsiteX13207" y="connsiteY13207"/>
            </a:cxn>
            <a:cxn ang="0">
              <a:pos x="connsiteX13208" y="connsiteY13208"/>
            </a:cxn>
            <a:cxn ang="0">
              <a:pos x="connsiteX13209" y="connsiteY13209"/>
            </a:cxn>
            <a:cxn ang="0">
              <a:pos x="connsiteX13210" y="connsiteY13210"/>
            </a:cxn>
            <a:cxn ang="0">
              <a:pos x="connsiteX13211" y="connsiteY13211"/>
            </a:cxn>
            <a:cxn ang="0">
              <a:pos x="connsiteX13212" y="connsiteY13212"/>
            </a:cxn>
            <a:cxn ang="0">
              <a:pos x="connsiteX13213" y="connsiteY13213"/>
            </a:cxn>
            <a:cxn ang="0">
              <a:pos x="connsiteX13214" y="connsiteY13214"/>
            </a:cxn>
            <a:cxn ang="0">
              <a:pos x="connsiteX13215" y="connsiteY13215"/>
            </a:cxn>
            <a:cxn ang="0">
              <a:pos x="connsiteX13216" y="connsiteY13216"/>
            </a:cxn>
            <a:cxn ang="0">
              <a:pos x="connsiteX13217" y="connsiteY13217"/>
            </a:cxn>
            <a:cxn ang="0">
              <a:pos x="connsiteX13218" y="connsiteY13218"/>
            </a:cxn>
            <a:cxn ang="0">
              <a:pos x="connsiteX13219" y="connsiteY13219"/>
            </a:cxn>
            <a:cxn ang="0">
              <a:pos x="connsiteX13220" y="connsiteY13220"/>
            </a:cxn>
            <a:cxn ang="0">
              <a:pos x="connsiteX13221" y="connsiteY13221"/>
            </a:cxn>
            <a:cxn ang="0">
              <a:pos x="connsiteX13222" y="connsiteY13222"/>
            </a:cxn>
            <a:cxn ang="0">
              <a:pos x="connsiteX13223" y="connsiteY13223"/>
            </a:cxn>
            <a:cxn ang="0">
              <a:pos x="connsiteX13224" y="connsiteY13224"/>
            </a:cxn>
            <a:cxn ang="0">
              <a:pos x="connsiteX13225" y="connsiteY13225"/>
            </a:cxn>
            <a:cxn ang="0">
              <a:pos x="connsiteX13226" y="connsiteY13226"/>
            </a:cxn>
            <a:cxn ang="0">
              <a:pos x="connsiteX13227" y="connsiteY13227"/>
            </a:cxn>
            <a:cxn ang="0">
              <a:pos x="connsiteX13228" y="connsiteY13228"/>
            </a:cxn>
            <a:cxn ang="0">
              <a:pos x="connsiteX13229" y="connsiteY13229"/>
            </a:cxn>
            <a:cxn ang="0">
              <a:pos x="connsiteX13230" y="connsiteY13230"/>
            </a:cxn>
            <a:cxn ang="0">
              <a:pos x="connsiteX13231" y="connsiteY13231"/>
            </a:cxn>
            <a:cxn ang="0">
              <a:pos x="connsiteX13232" y="connsiteY13232"/>
            </a:cxn>
            <a:cxn ang="0">
              <a:pos x="connsiteX13233" y="connsiteY13233"/>
            </a:cxn>
            <a:cxn ang="0">
              <a:pos x="connsiteX13234" y="connsiteY13234"/>
            </a:cxn>
            <a:cxn ang="0">
              <a:pos x="connsiteX13235" y="connsiteY13235"/>
            </a:cxn>
            <a:cxn ang="0">
              <a:pos x="connsiteX13236" y="connsiteY13236"/>
            </a:cxn>
            <a:cxn ang="0">
              <a:pos x="connsiteX13237" y="connsiteY13237"/>
            </a:cxn>
            <a:cxn ang="0">
              <a:pos x="connsiteX13238" y="connsiteY13238"/>
            </a:cxn>
            <a:cxn ang="0">
              <a:pos x="connsiteX13239" y="connsiteY13239"/>
            </a:cxn>
            <a:cxn ang="0">
              <a:pos x="connsiteX13240" y="connsiteY13240"/>
            </a:cxn>
            <a:cxn ang="0">
              <a:pos x="connsiteX13241" y="connsiteY13241"/>
            </a:cxn>
            <a:cxn ang="0">
              <a:pos x="connsiteX13242" y="connsiteY13242"/>
            </a:cxn>
            <a:cxn ang="0">
              <a:pos x="connsiteX13243" y="connsiteY13243"/>
            </a:cxn>
            <a:cxn ang="0">
              <a:pos x="connsiteX13244" y="connsiteY13244"/>
            </a:cxn>
            <a:cxn ang="0">
              <a:pos x="connsiteX13245" y="connsiteY13245"/>
            </a:cxn>
            <a:cxn ang="0">
              <a:pos x="connsiteX13246" y="connsiteY13246"/>
            </a:cxn>
            <a:cxn ang="0">
              <a:pos x="connsiteX13247" y="connsiteY13247"/>
            </a:cxn>
            <a:cxn ang="0">
              <a:pos x="connsiteX13248" y="connsiteY13248"/>
            </a:cxn>
            <a:cxn ang="0">
              <a:pos x="connsiteX13249" y="connsiteY13249"/>
            </a:cxn>
            <a:cxn ang="0">
              <a:pos x="connsiteX13250" y="connsiteY13250"/>
            </a:cxn>
            <a:cxn ang="0">
              <a:pos x="connsiteX13251" y="connsiteY13251"/>
            </a:cxn>
            <a:cxn ang="0">
              <a:pos x="connsiteX13252" y="connsiteY13252"/>
            </a:cxn>
            <a:cxn ang="0">
              <a:pos x="connsiteX13253" y="connsiteY13253"/>
            </a:cxn>
            <a:cxn ang="0">
              <a:pos x="connsiteX13254" y="connsiteY13254"/>
            </a:cxn>
            <a:cxn ang="0">
              <a:pos x="connsiteX13255" y="connsiteY13255"/>
            </a:cxn>
            <a:cxn ang="0">
              <a:pos x="connsiteX13256" y="connsiteY13256"/>
            </a:cxn>
            <a:cxn ang="0">
              <a:pos x="connsiteX13257" y="connsiteY13257"/>
            </a:cxn>
            <a:cxn ang="0">
              <a:pos x="connsiteX13258" y="connsiteY13258"/>
            </a:cxn>
            <a:cxn ang="0">
              <a:pos x="connsiteX13259" y="connsiteY13259"/>
            </a:cxn>
            <a:cxn ang="0">
              <a:pos x="connsiteX13260" y="connsiteY13260"/>
            </a:cxn>
            <a:cxn ang="0">
              <a:pos x="connsiteX13261" y="connsiteY13261"/>
            </a:cxn>
            <a:cxn ang="0">
              <a:pos x="connsiteX13262" y="connsiteY13262"/>
            </a:cxn>
            <a:cxn ang="0">
              <a:pos x="connsiteX13263" y="connsiteY13263"/>
            </a:cxn>
            <a:cxn ang="0">
              <a:pos x="connsiteX13264" y="connsiteY13264"/>
            </a:cxn>
            <a:cxn ang="0">
              <a:pos x="connsiteX13265" y="connsiteY13265"/>
            </a:cxn>
            <a:cxn ang="0">
              <a:pos x="connsiteX13266" y="connsiteY13266"/>
            </a:cxn>
            <a:cxn ang="0">
              <a:pos x="connsiteX13267" y="connsiteY13267"/>
            </a:cxn>
            <a:cxn ang="0">
              <a:pos x="connsiteX13268" y="connsiteY13268"/>
            </a:cxn>
            <a:cxn ang="0">
              <a:pos x="connsiteX13269" y="connsiteY13269"/>
            </a:cxn>
            <a:cxn ang="0">
              <a:pos x="connsiteX13270" y="connsiteY13270"/>
            </a:cxn>
            <a:cxn ang="0">
              <a:pos x="connsiteX13271" y="connsiteY13271"/>
            </a:cxn>
            <a:cxn ang="0">
              <a:pos x="connsiteX13272" y="connsiteY13272"/>
            </a:cxn>
            <a:cxn ang="0">
              <a:pos x="connsiteX13273" y="connsiteY13273"/>
            </a:cxn>
            <a:cxn ang="0">
              <a:pos x="connsiteX13274" y="connsiteY13274"/>
            </a:cxn>
            <a:cxn ang="0">
              <a:pos x="connsiteX13275" y="connsiteY13275"/>
            </a:cxn>
            <a:cxn ang="0">
              <a:pos x="connsiteX13276" y="connsiteY13276"/>
            </a:cxn>
            <a:cxn ang="0">
              <a:pos x="connsiteX13277" y="connsiteY13277"/>
            </a:cxn>
            <a:cxn ang="0">
              <a:pos x="connsiteX13278" y="connsiteY13278"/>
            </a:cxn>
            <a:cxn ang="0">
              <a:pos x="connsiteX13279" y="connsiteY13279"/>
            </a:cxn>
            <a:cxn ang="0">
              <a:pos x="connsiteX13280" y="connsiteY13280"/>
            </a:cxn>
            <a:cxn ang="0">
              <a:pos x="connsiteX13281" y="connsiteY13281"/>
            </a:cxn>
            <a:cxn ang="0">
              <a:pos x="connsiteX13282" y="connsiteY13282"/>
            </a:cxn>
            <a:cxn ang="0">
              <a:pos x="connsiteX13283" y="connsiteY13283"/>
            </a:cxn>
            <a:cxn ang="0">
              <a:pos x="connsiteX13284" y="connsiteY13284"/>
            </a:cxn>
            <a:cxn ang="0">
              <a:pos x="connsiteX13285" y="connsiteY13285"/>
            </a:cxn>
            <a:cxn ang="0">
              <a:pos x="connsiteX13286" y="connsiteY13286"/>
            </a:cxn>
            <a:cxn ang="0">
              <a:pos x="connsiteX13287" y="connsiteY13287"/>
            </a:cxn>
            <a:cxn ang="0">
              <a:pos x="connsiteX13288" y="connsiteY13288"/>
            </a:cxn>
            <a:cxn ang="0">
              <a:pos x="connsiteX13289" y="connsiteY13289"/>
            </a:cxn>
            <a:cxn ang="0">
              <a:pos x="connsiteX13290" y="connsiteY13290"/>
            </a:cxn>
            <a:cxn ang="0">
              <a:pos x="connsiteX13291" y="connsiteY13291"/>
            </a:cxn>
            <a:cxn ang="0">
              <a:pos x="connsiteX13292" y="connsiteY13292"/>
            </a:cxn>
            <a:cxn ang="0">
              <a:pos x="connsiteX13293" y="connsiteY13293"/>
            </a:cxn>
            <a:cxn ang="0">
              <a:pos x="connsiteX13294" y="connsiteY13294"/>
            </a:cxn>
            <a:cxn ang="0">
              <a:pos x="connsiteX13295" y="connsiteY13295"/>
            </a:cxn>
            <a:cxn ang="0">
              <a:pos x="connsiteX13296" y="connsiteY13296"/>
            </a:cxn>
            <a:cxn ang="0">
              <a:pos x="connsiteX13297" y="connsiteY13297"/>
            </a:cxn>
            <a:cxn ang="0">
              <a:pos x="connsiteX13298" y="connsiteY13298"/>
            </a:cxn>
            <a:cxn ang="0">
              <a:pos x="connsiteX13299" y="connsiteY13299"/>
            </a:cxn>
            <a:cxn ang="0">
              <a:pos x="connsiteX13300" y="connsiteY13300"/>
            </a:cxn>
            <a:cxn ang="0">
              <a:pos x="connsiteX13301" y="connsiteY13301"/>
            </a:cxn>
            <a:cxn ang="0">
              <a:pos x="connsiteX13302" y="connsiteY13302"/>
            </a:cxn>
            <a:cxn ang="0">
              <a:pos x="connsiteX13303" y="connsiteY13303"/>
            </a:cxn>
            <a:cxn ang="0">
              <a:pos x="connsiteX13304" y="connsiteY13304"/>
            </a:cxn>
            <a:cxn ang="0">
              <a:pos x="connsiteX13305" y="connsiteY13305"/>
            </a:cxn>
            <a:cxn ang="0">
              <a:pos x="connsiteX13306" y="connsiteY13306"/>
            </a:cxn>
            <a:cxn ang="0">
              <a:pos x="connsiteX13307" y="connsiteY13307"/>
            </a:cxn>
            <a:cxn ang="0">
              <a:pos x="connsiteX13308" y="connsiteY13308"/>
            </a:cxn>
            <a:cxn ang="0">
              <a:pos x="connsiteX13309" y="connsiteY13309"/>
            </a:cxn>
            <a:cxn ang="0">
              <a:pos x="connsiteX13310" y="connsiteY13310"/>
            </a:cxn>
            <a:cxn ang="0">
              <a:pos x="connsiteX13311" y="connsiteY13311"/>
            </a:cxn>
            <a:cxn ang="0">
              <a:pos x="connsiteX13312" y="connsiteY13312"/>
            </a:cxn>
            <a:cxn ang="0">
              <a:pos x="connsiteX13313" y="connsiteY13313"/>
            </a:cxn>
            <a:cxn ang="0">
              <a:pos x="connsiteX13314" y="connsiteY13314"/>
            </a:cxn>
            <a:cxn ang="0">
              <a:pos x="connsiteX13315" y="connsiteY13315"/>
            </a:cxn>
            <a:cxn ang="0">
              <a:pos x="connsiteX13316" y="connsiteY13316"/>
            </a:cxn>
            <a:cxn ang="0">
              <a:pos x="connsiteX13317" y="connsiteY13317"/>
            </a:cxn>
            <a:cxn ang="0">
              <a:pos x="connsiteX13318" y="connsiteY13318"/>
            </a:cxn>
            <a:cxn ang="0">
              <a:pos x="connsiteX13319" y="connsiteY13319"/>
            </a:cxn>
            <a:cxn ang="0">
              <a:pos x="connsiteX13320" y="connsiteY13320"/>
            </a:cxn>
            <a:cxn ang="0">
              <a:pos x="connsiteX13321" y="connsiteY13321"/>
            </a:cxn>
            <a:cxn ang="0">
              <a:pos x="connsiteX13322" y="connsiteY13322"/>
            </a:cxn>
            <a:cxn ang="0">
              <a:pos x="connsiteX13323" y="connsiteY13323"/>
            </a:cxn>
            <a:cxn ang="0">
              <a:pos x="connsiteX13324" y="connsiteY13324"/>
            </a:cxn>
            <a:cxn ang="0">
              <a:pos x="connsiteX13325" y="connsiteY13325"/>
            </a:cxn>
            <a:cxn ang="0">
              <a:pos x="connsiteX13326" y="connsiteY13326"/>
            </a:cxn>
            <a:cxn ang="0">
              <a:pos x="connsiteX13327" y="connsiteY13327"/>
            </a:cxn>
            <a:cxn ang="0">
              <a:pos x="connsiteX13328" y="connsiteY13328"/>
            </a:cxn>
            <a:cxn ang="0">
              <a:pos x="connsiteX13329" y="connsiteY13329"/>
            </a:cxn>
            <a:cxn ang="0">
              <a:pos x="connsiteX13330" y="connsiteY13330"/>
            </a:cxn>
            <a:cxn ang="0">
              <a:pos x="connsiteX13331" y="connsiteY13331"/>
            </a:cxn>
            <a:cxn ang="0">
              <a:pos x="connsiteX13332" y="connsiteY13332"/>
            </a:cxn>
            <a:cxn ang="0">
              <a:pos x="connsiteX13333" y="connsiteY13333"/>
            </a:cxn>
            <a:cxn ang="0">
              <a:pos x="connsiteX13334" y="connsiteY13334"/>
            </a:cxn>
            <a:cxn ang="0">
              <a:pos x="connsiteX13335" y="connsiteY13335"/>
            </a:cxn>
            <a:cxn ang="0">
              <a:pos x="connsiteX13336" y="connsiteY13336"/>
            </a:cxn>
            <a:cxn ang="0">
              <a:pos x="connsiteX13337" y="connsiteY13337"/>
            </a:cxn>
            <a:cxn ang="0">
              <a:pos x="connsiteX13338" y="connsiteY13338"/>
            </a:cxn>
            <a:cxn ang="0">
              <a:pos x="connsiteX13339" y="connsiteY13339"/>
            </a:cxn>
            <a:cxn ang="0">
              <a:pos x="connsiteX13340" y="connsiteY13340"/>
            </a:cxn>
            <a:cxn ang="0">
              <a:pos x="connsiteX13341" y="connsiteY13341"/>
            </a:cxn>
            <a:cxn ang="0">
              <a:pos x="connsiteX13342" y="connsiteY13342"/>
            </a:cxn>
            <a:cxn ang="0">
              <a:pos x="connsiteX13343" y="connsiteY13343"/>
            </a:cxn>
            <a:cxn ang="0">
              <a:pos x="connsiteX13344" y="connsiteY13344"/>
            </a:cxn>
            <a:cxn ang="0">
              <a:pos x="connsiteX13345" y="connsiteY13345"/>
            </a:cxn>
            <a:cxn ang="0">
              <a:pos x="connsiteX13346" y="connsiteY13346"/>
            </a:cxn>
            <a:cxn ang="0">
              <a:pos x="connsiteX13347" y="connsiteY13347"/>
            </a:cxn>
            <a:cxn ang="0">
              <a:pos x="connsiteX13348" y="connsiteY13348"/>
            </a:cxn>
            <a:cxn ang="0">
              <a:pos x="connsiteX13349" y="connsiteY13349"/>
            </a:cxn>
            <a:cxn ang="0">
              <a:pos x="connsiteX13350" y="connsiteY13350"/>
            </a:cxn>
            <a:cxn ang="0">
              <a:pos x="connsiteX13351" y="connsiteY13351"/>
            </a:cxn>
            <a:cxn ang="0">
              <a:pos x="connsiteX13352" y="connsiteY13352"/>
            </a:cxn>
            <a:cxn ang="0">
              <a:pos x="connsiteX13353" y="connsiteY13353"/>
            </a:cxn>
            <a:cxn ang="0">
              <a:pos x="connsiteX13354" y="connsiteY13354"/>
            </a:cxn>
            <a:cxn ang="0">
              <a:pos x="connsiteX13355" y="connsiteY13355"/>
            </a:cxn>
            <a:cxn ang="0">
              <a:pos x="connsiteX13356" y="connsiteY13356"/>
            </a:cxn>
            <a:cxn ang="0">
              <a:pos x="connsiteX13357" y="connsiteY13357"/>
            </a:cxn>
            <a:cxn ang="0">
              <a:pos x="connsiteX13358" y="connsiteY13358"/>
            </a:cxn>
            <a:cxn ang="0">
              <a:pos x="connsiteX13359" y="connsiteY13359"/>
            </a:cxn>
            <a:cxn ang="0">
              <a:pos x="connsiteX13360" y="connsiteY13360"/>
            </a:cxn>
            <a:cxn ang="0">
              <a:pos x="connsiteX13361" y="connsiteY13361"/>
            </a:cxn>
            <a:cxn ang="0">
              <a:pos x="connsiteX13362" y="connsiteY13362"/>
            </a:cxn>
            <a:cxn ang="0">
              <a:pos x="connsiteX13363" y="connsiteY13363"/>
            </a:cxn>
            <a:cxn ang="0">
              <a:pos x="connsiteX13364" y="connsiteY13364"/>
            </a:cxn>
            <a:cxn ang="0">
              <a:pos x="connsiteX13365" y="connsiteY13365"/>
            </a:cxn>
            <a:cxn ang="0">
              <a:pos x="connsiteX13366" y="connsiteY13366"/>
            </a:cxn>
            <a:cxn ang="0">
              <a:pos x="connsiteX13367" y="connsiteY13367"/>
            </a:cxn>
            <a:cxn ang="0">
              <a:pos x="connsiteX13368" y="connsiteY13368"/>
            </a:cxn>
            <a:cxn ang="0">
              <a:pos x="connsiteX13369" y="connsiteY13369"/>
            </a:cxn>
            <a:cxn ang="0">
              <a:pos x="connsiteX13370" y="connsiteY13370"/>
            </a:cxn>
            <a:cxn ang="0">
              <a:pos x="connsiteX13371" y="connsiteY13371"/>
            </a:cxn>
            <a:cxn ang="0">
              <a:pos x="connsiteX13372" y="connsiteY13372"/>
            </a:cxn>
            <a:cxn ang="0">
              <a:pos x="connsiteX13373" y="connsiteY13373"/>
            </a:cxn>
            <a:cxn ang="0">
              <a:pos x="connsiteX13374" y="connsiteY13374"/>
            </a:cxn>
            <a:cxn ang="0">
              <a:pos x="connsiteX13375" y="connsiteY13375"/>
            </a:cxn>
            <a:cxn ang="0">
              <a:pos x="connsiteX13376" y="connsiteY13376"/>
            </a:cxn>
            <a:cxn ang="0">
              <a:pos x="connsiteX13377" y="connsiteY13377"/>
            </a:cxn>
            <a:cxn ang="0">
              <a:pos x="connsiteX13378" y="connsiteY13378"/>
            </a:cxn>
            <a:cxn ang="0">
              <a:pos x="connsiteX13379" y="connsiteY13379"/>
            </a:cxn>
            <a:cxn ang="0">
              <a:pos x="connsiteX13380" y="connsiteY13380"/>
            </a:cxn>
            <a:cxn ang="0">
              <a:pos x="connsiteX13381" y="connsiteY13381"/>
            </a:cxn>
            <a:cxn ang="0">
              <a:pos x="connsiteX13382" y="connsiteY13382"/>
            </a:cxn>
            <a:cxn ang="0">
              <a:pos x="connsiteX13383" y="connsiteY13383"/>
            </a:cxn>
            <a:cxn ang="0">
              <a:pos x="connsiteX13384" y="connsiteY13384"/>
            </a:cxn>
            <a:cxn ang="0">
              <a:pos x="connsiteX13385" y="connsiteY13385"/>
            </a:cxn>
            <a:cxn ang="0">
              <a:pos x="connsiteX13386" y="connsiteY13386"/>
            </a:cxn>
            <a:cxn ang="0">
              <a:pos x="connsiteX13387" y="connsiteY13387"/>
            </a:cxn>
            <a:cxn ang="0">
              <a:pos x="connsiteX13388" y="connsiteY13388"/>
            </a:cxn>
            <a:cxn ang="0">
              <a:pos x="connsiteX13389" y="connsiteY13389"/>
            </a:cxn>
            <a:cxn ang="0">
              <a:pos x="connsiteX13390" y="connsiteY13390"/>
            </a:cxn>
            <a:cxn ang="0">
              <a:pos x="connsiteX13391" y="connsiteY13391"/>
            </a:cxn>
            <a:cxn ang="0">
              <a:pos x="connsiteX13392" y="connsiteY13392"/>
            </a:cxn>
            <a:cxn ang="0">
              <a:pos x="connsiteX13393" y="connsiteY13393"/>
            </a:cxn>
            <a:cxn ang="0">
              <a:pos x="connsiteX13394" y="connsiteY13394"/>
            </a:cxn>
            <a:cxn ang="0">
              <a:pos x="connsiteX13395" y="connsiteY13395"/>
            </a:cxn>
            <a:cxn ang="0">
              <a:pos x="connsiteX13396" y="connsiteY13396"/>
            </a:cxn>
            <a:cxn ang="0">
              <a:pos x="connsiteX13397" y="connsiteY13397"/>
            </a:cxn>
            <a:cxn ang="0">
              <a:pos x="connsiteX13398" y="connsiteY13398"/>
            </a:cxn>
            <a:cxn ang="0">
              <a:pos x="connsiteX13399" y="connsiteY13399"/>
            </a:cxn>
            <a:cxn ang="0">
              <a:pos x="connsiteX13400" y="connsiteY13400"/>
            </a:cxn>
            <a:cxn ang="0">
              <a:pos x="connsiteX13401" y="connsiteY13401"/>
            </a:cxn>
            <a:cxn ang="0">
              <a:pos x="connsiteX13402" y="connsiteY13402"/>
            </a:cxn>
            <a:cxn ang="0">
              <a:pos x="connsiteX13403" y="connsiteY13403"/>
            </a:cxn>
            <a:cxn ang="0">
              <a:pos x="connsiteX13404" y="connsiteY13404"/>
            </a:cxn>
            <a:cxn ang="0">
              <a:pos x="connsiteX13405" y="connsiteY13405"/>
            </a:cxn>
            <a:cxn ang="0">
              <a:pos x="connsiteX13406" y="connsiteY13406"/>
            </a:cxn>
            <a:cxn ang="0">
              <a:pos x="connsiteX13407" y="connsiteY13407"/>
            </a:cxn>
            <a:cxn ang="0">
              <a:pos x="connsiteX13408" y="connsiteY13408"/>
            </a:cxn>
            <a:cxn ang="0">
              <a:pos x="connsiteX13409" y="connsiteY13409"/>
            </a:cxn>
            <a:cxn ang="0">
              <a:pos x="connsiteX13410" y="connsiteY13410"/>
            </a:cxn>
            <a:cxn ang="0">
              <a:pos x="connsiteX13411" y="connsiteY13411"/>
            </a:cxn>
            <a:cxn ang="0">
              <a:pos x="connsiteX13412" y="connsiteY13412"/>
            </a:cxn>
            <a:cxn ang="0">
              <a:pos x="connsiteX13413" y="connsiteY13413"/>
            </a:cxn>
            <a:cxn ang="0">
              <a:pos x="connsiteX13414" y="connsiteY13414"/>
            </a:cxn>
            <a:cxn ang="0">
              <a:pos x="connsiteX13415" y="connsiteY13415"/>
            </a:cxn>
            <a:cxn ang="0">
              <a:pos x="connsiteX13416" y="connsiteY13416"/>
            </a:cxn>
            <a:cxn ang="0">
              <a:pos x="connsiteX13417" y="connsiteY13417"/>
            </a:cxn>
            <a:cxn ang="0">
              <a:pos x="connsiteX13418" y="connsiteY13418"/>
            </a:cxn>
            <a:cxn ang="0">
              <a:pos x="connsiteX13419" y="connsiteY13419"/>
            </a:cxn>
            <a:cxn ang="0">
              <a:pos x="connsiteX13420" y="connsiteY13420"/>
            </a:cxn>
            <a:cxn ang="0">
              <a:pos x="connsiteX13421" y="connsiteY13421"/>
            </a:cxn>
            <a:cxn ang="0">
              <a:pos x="connsiteX13422" y="connsiteY13422"/>
            </a:cxn>
            <a:cxn ang="0">
              <a:pos x="connsiteX13423" y="connsiteY13423"/>
            </a:cxn>
            <a:cxn ang="0">
              <a:pos x="connsiteX13424" y="connsiteY13424"/>
            </a:cxn>
            <a:cxn ang="0">
              <a:pos x="connsiteX13425" y="connsiteY13425"/>
            </a:cxn>
            <a:cxn ang="0">
              <a:pos x="connsiteX13426" y="connsiteY13426"/>
            </a:cxn>
            <a:cxn ang="0">
              <a:pos x="connsiteX13427" y="connsiteY13427"/>
            </a:cxn>
            <a:cxn ang="0">
              <a:pos x="connsiteX13428" y="connsiteY13428"/>
            </a:cxn>
            <a:cxn ang="0">
              <a:pos x="connsiteX13429" y="connsiteY13429"/>
            </a:cxn>
            <a:cxn ang="0">
              <a:pos x="connsiteX13430" y="connsiteY13430"/>
            </a:cxn>
            <a:cxn ang="0">
              <a:pos x="connsiteX13431" y="connsiteY13431"/>
            </a:cxn>
            <a:cxn ang="0">
              <a:pos x="connsiteX13432" y="connsiteY13432"/>
            </a:cxn>
            <a:cxn ang="0">
              <a:pos x="connsiteX13433" y="connsiteY13433"/>
            </a:cxn>
            <a:cxn ang="0">
              <a:pos x="connsiteX13434" y="connsiteY13434"/>
            </a:cxn>
            <a:cxn ang="0">
              <a:pos x="connsiteX13435" y="connsiteY13435"/>
            </a:cxn>
            <a:cxn ang="0">
              <a:pos x="connsiteX13436" y="connsiteY13436"/>
            </a:cxn>
            <a:cxn ang="0">
              <a:pos x="connsiteX13437" y="connsiteY13437"/>
            </a:cxn>
            <a:cxn ang="0">
              <a:pos x="connsiteX13438" y="connsiteY13438"/>
            </a:cxn>
            <a:cxn ang="0">
              <a:pos x="connsiteX13439" y="connsiteY13439"/>
            </a:cxn>
            <a:cxn ang="0">
              <a:pos x="connsiteX13440" y="connsiteY13440"/>
            </a:cxn>
            <a:cxn ang="0">
              <a:pos x="connsiteX13441" y="connsiteY13441"/>
            </a:cxn>
            <a:cxn ang="0">
              <a:pos x="connsiteX13442" y="connsiteY13442"/>
            </a:cxn>
            <a:cxn ang="0">
              <a:pos x="connsiteX13443" y="connsiteY13443"/>
            </a:cxn>
            <a:cxn ang="0">
              <a:pos x="connsiteX13444" y="connsiteY13444"/>
            </a:cxn>
            <a:cxn ang="0">
              <a:pos x="connsiteX13445" y="connsiteY13445"/>
            </a:cxn>
            <a:cxn ang="0">
              <a:pos x="connsiteX13446" y="connsiteY13446"/>
            </a:cxn>
            <a:cxn ang="0">
              <a:pos x="connsiteX13447" y="connsiteY13447"/>
            </a:cxn>
            <a:cxn ang="0">
              <a:pos x="connsiteX13448" y="connsiteY13448"/>
            </a:cxn>
            <a:cxn ang="0">
              <a:pos x="connsiteX13449" y="connsiteY13449"/>
            </a:cxn>
            <a:cxn ang="0">
              <a:pos x="connsiteX13450" y="connsiteY13450"/>
            </a:cxn>
            <a:cxn ang="0">
              <a:pos x="connsiteX13451" y="connsiteY13451"/>
            </a:cxn>
            <a:cxn ang="0">
              <a:pos x="connsiteX13452" y="connsiteY13452"/>
            </a:cxn>
            <a:cxn ang="0">
              <a:pos x="connsiteX13453" y="connsiteY13453"/>
            </a:cxn>
            <a:cxn ang="0">
              <a:pos x="connsiteX13454" y="connsiteY13454"/>
            </a:cxn>
            <a:cxn ang="0">
              <a:pos x="connsiteX13455" y="connsiteY13455"/>
            </a:cxn>
            <a:cxn ang="0">
              <a:pos x="connsiteX13456" y="connsiteY13456"/>
            </a:cxn>
            <a:cxn ang="0">
              <a:pos x="connsiteX13457" y="connsiteY13457"/>
            </a:cxn>
            <a:cxn ang="0">
              <a:pos x="connsiteX13458" y="connsiteY13458"/>
            </a:cxn>
            <a:cxn ang="0">
              <a:pos x="connsiteX13459" y="connsiteY13459"/>
            </a:cxn>
            <a:cxn ang="0">
              <a:pos x="connsiteX13460" y="connsiteY13460"/>
            </a:cxn>
            <a:cxn ang="0">
              <a:pos x="connsiteX13461" y="connsiteY13461"/>
            </a:cxn>
            <a:cxn ang="0">
              <a:pos x="connsiteX13462" y="connsiteY13462"/>
            </a:cxn>
            <a:cxn ang="0">
              <a:pos x="connsiteX13463" y="connsiteY13463"/>
            </a:cxn>
            <a:cxn ang="0">
              <a:pos x="connsiteX13464" y="connsiteY13464"/>
            </a:cxn>
            <a:cxn ang="0">
              <a:pos x="connsiteX13465" y="connsiteY13465"/>
            </a:cxn>
            <a:cxn ang="0">
              <a:pos x="connsiteX13466" y="connsiteY13466"/>
            </a:cxn>
            <a:cxn ang="0">
              <a:pos x="connsiteX13467" y="connsiteY13467"/>
            </a:cxn>
            <a:cxn ang="0">
              <a:pos x="connsiteX13468" y="connsiteY13468"/>
            </a:cxn>
            <a:cxn ang="0">
              <a:pos x="connsiteX13469" y="connsiteY13469"/>
            </a:cxn>
            <a:cxn ang="0">
              <a:pos x="connsiteX13470" y="connsiteY13470"/>
            </a:cxn>
            <a:cxn ang="0">
              <a:pos x="connsiteX13471" y="connsiteY13471"/>
            </a:cxn>
            <a:cxn ang="0">
              <a:pos x="connsiteX13472" y="connsiteY13472"/>
            </a:cxn>
            <a:cxn ang="0">
              <a:pos x="connsiteX13473" y="connsiteY13473"/>
            </a:cxn>
            <a:cxn ang="0">
              <a:pos x="connsiteX13474" y="connsiteY13474"/>
            </a:cxn>
            <a:cxn ang="0">
              <a:pos x="connsiteX13475" y="connsiteY13475"/>
            </a:cxn>
            <a:cxn ang="0">
              <a:pos x="connsiteX13476" y="connsiteY13476"/>
            </a:cxn>
            <a:cxn ang="0">
              <a:pos x="connsiteX13477" y="connsiteY13477"/>
            </a:cxn>
            <a:cxn ang="0">
              <a:pos x="connsiteX13478" y="connsiteY13478"/>
            </a:cxn>
            <a:cxn ang="0">
              <a:pos x="connsiteX13479" y="connsiteY13479"/>
            </a:cxn>
            <a:cxn ang="0">
              <a:pos x="connsiteX13480" y="connsiteY13480"/>
            </a:cxn>
            <a:cxn ang="0">
              <a:pos x="connsiteX13481" y="connsiteY13481"/>
            </a:cxn>
            <a:cxn ang="0">
              <a:pos x="connsiteX13482" y="connsiteY13482"/>
            </a:cxn>
            <a:cxn ang="0">
              <a:pos x="connsiteX13483" y="connsiteY13483"/>
            </a:cxn>
            <a:cxn ang="0">
              <a:pos x="connsiteX13484" y="connsiteY13484"/>
            </a:cxn>
            <a:cxn ang="0">
              <a:pos x="connsiteX13485" y="connsiteY13485"/>
            </a:cxn>
            <a:cxn ang="0">
              <a:pos x="connsiteX13486" y="connsiteY13486"/>
            </a:cxn>
            <a:cxn ang="0">
              <a:pos x="connsiteX13487" y="connsiteY13487"/>
            </a:cxn>
            <a:cxn ang="0">
              <a:pos x="connsiteX13488" y="connsiteY13488"/>
            </a:cxn>
            <a:cxn ang="0">
              <a:pos x="connsiteX13489" y="connsiteY13489"/>
            </a:cxn>
            <a:cxn ang="0">
              <a:pos x="connsiteX13490" y="connsiteY13490"/>
            </a:cxn>
            <a:cxn ang="0">
              <a:pos x="connsiteX13491" y="connsiteY13491"/>
            </a:cxn>
            <a:cxn ang="0">
              <a:pos x="connsiteX13492" y="connsiteY13492"/>
            </a:cxn>
            <a:cxn ang="0">
              <a:pos x="connsiteX13493" y="connsiteY13493"/>
            </a:cxn>
            <a:cxn ang="0">
              <a:pos x="connsiteX13494" y="connsiteY13494"/>
            </a:cxn>
            <a:cxn ang="0">
              <a:pos x="connsiteX13495" y="connsiteY13495"/>
            </a:cxn>
            <a:cxn ang="0">
              <a:pos x="connsiteX13496" y="connsiteY13496"/>
            </a:cxn>
            <a:cxn ang="0">
              <a:pos x="connsiteX13497" y="connsiteY13497"/>
            </a:cxn>
            <a:cxn ang="0">
              <a:pos x="connsiteX13498" y="connsiteY13498"/>
            </a:cxn>
            <a:cxn ang="0">
              <a:pos x="connsiteX13499" y="connsiteY13499"/>
            </a:cxn>
            <a:cxn ang="0">
              <a:pos x="connsiteX13500" y="connsiteY13500"/>
            </a:cxn>
            <a:cxn ang="0">
              <a:pos x="connsiteX13501" y="connsiteY13501"/>
            </a:cxn>
            <a:cxn ang="0">
              <a:pos x="connsiteX13502" y="connsiteY13502"/>
            </a:cxn>
            <a:cxn ang="0">
              <a:pos x="connsiteX13503" y="connsiteY13503"/>
            </a:cxn>
            <a:cxn ang="0">
              <a:pos x="connsiteX13504" y="connsiteY13504"/>
            </a:cxn>
            <a:cxn ang="0">
              <a:pos x="connsiteX13505" y="connsiteY13505"/>
            </a:cxn>
            <a:cxn ang="0">
              <a:pos x="connsiteX13506" y="connsiteY13506"/>
            </a:cxn>
            <a:cxn ang="0">
              <a:pos x="connsiteX13507" y="connsiteY13507"/>
            </a:cxn>
            <a:cxn ang="0">
              <a:pos x="connsiteX13508" y="connsiteY13508"/>
            </a:cxn>
            <a:cxn ang="0">
              <a:pos x="connsiteX13509" y="connsiteY13509"/>
            </a:cxn>
            <a:cxn ang="0">
              <a:pos x="connsiteX13510" y="connsiteY13510"/>
            </a:cxn>
            <a:cxn ang="0">
              <a:pos x="connsiteX13511" y="connsiteY13511"/>
            </a:cxn>
            <a:cxn ang="0">
              <a:pos x="connsiteX13512" y="connsiteY13512"/>
            </a:cxn>
            <a:cxn ang="0">
              <a:pos x="connsiteX13513" y="connsiteY13513"/>
            </a:cxn>
            <a:cxn ang="0">
              <a:pos x="connsiteX13514" y="connsiteY13514"/>
            </a:cxn>
            <a:cxn ang="0">
              <a:pos x="connsiteX13515" y="connsiteY13515"/>
            </a:cxn>
            <a:cxn ang="0">
              <a:pos x="connsiteX13516" y="connsiteY13516"/>
            </a:cxn>
            <a:cxn ang="0">
              <a:pos x="connsiteX13517" y="connsiteY13517"/>
            </a:cxn>
            <a:cxn ang="0">
              <a:pos x="connsiteX13518" y="connsiteY13518"/>
            </a:cxn>
            <a:cxn ang="0">
              <a:pos x="connsiteX13519" y="connsiteY13519"/>
            </a:cxn>
            <a:cxn ang="0">
              <a:pos x="connsiteX13520" y="connsiteY13520"/>
            </a:cxn>
            <a:cxn ang="0">
              <a:pos x="connsiteX13521" y="connsiteY13521"/>
            </a:cxn>
            <a:cxn ang="0">
              <a:pos x="connsiteX13522" y="connsiteY13522"/>
            </a:cxn>
            <a:cxn ang="0">
              <a:pos x="connsiteX13523" y="connsiteY13523"/>
            </a:cxn>
            <a:cxn ang="0">
              <a:pos x="connsiteX13524" y="connsiteY13524"/>
            </a:cxn>
            <a:cxn ang="0">
              <a:pos x="connsiteX13525" y="connsiteY13525"/>
            </a:cxn>
            <a:cxn ang="0">
              <a:pos x="connsiteX13526" y="connsiteY13526"/>
            </a:cxn>
            <a:cxn ang="0">
              <a:pos x="connsiteX13527" y="connsiteY13527"/>
            </a:cxn>
            <a:cxn ang="0">
              <a:pos x="connsiteX13528" y="connsiteY13528"/>
            </a:cxn>
            <a:cxn ang="0">
              <a:pos x="connsiteX13529" y="connsiteY13529"/>
            </a:cxn>
            <a:cxn ang="0">
              <a:pos x="connsiteX13530" y="connsiteY13530"/>
            </a:cxn>
            <a:cxn ang="0">
              <a:pos x="connsiteX13531" y="connsiteY13531"/>
            </a:cxn>
            <a:cxn ang="0">
              <a:pos x="connsiteX13532" y="connsiteY13532"/>
            </a:cxn>
            <a:cxn ang="0">
              <a:pos x="connsiteX13533" y="connsiteY13533"/>
            </a:cxn>
            <a:cxn ang="0">
              <a:pos x="connsiteX13534" y="connsiteY13534"/>
            </a:cxn>
            <a:cxn ang="0">
              <a:pos x="connsiteX13535" y="connsiteY13535"/>
            </a:cxn>
            <a:cxn ang="0">
              <a:pos x="connsiteX13536" y="connsiteY13536"/>
            </a:cxn>
            <a:cxn ang="0">
              <a:pos x="connsiteX13537" y="connsiteY13537"/>
            </a:cxn>
            <a:cxn ang="0">
              <a:pos x="connsiteX13538" y="connsiteY13538"/>
            </a:cxn>
            <a:cxn ang="0">
              <a:pos x="connsiteX13539" y="connsiteY13539"/>
            </a:cxn>
            <a:cxn ang="0">
              <a:pos x="connsiteX13540" y="connsiteY13540"/>
            </a:cxn>
            <a:cxn ang="0">
              <a:pos x="connsiteX13541" y="connsiteY13541"/>
            </a:cxn>
            <a:cxn ang="0">
              <a:pos x="connsiteX13542" y="connsiteY13542"/>
            </a:cxn>
            <a:cxn ang="0">
              <a:pos x="connsiteX13543" y="connsiteY13543"/>
            </a:cxn>
            <a:cxn ang="0">
              <a:pos x="connsiteX13544" y="connsiteY13544"/>
            </a:cxn>
            <a:cxn ang="0">
              <a:pos x="connsiteX13545" y="connsiteY13545"/>
            </a:cxn>
            <a:cxn ang="0">
              <a:pos x="connsiteX13546" y="connsiteY13546"/>
            </a:cxn>
            <a:cxn ang="0">
              <a:pos x="connsiteX13547" y="connsiteY13547"/>
            </a:cxn>
            <a:cxn ang="0">
              <a:pos x="connsiteX13548" y="connsiteY13548"/>
            </a:cxn>
            <a:cxn ang="0">
              <a:pos x="connsiteX13549" y="connsiteY13549"/>
            </a:cxn>
            <a:cxn ang="0">
              <a:pos x="connsiteX13550" y="connsiteY13550"/>
            </a:cxn>
            <a:cxn ang="0">
              <a:pos x="connsiteX13551" y="connsiteY13551"/>
            </a:cxn>
            <a:cxn ang="0">
              <a:pos x="connsiteX13552" y="connsiteY13552"/>
            </a:cxn>
            <a:cxn ang="0">
              <a:pos x="connsiteX13553" y="connsiteY13553"/>
            </a:cxn>
            <a:cxn ang="0">
              <a:pos x="connsiteX13554" y="connsiteY13554"/>
            </a:cxn>
            <a:cxn ang="0">
              <a:pos x="connsiteX13555" y="connsiteY13555"/>
            </a:cxn>
            <a:cxn ang="0">
              <a:pos x="connsiteX13556" y="connsiteY13556"/>
            </a:cxn>
            <a:cxn ang="0">
              <a:pos x="connsiteX13557" y="connsiteY13557"/>
            </a:cxn>
            <a:cxn ang="0">
              <a:pos x="connsiteX13558" y="connsiteY13558"/>
            </a:cxn>
            <a:cxn ang="0">
              <a:pos x="connsiteX13559" y="connsiteY13559"/>
            </a:cxn>
            <a:cxn ang="0">
              <a:pos x="connsiteX13560" y="connsiteY13560"/>
            </a:cxn>
            <a:cxn ang="0">
              <a:pos x="connsiteX13561" y="connsiteY13561"/>
            </a:cxn>
            <a:cxn ang="0">
              <a:pos x="connsiteX13562" y="connsiteY13562"/>
            </a:cxn>
            <a:cxn ang="0">
              <a:pos x="connsiteX13563" y="connsiteY13563"/>
            </a:cxn>
            <a:cxn ang="0">
              <a:pos x="connsiteX13564" y="connsiteY13564"/>
            </a:cxn>
            <a:cxn ang="0">
              <a:pos x="connsiteX13565" y="connsiteY13565"/>
            </a:cxn>
            <a:cxn ang="0">
              <a:pos x="connsiteX13566" y="connsiteY13566"/>
            </a:cxn>
            <a:cxn ang="0">
              <a:pos x="connsiteX13567" y="connsiteY13567"/>
            </a:cxn>
            <a:cxn ang="0">
              <a:pos x="connsiteX13568" y="connsiteY13568"/>
            </a:cxn>
            <a:cxn ang="0">
              <a:pos x="connsiteX13569" y="connsiteY13569"/>
            </a:cxn>
            <a:cxn ang="0">
              <a:pos x="connsiteX13570" y="connsiteY13570"/>
            </a:cxn>
            <a:cxn ang="0">
              <a:pos x="connsiteX13571" y="connsiteY13571"/>
            </a:cxn>
            <a:cxn ang="0">
              <a:pos x="connsiteX13572" y="connsiteY13572"/>
            </a:cxn>
            <a:cxn ang="0">
              <a:pos x="connsiteX13573" y="connsiteY13573"/>
            </a:cxn>
            <a:cxn ang="0">
              <a:pos x="connsiteX13574" y="connsiteY13574"/>
            </a:cxn>
            <a:cxn ang="0">
              <a:pos x="connsiteX13575" y="connsiteY13575"/>
            </a:cxn>
            <a:cxn ang="0">
              <a:pos x="connsiteX13576" y="connsiteY13576"/>
            </a:cxn>
            <a:cxn ang="0">
              <a:pos x="connsiteX13577" y="connsiteY13577"/>
            </a:cxn>
            <a:cxn ang="0">
              <a:pos x="connsiteX13578" y="connsiteY13578"/>
            </a:cxn>
            <a:cxn ang="0">
              <a:pos x="connsiteX13579" y="connsiteY13579"/>
            </a:cxn>
            <a:cxn ang="0">
              <a:pos x="connsiteX13580" y="connsiteY13580"/>
            </a:cxn>
            <a:cxn ang="0">
              <a:pos x="connsiteX13581" y="connsiteY13581"/>
            </a:cxn>
            <a:cxn ang="0">
              <a:pos x="connsiteX13582" y="connsiteY13582"/>
            </a:cxn>
            <a:cxn ang="0">
              <a:pos x="connsiteX13583" y="connsiteY13583"/>
            </a:cxn>
            <a:cxn ang="0">
              <a:pos x="connsiteX13584" y="connsiteY13584"/>
            </a:cxn>
            <a:cxn ang="0">
              <a:pos x="connsiteX13585" y="connsiteY13585"/>
            </a:cxn>
            <a:cxn ang="0">
              <a:pos x="connsiteX13586" y="connsiteY13586"/>
            </a:cxn>
            <a:cxn ang="0">
              <a:pos x="connsiteX13587" y="connsiteY13587"/>
            </a:cxn>
            <a:cxn ang="0">
              <a:pos x="connsiteX13588" y="connsiteY13588"/>
            </a:cxn>
            <a:cxn ang="0">
              <a:pos x="connsiteX13589" y="connsiteY13589"/>
            </a:cxn>
            <a:cxn ang="0">
              <a:pos x="connsiteX13590" y="connsiteY13590"/>
            </a:cxn>
            <a:cxn ang="0">
              <a:pos x="connsiteX13591" y="connsiteY13591"/>
            </a:cxn>
            <a:cxn ang="0">
              <a:pos x="connsiteX13592" y="connsiteY13592"/>
            </a:cxn>
            <a:cxn ang="0">
              <a:pos x="connsiteX13593" y="connsiteY13593"/>
            </a:cxn>
            <a:cxn ang="0">
              <a:pos x="connsiteX13594" y="connsiteY13594"/>
            </a:cxn>
            <a:cxn ang="0">
              <a:pos x="connsiteX13595" y="connsiteY13595"/>
            </a:cxn>
            <a:cxn ang="0">
              <a:pos x="connsiteX13596" y="connsiteY13596"/>
            </a:cxn>
            <a:cxn ang="0">
              <a:pos x="connsiteX13597" y="connsiteY13597"/>
            </a:cxn>
            <a:cxn ang="0">
              <a:pos x="connsiteX13598" y="connsiteY13598"/>
            </a:cxn>
            <a:cxn ang="0">
              <a:pos x="connsiteX13599" y="connsiteY13599"/>
            </a:cxn>
            <a:cxn ang="0">
              <a:pos x="connsiteX13600" y="connsiteY13600"/>
            </a:cxn>
            <a:cxn ang="0">
              <a:pos x="connsiteX13601" y="connsiteY13601"/>
            </a:cxn>
            <a:cxn ang="0">
              <a:pos x="connsiteX13602" y="connsiteY13602"/>
            </a:cxn>
            <a:cxn ang="0">
              <a:pos x="connsiteX13603" y="connsiteY13603"/>
            </a:cxn>
            <a:cxn ang="0">
              <a:pos x="connsiteX13604" y="connsiteY13604"/>
            </a:cxn>
            <a:cxn ang="0">
              <a:pos x="connsiteX13605" y="connsiteY13605"/>
            </a:cxn>
            <a:cxn ang="0">
              <a:pos x="connsiteX13606" y="connsiteY13606"/>
            </a:cxn>
            <a:cxn ang="0">
              <a:pos x="connsiteX13607" y="connsiteY13607"/>
            </a:cxn>
            <a:cxn ang="0">
              <a:pos x="connsiteX13608" y="connsiteY13608"/>
            </a:cxn>
            <a:cxn ang="0">
              <a:pos x="connsiteX13609" y="connsiteY13609"/>
            </a:cxn>
            <a:cxn ang="0">
              <a:pos x="connsiteX13610" y="connsiteY13610"/>
            </a:cxn>
            <a:cxn ang="0">
              <a:pos x="connsiteX13611" y="connsiteY13611"/>
            </a:cxn>
            <a:cxn ang="0">
              <a:pos x="connsiteX13612" y="connsiteY13612"/>
            </a:cxn>
            <a:cxn ang="0">
              <a:pos x="connsiteX13613" y="connsiteY13613"/>
            </a:cxn>
            <a:cxn ang="0">
              <a:pos x="connsiteX13614" y="connsiteY13614"/>
            </a:cxn>
            <a:cxn ang="0">
              <a:pos x="connsiteX13615" y="connsiteY13615"/>
            </a:cxn>
            <a:cxn ang="0">
              <a:pos x="connsiteX13616" y="connsiteY13616"/>
            </a:cxn>
            <a:cxn ang="0">
              <a:pos x="connsiteX13617" y="connsiteY13617"/>
            </a:cxn>
            <a:cxn ang="0">
              <a:pos x="connsiteX13618" y="connsiteY13618"/>
            </a:cxn>
            <a:cxn ang="0">
              <a:pos x="connsiteX13619" y="connsiteY13619"/>
            </a:cxn>
            <a:cxn ang="0">
              <a:pos x="connsiteX13620" y="connsiteY13620"/>
            </a:cxn>
            <a:cxn ang="0">
              <a:pos x="connsiteX13621" y="connsiteY13621"/>
            </a:cxn>
            <a:cxn ang="0">
              <a:pos x="connsiteX13622" y="connsiteY13622"/>
            </a:cxn>
            <a:cxn ang="0">
              <a:pos x="connsiteX13623" y="connsiteY13623"/>
            </a:cxn>
            <a:cxn ang="0">
              <a:pos x="connsiteX13624" y="connsiteY13624"/>
            </a:cxn>
            <a:cxn ang="0">
              <a:pos x="connsiteX13625" y="connsiteY13625"/>
            </a:cxn>
            <a:cxn ang="0">
              <a:pos x="connsiteX13626" y="connsiteY13626"/>
            </a:cxn>
            <a:cxn ang="0">
              <a:pos x="connsiteX13627" y="connsiteY13627"/>
            </a:cxn>
            <a:cxn ang="0">
              <a:pos x="connsiteX13628" y="connsiteY13628"/>
            </a:cxn>
            <a:cxn ang="0">
              <a:pos x="connsiteX13629" y="connsiteY13629"/>
            </a:cxn>
            <a:cxn ang="0">
              <a:pos x="connsiteX13630" y="connsiteY13630"/>
            </a:cxn>
            <a:cxn ang="0">
              <a:pos x="connsiteX13631" y="connsiteY13631"/>
            </a:cxn>
            <a:cxn ang="0">
              <a:pos x="connsiteX13632" y="connsiteY13632"/>
            </a:cxn>
            <a:cxn ang="0">
              <a:pos x="connsiteX13633" y="connsiteY13633"/>
            </a:cxn>
            <a:cxn ang="0">
              <a:pos x="connsiteX13634" y="connsiteY13634"/>
            </a:cxn>
            <a:cxn ang="0">
              <a:pos x="connsiteX13635" y="connsiteY13635"/>
            </a:cxn>
            <a:cxn ang="0">
              <a:pos x="connsiteX13636" y="connsiteY13636"/>
            </a:cxn>
            <a:cxn ang="0">
              <a:pos x="connsiteX13637" y="connsiteY13637"/>
            </a:cxn>
            <a:cxn ang="0">
              <a:pos x="connsiteX13638" y="connsiteY13638"/>
            </a:cxn>
            <a:cxn ang="0">
              <a:pos x="connsiteX13639" y="connsiteY13639"/>
            </a:cxn>
            <a:cxn ang="0">
              <a:pos x="connsiteX13640" y="connsiteY13640"/>
            </a:cxn>
            <a:cxn ang="0">
              <a:pos x="connsiteX13641" y="connsiteY13641"/>
            </a:cxn>
            <a:cxn ang="0">
              <a:pos x="connsiteX13642" y="connsiteY13642"/>
            </a:cxn>
            <a:cxn ang="0">
              <a:pos x="connsiteX13643" y="connsiteY13643"/>
            </a:cxn>
            <a:cxn ang="0">
              <a:pos x="connsiteX13644" y="connsiteY13644"/>
            </a:cxn>
            <a:cxn ang="0">
              <a:pos x="connsiteX13645" y="connsiteY13645"/>
            </a:cxn>
            <a:cxn ang="0">
              <a:pos x="connsiteX13646" y="connsiteY13646"/>
            </a:cxn>
            <a:cxn ang="0">
              <a:pos x="connsiteX13647" y="connsiteY13647"/>
            </a:cxn>
            <a:cxn ang="0">
              <a:pos x="connsiteX13648" y="connsiteY13648"/>
            </a:cxn>
            <a:cxn ang="0">
              <a:pos x="connsiteX13649" y="connsiteY13649"/>
            </a:cxn>
            <a:cxn ang="0">
              <a:pos x="connsiteX13650" y="connsiteY13650"/>
            </a:cxn>
            <a:cxn ang="0">
              <a:pos x="connsiteX13651" y="connsiteY13651"/>
            </a:cxn>
            <a:cxn ang="0">
              <a:pos x="connsiteX13652" y="connsiteY13652"/>
            </a:cxn>
            <a:cxn ang="0">
              <a:pos x="connsiteX13653" y="connsiteY13653"/>
            </a:cxn>
            <a:cxn ang="0">
              <a:pos x="connsiteX13654" y="connsiteY13654"/>
            </a:cxn>
            <a:cxn ang="0">
              <a:pos x="connsiteX13655" y="connsiteY13655"/>
            </a:cxn>
            <a:cxn ang="0">
              <a:pos x="connsiteX13656" y="connsiteY13656"/>
            </a:cxn>
            <a:cxn ang="0">
              <a:pos x="connsiteX13657" y="connsiteY13657"/>
            </a:cxn>
            <a:cxn ang="0">
              <a:pos x="connsiteX13658" y="connsiteY13658"/>
            </a:cxn>
            <a:cxn ang="0">
              <a:pos x="connsiteX13659" y="connsiteY13659"/>
            </a:cxn>
            <a:cxn ang="0">
              <a:pos x="connsiteX13660" y="connsiteY13660"/>
            </a:cxn>
            <a:cxn ang="0">
              <a:pos x="connsiteX13661" y="connsiteY13661"/>
            </a:cxn>
            <a:cxn ang="0">
              <a:pos x="connsiteX13662" y="connsiteY13662"/>
            </a:cxn>
            <a:cxn ang="0">
              <a:pos x="connsiteX13663" y="connsiteY13663"/>
            </a:cxn>
            <a:cxn ang="0">
              <a:pos x="connsiteX13664" y="connsiteY13664"/>
            </a:cxn>
            <a:cxn ang="0">
              <a:pos x="connsiteX13665" y="connsiteY13665"/>
            </a:cxn>
            <a:cxn ang="0">
              <a:pos x="connsiteX13666" y="connsiteY13666"/>
            </a:cxn>
            <a:cxn ang="0">
              <a:pos x="connsiteX13667" y="connsiteY13667"/>
            </a:cxn>
            <a:cxn ang="0">
              <a:pos x="connsiteX13668" y="connsiteY13668"/>
            </a:cxn>
            <a:cxn ang="0">
              <a:pos x="connsiteX13669" y="connsiteY13669"/>
            </a:cxn>
            <a:cxn ang="0">
              <a:pos x="connsiteX13670" y="connsiteY13670"/>
            </a:cxn>
            <a:cxn ang="0">
              <a:pos x="connsiteX13671" y="connsiteY13671"/>
            </a:cxn>
            <a:cxn ang="0">
              <a:pos x="connsiteX13672" y="connsiteY13672"/>
            </a:cxn>
            <a:cxn ang="0">
              <a:pos x="connsiteX13673" y="connsiteY13673"/>
            </a:cxn>
            <a:cxn ang="0">
              <a:pos x="connsiteX13674" y="connsiteY13674"/>
            </a:cxn>
            <a:cxn ang="0">
              <a:pos x="connsiteX13675" y="connsiteY13675"/>
            </a:cxn>
            <a:cxn ang="0">
              <a:pos x="connsiteX13676" y="connsiteY13676"/>
            </a:cxn>
            <a:cxn ang="0">
              <a:pos x="connsiteX13677" y="connsiteY13677"/>
            </a:cxn>
            <a:cxn ang="0">
              <a:pos x="connsiteX13678" y="connsiteY13678"/>
            </a:cxn>
            <a:cxn ang="0">
              <a:pos x="connsiteX13679" y="connsiteY13679"/>
            </a:cxn>
            <a:cxn ang="0">
              <a:pos x="connsiteX13680" y="connsiteY13680"/>
            </a:cxn>
            <a:cxn ang="0">
              <a:pos x="connsiteX13681" y="connsiteY13681"/>
            </a:cxn>
            <a:cxn ang="0">
              <a:pos x="connsiteX13682" y="connsiteY13682"/>
            </a:cxn>
            <a:cxn ang="0">
              <a:pos x="connsiteX13683" y="connsiteY13683"/>
            </a:cxn>
            <a:cxn ang="0">
              <a:pos x="connsiteX13684" y="connsiteY13684"/>
            </a:cxn>
            <a:cxn ang="0">
              <a:pos x="connsiteX13685" y="connsiteY13685"/>
            </a:cxn>
            <a:cxn ang="0">
              <a:pos x="connsiteX13686" y="connsiteY13686"/>
            </a:cxn>
            <a:cxn ang="0">
              <a:pos x="connsiteX13687" y="connsiteY13687"/>
            </a:cxn>
            <a:cxn ang="0">
              <a:pos x="connsiteX13688" y="connsiteY13688"/>
            </a:cxn>
            <a:cxn ang="0">
              <a:pos x="connsiteX13689" y="connsiteY13689"/>
            </a:cxn>
            <a:cxn ang="0">
              <a:pos x="connsiteX13690" y="connsiteY13690"/>
            </a:cxn>
            <a:cxn ang="0">
              <a:pos x="connsiteX13691" y="connsiteY13691"/>
            </a:cxn>
            <a:cxn ang="0">
              <a:pos x="connsiteX13692" y="connsiteY13692"/>
            </a:cxn>
            <a:cxn ang="0">
              <a:pos x="connsiteX13693" y="connsiteY13693"/>
            </a:cxn>
            <a:cxn ang="0">
              <a:pos x="connsiteX13694" y="connsiteY13694"/>
            </a:cxn>
            <a:cxn ang="0">
              <a:pos x="connsiteX13695" y="connsiteY13695"/>
            </a:cxn>
            <a:cxn ang="0">
              <a:pos x="connsiteX13696" y="connsiteY13696"/>
            </a:cxn>
            <a:cxn ang="0">
              <a:pos x="connsiteX13697" y="connsiteY13697"/>
            </a:cxn>
            <a:cxn ang="0">
              <a:pos x="connsiteX13698" y="connsiteY13698"/>
            </a:cxn>
            <a:cxn ang="0">
              <a:pos x="connsiteX13699" y="connsiteY13699"/>
            </a:cxn>
            <a:cxn ang="0">
              <a:pos x="connsiteX13700" y="connsiteY13700"/>
            </a:cxn>
            <a:cxn ang="0">
              <a:pos x="connsiteX13701" y="connsiteY13701"/>
            </a:cxn>
            <a:cxn ang="0">
              <a:pos x="connsiteX13702" y="connsiteY13702"/>
            </a:cxn>
            <a:cxn ang="0">
              <a:pos x="connsiteX13703" y="connsiteY13703"/>
            </a:cxn>
            <a:cxn ang="0">
              <a:pos x="connsiteX13704" y="connsiteY13704"/>
            </a:cxn>
            <a:cxn ang="0">
              <a:pos x="connsiteX13705" y="connsiteY13705"/>
            </a:cxn>
            <a:cxn ang="0">
              <a:pos x="connsiteX13706" y="connsiteY13706"/>
            </a:cxn>
            <a:cxn ang="0">
              <a:pos x="connsiteX13707" y="connsiteY13707"/>
            </a:cxn>
            <a:cxn ang="0">
              <a:pos x="connsiteX13708" y="connsiteY13708"/>
            </a:cxn>
            <a:cxn ang="0">
              <a:pos x="connsiteX13709" y="connsiteY13709"/>
            </a:cxn>
            <a:cxn ang="0">
              <a:pos x="connsiteX13710" y="connsiteY13710"/>
            </a:cxn>
            <a:cxn ang="0">
              <a:pos x="connsiteX13711" y="connsiteY13711"/>
            </a:cxn>
            <a:cxn ang="0">
              <a:pos x="connsiteX13712" y="connsiteY13712"/>
            </a:cxn>
            <a:cxn ang="0">
              <a:pos x="connsiteX13713" y="connsiteY13713"/>
            </a:cxn>
            <a:cxn ang="0">
              <a:pos x="connsiteX13714" y="connsiteY13714"/>
            </a:cxn>
            <a:cxn ang="0">
              <a:pos x="connsiteX13715" y="connsiteY13715"/>
            </a:cxn>
            <a:cxn ang="0">
              <a:pos x="connsiteX13716" y="connsiteY13716"/>
            </a:cxn>
            <a:cxn ang="0">
              <a:pos x="connsiteX13717" y="connsiteY13717"/>
            </a:cxn>
            <a:cxn ang="0">
              <a:pos x="connsiteX13718" y="connsiteY13718"/>
            </a:cxn>
            <a:cxn ang="0">
              <a:pos x="connsiteX13719" y="connsiteY13719"/>
            </a:cxn>
            <a:cxn ang="0">
              <a:pos x="connsiteX13720" y="connsiteY13720"/>
            </a:cxn>
            <a:cxn ang="0">
              <a:pos x="connsiteX13721" y="connsiteY13721"/>
            </a:cxn>
            <a:cxn ang="0">
              <a:pos x="connsiteX13722" y="connsiteY13722"/>
            </a:cxn>
            <a:cxn ang="0">
              <a:pos x="connsiteX13723" y="connsiteY13723"/>
            </a:cxn>
            <a:cxn ang="0">
              <a:pos x="connsiteX13724" y="connsiteY13724"/>
            </a:cxn>
            <a:cxn ang="0">
              <a:pos x="connsiteX13725" y="connsiteY13725"/>
            </a:cxn>
            <a:cxn ang="0">
              <a:pos x="connsiteX13726" y="connsiteY13726"/>
            </a:cxn>
            <a:cxn ang="0">
              <a:pos x="connsiteX13727" y="connsiteY13727"/>
            </a:cxn>
            <a:cxn ang="0">
              <a:pos x="connsiteX13728" y="connsiteY13728"/>
            </a:cxn>
            <a:cxn ang="0">
              <a:pos x="connsiteX13729" y="connsiteY13729"/>
            </a:cxn>
            <a:cxn ang="0">
              <a:pos x="connsiteX13730" y="connsiteY13730"/>
            </a:cxn>
            <a:cxn ang="0">
              <a:pos x="connsiteX13731" y="connsiteY13731"/>
            </a:cxn>
            <a:cxn ang="0">
              <a:pos x="connsiteX13732" y="connsiteY13732"/>
            </a:cxn>
            <a:cxn ang="0">
              <a:pos x="connsiteX13733" y="connsiteY13733"/>
            </a:cxn>
            <a:cxn ang="0">
              <a:pos x="connsiteX13734" y="connsiteY13734"/>
            </a:cxn>
            <a:cxn ang="0">
              <a:pos x="connsiteX13735" y="connsiteY13735"/>
            </a:cxn>
            <a:cxn ang="0">
              <a:pos x="connsiteX13736" y="connsiteY13736"/>
            </a:cxn>
            <a:cxn ang="0">
              <a:pos x="connsiteX13737" y="connsiteY13737"/>
            </a:cxn>
            <a:cxn ang="0">
              <a:pos x="connsiteX13738" y="connsiteY13738"/>
            </a:cxn>
            <a:cxn ang="0">
              <a:pos x="connsiteX13739" y="connsiteY13739"/>
            </a:cxn>
            <a:cxn ang="0">
              <a:pos x="connsiteX13740" y="connsiteY13740"/>
            </a:cxn>
            <a:cxn ang="0">
              <a:pos x="connsiteX13741" y="connsiteY13741"/>
            </a:cxn>
            <a:cxn ang="0">
              <a:pos x="connsiteX13742" y="connsiteY13742"/>
            </a:cxn>
            <a:cxn ang="0">
              <a:pos x="connsiteX13743" y="connsiteY13743"/>
            </a:cxn>
            <a:cxn ang="0">
              <a:pos x="connsiteX13744" y="connsiteY13744"/>
            </a:cxn>
            <a:cxn ang="0">
              <a:pos x="connsiteX13745" y="connsiteY13745"/>
            </a:cxn>
            <a:cxn ang="0">
              <a:pos x="connsiteX13746" y="connsiteY13746"/>
            </a:cxn>
            <a:cxn ang="0">
              <a:pos x="connsiteX13747" y="connsiteY13747"/>
            </a:cxn>
            <a:cxn ang="0">
              <a:pos x="connsiteX13748" y="connsiteY13748"/>
            </a:cxn>
            <a:cxn ang="0">
              <a:pos x="connsiteX13749" y="connsiteY13749"/>
            </a:cxn>
            <a:cxn ang="0">
              <a:pos x="connsiteX13750" y="connsiteY13750"/>
            </a:cxn>
            <a:cxn ang="0">
              <a:pos x="connsiteX13751" y="connsiteY13751"/>
            </a:cxn>
            <a:cxn ang="0">
              <a:pos x="connsiteX13752" y="connsiteY13752"/>
            </a:cxn>
            <a:cxn ang="0">
              <a:pos x="connsiteX13753" y="connsiteY13753"/>
            </a:cxn>
            <a:cxn ang="0">
              <a:pos x="connsiteX13754" y="connsiteY13754"/>
            </a:cxn>
            <a:cxn ang="0">
              <a:pos x="connsiteX13755" y="connsiteY13755"/>
            </a:cxn>
            <a:cxn ang="0">
              <a:pos x="connsiteX13756" y="connsiteY13756"/>
            </a:cxn>
            <a:cxn ang="0">
              <a:pos x="connsiteX13757" y="connsiteY13757"/>
            </a:cxn>
            <a:cxn ang="0">
              <a:pos x="connsiteX13758" y="connsiteY13758"/>
            </a:cxn>
            <a:cxn ang="0">
              <a:pos x="connsiteX13759" y="connsiteY13759"/>
            </a:cxn>
            <a:cxn ang="0">
              <a:pos x="connsiteX13760" y="connsiteY13760"/>
            </a:cxn>
            <a:cxn ang="0">
              <a:pos x="connsiteX13761" y="connsiteY13761"/>
            </a:cxn>
            <a:cxn ang="0">
              <a:pos x="connsiteX13762" y="connsiteY13762"/>
            </a:cxn>
            <a:cxn ang="0">
              <a:pos x="connsiteX13763" y="connsiteY13763"/>
            </a:cxn>
            <a:cxn ang="0">
              <a:pos x="connsiteX13764" y="connsiteY13764"/>
            </a:cxn>
            <a:cxn ang="0">
              <a:pos x="connsiteX13765" y="connsiteY13765"/>
            </a:cxn>
            <a:cxn ang="0">
              <a:pos x="connsiteX13766" y="connsiteY13766"/>
            </a:cxn>
            <a:cxn ang="0">
              <a:pos x="connsiteX13767" y="connsiteY13767"/>
            </a:cxn>
            <a:cxn ang="0">
              <a:pos x="connsiteX13768" y="connsiteY13768"/>
            </a:cxn>
            <a:cxn ang="0">
              <a:pos x="connsiteX13769" y="connsiteY13769"/>
            </a:cxn>
            <a:cxn ang="0">
              <a:pos x="connsiteX13770" y="connsiteY13770"/>
            </a:cxn>
            <a:cxn ang="0">
              <a:pos x="connsiteX13771" y="connsiteY13771"/>
            </a:cxn>
            <a:cxn ang="0">
              <a:pos x="connsiteX13772" y="connsiteY13772"/>
            </a:cxn>
            <a:cxn ang="0">
              <a:pos x="connsiteX13773" y="connsiteY13773"/>
            </a:cxn>
            <a:cxn ang="0">
              <a:pos x="connsiteX13774" y="connsiteY13774"/>
            </a:cxn>
            <a:cxn ang="0">
              <a:pos x="connsiteX13775" y="connsiteY13775"/>
            </a:cxn>
            <a:cxn ang="0">
              <a:pos x="connsiteX13776" y="connsiteY13776"/>
            </a:cxn>
            <a:cxn ang="0">
              <a:pos x="connsiteX13777" y="connsiteY13777"/>
            </a:cxn>
            <a:cxn ang="0">
              <a:pos x="connsiteX13778" y="connsiteY13778"/>
            </a:cxn>
            <a:cxn ang="0">
              <a:pos x="connsiteX13779" y="connsiteY13779"/>
            </a:cxn>
            <a:cxn ang="0">
              <a:pos x="connsiteX13780" y="connsiteY13780"/>
            </a:cxn>
            <a:cxn ang="0">
              <a:pos x="connsiteX13781" y="connsiteY13781"/>
            </a:cxn>
            <a:cxn ang="0">
              <a:pos x="connsiteX13782" y="connsiteY13782"/>
            </a:cxn>
            <a:cxn ang="0">
              <a:pos x="connsiteX13783" y="connsiteY13783"/>
            </a:cxn>
            <a:cxn ang="0">
              <a:pos x="connsiteX13784" y="connsiteY13784"/>
            </a:cxn>
            <a:cxn ang="0">
              <a:pos x="connsiteX13785" y="connsiteY13785"/>
            </a:cxn>
            <a:cxn ang="0">
              <a:pos x="connsiteX13786" y="connsiteY13786"/>
            </a:cxn>
            <a:cxn ang="0">
              <a:pos x="connsiteX13787" y="connsiteY13787"/>
            </a:cxn>
            <a:cxn ang="0">
              <a:pos x="connsiteX13788" y="connsiteY13788"/>
            </a:cxn>
            <a:cxn ang="0">
              <a:pos x="connsiteX13789" y="connsiteY13789"/>
            </a:cxn>
            <a:cxn ang="0">
              <a:pos x="connsiteX13790" y="connsiteY13790"/>
            </a:cxn>
            <a:cxn ang="0">
              <a:pos x="connsiteX13791" y="connsiteY13791"/>
            </a:cxn>
            <a:cxn ang="0">
              <a:pos x="connsiteX13792" y="connsiteY13792"/>
            </a:cxn>
            <a:cxn ang="0">
              <a:pos x="connsiteX13793" y="connsiteY13793"/>
            </a:cxn>
            <a:cxn ang="0">
              <a:pos x="connsiteX13794" y="connsiteY13794"/>
            </a:cxn>
            <a:cxn ang="0">
              <a:pos x="connsiteX13795" y="connsiteY13795"/>
            </a:cxn>
            <a:cxn ang="0">
              <a:pos x="connsiteX13796" y="connsiteY13796"/>
            </a:cxn>
            <a:cxn ang="0">
              <a:pos x="connsiteX13797" y="connsiteY13797"/>
            </a:cxn>
            <a:cxn ang="0">
              <a:pos x="connsiteX13798" y="connsiteY13798"/>
            </a:cxn>
            <a:cxn ang="0">
              <a:pos x="connsiteX13799" y="connsiteY13799"/>
            </a:cxn>
            <a:cxn ang="0">
              <a:pos x="connsiteX13800" y="connsiteY13800"/>
            </a:cxn>
            <a:cxn ang="0">
              <a:pos x="connsiteX13801" y="connsiteY13801"/>
            </a:cxn>
            <a:cxn ang="0">
              <a:pos x="connsiteX13802" y="connsiteY13802"/>
            </a:cxn>
            <a:cxn ang="0">
              <a:pos x="connsiteX13803" y="connsiteY13803"/>
            </a:cxn>
            <a:cxn ang="0">
              <a:pos x="connsiteX13804" y="connsiteY13804"/>
            </a:cxn>
            <a:cxn ang="0">
              <a:pos x="connsiteX13805" y="connsiteY13805"/>
            </a:cxn>
            <a:cxn ang="0">
              <a:pos x="connsiteX13806" y="connsiteY13806"/>
            </a:cxn>
            <a:cxn ang="0">
              <a:pos x="connsiteX13807" y="connsiteY13807"/>
            </a:cxn>
            <a:cxn ang="0">
              <a:pos x="connsiteX13808" y="connsiteY13808"/>
            </a:cxn>
            <a:cxn ang="0">
              <a:pos x="connsiteX13809" y="connsiteY13809"/>
            </a:cxn>
            <a:cxn ang="0">
              <a:pos x="connsiteX13810" y="connsiteY13810"/>
            </a:cxn>
            <a:cxn ang="0">
              <a:pos x="connsiteX13811" y="connsiteY13811"/>
            </a:cxn>
            <a:cxn ang="0">
              <a:pos x="connsiteX13812" y="connsiteY13812"/>
            </a:cxn>
            <a:cxn ang="0">
              <a:pos x="connsiteX13813" y="connsiteY13813"/>
            </a:cxn>
            <a:cxn ang="0">
              <a:pos x="connsiteX13814" y="connsiteY13814"/>
            </a:cxn>
            <a:cxn ang="0">
              <a:pos x="connsiteX13815" y="connsiteY13815"/>
            </a:cxn>
            <a:cxn ang="0">
              <a:pos x="connsiteX13816" y="connsiteY13816"/>
            </a:cxn>
            <a:cxn ang="0">
              <a:pos x="connsiteX13817" y="connsiteY13817"/>
            </a:cxn>
            <a:cxn ang="0">
              <a:pos x="connsiteX13818" y="connsiteY13818"/>
            </a:cxn>
            <a:cxn ang="0">
              <a:pos x="connsiteX13819" y="connsiteY13819"/>
            </a:cxn>
            <a:cxn ang="0">
              <a:pos x="connsiteX13820" y="connsiteY13820"/>
            </a:cxn>
            <a:cxn ang="0">
              <a:pos x="connsiteX13821" y="connsiteY13821"/>
            </a:cxn>
            <a:cxn ang="0">
              <a:pos x="connsiteX13822" y="connsiteY13822"/>
            </a:cxn>
            <a:cxn ang="0">
              <a:pos x="connsiteX13823" y="connsiteY13823"/>
            </a:cxn>
            <a:cxn ang="0">
              <a:pos x="connsiteX13824" y="connsiteY13824"/>
            </a:cxn>
            <a:cxn ang="0">
              <a:pos x="connsiteX13825" y="connsiteY13825"/>
            </a:cxn>
            <a:cxn ang="0">
              <a:pos x="connsiteX13826" y="connsiteY13826"/>
            </a:cxn>
            <a:cxn ang="0">
              <a:pos x="connsiteX13827" y="connsiteY13827"/>
            </a:cxn>
            <a:cxn ang="0">
              <a:pos x="connsiteX13828" y="connsiteY13828"/>
            </a:cxn>
            <a:cxn ang="0">
              <a:pos x="connsiteX13829" y="connsiteY13829"/>
            </a:cxn>
            <a:cxn ang="0">
              <a:pos x="connsiteX13830" y="connsiteY13830"/>
            </a:cxn>
            <a:cxn ang="0">
              <a:pos x="connsiteX13831" y="connsiteY13831"/>
            </a:cxn>
            <a:cxn ang="0">
              <a:pos x="connsiteX13832" y="connsiteY13832"/>
            </a:cxn>
            <a:cxn ang="0">
              <a:pos x="connsiteX13833" y="connsiteY13833"/>
            </a:cxn>
            <a:cxn ang="0">
              <a:pos x="connsiteX13834" y="connsiteY13834"/>
            </a:cxn>
            <a:cxn ang="0">
              <a:pos x="connsiteX13835" y="connsiteY13835"/>
            </a:cxn>
            <a:cxn ang="0">
              <a:pos x="connsiteX13836" y="connsiteY13836"/>
            </a:cxn>
            <a:cxn ang="0">
              <a:pos x="connsiteX13837" y="connsiteY13837"/>
            </a:cxn>
            <a:cxn ang="0">
              <a:pos x="connsiteX13838" y="connsiteY13838"/>
            </a:cxn>
            <a:cxn ang="0">
              <a:pos x="connsiteX13839" y="connsiteY13839"/>
            </a:cxn>
            <a:cxn ang="0">
              <a:pos x="connsiteX13840" y="connsiteY13840"/>
            </a:cxn>
            <a:cxn ang="0">
              <a:pos x="connsiteX13841" y="connsiteY13841"/>
            </a:cxn>
            <a:cxn ang="0">
              <a:pos x="connsiteX13842" y="connsiteY13842"/>
            </a:cxn>
            <a:cxn ang="0">
              <a:pos x="connsiteX13843" y="connsiteY13843"/>
            </a:cxn>
            <a:cxn ang="0">
              <a:pos x="connsiteX13844" y="connsiteY13844"/>
            </a:cxn>
            <a:cxn ang="0">
              <a:pos x="connsiteX13845" y="connsiteY13845"/>
            </a:cxn>
            <a:cxn ang="0">
              <a:pos x="connsiteX13846" y="connsiteY13846"/>
            </a:cxn>
            <a:cxn ang="0">
              <a:pos x="connsiteX13847" y="connsiteY13847"/>
            </a:cxn>
            <a:cxn ang="0">
              <a:pos x="connsiteX13848" y="connsiteY13848"/>
            </a:cxn>
            <a:cxn ang="0">
              <a:pos x="connsiteX13849" y="connsiteY13849"/>
            </a:cxn>
            <a:cxn ang="0">
              <a:pos x="connsiteX13850" y="connsiteY13850"/>
            </a:cxn>
            <a:cxn ang="0">
              <a:pos x="connsiteX13851" y="connsiteY13851"/>
            </a:cxn>
            <a:cxn ang="0">
              <a:pos x="connsiteX13852" y="connsiteY13852"/>
            </a:cxn>
            <a:cxn ang="0">
              <a:pos x="connsiteX13853" y="connsiteY13853"/>
            </a:cxn>
            <a:cxn ang="0">
              <a:pos x="connsiteX13854" y="connsiteY13854"/>
            </a:cxn>
            <a:cxn ang="0">
              <a:pos x="connsiteX13855" y="connsiteY13855"/>
            </a:cxn>
            <a:cxn ang="0">
              <a:pos x="connsiteX13856" y="connsiteY13856"/>
            </a:cxn>
            <a:cxn ang="0">
              <a:pos x="connsiteX13857" y="connsiteY13857"/>
            </a:cxn>
            <a:cxn ang="0">
              <a:pos x="connsiteX13858" y="connsiteY13858"/>
            </a:cxn>
            <a:cxn ang="0">
              <a:pos x="connsiteX13859" y="connsiteY13859"/>
            </a:cxn>
            <a:cxn ang="0">
              <a:pos x="connsiteX13860" y="connsiteY13860"/>
            </a:cxn>
            <a:cxn ang="0">
              <a:pos x="connsiteX13861" y="connsiteY13861"/>
            </a:cxn>
            <a:cxn ang="0">
              <a:pos x="connsiteX13862" y="connsiteY13862"/>
            </a:cxn>
            <a:cxn ang="0">
              <a:pos x="connsiteX13863" y="connsiteY13863"/>
            </a:cxn>
            <a:cxn ang="0">
              <a:pos x="connsiteX13864" y="connsiteY13864"/>
            </a:cxn>
            <a:cxn ang="0">
              <a:pos x="connsiteX13865" y="connsiteY13865"/>
            </a:cxn>
            <a:cxn ang="0">
              <a:pos x="connsiteX13866" y="connsiteY13866"/>
            </a:cxn>
            <a:cxn ang="0">
              <a:pos x="connsiteX13867" y="connsiteY13867"/>
            </a:cxn>
            <a:cxn ang="0">
              <a:pos x="connsiteX13868" y="connsiteY13868"/>
            </a:cxn>
            <a:cxn ang="0">
              <a:pos x="connsiteX13869" y="connsiteY13869"/>
            </a:cxn>
            <a:cxn ang="0">
              <a:pos x="connsiteX13870" y="connsiteY13870"/>
            </a:cxn>
            <a:cxn ang="0">
              <a:pos x="connsiteX13871" y="connsiteY13871"/>
            </a:cxn>
            <a:cxn ang="0">
              <a:pos x="connsiteX13872" y="connsiteY13872"/>
            </a:cxn>
            <a:cxn ang="0">
              <a:pos x="connsiteX13873" y="connsiteY13873"/>
            </a:cxn>
            <a:cxn ang="0">
              <a:pos x="connsiteX13874" y="connsiteY13874"/>
            </a:cxn>
            <a:cxn ang="0">
              <a:pos x="connsiteX13875" y="connsiteY13875"/>
            </a:cxn>
            <a:cxn ang="0">
              <a:pos x="connsiteX13876" y="connsiteY13876"/>
            </a:cxn>
            <a:cxn ang="0">
              <a:pos x="connsiteX13877" y="connsiteY13877"/>
            </a:cxn>
            <a:cxn ang="0">
              <a:pos x="connsiteX13878" y="connsiteY13878"/>
            </a:cxn>
            <a:cxn ang="0">
              <a:pos x="connsiteX13879" y="connsiteY13879"/>
            </a:cxn>
            <a:cxn ang="0">
              <a:pos x="connsiteX13880" y="connsiteY13880"/>
            </a:cxn>
            <a:cxn ang="0">
              <a:pos x="connsiteX13881" y="connsiteY13881"/>
            </a:cxn>
            <a:cxn ang="0">
              <a:pos x="connsiteX13882" y="connsiteY13882"/>
            </a:cxn>
            <a:cxn ang="0">
              <a:pos x="connsiteX13883" y="connsiteY13883"/>
            </a:cxn>
            <a:cxn ang="0">
              <a:pos x="connsiteX13884" y="connsiteY13884"/>
            </a:cxn>
            <a:cxn ang="0">
              <a:pos x="connsiteX13885" y="connsiteY13885"/>
            </a:cxn>
            <a:cxn ang="0">
              <a:pos x="connsiteX13886" y="connsiteY13886"/>
            </a:cxn>
            <a:cxn ang="0">
              <a:pos x="connsiteX13887" y="connsiteY13887"/>
            </a:cxn>
            <a:cxn ang="0">
              <a:pos x="connsiteX13888" y="connsiteY13888"/>
            </a:cxn>
            <a:cxn ang="0">
              <a:pos x="connsiteX13889" y="connsiteY13889"/>
            </a:cxn>
            <a:cxn ang="0">
              <a:pos x="connsiteX13890" y="connsiteY13890"/>
            </a:cxn>
            <a:cxn ang="0">
              <a:pos x="connsiteX13891" y="connsiteY13891"/>
            </a:cxn>
            <a:cxn ang="0">
              <a:pos x="connsiteX13892" y="connsiteY13892"/>
            </a:cxn>
            <a:cxn ang="0">
              <a:pos x="connsiteX13893" y="connsiteY13893"/>
            </a:cxn>
            <a:cxn ang="0">
              <a:pos x="connsiteX13894" y="connsiteY13894"/>
            </a:cxn>
            <a:cxn ang="0">
              <a:pos x="connsiteX13895" y="connsiteY13895"/>
            </a:cxn>
            <a:cxn ang="0">
              <a:pos x="connsiteX13896" y="connsiteY13896"/>
            </a:cxn>
            <a:cxn ang="0">
              <a:pos x="connsiteX13897" y="connsiteY13897"/>
            </a:cxn>
            <a:cxn ang="0">
              <a:pos x="connsiteX13898" y="connsiteY13898"/>
            </a:cxn>
            <a:cxn ang="0">
              <a:pos x="connsiteX13899" y="connsiteY13899"/>
            </a:cxn>
            <a:cxn ang="0">
              <a:pos x="connsiteX13900" y="connsiteY13900"/>
            </a:cxn>
            <a:cxn ang="0">
              <a:pos x="connsiteX13901" y="connsiteY13901"/>
            </a:cxn>
            <a:cxn ang="0">
              <a:pos x="connsiteX13902" y="connsiteY13902"/>
            </a:cxn>
            <a:cxn ang="0">
              <a:pos x="connsiteX13903" y="connsiteY13903"/>
            </a:cxn>
            <a:cxn ang="0">
              <a:pos x="connsiteX13904" y="connsiteY13904"/>
            </a:cxn>
            <a:cxn ang="0">
              <a:pos x="connsiteX13905" y="connsiteY13905"/>
            </a:cxn>
            <a:cxn ang="0">
              <a:pos x="connsiteX13906" y="connsiteY13906"/>
            </a:cxn>
            <a:cxn ang="0">
              <a:pos x="connsiteX13907" y="connsiteY13907"/>
            </a:cxn>
            <a:cxn ang="0">
              <a:pos x="connsiteX13908" y="connsiteY13908"/>
            </a:cxn>
            <a:cxn ang="0">
              <a:pos x="connsiteX13909" y="connsiteY13909"/>
            </a:cxn>
            <a:cxn ang="0">
              <a:pos x="connsiteX13910" y="connsiteY13910"/>
            </a:cxn>
            <a:cxn ang="0">
              <a:pos x="connsiteX13911" y="connsiteY13911"/>
            </a:cxn>
            <a:cxn ang="0">
              <a:pos x="connsiteX13912" y="connsiteY13912"/>
            </a:cxn>
            <a:cxn ang="0">
              <a:pos x="connsiteX13913" y="connsiteY13913"/>
            </a:cxn>
            <a:cxn ang="0">
              <a:pos x="connsiteX13914" y="connsiteY13914"/>
            </a:cxn>
            <a:cxn ang="0">
              <a:pos x="connsiteX13915" y="connsiteY13915"/>
            </a:cxn>
            <a:cxn ang="0">
              <a:pos x="connsiteX13916" y="connsiteY13916"/>
            </a:cxn>
            <a:cxn ang="0">
              <a:pos x="connsiteX13917" y="connsiteY13917"/>
            </a:cxn>
            <a:cxn ang="0">
              <a:pos x="connsiteX13918" y="connsiteY13918"/>
            </a:cxn>
            <a:cxn ang="0">
              <a:pos x="connsiteX13919" y="connsiteY13919"/>
            </a:cxn>
            <a:cxn ang="0">
              <a:pos x="connsiteX13920" y="connsiteY13920"/>
            </a:cxn>
            <a:cxn ang="0">
              <a:pos x="connsiteX13921" y="connsiteY13921"/>
            </a:cxn>
            <a:cxn ang="0">
              <a:pos x="connsiteX13922" y="connsiteY13922"/>
            </a:cxn>
            <a:cxn ang="0">
              <a:pos x="connsiteX13923" y="connsiteY13923"/>
            </a:cxn>
            <a:cxn ang="0">
              <a:pos x="connsiteX13924" y="connsiteY13924"/>
            </a:cxn>
            <a:cxn ang="0">
              <a:pos x="connsiteX13925" y="connsiteY13925"/>
            </a:cxn>
            <a:cxn ang="0">
              <a:pos x="connsiteX13926" y="connsiteY13926"/>
            </a:cxn>
            <a:cxn ang="0">
              <a:pos x="connsiteX13927" y="connsiteY13927"/>
            </a:cxn>
            <a:cxn ang="0">
              <a:pos x="connsiteX13928" y="connsiteY13928"/>
            </a:cxn>
            <a:cxn ang="0">
              <a:pos x="connsiteX13929" y="connsiteY13929"/>
            </a:cxn>
            <a:cxn ang="0">
              <a:pos x="connsiteX13930" y="connsiteY13930"/>
            </a:cxn>
            <a:cxn ang="0">
              <a:pos x="connsiteX13931" y="connsiteY13931"/>
            </a:cxn>
            <a:cxn ang="0">
              <a:pos x="connsiteX13932" y="connsiteY13932"/>
            </a:cxn>
            <a:cxn ang="0">
              <a:pos x="connsiteX13933" y="connsiteY13933"/>
            </a:cxn>
            <a:cxn ang="0">
              <a:pos x="connsiteX13934" y="connsiteY13934"/>
            </a:cxn>
            <a:cxn ang="0">
              <a:pos x="connsiteX13935" y="connsiteY13935"/>
            </a:cxn>
            <a:cxn ang="0">
              <a:pos x="connsiteX13936" y="connsiteY13936"/>
            </a:cxn>
            <a:cxn ang="0">
              <a:pos x="connsiteX13937" y="connsiteY13937"/>
            </a:cxn>
            <a:cxn ang="0">
              <a:pos x="connsiteX13938" y="connsiteY13938"/>
            </a:cxn>
            <a:cxn ang="0">
              <a:pos x="connsiteX13939" y="connsiteY13939"/>
            </a:cxn>
            <a:cxn ang="0">
              <a:pos x="connsiteX13940" y="connsiteY13940"/>
            </a:cxn>
            <a:cxn ang="0">
              <a:pos x="connsiteX13941" y="connsiteY13941"/>
            </a:cxn>
            <a:cxn ang="0">
              <a:pos x="connsiteX13942" y="connsiteY13942"/>
            </a:cxn>
            <a:cxn ang="0">
              <a:pos x="connsiteX13943" y="connsiteY13943"/>
            </a:cxn>
            <a:cxn ang="0">
              <a:pos x="connsiteX13944" y="connsiteY13944"/>
            </a:cxn>
            <a:cxn ang="0">
              <a:pos x="connsiteX13945" y="connsiteY13945"/>
            </a:cxn>
            <a:cxn ang="0">
              <a:pos x="connsiteX13946" y="connsiteY13946"/>
            </a:cxn>
            <a:cxn ang="0">
              <a:pos x="connsiteX13947" y="connsiteY13947"/>
            </a:cxn>
            <a:cxn ang="0">
              <a:pos x="connsiteX13948" y="connsiteY13948"/>
            </a:cxn>
            <a:cxn ang="0">
              <a:pos x="connsiteX13949" y="connsiteY13949"/>
            </a:cxn>
            <a:cxn ang="0">
              <a:pos x="connsiteX13950" y="connsiteY13950"/>
            </a:cxn>
            <a:cxn ang="0">
              <a:pos x="connsiteX13951" y="connsiteY13951"/>
            </a:cxn>
            <a:cxn ang="0">
              <a:pos x="connsiteX13952" y="connsiteY13952"/>
            </a:cxn>
            <a:cxn ang="0">
              <a:pos x="connsiteX13953" y="connsiteY13953"/>
            </a:cxn>
            <a:cxn ang="0">
              <a:pos x="connsiteX13954" y="connsiteY13954"/>
            </a:cxn>
          </a:cxnLst>
          <a:rect l="l" t="t" r="r" b="b"/>
          <a:pathLst>
            <a:path w="11077460" h="6110022">
              <a:moveTo>
                <a:pt x="0" y="0"/>
              </a:moveTo>
              <a:lnTo>
                <a:pt x="3650706" y="0"/>
              </a:lnTo>
              <a:lnTo>
                <a:pt x="3647884" y="1169"/>
              </a:lnTo>
              <a:cubicBezTo>
                <a:pt x="3641583" y="7470"/>
                <a:pt x="3637685" y="16175"/>
                <a:pt x="3637685" y="25789"/>
              </a:cubicBezTo>
              <a:cubicBezTo>
                <a:pt x="3637685" y="45017"/>
                <a:pt x="3653276" y="60608"/>
                <a:pt x="3672504" y="60608"/>
              </a:cubicBezTo>
              <a:cubicBezTo>
                <a:pt x="3691732" y="60608"/>
                <a:pt x="3707323" y="45017"/>
                <a:pt x="3707323" y="25789"/>
              </a:cubicBezTo>
              <a:cubicBezTo>
                <a:pt x="3707323" y="16175"/>
                <a:pt x="3703425" y="7470"/>
                <a:pt x="3697124" y="1169"/>
              </a:cubicBezTo>
              <a:lnTo>
                <a:pt x="3694302" y="0"/>
              </a:lnTo>
              <a:lnTo>
                <a:pt x="3735599" y="0"/>
              </a:lnTo>
              <a:lnTo>
                <a:pt x="3732777" y="1169"/>
              </a:lnTo>
              <a:cubicBezTo>
                <a:pt x="3726476" y="7470"/>
                <a:pt x="3722578" y="16175"/>
                <a:pt x="3722578" y="25789"/>
              </a:cubicBezTo>
              <a:cubicBezTo>
                <a:pt x="3722578" y="45017"/>
                <a:pt x="3738169" y="60608"/>
                <a:pt x="3757397" y="60608"/>
              </a:cubicBezTo>
              <a:cubicBezTo>
                <a:pt x="3776625" y="60608"/>
                <a:pt x="3792216" y="45017"/>
                <a:pt x="3792216" y="25789"/>
              </a:cubicBezTo>
              <a:cubicBezTo>
                <a:pt x="3792216" y="16175"/>
                <a:pt x="3788318" y="7470"/>
                <a:pt x="3782017" y="1169"/>
              </a:cubicBezTo>
              <a:lnTo>
                <a:pt x="3779195" y="0"/>
              </a:lnTo>
              <a:lnTo>
                <a:pt x="3820492" y="0"/>
              </a:lnTo>
              <a:lnTo>
                <a:pt x="3817670" y="1169"/>
              </a:lnTo>
              <a:cubicBezTo>
                <a:pt x="3811369" y="7470"/>
                <a:pt x="3807471" y="16175"/>
                <a:pt x="3807471" y="25789"/>
              </a:cubicBezTo>
              <a:cubicBezTo>
                <a:pt x="3807471" y="45017"/>
                <a:pt x="3823062" y="60608"/>
                <a:pt x="3842289" y="60608"/>
              </a:cubicBezTo>
              <a:cubicBezTo>
                <a:pt x="3861517" y="60608"/>
                <a:pt x="3877108" y="45017"/>
                <a:pt x="3877108" y="25789"/>
              </a:cubicBezTo>
              <a:cubicBezTo>
                <a:pt x="3877108" y="16175"/>
                <a:pt x="3873210" y="7470"/>
                <a:pt x="3866909" y="1169"/>
              </a:cubicBezTo>
              <a:lnTo>
                <a:pt x="3864087" y="0"/>
              </a:lnTo>
              <a:lnTo>
                <a:pt x="3905384" y="0"/>
              </a:lnTo>
              <a:lnTo>
                <a:pt x="3902562" y="1169"/>
              </a:lnTo>
              <a:cubicBezTo>
                <a:pt x="3896261" y="7470"/>
                <a:pt x="3892363" y="16175"/>
                <a:pt x="3892363" y="25789"/>
              </a:cubicBezTo>
              <a:cubicBezTo>
                <a:pt x="3892363" y="45017"/>
                <a:pt x="3907954" y="60608"/>
                <a:pt x="3927182" y="60608"/>
              </a:cubicBezTo>
              <a:cubicBezTo>
                <a:pt x="3946409" y="60608"/>
                <a:pt x="3962000" y="45017"/>
                <a:pt x="3962000" y="25789"/>
              </a:cubicBezTo>
              <a:cubicBezTo>
                <a:pt x="3962000" y="16175"/>
                <a:pt x="3958102" y="7470"/>
                <a:pt x="3951801" y="1169"/>
              </a:cubicBezTo>
              <a:lnTo>
                <a:pt x="3948979" y="0"/>
              </a:lnTo>
              <a:lnTo>
                <a:pt x="3990276" y="0"/>
              </a:lnTo>
              <a:lnTo>
                <a:pt x="3987454" y="1169"/>
              </a:lnTo>
              <a:cubicBezTo>
                <a:pt x="3981153" y="7470"/>
                <a:pt x="3977255" y="16175"/>
                <a:pt x="3977255" y="25789"/>
              </a:cubicBezTo>
              <a:cubicBezTo>
                <a:pt x="3977255" y="45017"/>
                <a:pt x="3992846" y="60608"/>
                <a:pt x="4012074" y="60608"/>
              </a:cubicBezTo>
              <a:cubicBezTo>
                <a:pt x="4031302" y="60608"/>
                <a:pt x="4046893" y="45017"/>
                <a:pt x="4046893" y="25789"/>
              </a:cubicBezTo>
              <a:cubicBezTo>
                <a:pt x="4046893" y="16175"/>
                <a:pt x="4042995" y="7470"/>
                <a:pt x="4036694" y="1169"/>
              </a:cubicBezTo>
              <a:lnTo>
                <a:pt x="4033872" y="0"/>
              </a:lnTo>
              <a:lnTo>
                <a:pt x="11077460" y="0"/>
              </a:lnTo>
              <a:lnTo>
                <a:pt x="11077460" y="6110022"/>
              </a:lnTo>
              <a:lnTo>
                <a:pt x="0" y="6110022"/>
              </a:lnTo>
              <a:lnTo>
                <a:pt x="0" y="0"/>
              </a:lnTo>
              <a:close/>
              <a:moveTo>
                <a:pt x="3502719" y="75830"/>
              </a:moveTo>
              <a:cubicBezTo>
                <a:pt x="3483492" y="75830"/>
                <a:pt x="3467901" y="91421"/>
                <a:pt x="3467901" y="110649"/>
              </a:cubicBezTo>
              <a:cubicBezTo>
                <a:pt x="3467901" y="129877"/>
                <a:pt x="3483492" y="145468"/>
                <a:pt x="3502719" y="145468"/>
              </a:cubicBezTo>
              <a:cubicBezTo>
                <a:pt x="3521947" y="145468"/>
                <a:pt x="3537538" y="129877"/>
                <a:pt x="3537538" y="110649"/>
              </a:cubicBezTo>
              <a:cubicBezTo>
                <a:pt x="3537538" y="91421"/>
                <a:pt x="3521947" y="75830"/>
                <a:pt x="3502719" y="75830"/>
              </a:cubicBezTo>
              <a:close/>
              <a:moveTo>
                <a:pt x="3587612" y="75830"/>
              </a:moveTo>
              <a:cubicBezTo>
                <a:pt x="3568384" y="75830"/>
                <a:pt x="3552793" y="91421"/>
                <a:pt x="3552793" y="110649"/>
              </a:cubicBezTo>
              <a:cubicBezTo>
                <a:pt x="3552793" y="129877"/>
                <a:pt x="3568384" y="145468"/>
                <a:pt x="3587612" y="145468"/>
              </a:cubicBezTo>
              <a:cubicBezTo>
                <a:pt x="3606839" y="145468"/>
                <a:pt x="3622430" y="129877"/>
                <a:pt x="3622430" y="110649"/>
              </a:cubicBezTo>
              <a:cubicBezTo>
                <a:pt x="3622430" y="91421"/>
                <a:pt x="3606839" y="75830"/>
                <a:pt x="3587612" y="75830"/>
              </a:cubicBezTo>
              <a:close/>
              <a:moveTo>
                <a:pt x="3672504" y="75830"/>
              </a:moveTo>
              <a:cubicBezTo>
                <a:pt x="3653276" y="75830"/>
                <a:pt x="3637685" y="91421"/>
                <a:pt x="3637685" y="110649"/>
              </a:cubicBezTo>
              <a:cubicBezTo>
                <a:pt x="3637685" y="129877"/>
                <a:pt x="3653276" y="145468"/>
                <a:pt x="3672504" y="145468"/>
              </a:cubicBezTo>
              <a:cubicBezTo>
                <a:pt x="3691732" y="145468"/>
                <a:pt x="3707323" y="129877"/>
                <a:pt x="3707323" y="110649"/>
              </a:cubicBezTo>
              <a:cubicBezTo>
                <a:pt x="3707323" y="91421"/>
                <a:pt x="3691732" y="75830"/>
                <a:pt x="3672504" y="75830"/>
              </a:cubicBezTo>
              <a:close/>
              <a:moveTo>
                <a:pt x="3757397" y="75830"/>
              </a:moveTo>
              <a:cubicBezTo>
                <a:pt x="3738169" y="75830"/>
                <a:pt x="3722578" y="91421"/>
                <a:pt x="3722578" y="110649"/>
              </a:cubicBezTo>
              <a:cubicBezTo>
                <a:pt x="3722578" y="129877"/>
                <a:pt x="3738169" y="145468"/>
                <a:pt x="3757397" y="145468"/>
              </a:cubicBezTo>
              <a:cubicBezTo>
                <a:pt x="3776625" y="145468"/>
                <a:pt x="3792216" y="129877"/>
                <a:pt x="3792216" y="110649"/>
              </a:cubicBezTo>
              <a:cubicBezTo>
                <a:pt x="3792216" y="91421"/>
                <a:pt x="3776625" y="75830"/>
                <a:pt x="3757397" y="75830"/>
              </a:cubicBezTo>
              <a:close/>
              <a:moveTo>
                <a:pt x="3842289" y="75830"/>
              </a:moveTo>
              <a:cubicBezTo>
                <a:pt x="3823062" y="75830"/>
                <a:pt x="3807471" y="91421"/>
                <a:pt x="3807471" y="110649"/>
              </a:cubicBezTo>
              <a:cubicBezTo>
                <a:pt x="3807471" y="129877"/>
                <a:pt x="3823062" y="145468"/>
                <a:pt x="3842289" y="145468"/>
              </a:cubicBezTo>
              <a:cubicBezTo>
                <a:pt x="3861517" y="145468"/>
                <a:pt x="3877108" y="129877"/>
                <a:pt x="3877108" y="110649"/>
              </a:cubicBezTo>
              <a:cubicBezTo>
                <a:pt x="3877108" y="91421"/>
                <a:pt x="3861517" y="75830"/>
                <a:pt x="3842289" y="75830"/>
              </a:cubicBezTo>
              <a:close/>
              <a:moveTo>
                <a:pt x="3927182" y="75830"/>
              </a:moveTo>
              <a:cubicBezTo>
                <a:pt x="3907954" y="75830"/>
                <a:pt x="3892363" y="91421"/>
                <a:pt x="3892363" y="110649"/>
              </a:cubicBezTo>
              <a:cubicBezTo>
                <a:pt x="3892363" y="129877"/>
                <a:pt x="3907954" y="145468"/>
                <a:pt x="3927182" y="145468"/>
              </a:cubicBezTo>
              <a:cubicBezTo>
                <a:pt x="3946409" y="145468"/>
                <a:pt x="3962000" y="129877"/>
                <a:pt x="3962000" y="110649"/>
              </a:cubicBezTo>
              <a:cubicBezTo>
                <a:pt x="3962000" y="91421"/>
                <a:pt x="3946409" y="75830"/>
                <a:pt x="3927182" y="75830"/>
              </a:cubicBezTo>
              <a:close/>
              <a:moveTo>
                <a:pt x="4012074" y="75830"/>
              </a:moveTo>
              <a:cubicBezTo>
                <a:pt x="3992846" y="75830"/>
                <a:pt x="3977255" y="91421"/>
                <a:pt x="3977255" y="110649"/>
              </a:cubicBezTo>
              <a:cubicBezTo>
                <a:pt x="3977255" y="129877"/>
                <a:pt x="3992846" y="145468"/>
                <a:pt x="4012074" y="145468"/>
              </a:cubicBezTo>
              <a:cubicBezTo>
                <a:pt x="4031302" y="145468"/>
                <a:pt x="4046893" y="129877"/>
                <a:pt x="4046893" y="110649"/>
              </a:cubicBezTo>
              <a:cubicBezTo>
                <a:pt x="4046893" y="91421"/>
                <a:pt x="4031302" y="75830"/>
                <a:pt x="4012074" y="75830"/>
              </a:cubicBezTo>
              <a:close/>
              <a:moveTo>
                <a:pt x="4096967" y="75830"/>
              </a:moveTo>
              <a:cubicBezTo>
                <a:pt x="4077739" y="75830"/>
                <a:pt x="4062148" y="91421"/>
                <a:pt x="4062148" y="110649"/>
              </a:cubicBezTo>
              <a:cubicBezTo>
                <a:pt x="4062148" y="129877"/>
                <a:pt x="4077739" y="145468"/>
                <a:pt x="4096967" y="145468"/>
              </a:cubicBezTo>
              <a:cubicBezTo>
                <a:pt x="4116195" y="145468"/>
                <a:pt x="4131786" y="129877"/>
                <a:pt x="4131786" y="110649"/>
              </a:cubicBezTo>
              <a:cubicBezTo>
                <a:pt x="4131786" y="91421"/>
                <a:pt x="4116195" y="75830"/>
                <a:pt x="4096967" y="75830"/>
              </a:cubicBezTo>
              <a:close/>
              <a:moveTo>
                <a:pt x="4521429" y="75830"/>
              </a:moveTo>
              <a:cubicBezTo>
                <a:pt x="4502202" y="75830"/>
                <a:pt x="4486611" y="91421"/>
                <a:pt x="4486611" y="110649"/>
              </a:cubicBezTo>
              <a:cubicBezTo>
                <a:pt x="4486611" y="129877"/>
                <a:pt x="4502202" y="145468"/>
                <a:pt x="4521429" y="145468"/>
              </a:cubicBezTo>
              <a:cubicBezTo>
                <a:pt x="4540657" y="145468"/>
                <a:pt x="4556248" y="129877"/>
                <a:pt x="4556248" y="110649"/>
              </a:cubicBezTo>
              <a:cubicBezTo>
                <a:pt x="4556248" y="91421"/>
                <a:pt x="4540657" y="75830"/>
                <a:pt x="4521429" y="75830"/>
              </a:cubicBezTo>
              <a:close/>
              <a:moveTo>
                <a:pt x="4606322" y="75830"/>
              </a:moveTo>
              <a:cubicBezTo>
                <a:pt x="4587094" y="75830"/>
                <a:pt x="4571503" y="91421"/>
                <a:pt x="4571503" y="110649"/>
              </a:cubicBezTo>
              <a:cubicBezTo>
                <a:pt x="4571503" y="129877"/>
                <a:pt x="4587094" y="145468"/>
                <a:pt x="4606322" y="145468"/>
              </a:cubicBezTo>
              <a:cubicBezTo>
                <a:pt x="4625549" y="145468"/>
                <a:pt x="4641140" y="129877"/>
                <a:pt x="4641140" y="110649"/>
              </a:cubicBezTo>
              <a:cubicBezTo>
                <a:pt x="4641140" y="91421"/>
                <a:pt x="4625549" y="75830"/>
                <a:pt x="4606322" y="75830"/>
              </a:cubicBezTo>
              <a:close/>
              <a:moveTo>
                <a:pt x="4776107" y="75830"/>
              </a:moveTo>
              <a:cubicBezTo>
                <a:pt x="4756879" y="75830"/>
                <a:pt x="4741288" y="91421"/>
                <a:pt x="4741288" y="110649"/>
              </a:cubicBezTo>
              <a:cubicBezTo>
                <a:pt x="4741288" y="129877"/>
                <a:pt x="4756879" y="145468"/>
                <a:pt x="4776107" y="145468"/>
              </a:cubicBezTo>
              <a:cubicBezTo>
                <a:pt x="4795335" y="145468"/>
                <a:pt x="4810926" y="129877"/>
                <a:pt x="4810926" y="110649"/>
              </a:cubicBezTo>
              <a:cubicBezTo>
                <a:pt x="4810926" y="91421"/>
                <a:pt x="4795335" y="75830"/>
                <a:pt x="4776107" y="75830"/>
              </a:cubicBezTo>
              <a:close/>
              <a:moveTo>
                <a:pt x="7068229" y="75830"/>
              </a:moveTo>
              <a:cubicBezTo>
                <a:pt x="7049002" y="75830"/>
                <a:pt x="7033404" y="91421"/>
                <a:pt x="7033404" y="110649"/>
              </a:cubicBezTo>
              <a:cubicBezTo>
                <a:pt x="7033404" y="129877"/>
                <a:pt x="7049002" y="145468"/>
                <a:pt x="7068229" y="145468"/>
              </a:cubicBezTo>
              <a:cubicBezTo>
                <a:pt x="7087457" y="145468"/>
                <a:pt x="7103042" y="129877"/>
                <a:pt x="7103042" y="110649"/>
              </a:cubicBezTo>
              <a:cubicBezTo>
                <a:pt x="7103042" y="91421"/>
                <a:pt x="7087457" y="75830"/>
                <a:pt x="7068229" y="75830"/>
              </a:cubicBezTo>
              <a:close/>
              <a:moveTo>
                <a:pt x="2993358" y="160691"/>
              </a:moveTo>
              <a:cubicBezTo>
                <a:pt x="2974130" y="160691"/>
                <a:pt x="2958539" y="176282"/>
                <a:pt x="2958539" y="195510"/>
              </a:cubicBezTo>
              <a:cubicBezTo>
                <a:pt x="2958539" y="214737"/>
                <a:pt x="2974130" y="230328"/>
                <a:pt x="2993358" y="230328"/>
              </a:cubicBezTo>
              <a:cubicBezTo>
                <a:pt x="3012586" y="230328"/>
                <a:pt x="3028177" y="214737"/>
                <a:pt x="3028177" y="195510"/>
              </a:cubicBezTo>
              <a:cubicBezTo>
                <a:pt x="3028177" y="176282"/>
                <a:pt x="3012586" y="160691"/>
                <a:pt x="2993358" y="160691"/>
              </a:cubicBezTo>
              <a:close/>
              <a:moveTo>
                <a:pt x="3163143" y="160691"/>
              </a:moveTo>
              <a:cubicBezTo>
                <a:pt x="3143916" y="160691"/>
                <a:pt x="3128324" y="176282"/>
                <a:pt x="3128324" y="195510"/>
              </a:cubicBezTo>
              <a:cubicBezTo>
                <a:pt x="3128324" y="214737"/>
                <a:pt x="3143916" y="230328"/>
                <a:pt x="3163143" y="230328"/>
              </a:cubicBezTo>
              <a:cubicBezTo>
                <a:pt x="3182371" y="230328"/>
                <a:pt x="3197962" y="214737"/>
                <a:pt x="3197962" y="195510"/>
              </a:cubicBezTo>
              <a:cubicBezTo>
                <a:pt x="3197962" y="176282"/>
                <a:pt x="3182371" y="160691"/>
                <a:pt x="3163143" y="160691"/>
              </a:cubicBezTo>
              <a:close/>
              <a:moveTo>
                <a:pt x="3417827" y="160691"/>
              </a:moveTo>
              <a:cubicBezTo>
                <a:pt x="3398599" y="160691"/>
                <a:pt x="3383008" y="176282"/>
                <a:pt x="3383008" y="195510"/>
              </a:cubicBezTo>
              <a:cubicBezTo>
                <a:pt x="3383008" y="214737"/>
                <a:pt x="3398599" y="230328"/>
                <a:pt x="3417827" y="230328"/>
              </a:cubicBezTo>
              <a:cubicBezTo>
                <a:pt x="3437055" y="230328"/>
                <a:pt x="3452646" y="214737"/>
                <a:pt x="3452646" y="195510"/>
              </a:cubicBezTo>
              <a:cubicBezTo>
                <a:pt x="3452646" y="176282"/>
                <a:pt x="3437055" y="160691"/>
                <a:pt x="3417827" y="160691"/>
              </a:cubicBezTo>
              <a:close/>
              <a:moveTo>
                <a:pt x="3502719" y="160691"/>
              </a:moveTo>
              <a:cubicBezTo>
                <a:pt x="3483492" y="160691"/>
                <a:pt x="3467901" y="176282"/>
                <a:pt x="3467901" y="195510"/>
              </a:cubicBezTo>
              <a:cubicBezTo>
                <a:pt x="3467901" y="214737"/>
                <a:pt x="3483492" y="230328"/>
                <a:pt x="3502719" y="230328"/>
              </a:cubicBezTo>
              <a:cubicBezTo>
                <a:pt x="3521947" y="230328"/>
                <a:pt x="3537538" y="214737"/>
                <a:pt x="3537538" y="195510"/>
              </a:cubicBezTo>
              <a:cubicBezTo>
                <a:pt x="3537538" y="176282"/>
                <a:pt x="3521947" y="160691"/>
                <a:pt x="3502719" y="160691"/>
              </a:cubicBezTo>
              <a:close/>
              <a:moveTo>
                <a:pt x="3842289" y="160691"/>
              </a:moveTo>
              <a:cubicBezTo>
                <a:pt x="3823062" y="160691"/>
                <a:pt x="3807471" y="176282"/>
                <a:pt x="3807471" y="195510"/>
              </a:cubicBezTo>
              <a:cubicBezTo>
                <a:pt x="3807471" y="214737"/>
                <a:pt x="3823062" y="230328"/>
                <a:pt x="3842289" y="230328"/>
              </a:cubicBezTo>
              <a:cubicBezTo>
                <a:pt x="3861517" y="230328"/>
                <a:pt x="3877108" y="214737"/>
                <a:pt x="3877108" y="195510"/>
              </a:cubicBezTo>
              <a:cubicBezTo>
                <a:pt x="3877108" y="176282"/>
                <a:pt x="3861517" y="160691"/>
                <a:pt x="3842289" y="160691"/>
              </a:cubicBezTo>
              <a:close/>
              <a:moveTo>
                <a:pt x="3927182" y="160691"/>
              </a:moveTo>
              <a:cubicBezTo>
                <a:pt x="3907954" y="160691"/>
                <a:pt x="3892363" y="176282"/>
                <a:pt x="3892363" y="195510"/>
              </a:cubicBezTo>
              <a:cubicBezTo>
                <a:pt x="3892363" y="214737"/>
                <a:pt x="3907954" y="230328"/>
                <a:pt x="3927182" y="230328"/>
              </a:cubicBezTo>
              <a:cubicBezTo>
                <a:pt x="3946409" y="230328"/>
                <a:pt x="3962000" y="214737"/>
                <a:pt x="3962000" y="195510"/>
              </a:cubicBezTo>
              <a:cubicBezTo>
                <a:pt x="3962000" y="176282"/>
                <a:pt x="3946409" y="160691"/>
                <a:pt x="3927182" y="160691"/>
              </a:cubicBezTo>
              <a:close/>
              <a:moveTo>
                <a:pt x="4181859" y="160691"/>
              </a:moveTo>
              <a:cubicBezTo>
                <a:pt x="4162632" y="160691"/>
                <a:pt x="4147041" y="176282"/>
                <a:pt x="4147041" y="195510"/>
              </a:cubicBezTo>
              <a:cubicBezTo>
                <a:pt x="4147041" y="214737"/>
                <a:pt x="4162632" y="230328"/>
                <a:pt x="4181859" y="230328"/>
              </a:cubicBezTo>
              <a:cubicBezTo>
                <a:pt x="4201087" y="230328"/>
                <a:pt x="4216678" y="214737"/>
                <a:pt x="4216678" y="195510"/>
              </a:cubicBezTo>
              <a:cubicBezTo>
                <a:pt x="4216678" y="176282"/>
                <a:pt x="4201087" y="160691"/>
                <a:pt x="4181859" y="160691"/>
              </a:cubicBezTo>
              <a:close/>
              <a:moveTo>
                <a:pt x="4351644" y="160691"/>
              </a:moveTo>
              <a:cubicBezTo>
                <a:pt x="4332416" y="160691"/>
                <a:pt x="4316825" y="176282"/>
                <a:pt x="4316825" y="195510"/>
              </a:cubicBezTo>
              <a:cubicBezTo>
                <a:pt x="4316825" y="214737"/>
                <a:pt x="4332416" y="230328"/>
                <a:pt x="4351644" y="230328"/>
              </a:cubicBezTo>
              <a:cubicBezTo>
                <a:pt x="4370872" y="230328"/>
                <a:pt x="4386463" y="214737"/>
                <a:pt x="4386463" y="195510"/>
              </a:cubicBezTo>
              <a:cubicBezTo>
                <a:pt x="4386463" y="176282"/>
                <a:pt x="4370872" y="160691"/>
                <a:pt x="4351644" y="160691"/>
              </a:cubicBezTo>
              <a:close/>
              <a:moveTo>
                <a:pt x="4521429" y="160691"/>
              </a:moveTo>
              <a:cubicBezTo>
                <a:pt x="4502202" y="160691"/>
                <a:pt x="4486611" y="176282"/>
                <a:pt x="4486611" y="195510"/>
              </a:cubicBezTo>
              <a:cubicBezTo>
                <a:pt x="4486611" y="214737"/>
                <a:pt x="4502202" y="230328"/>
                <a:pt x="4521429" y="230328"/>
              </a:cubicBezTo>
              <a:cubicBezTo>
                <a:pt x="4540657" y="230328"/>
                <a:pt x="4556248" y="214737"/>
                <a:pt x="4556248" y="195510"/>
              </a:cubicBezTo>
              <a:cubicBezTo>
                <a:pt x="4556248" y="176282"/>
                <a:pt x="4540657" y="160691"/>
                <a:pt x="4521429" y="160691"/>
              </a:cubicBezTo>
              <a:close/>
              <a:moveTo>
                <a:pt x="4606322" y="160691"/>
              </a:moveTo>
              <a:cubicBezTo>
                <a:pt x="4587094" y="160691"/>
                <a:pt x="4571503" y="176282"/>
                <a:pt x="4571503" y="195510"/>
              </a:cubicBezTo>
              <a:cubicBezTo>
                <a:pt x="4571503" y="214737"/>
                <a:pt x="4587094" y="230328"/>
                <a:pt x="4606322" y="230328"/>
              </a:cubicBezTo>
              <a:cubicBezTo>
                <a:pt x="4625549" y="230328"/>
                <a:pt x="4641140" y="214737"/>
                <a:pt x="4641140" y="195510"/>
              </a:cubicBezTo>
              <a:cubicBezTo>
                <a:pt x="4641140" y="176282"/>
                <a:pt x="4625549" y="160691"/>
                <a:pt x="4606322" y="160691"/>
              </a:cubicBezTo>
              <a:close/>
              <a:moveTo>
                <a:pt x="4691214" y="160691"/>
              </a:moveTo>
              <a:cubicBezTo>
                <a:pt x="4671986" y="160691"/>
                <a:pt x="4656395" y="176282"/>
                <a:pt x="4656395" y="195510"/>
              </a:cubicBezTo>
              <a:cubicBezTo>
                <a:pt x="4656395" y="214737"/>
                <a:pt x="4671986" y="230328"/>
                <a:pt x="4691214" y="230328"/>
              </a:cubicBezTo>
              <a:cubicBezTo>
                <a:pt x="4710442" y="230328"/>
                <a:pt x="4726033" y="214737"/>
                <a:pt x="4726033" y="195510"/>
              </a:cubicBezTo>
              <a:cubicBezTo>
                <a:pt x="4726033" y="176282"/>
                <a:pt x="4710442" y="160691"/>
                <a:pt x="4691214" y="160691"/>
              </a:cubicBezTo>
              <a:close/>
              <a:moveTo>
                <a:pt x="4776107" y="160691"/>
              </a:moveTo>
              <a:cubicBezTo>
                <a:pt x="4756879" y="160691"/>
                <a:pt x="4741288" y="176282"/>
                <a:pt x="4741288" y="195510"/>
              </a:cubicBezTo>
              <a:cubicBezTo>
                <a:pt x="4741288" y="214737"/>
                <a:pt x="4756879" y="230328"/>
                <a:pt x="4776107" y="230328"/>
              </a:cubicBezTo>
              <a:cubicBezTo>
                <a:pt x="4795335" y="230328"/>
                <a:pt x="4810926" y="214737"/>
                <a:pt x="4810926" y="195510"/>
              </a:cubicBezTo>
              <a:cubicBezTo>
                <a:pt x="4810926" y="176282"/>
                <a:pt x="4795335" y="160691"/>
                <a:pt x="4776107" y="160691"/>
              </a:cubicBezTo>
              <a:close/>
              <a:moveTo>
                <a:pt x="4860999" y="160691"/>
              </a:moveTo>
              <a:cubicBezTo>
                <a:pt x="4841772" y="160691"/>
                <a:pt x="4826181" y="176282"/>
                <a:pt x="4826181" y="195510"/>
              </a:cubicBezTo>
              <a:cubicBezTo>
                <a:pt x="4826181" y="214737"/>
                <a:pt x="4841772" y="230328"/>
                <a:pt x="4860999" y="230328"/>
              </a:cubicBezTo>
              <a:cubicBezTo>
                <a:pt x="4880227" y="230328"/>
                <a:pt x="4895818" y="214737"/>
                <a:pt x="4895818" y="195510"/>
              </a:cubicBezTo>
              <a:cubicBezTo>
                <a:pt x="4895818" y="176282"/>
                <a:pt x="4880227" y="160691"/>
                <a:pt x="4860999" y="160691"/>
              </a:cubicBezTo>
              <a:close/>
              <a:moveTo>
                <a:pt x="6473957" y="160691"/>
              </a:moveTo>
              <a:cubicBezTo>
                <a:pt x="6454729" y="160691"/>
                <a:pt x="6439131" y="176282"/>
                <a:pt x="6439131" y="195510"/>
              </a:cubicBezTo>
              <a:cubicBezTo>
                <a:pt x="6439131" y="214737"/>
                <a:pt x="6454729" y="230328"/>
                <a:pt x="6473957" y="230328"/>
              </a:cubicBezTo>
              <a:cubicBezTo>
                <a:pt x="6493184" y="230328"/>
                <a:pt x="6508769" y="214737"/>
                <a:pt x="6508769" y="195510"/>
              </a:cubicBezTo>
              <a:cubicBezTo>
                <a:pt x="6508769" y="176282"/>
                <a:pt x="6493184" y="160691"/>
                <a:pt x="6473957" y="160691"/>
              </a:cubicBezTo>
              <a:close/>
              <a:moveTo>
                <a:pt x="7153123" y="160691"/>
              </a:moveTo>
              <a:cubicBezTo>
                <a:pt x="7133895" y="160691"/>
                <a:pt x="7118297" y="176282"/>
                <a:pt x="7118297" y="195510"/>
              </a:cubicBezTo>
              <a:cubicBezTo>
                <a:pt x="7118297" y="214737"/>
                <a:pt x="7133895" y="230328"/>
                <a:pt x="7153123" y="230328"/>
              </a:cubicBezTo>
              <a:cubicBezTo>
                <a:pt x="7172350" y="230328"/>
                <a:pt x="7187935" y="214737"/>
                <a:pt x="7187935" y="195510"/>
              </a:cubicBezTo>
              <a:cubicBezTo>
                <a:pt x="7187935" y="176282"/>
                <a:pt x="7172350" y="160691"/>
                <a:pt x="7153123" y="160691"/>
              </a:cubicBezTo>
              <a:close/>
              <a:moveTo>
                <a:pt x="7238015" y="160691"/>
              </a:moveTo>
              <a:cubicBezTo>
                <a:pt x="7218787" y="160691"/>
                <a:pt x="7203190" y="176282"/>
                <a:pt x="7203190" y="195510"/>
              </a:cubicBezTo>
              <a:cubicBezTo>
                <a:pt x="7203190" y="214737"/>
                <a:pt x="7218787" y="230328"/>
                <a:pt x="7238015" y="230328"/>
              </a:cubicBezTo>
              <a:cubicBezTo>
                <a:pt x="7257243" y="230328"/>
                <a:pt x="7272827" y="214737"/>
                <a:pt x="7272827" y="195510"/>
              </a:cubicBezTo>
              <a:cubicBezTo>
                <a:pt x="7272827" y="176282"/>
                <a:pt x="7257243" y="160691"/>
                <a:pt x="7238015" y="160691"/>
              </a:cubicBezTo>
              <a:close/>
              <a:moveTo>
                <a:pt x="8426509" y="160691"/>
              </a:moveTo>
              <a:cubicBezTo>
                <a:pt x="8407282" y="160691"/>
                <a:pt x="8391684" y="176282"/>
                <a:pt x="8391684" y="195510"/>
              </a:cubicBezTo>
              <a:cubicBezTo>
                <a:pt x="8391684" y="214737"/>
                <a:pt x="8407282" y="230328"/>
                <a:pt x="8426509" y="230328"/>
              </a:cubicBezTo>
              <a:cubicBezTo>
                <a:pt x="8445737" y="230328"/>
                <a:pt x="8461322" y="214737"/>
                <a:pt x="8461322" y="195510"/>
              </a:cubicBezTo>
              <a:cubicBezTo>
                <a:pt x="8461322" y="176282"/>
                <a:pt x="8445737" y="160691"/>
                <a:pt x="8426509" y="160691"/>
              </a:cubicBezTo>
              <a:close/>
              <a:moveTo>
                <a:pt x="8596295" y="160691"/>
              </a:moveTo>
              <a:cubicBezTo>
                <a:pt x="8577067" y="160691"/>
                <a:pt x="8561470" y="176282"/>
                <a:pt x="8561470" y="195510"/>
              </a:cubicBezTo>
              <a:cubicBezTo>
                <a:pt x="8561470" y="214737"/>
                <a:pt x="8577067" y="230328"/>
                <a:pt x="8596295" y="230328"/>
              </a:cubicBezTo>
              <a:cubicBezTo>
                <a:pt x="8615523" y="230328"/>
                <a:pt x="8631107" y="214737"/>
                <a:pt x="8631107" y="195510"/>
              </a:cubicBezTo>
              <a:cubicBezTo>
                <a:pt x="8631107" y="176282"/>
                <a:pt x="8615523" y="160691"/>
                <a:pt x="8596295" y="160691"/>
              </a:cubicBezTo>
              <a:close/>
              <a:moveTo>
                <a:pt x="2653788" y="245551"/>
              </a:moveTo>
              <a:cubicBezTo>
                <a:pt x="2634560" y="245551"/>
                <a:pt x="2618969" y="261142"/>
                <a:pt x="2618969" y="280369"/>
              </a:cubicBezTo>
              <a:cubicBezTo>
                <a:pt x="2618969" y="299597"/>
                <a:pt x="2634560" y="315188"/>
                <a:pt x="2653788" y="315188"/>
              </a:cubicBezTo>
              <a:cubicBezTo>
                <a:pt x="2673016" y="315188"/>
                <a:pt x="2688607" y="299597"/>
                <a:pt x="2688607" y="280369"/>
              </a:cubicBezTo>
              <a:cubicBezTo>
                <a:pt x="2688607" y="261142"/>
                <a:pt x="2673016" y="245551"/>
                <a:pt x="2653788" y="245551"/>
              </a:cubicBezTo>
              <a:close/>
              <a:moveTo>
                <a:pt x="2738680" y="245551"/>
              </a:moveTo>
              <a:cubicBezTo>
                <a:pt x="2719452" y="245551"/>
                <a:pt x="2703861" y="261142"/>
                <a:pt x="2703861" y="280369"/>
              </a:cubicBezTo>
              <a:cubicBezTo>
                <a:pt x="2703861" y="299597"/>
                <a:pt x="2719452" y="315188"/>
                <a:pt x="2738680" y="315188"/>
              </a:cubicBezTo>
              <a:cubicBezTo>
                <a:pt x="2757908" y="315188"/>
                <a:pt x="2773499" y="299597"/>
                <a:pt x="2773499" y="280369"/>
              </a:cubicBezTo>
              <a:cubicBezTo>
                <a:pt x="2773499" y="261142"/>
                <a:pt x="2757908" y="245551"/>
                <a:pt x="2738680" y="245551"/>
              </a:cubicBezTo>
              <a:close/>
              <a:moveTo>
                <a:pt x="2908466" y="245551"/>
              </a:moveTo>
              <a:cubicBezTo>
                <a:pt x="2889238" y="245551"/>
                <a:pt x="2873647" y="261142"/>
                <a:pt x="2873647" y="280369"/>
              </a:cubicBezTo>
              <a:cubicBezTo>
                <a:pt x="2873647" y="299597"/>
                <a:pt x="2889238" y="315188"/>
                <a:pt x="2908466" y="315188"/>
              </a:cubicBezTo>
              <a:cubicBezTo>
                <a:pt x="2927693" y="315188"/>
                <a:pt x="2943284" y="299597"/>
                <a:pt x="2943284" y="280369"/>
              </a:cubicBezTo>
              <a:cubicBezTo>
                <a:pt x="2943284" y="261142"/>
                <a:pt x="2927693" y="245551"/>
                <a:pt x="2908466" y="245551"/>
              </a:cubicBezTo>
              <a:close/>
              <a:moveTo>
                <a:pt x="3163143" y="245551"/>
              </a:moveTo>
              <a:cubicBezTo>
                <a:pt x="3143916" y="245551"/>
                <a:pt x="3128324" y="261142"/>
                <a:pt x="3128324" y="280369"/>
              </a:cubicBezTo>
              <a:cubicBezTo>
                <a:pt x="3128324" y="299597"/>
                <a:pt x="3143916" y="315188"/>
                <a:pt x="3163143" y="315188"/>
              </a:cubicBezTo>
              <a:cubicBezTo>
                <a:pt x="3182371" y="315188"/>
                <a:pt x="3197962" y="299597"/>
                <a:pt x="3197962" y="280369"/>
              </a:cubicBezTo>
              <a:cubicBezTo>
                <a:pt x="3197962" y="261142"/>
                <a:pt x="3182371" y="245551"/>
                <a:pt x="3163143" y="245551"/>
              </a:cubicBezTo>
              <a:close/>
              <a:moveTo>
                <a:pt x="3417827" y="245551"/>
              </a:moveTo>
              <a:cubicBezTo>
                <a:pt x="3398599" y="245551"/>
                <a:pt x="3383008" y="261142"/>
                <a:pt x="3383008" y="280369"/>
              </a:cubicBezTo>
              <a:cubicBezTo>
                <a:pt x="3383008" y="299597"/>
                <a:pt x="3398599" y="315188"/>
                <a:pt x="3417827" y="315188"/>
              </a:cubicBezTo>
              <a:cubicBezTo>
                <a:pt x="3437055" y="315188"/>
                <a:pt x="3452646" y="299597"/>
                <a:pt x="3452646" y="280369"/>
              </a:cubicBezTo>
              <a:cubicBezTo>
                <a:pt x="3452646" y="261142"/>
                <a:pt x="3437055" y="245551"/>
                <a:pt x="3417827" y="245551"/>
              </a:cubicBezTo>
              <a:close/>
              <a:moveTo>
                <a:pt x="3587612" y="245551"/>
              </a:moveTo>
              <a:cubicBezTo>
                <a:pt x="3568384" y="245551"/>
                <a:pt x="3552793" y="261142"/>
                <a:pt x="3552793" y="280369"/>
              </a:cubicBezTo>
              <a:cubicBezTo>
                <a:pt x="3552793" y="299597"/>
                <a:pt x="3568384" y="315188"/>
                <a:pt x="3587612" y="315188"/>
              </a:cubicBezTo>
              <a:cubicBezTo>
                <a:pt x="3606839" y="315188"/>
                <a:pt x="3622430" y="299597"/>
                <a:pt x="3622430" y="280369"/>
              </a:cubicBezTo>
              <a:cubicBezTo>
                <a:pt x="3622430" y="261142"/>
                <a:pt x="3606839" y="245551"/>
                <a:pt x="3587612" y="245551"/>
              </a:cubicBezTo>
              <a:close/>
              <a:moveTo>
                <a:pt x="3672504" y="245551"/>
              </a:moveTo>
              <a:cubicBezTo>
                <a:pt x="3653276" y="245551"/>
                <a:pt x="3637685" y="261142"/>
                <a:pt x="3637685" y="280369"/>
              </a:cubicBezTo>
              <a:cubicBezTo>
                <a:pt x="3637685" y="299597"/>
                <a:pt x="3653276" y="315188"/>
                <a:pt x="3672504" y="315188"/>
              </a:cubicBezTo>
              <a:cubicBezTo>
                <a:pt x="3691732" y="315188"/>
                <a:pt x="3707323" y="299597"/>
                <a:pt x="3707323" y="280369"/>
              </a:cubicBezTo>
              <a:cubicBezTo>
                <a:pt x="3707323" y="261142"/>
                <a:pt x="3691732" y="245551"/>
                <a:pt x="3672504" y="245551"/>
              </a:cubicBezTo>
              <a:close/>
              <a:moveTo>
                <a:pt x="3757397" y="245551"/>
              </a:moveTo>
              <a:cubicBezTo>
                <a:pt x="3738169" y="245551"/>
                <a:pt x="3722578" y="261142"/>
                <a:pt x="3722578" y="280369"/>
              </a:cubicBezTo>
              <a:cubicBezTo>
                <a:pt x="3722578" y="299597"/>
                <a:pt x="3738169" y="315188"/>
                <a:pt x="3757397" y="315188"/>
              </a:cubicBezTo>
              <a:cubicBezTo>
                <a:pt x="3776625" y="315188"/>
                <a:pt x="3792216" y="299597"/>
                <a:pt x="3792216" y="280369"/>
              </a:cubicBezTo>
              <a:cubicBezTo>
                <a:pt x="3792216" y="261142"/>
                <a:pt x="3776625" y="245551"/>
                <a:pt x="3757397" y="245551"/>
              </a:cubicBezTo>
              <a:close/>
              <a:moveTo>
                <a:pt x="3842289" y="245551"/>
              </a:moveTo>
              <a:cubicBezTo>
                <a:pt x="3823062" y="245551"/>
                <a:pt x="3807471" y="261142"/>
                <a:pt x="3807471" y="280369"/>
              </a:cubicBezTo>
              <a:cubicBezTo>
                <a:pt x="3807471" y="299597"/>
                <a:pt x="3823062" y="315188"/>
                <a:pt x="3842289" y="315188"/>
              </a:cubicBezTo>
              <a:cubicBezTo>
                <a:pt x="3861517" y="315188"/>
                <a:pt x="3877108" y="299597"/>
                <a:pt x="3877108" y="280369"/>
              </a:cubicBezTo>
              <a:cubicBezTo>
                <a:pt x="3877108" y="261142"/>
                <a:pt x="3861517" y="245551"/>
                <a:pt x="3842289" y="245551"/>
              </a:cubicBezTo>
              <a:close/>
              <a:moveTo>
                <a:pt x="4012074" y="245551"/>
              </a:moveTo>
              <a:cubicBezTo>
                <a:pt x="3992846" y="245551"/>
                <a:pt x="3977255" y="261142"/>
                <a:pt x="3977255" y="280369"/>
              </a:cubicBezTo>
              <a:cubicBezTo>
                <a:pt x="3977255" y="299597"/>
                <a:pt x="3992846" y="315188"/>
                <a:pt x="4012074" y="315188"/>
              </a:cubicBezTo>
              <a:cubicBezTo>
                <a:pt x="4031302" y="315188"/>
                <a:pt x="4046893" y="299597"/>
                <a:pt x="4046893" y="280369"/>
              </a:cubicBezTo>
              <a:cubicBezTo>
                <a:pt x="4046893" y="261142"/>
                <a:pt x="4031302" y="245551"/>
                <a:pt x="4012074" y="245551"/>
              </a:cubicBezTo>
              <a:close/>
              <a:moveTo>
                <a:pt x="4096967" y="245551"/>
              </a:moveTo>
              <a:cubicBezTo>
                <a:pt x="4077739" y="245551"/>
                <a:pt x="4062148" y="261142"/>
                <a:pt x="4062148" y="280369"/>
              </a:cubicBezTo>
              <a:cubicBezTo>
                <a:pt x="4062148" y="299597"/>
                <a:pt x="4077739" y="315188"/>
                <a:pt x="4096967" y="315188"/>
              </a:cubicBezTo>
              <a:cubicBezTo>
                <a:pt x="4116195" y="315188"/>
                <a:pt x="4131786" y="299597"/>
                <a:pt x="4131786" y="280369"/>
              </a:cubicBezTo>
              <a:cubicBezTo>
                <a:pt x="4131786" y="261142"/>
                <a:pt x="4116195" y="245551"/>
                <a:pt x="4096967" y="245551"/>
              </a:cubicBezTo>
              <a:close/>
              <a:moveTo>
                <a:pt x="4181859" y="245551"/>
              </a:moveTo>
              <a:cubicBezTo>
                <a:pt x="4162632" y="245551"/>
                <a:pt x="4147041" y="261142"/>
                <a:pt x="4147041" y="280369"/>
              </a:cubicBezTo>
              <a:cubicBezTo>
                <a:pt x="4147041" y="299597"/>
                <a:pt x="4162632" y="315188"/>
                <a:pt x="4181859" y="315188"/>
              </a:cubicBezTo>
              <a:cubicBezTo>
                <a:pt x="4201087" y="315188"/>
                <a:pt x="4216678" y="299597"/>
                <a:pt x="4216678" y="280369"/>
              </a:cubicBezTo>
              <a:cubicBezTo>
                <a:pt x="4216678" y="261142"/>
                <a:pt x="4201087" y="245551"/>
                <a:pt x="4181859" y="245551"/>
              </a:cubicBezTo>
              <a:close/>
              <a:moveTo>
                <a:pt x="4266752" y="245551"/>
              </a:moveTo>
              <a:cubicBezTo>
                <a:pt x="4247524" y="245551"/>
                <a:pt x="4231933" y="261142"/>
                <a:pt x="4231933" y="280369"/>
              </a:cubicBezTo>
              <a:cubicBezTo>
                <a:pt x="4231933" y="299597"/>
                <a:pt x="4247524" y="315188"/>
                <a:pt x="4266752" y="315188"/>
              </a:cubicBezTo>
              <a:cubicBezTo>
                <a:pt x="4285979" y="315188"/>
                <a:pt x="4301570" y="299597"/>
                <a:pt x="4301570" y="280369"/>
              </a:cubicBezTo>
              <a:cubicBezTo>
                <a:pt x="4301570" y="261142"/>
                <a:pt x="4285979" y="245551"/>
                <a:pt x="4266752" y="245551"/>
              </a:cubicBezTo>
              <a:close/>
              <a:moveTo>
                <a:pt x="4351644" y="245551"/>
              </a:moveTo>
              <a:cubicBezTo>
                <a:pt x="4332416" y="245551"/>
                <a:pt x="4316825" y="261142"/>
                <a:pt x="4316825" y="280369"/>
              </a:cubicBezTo>
              <a:cubicBezTo>
                <a:pt x="4316825" y="299597"/>
                <a:pt x="4332416" y="315188"/>
                <a:pt x="4351644" y="315188"/>
              </a:cubicBezTo>
              <a:cubicBezTo>
                <a:pt x="4370872" y="315188"/>
                <a:pt x="4386463" y="299597"/>
                <a:pt x="4386463" y="280369"/>
              </a:cubicBezTo>
              <a:cubicBezTo>
                <a:pt x="4386463" y="261142"/>
                <a:pt x="4370872" y="245551"/>
                <a:pt x="4351644" y="245551"/>
              </a:cubicBezTo>
              <a:close/>
              <a:moveTo>
                <a:pt x="4436537" y="245551"/>
              </a:moveTo>
              <a:cubicBezTo>
                <a:pt x="4417309" y="245551"/>
                <a:pt x="4401718" y="261142"/>
                <a:pt x="4401718" y="280369"/>
              </a:cubicBezTo>
              <a:cubicBezTo>
                <a:pt x="4401718" y="299597"/>
                <a:pt x="4417309" y="315188"/>
                <a:pt x="4436537" y="315188"/>
              </a:cubicBezTo>
              <a:cubicBezTo>
                <a:pt x="4455765" y="315188"/>
                <a:pt x="4471356" y="299597"/>
                <a:pt x="4471356" y="280369"/>
              </a:cubicBezTo>
              <a:cubicBezTo>
                <a:pt x="4471356" y="261142"/>
                <a:pt x="4455765" y="245551"/>
                <a:pt x="4436537" y="245551"/>
              </a:cubicBezTo>
              <a:close/>
              <a:moveTo>
                <a:pt x="4521429" y="245551"/>
              </a:moveTo>
              <a:cubicBezTo>
                <a:pt x="4502202" y="245551"/>
                <a:pt x="4486611" y="261142"/>
                <a:pt x="4486611" y="280369"/>
              </a:cubicBezTo>
              <a:cubicBezTo>
                <a:pt x="4486611" y="299597"/>
                <a:pt x="4502202" y="315188"/>
                <a:pt x="4521429" y="315188"/>
              </a:cubicBezTo>
              <a:cubicBezTo>
                <a:pt x="4540657" y="315188"/>
                <a:pt x="4556248" y="299597"/>
                <a:pt x="4556248" y="280369"/>
              </a:cubicBezTo>
              <a:cubicBezTo>
                <a:pt x="4556248" y="261142"/>
                <a:pt x="4540657" y="245551"/>
                <a:pt x="4521429" y="245551"/>
              </a:cubicBezTo>
              <a:close/>
              <a:moveTo>
                <a:pt x="4606322" y="245551"/>
              </a:moveTo>
              <a:cubicBezTo>
                <a:pt x="4587094" y="245551"/>
                <a:pt x="4571503" y="261142"/>
                <a:pt x="4571503" y="280369"/>
              </a:cubicBezTo>
              <a:cubicBezTo>
                <a:pt x="4571503" y="299597"/>
                <a:pt x="4587094" y="315188"/>
                <a:pt x="4606322" y="315188"/>
              </a:cubicBezTo>
              <a:cubicBezTo>
                <a:pt x="4625549" y="315188"/>
                <a:pt x="4641140" y="299597"/>
                <a:pt x="4641140" y="280369"/>
              </a:cubicBezTo>
              <a:cubicBezTo>
                <a:pt x="4641140" y="261142"/>
                <a:pt x="4625549" y="245551"/>
                <a:pt x="4606322" y="245551"/>
              </a:cubicBezTo>
              <a:close/>
              <a:moveTo>
                <a:pt x="4691214" y="245551"/>
              </a:moveTo>
              <a:cubicBezTo>
                <a:pt x="4671986" y="245551"/>
                <a:pt x="4656395" y="261142"/>
                <a:pt x="4656395" y="280369"/>
              </a:cubicBezTo>
              <a:cubicBezTo>
                <a:pt x="4656395" y="299597"/>
                <a:pt x="4671986" y="315188"/>
                <a:pt x="4691214" y="315188"/>
              </a:cubicBezTo>
              <a:cubicBezTo>
                <a:pt x="4710442" y="315188"/>
                <a:pt x="4726033" y="299597"/>
                <a:pt x="4726033" y="280369"/>
              </a:cubicBezTo>
              <a:cubicBezTo>
                <a:pt x="4726033" y="261142"/>
                <a:pt x="4710442" y="245551"/>
                <a:pt x="4691214" y="245551"/>
              </a:cubicBezTo>
              <a:close/>
              <a:moveTo>
                <a:pt x="4776107" y="245551"/>
              </a:moveTo>
              <a:cubicBezTo>
                <a:pt x="4756879" y="245551"/>
                <a:pt x="4741288" y="261142"/>
                <a:pt x="4741288" y="280369"/>
              </a:cubicBezTo>
              <a:cubicBezTo>
                <a:pt x="4741288" y="299597"/>
                <a:pt x="4756879" y="315188"/>
                <a:pt x="4776107" y="315188"/>
              </a:cubicBezTo>
              <a:cubicBezTo>
                <a:pt x="4795335" y="315188"/>
                <a:pt x="4810926" y="299597"/>
                <a:pt x="4810926" y="280369"/>
              </a:cubicBezTo>
              <a:cubicBezTo>
                <a:pt x="4810926" y="261142"/>
                <a:pt x="4795335" y="245551"/>
                <a:pt x="4776107" y="245551"/>
              </a:cubicBezTo>
              <a:close/>
              <a:moveTo>
                <a:pt x="6389063" y="245551"/>
              </a:moveTo>
              <a:cubicBezTo>
                <a:pt x="6369836" y="245551"/>
                <a:pt x="6354238" y="261142"/>
                <a:pt x="6354238" y="280369"/>
              </a:cubicBezTo>
              <a:cubicBezTo>
                <a:pt x="6354238" y="299597"/>
                <a:pt x="6369836" y="315188"/>
                <a:pt x="6389063" y="315188"/>
              </a:cubicBezTo>
              <a:cubicBezTo>
                <a:pt x="6408291" y="315188"/>
                <a:pt x="6423876" y="299597"/>
                <a:pt x="6423876" y="280369"/>
              </a:cubicBezTo>
              <a:cubicBezTo>
                <a:pt x="6423876" y="261142"/>
                <a:pt x="6408291" y="245551"/>
                <a:pt x="6389063" y="245551"/>
              </a:cubicBezTo>
              <a:close/>
              <a:moveTo>
                <a:pt x="7407799" y="245551"/>
              </a:moveTo>
              <a:cubicBezTo>
                <a:pt x="7388572" y="245551"/>
                <a:pt x="7372974" y="261142"/>
                <a:pt x="7372974" y="280369"/>
              </a:cubicBezTo>
              <a:cubicBezTo>
                <a:pt x="7372974" y="299597"/>
                <a:pt x="7388572" y="315188"/>
                <a:pt x="7407799" y="315188"/>
              </a:cubicBezTo>
              <a:cubicBezTo>
                <a:pt x="7427027" y="315188"/>
                <a:pt x="7442612" y="299597"/>
                <a:pt x="7442612" y="280369"/>
              </a:cubicBezTo>
              <a:cubicBezTo>
                <a:pt x="7442612" y="261142"/>
                <a:pt x="7427027" y="245551"/>
                <a:pt x="7407799" y="245551"/>
              </a:cubicBezTo>
              <a:close/>
              <a:moveTo>
                <a:pt x="8341617" y="245551"/>
              </a:moveTo>
              <a:cubicBezTo>
                <a:pt x="8322389" y="245551"/>
                <a:pt x="8306792" y="261142"/>
                <a:pt x="8306792" y="280369"/>
              </a:cubicBezTo>
              <a:cubicBezTo>
                <a:pt x="8306792" y="299597"/>
                <a:pt x="8322389" y="315188"/>
                <a:pt x="8341617" y="315188"/>
              </a:cubicBezTo>
              <a:cubicBezTo>
                <a:pt x="8360845" y="315188"/>
                <a:pt x="8376429" y="299597"/>
                <a:pt x="8376429" y="280369"/>
              </a:cubicBezTo>
              <a:cubicBezTo>
                <a:pt x="8376429" y="261142"/>
                <a:pt x="8360845" y="245551"/>
                <a:pt x="8341617" y="245551"/>
              </a:cubicBezTo>
              <a:close/>
              <a:moveTo>
                <a:pt x="8426509" y="245551"/>
              </a:moveTo>
              <a:cubicBezTo>
                <a:pt x="8407282" y="245551"/>
                <a:pt x="8391684" y="261142"/>
                <a:pt x="8391684" y="280369"/>
              </a:cubicBezTo>
              <a:cubicBezTo>
                <a:pt x="8391684" y="299597"/>
                <a:pt x="8407282" y="315188"/>
                <a:pt x="8426509" y="315188"/>
              </a:cubicBezTo>
              <a:cubicBezTo>
                <a:pt x="8445737" y="315188"/>
                <a:pt x="8461322" y="299597"/>
                <a:pt x="8461322" y="280369"/>
              </a:cubicBezTo>
              <a:cubicBezTo>
                <a:pt x="8461322" y="261142"/>
                <a:pt x="8445737" y="245551"/>
                <a:pt x="8426509" y="245551"/>
              </a:cubicBezTo>
              <a:close/>
              <a:moveTo>
                <a:pt x="2568896" y="330410"/>
              </a:moveTo>
              <a:cubicBezTo>
                <a:pt x="2549668" y="330410"/>
                <a:pt x="2534077" y="346001"/>
                <a:pt x="2534077" y="365229"/>
              </a:cubicBezTo>
              <a:cubicBezTo>
                <a:pt x="2534077" y="384457"/>
                <a:pt x="2549668" y="400048"/>
                <a:pt x="2568896" y="400048"/>
              </a:cubicBezTo>
              <a:cubicBezTo>
                <a:pt x="2588123" y="400048"/>
                <a:pt x="2603714" y="384457"/>
                <a:pt x="2603714" y="365229"/>
              </a:cubicBezTo>
              <a:cubicBezTo>
                <a:pt x="2603714" y="346001"/>
                <a:pt x="2588123" y="330410"/>
                <a:pt x="2568896" y="330410"/>
              </a:cubicBezTo>
              <a:close/>
              <a:moveTo>
                <a:pt x="3248036" y="330410"/>
              </a:moveTo>
              <a:cubicBezTo>
                <a:pt x="3228808" y="330410"/>
                <a:pt x="3213217" y="346001"/>
                <a:pt x="3213217" y="365229"/>
              </a:cubicBezTo>
              <a:cubicBezTo>
                <a:pt x="3213217" y="384457"/>
                <a:pt x="3228808" y="400048"/>
                <a:pt x="3248036" y="400048"/>
              </a:cubicBezTo>
              <a:cubicBezTo>
                <a:pt x="3267263" y="400048"/>
                <a:pt x="3282854" y="384457"/>
                <a:pt x="3282854" y="365229"/>
              </a:cubicBezTo>
              <a:cubicBezTo>
                <a:pt x="3282854" y="346001"/>
                <a:pt x="3267263" y="330410"/>
                <a:pt x="3248036" y="330410"/>
              </a:cubicBezTo>
              <a:close/>
              <a:moveTo>
                <a:pt x="3502719" y="330410"/>
              </a:moveTo>
              <a:cubicBezTo>
                <a:pt x="3483492" y="330410"/>
                <a:pt x="3467901" y="346001"/>
                <a:pt x="3467901" y="365229"/>
              </a:cubicBezTo>
              <a:cubicBezTo>
                <a:pt x="3467901" y="384457"/>
                <a:pt x="3483492" y="400048"/>
                <a:pt x="3502719" y="400048"/>
              </a:cubicBezTo>
              <a:cubicBezTo>
                <a:pt x="3521947" y="400048"/>
                <a:pt x="3537538" y="384457"/>
                <a:pt x="3537538" y="365229"/>
              </a:cubicBezTo>
              <a:cubicBezTo>
                <a:pt x="3537538" y="346001"/>
                <a:pt x="3521947" y="330410"/>
                <a:pt x="3502719" y="330410"/>
              </a:cubicBezTo>
              <a:close/>
              <a:moveTo>
                <a:pt x="3587612" y="330410"/>
              </a:moveTo>
              <a:cubicBezTo>
                <a:pt x="3568384" y="330410"/>
                <a:pt x="3552793" y="346001"/>
                <a:pt x="3552793" y="365229"/>
              </a:cubicBezTo>
              <a:cubicBezTo>
                <a:pt x="3552793" y="384457"/>
                <a:pt x="3568384" y="400048"/>
                <a:pt x="3587612" y="400048"/>
              </a:cubicBezTo>
              <a:cubicBezTo>
                <a:pt x="3606839" y="400048"/>
                <a:pt x="3622430" y="384457"/>
                <a:pt x="3622430" y="365229"/>
              </a:cubicBezTo>
              <a:cubicBezTo>
                <a:pt x="3622430" y="346001"/>
                <a:pt x="3606839" y="330410"/>
                <a:pt x="3587612" y="330410"/>
              </a:cubicBezTo>
              <a:close/>
              <a:moveTo>
                <a:pt x="3672504" y="330410"/>
              </a:moveTo>
              <a:cubicBezTo>
                <a:pt x="3653276" y="330410"/>
                <a:pt x="3637685" y="346001"/>
                <a:pt x="3637685" y="365229"/>
              </a:cubicBezTo>
              <a:cubicBezTo>
                <a:pt x="3637685" y="384457"/>
                <a:pt x="3653276" y="400048"/>
                <a:pt x="3672504" y="400048"/>
              </a:cubicBezTo>
              <a:cubicBezTo>
                <a:pt x="3691732" y="400048"/>
                <a:pt x="3707323" y="384457"/>
                <a:pt x="3707323" y="365229"/>
              </a:cubicBezTo>
              <a:cubicBezTo>
                <a:pt x="3707323" y="346001"/>
                <a:pt x="3691732" y="330410"/>
                <a:pt x="3672504" y="330410"/>
              </a:cubicBezTo>
              <a:close/>
              <a:moveTo>
                <a:pt x="4012074" y="330410"/>
              </a:moveTo>
              <a:cubicBezTo>
                <a:pt x="3992846" y="330410"/>
                <a:pt x="3977255" y="346001"/>
                <a:pt x="3977255" y="365229"/>
              </a:cubicBezTo>
              <a:cubicBezTo>
                <a:pt x="3977255" y="384457"/>
                <a:pt x="3992846" y="400048"/>
                <a:pt x="4012074" y="400048"/>
              </a:cubicBezTo>
              <a:cubicBezTo>
                <a:pt x="4031302" y="400048"/>
                <a:pt x="4046893" y="384457"/>
                <a:pt x="4046893" y="365229"/>
              </a:cubicBezTo>
              <a:cubicBezTo>
                <a:pt x="4046893" y="346001"/>
                <a:pt x="4031302" y="330410"/>
                <a:pt x="4012074" y="330410"/>
              </a:cubicBezTo>
              <a:close/>
              <a:moveTo>
                <a:pt x="4096967" y="330410"/>
              </a:moveTo>
              <a:cubicBezTo>
                <a:pt x="4077739" y="330410"/>
                <a:pt x="4062148" y="346001"/>
                <a:pt x="4062148" y="365229"/>
              </a:cubicBezTo>
              <a:cubicBezTo>
                <a:pt x="4062148" y="384457"/>
                <a:pt x="4077739" y="400048"/>
                <a:pt x="4096967" y="400048"/>
              </a:cubicBezTo>
              <a:cubicBezTo>
                <a:pt x="4116195" y="400048"/>
                <a:pt x="4131786" y="384457"/>
                <a:pt x="4131786" y="365229"/>
              </a:cubicBezTo>
              <a:cubicBezTo>
                <a:pt x="4131786" y="346001"/>
                <a:pt x="4116195" y="330410"/>
                <a:pt x="4096967" y="330410"/>
              </a:cubicBezTo>
              <a:close/>
              <a:moveTo>
                <a:pt x="4181859" y="330410"/>
              </a:moveTo>
              <a:cubicBezTo>
                <a:pt x="4162632" y="330410"/>
                <a:pt x="4147041" y="346001"/>
                <a:pt x="4147041" y="365229"/>
              </a:cubicBezTo>
              <a:cubicBezTo>
                <a:pt x="4147041" y="384457"/>
                <a:pt x="4162632" y="400048"/>
                <a:pt x="4181859" y="400048"/>
              </a:cubicBezTo>
              <a:cubicBezTo>
                <a:pt x="4201087" y="400048"/>
                <a:pt x="4216678" y="384457"/>
                <a:pt x="4216678" y="365229"/>
              </a:cubicBezTo>
              <a:cubicBezTo>
                <a:pt x="4216678" y="346001"/>
                <a:pt x="4201087" y="330410"/>
                <a:pt x="4181859" y="330410"/>
              </a:cubicBezTo>
              <a:close/>
              <a:moveTo>
                <a:pt x="4266752" y="330410"/>
              </a:moveTo>
              <a:cubicBezTo>
                <a:pt x="4247524" y="330410"/>
                <a:pt x="4231933" y="346001"/>
                <a:pt x="4231933" y="365229"/>
              </a:cubicBezTo>
              <a:cubicBezTo>
                <a:pt x="4231933" y="384457"/>
                <a:pt x="4247524" y="400048"/>
                <a:pt x="4266752" y="400048"/>
              </a:cubicBezTo>
              <a:cubicBezTo>
                <a:pt x="4285979" y="400048"/>
                <a:pt x="4301570" y="384457"/>
                <a:pt x="4301570" y="365229"/>
              </a:cubicBezTo>
              <a:cubicBezTo>
                <a:pt x="4301570" y="346001"/>
                <a:pt x="4285979" y="330410"/>
                <a:pt x="4266752" y="330410"/>
              </a:cubicBezTo>
              <a:close/>
              <a:moveTo>
                <a:pt x="4351644" y="330410"/>
              </a:moveTo>
              <a:cubicBezTo>
                <a:pt x="4332416" y="330410"/>
                <a:pt x="4316825" y="346001"/>
                <a:pt x="4316825" y="365229"/>
              </a:cubicBezTo>
              <a:cubicBezTo>
                <a:pt x="4316825" y="384457"/>
                <a:pt x="4332416" y="400048"/>
                <a:pt x="4351644" y="400048"/>
              </a:cubicBezTo>
              <a:cubicBezTo>
                <a:pt x="4370872" y="400048"/>
                <a:pt x="4386463" y="384457"/>
                <a:pt x="4386463" y="365229"/>
              </a:cubicBezTo>
              <a:cubicBezTo>
                <a:pt x="4386463" y="346001"/>
                <a:pt x="4370872" y="330410"/>
                <a:pt x="4351644" y="330410"/>
              </a:cubicBezTo>
              <a:close/>
              <a:moveTo>
                <a:pt x="4436537" y="330410"/>
              </a:moveTo>
              <a:cubicBezTo>
                <a:pt x="4417309" y="330410"/>
                <a:pt x="4401718" y="346001"/>
                <a:pt x="4401718" y="365229"/>
              </a:cubicBezTo>
              <a:cubicBezTo>
                <a:pt x="4401718" y="384457"/>
                <a:pt x="4417309" y="400048"/>
                <a:pt x="4436537" y="400048"/>
              </a:cubicBezTo>
              <a:cubicBezTo>
                <a:pt x="4455765" y="400048"/>
                <a:pt x="4471356" y="384457"/>
                <a:pt x="4471356" y="365229"/>
              </a:cubicBezTo>
              <a:cubicBezTo>
                <a:pt x="4471356" y="346001"/>
                <a:pt x="4455765" y="330410"/>
                <a:pt x="4436537" y="330410"/>
              </a:cubicBezTo>
              <a:close/>
              <a:moveTo>
                <a:pt x="4521429" y="330410"/>
              </a:moveTo>
              <a:cubicBezTo>
                <a:pt x="4502202" y="330410"/>
                <a:pt x="4486611" y="346001"/>
                <a:pt x="4486611" y="365229"/>
              </a:cubicBezTo>
              <a:cubicBezTo>
                <a:pt x="4486611" y="384457"/>
                <a:pt x="4502202" y="400048"/>
                <a:pt x="4521429" y="400048"/>
              </a:cubicBezTo>
              <a:cubicBezTo>
                <a:pt x="4540657" y="400048"/>
                <a:pt x="4556248" y="384457"/>
                <a:pt x="4556248" y="365229"/>
              </a:cubicBezTo>
              <a:cubicBezTo>
                <a:pt x="4556248" y="346001"/>
                <a:pt x="4540657" y="330410"/>
                <a:pt x="4521429" y="330410"/>
              </a:cubicBezTo>
              <a:close/>
              <a:moveTo>
                <a:pt x="4606322" y="330410"/>
              </a:moveTo>
              <a:cubicBezTo>
                <a:pt x="4587094" y="330410"/>
                <a:pt x="4571503" y="346001"/>
                <a:pt x="4571503" y="365229"/>
              </a:cubicBezTo>
              <a:cubicBezTo>
                <a:pt x="4571503" y="384457"/>
                <a:pt x="4587094" y="400048"/>
                <a:pt x="4606322" y="400048"/>
              </a:cubicBezTo>
              <a:cubicBezTo>
                <a:pt x="4625549" y="400048"/>
                <a:pt x="4641140" y="384457"/>
                <a:pt x="4641140" y="365229"/>
              </a:cubicBezTo>
              <a:cubicBezTo>
                <a:pt x="4641140" y="346001"/>
                <a:pt x="4625549" y="330410"/>
                <a:pt x="4606322" y="330410"/>
              </a:cubicBezTo>
              <a:close/>
              <a:moveTo>
                <a:pt x="4691214" y="330410"/>
              </a:moveTo>
              <a:cubicBezTo>
                <a:pt x="4671986" y="330410"/>
                <a:pt x="4656395" y="346001"/>
                <a:pt x="4656395" y="365229"/>
              </a:cubicBezTo>
              <a:cubicBezTo>
                <a:pt x="4656395" y="384457"/>
                <a:pt x="4671986" y="400048"/>
                <a:pt x="4691214" y="400048"/>
              </a:cubicBezTo>
              <a:cubicBezTo>
                <a:pt x="4710442" y="400048"/>
                <a:pt x="4726033" y="384457"/>
                <a:pt x="4726033" y="365229"/>
              </a:cubicBezTo>
              <a:cubicBezTo>
                <a:pt x="4726033" y="346001"/>
                <a:pt x="4710442" y="330410"/>
                <a:pt x="4691214" y="330410"/>
              </a:cubicBezTo>
              <a:close/>
              <a:moveTo>
                <a:pt x="4776107" y="330410"/>
              </a:moveTo>
              <a:cubicBezTo>
                <a:pt x="4756879" y="330410"/>
                <a:pt x="4741288" y="346001"/>
                <a:pt x="4741288" y="365229"/>
              </a:cubicBezTo>
              <a:cubicBezTo>
                <a:pt x="4741288" y="384457"/>
                <a:pt x="4756879" y="400048"/>
                <a:pt x="4776107" y="400048"/>
              </a:cubicBezTo>
              <a:cubicBezTo>
                <a:pt x="4795335" y="400048"/>
                <a:pt x="4810926" y="384457"/>
                <a:pt x="4810926" y="365229"/>
              </a:cubicBezTo>
              <a:cubicBezTo>
                <a:pt x="4810926" y="346001"/>
                <a:pt x="4795335" y="330410"/>
                <a:pt x="4776107" y="330410"/>
              </a:cubicBezTo>
              <a:close/>
              <a:moveTo>
                <a:pt x="4860999" y="330410"/>
              </a:moveTo>
              <a:cubicBezTo>
                <a:pt x="4841772" y="330410"/>
                <a:pt x="4826181" y="346001"/>
                <a:pt x="4826181" y="365229"/>
              </a:cubicBezTo>
              <a:cubicBezTo>
                <a:pt x="4826181" y="384457"/>
                <a:pt x="4841772" y="400048"/>
                <a:pt x="4860999" y="400048"/>
              </a:cubicBezTo>
              <a:cubicBezTo>
                <a:pt x="4880227" y="400048"/>
                <a:pt x="4895818" y="384457"/>
                <a:pt x="4895818" y="365229"/>
              </a:cubicBezTo>
              <a:cubicBezTo>
                <a:pt x="4895818" y="346001"/>
                <a:pt x="4880227" y="330410"/>
                <a:pt x="4860999" y="330410"/>
              </a:cubicBezTo>
              <a:close/>
              <a:moveTo>
                <a:pt x="4945892" y="330410"/>
              </a:moveTo>
              <a:cubicBezTo>
                <a:pt x="4926664" y="330410"/>
                <a:pt x="4911073" y="346001"/>
                <a:pt x="4911073" y="365229"/>
              </a:cubicBezTo>
              <a:cubicBezTo>
                <a:pt x="4911073" y="384457"/>
                <a:pt x="4926664" y="400048"/>
                <a:pt x="4945892" y="400048"/>
              </a:cubicBezTo>
              <a:cubicBezTo>
                <a:pt x="4965119" y="400048"/>
                <a:pt x="4980710" y="384457"/>
                <a:pt x="4980710" y="365229"/>
              </a:cubicBezTo>
              <a:cubicBezTo>
                <a:pt x="4980710" y="346001"/>
                <a:pt x="4965119" y="330410"/>
                <a:pt x="4945892" y="330410"/>
              </a:cubicBezTo>
              <a:close/>
              <a:moveTo>
                <a:pt x="6219279" y="330410"/>
              </a:moveTo>
              <a:cubicBezTo>
                <a:pt x="6200051" y="330410"/>
                <a:pt x="6184453" y="346001"/>
                <a:pt x="6184453" y="365229"/>
              </a:cubicBezTo>
              <a:cubicBezTo>
                <a:pt x="6184453" y="384457"/>
                <a:pt x="6200051" y="400048"/>
                <a:pt x="6219279" y="400048"/>
              </a:cubicBezTo>
              <a:cubicBezTo>
                <a:pt x="6238507" y="400048"/>
                <a:pt x="6254091" y="384457"/>
                <a:pt x="6254091" y="365229"/>
              </a:cubicBezTo>
              <a:cubicBezTo>
                <a:pt x="6254091" y="346001"/>
                <a:pt x="6238507" y="330410"/>
                <a:pt x="6219279" y="330410"/>
              </a:cubicBezTo>
              <a:close/>
              <a:moveTo>
                <a:pt x="6389063" y="330410"/>
              </a:moveTo>
              <a:cubicBezTo>
                <a:pt x="6369836" y="330410"/>
                <a:pt x="6354238" y="346001"/>
                <a:pt x="6354238" y="365229"/>
              </a:cubicBezTo>
              <a:cubicBezTo>
                <a:pt x="6354238" y="384457"/>
                <a:pt x="6369836" y="400048"/>
                <a:pt x="6389063" y="400048"/>
              </a:cubicBezTo>
              <a:cubicBezTo>
                <a:pt x="6408291" y="400048"/>
                <a:pt x="6423876" y="384457"/>
                <a:pt x="6423876" y="365229"/>
              </a:cubicBezTo>
              <a:cubicBezTo>
                <a:pt x="6423876" y="346001"/>
                <a:pt x="6408291" y="330410"/>
                <a:pt x="6389063" y="330410"/>
              </a:cubicBezTo>
              <a:close/>
              <a:moveTo>
                <a:pt x="7492693" y="330410"/>
              </a:moveTo>
              <a:cubicBezTo>
                <a:pt x="7473465" y="330410"/>
                <a:pt x="7457867" y="346001"/>
                <a:pt x="7457867" y="365229"/>
              </a:cubicBezTo>
              <a:cubicBezTo>
                <a:pt x="7457867" y="384457"/>
                <a:pt x="7473465" y="400048"/>
                <a:pt x="7492693" y="400048"/>
              </a:cubicBezTo>
              <a:cubicBezTo>
                <a:pt x="7511920" y="400048"/>
                <a:pt x="7527505" y="384457"/>
                <a:pt x="7527505" y="365229"/>
              </a:cubicBezTo>
              <a:cubicBezTo>
                <a:pt x="7527505" y="346001"/>
                <a:pt x="7511920" y="330410"/>
                <a:pt x="7492693" y="330410"/>
              </a:cubicBezTo>
              <a:close/>
              <a:moveTo>
                <a:pt x="7662477" y="330410"/>
              </a:moveTo>
              <a:cubicBezTo>
                <a:pt x="7643249" y="330410"/>
                <a:pt x="7627652" y="346001"/>
                <a:pt x="7627652" y="365229"/>
              </a:cubicBezTo>
              <a:cubicBezTo>
                <a:pt x="7627652" y="384457"/>
                <a:pt x="7643249" y="400048"/>
                <a:pt x="7662477" y="400048"/>
              </a:cubicBezTo>
              <a:cubicBezTo>
                <a:pt x="7681705" y="400048"/>
                <a:pt x="7697289" y="384457"/>
                <a:pt x="7697289" y="365229"/>
              </a:cubicBezTo>
              <a:cubicBezTo>
                <a:pt x="7697289" y="346001"/>
                <a:pt x="7681705" y="330410"/>
                <a:pt x="7662477" y="330410"/>
              </a:cubicBezTo>
              <a:close/>
              <a:moveTo>
                <a:pt x="8511402" y="330410"/>
              </a:moveTo>
              <a:cubicBezTo>
                <a:pt x="8492174" y="330410"/>
                <a:pt x="8476576" y="346001"/>
                <a:pt x="8476576" y="365229"/>
              </a:cubicBezTo>
              <a:cubicBezTo>
                <a:pt x="8476576" y="384457"/>
                <a:pt x="8492174" y="400048"/>
                <a:pt x="8511402" y="400048"/>
              </a:cubicBezTo>
              <a:cubicBezTo>
                <a:pt x="8530629" y="400048"/>
                <a:pt x="8546214" y="384457"/>
                <a:pt x="8546214" y="365229"/>
              </a:cubicBezTo>
              <a:cubicBezTo>
                <a:pt x="8546214" y="346001"/>
                <a:pt x="8530629" y="330410"/>
                <a:pt x="8511402" y="330410"/>
              </a:cubicBezTo>
              <a:close/>
              <a:moveTo>
                <a:pt x="2738680" y="415270"/>
              </a:moveTo>
              <a:cubicBezTo>
                <a:pt x="2719452" y="415270"/>
                <a:pt x="2703861" y="430861"/>
                <a:pt x="2703861" y="450089"/>
              </a:cubicBezTo>
              <a:cubicBezTo>
                <a:pt x="2703861" y="469317"/>
                <a:pt x="2719452" y="484908"/>
                <a:pt x="2738680" y="484908"/>
              </a:cubicBezTo>
              <a:cubicBezTo>
                <a:pt x="2757908" y="484908"/>
                <a:pt x="2773499" y="469317"/>
                <a:pt x="2773499" y="450089"/>
              </a:cubicBezTo>
              <a:cubicBezTo>
                <a:pt x="2773499" y="430861"/>
                <a:pt x="2757908" y="415270"/>
                <a:pt x="2738680" y="415270"/>
              </a:cubicBezTo>
              <a:close/>
              <a:moveTo>
                <a:pt x="2908466" y="415270"/>
              </a:moveTo>
              <a:cubicBezTo>
                <a:pt x="2889238" y="415270"/>
                <a:pt x="2873647" y="430861"/>
                <a:pt x="2873647" y="450089"/>
              </a:cubicBezTo>
              <a:cubicBezTo>
                <a:pt x="2873647" y="469317"/>
                <a:pt x="2889238" y="484908"/>
                <a:pt x="2908466" y="484908"/>
              </a:cubicBezTo>
              <a:cubicBezTo>
                <a:pt x="2927693" y="484908"/>
                <a:pt x="2943284" y="469317"/>
                <a:pt x="2943284" y="450089"/>
              </a:cubicBezTo>
              <a:cubicBezTo>
                <a:pt x="2943284" y="430861"/>
                <a:pt x="2927693" y="415270"/>
                <a:pt x="2908466" y="415270"/>
              </a:cubicBezTo>
              <a:close/>
              <a:moveTo>
                <a:pt x="3078250" y="415270"/>
              </a:moveTo>
              <a:cubicBezTo>
                <a:pt x="3059022" y="415270"/>
                <a:pt x="3043431" y="430861"/>
                <a:pt x="3043431" y="450089"/>
              </a:cubicBezTo>
              <a:cubicBezTo>
                <a:pt x="3043431" y="469317"/>
                <a:pt x="3059022" y="484908"/>
                <a:pt x="3078250" y="484908"/>
              </a:cubicBezTo>
              <a:cubicBezTo>
                <a:pt x="3097478" y="484908"/>
                <a:pt x="3113069" y="469317"/>
                <a:pt x="3113069" y="450089"/>
              </a:cubicBezTo>
              <a:cubicBezTo>
                <a:pt x="3113069" y="430861"/>
                <a:pt x="3097478" y="415270"/>
                <a:pt x="3078250" y="415270"/>
              </a:cubicBezTo>
              <a:close/>
              <a:moveTo>
                <a:pt x="3587612" y="415270"/>
              </a:moveTo>
              <a:cubicBezTo>
                <a:pt x="3568384" y="415270"/>
                <a:pt x="3552793" y="430861"/>
                <a:pt x="3552793" y="450089"/>
              </a:cubicBezTo>
              <a:cubicBezTo>
                <a:pt x="3552793" y="469317"/>
                <a:pt x="3568384" y="484908"/>
                <a:pt x="3587612" y="484908"/>
              </a:cubicBezTo>
              <a:cubicBezTo>
                <a:pt x="3606839" y="484908"/>
                <a:pt x="3622430" y="469317"/>
                <a:pt x="3622430" y="450089"/>
              </a:cubicBezTo>
              <a:cubicBezTo>
                <a:pt x="3622430" y="430861"/>
                <a:pt x="3606839" y="415270"/>
                <a:pt x="3587612" y="415270"/>
              </a:cubicBezTo>
              <a:close/>
              <a:moveTo>
                <a:pt x="3842289" y="415270"/>
              </a:moveTo>
              <a:cubicBezTo>
                <a:pt x="3823062" y="415270"/>
                <a:pt x="3807471" y="430861"/>
                <a:pt x="3807471" y="450089"/>
              </a:cubicBezTo>
              <a:cubicBezTo>
                <a:pt x="3807471" y="469317"/>
                <a:pt x="3823062" y="484908"/>
                <a:pt x="3842289" y="484908"/>
              </a:cubicBezTo>
              <a:cubicBezTo>
                <a:pt x="3861517" y="484908"/>
                <a:pt x="3877108" y="469317"/>
                <a:pt x="3877108" y="450089"/>
              </a:cubicBezTo>
              <a:cubicBezTo>
                <a:pt x="3877108" y="430861"/>
                <a:pt x="3861517" y="415270"/>
                <a:pt x="3842289" y="415270"/>
              </a:cubicBezTo>
              <a:close/>
              <a:moveTo>
                <a:pt x="3927182" y="415270"/>
              </a:moveTo>
              <a:cubicBezTo>
                <a:pt x="3907954" y="415270"/>
                <a:pt x="3892363" y="430861"/>
                <a:pt x="3892363" y="450089"/>
              </a:cubicBezTo>
              <a:cubicBezTo>
                <a:pt x="3892363" y="469317"/>
                <a:pt x="3907954" y="484908"/>
                <a:pt x="3927182" y="484908"/>
              </a:cubicBezTo>
              <a:cubicBezTo>
                <a:pt x="3946409" y="484908"/>
                <a:pt x="3962000" y="469317"/>
                <a:pt x="3962000" y="450089"/>
              </a:cubicBezTo>
              <a:cubicBezTo>
                <a:pt x="3962000" y="430861"/>
                <a:pt x="3946409" y="415270"/>
                <a:pt x="3927182" y="415270"/>
              </a:cubicBezTo>
              <a:close/>
              <a:moveTo>
                <a:pt x="4012074" y="415270"/>
              </a:moveTo>
              <a:cubicBezTo>
                <a:pt x="3992846" y="415270"/>
                <a:pt x="3977255" y="430861"/>
                <a:pt x="3977255" y="450089"/>
              </a:cubicBezTo>
              <a:cubicBezTo>
                <a:pt x="3977255" y="469317"/>
                <a:pt x="3992846" y="484908"/>
                <a:pt x="4012074" y="484908"/>
              </a:cubicBezTo>
              <a:cubicBezTo>
                <a:pt x="4031302" y="484908"/>
                <a:pt x="4046893" y="469317"/>
                <a:pt x="4046893" y="450089"/>
              </a:cubicBezTo>
              <a:cubicBezTo>
                <a:pt x="4046893" y="430861"/>
                <a:pt x="4031302" y="415270"/>
                <a:pt x="4012074" y="415270"/>
              </a:cubicBezTo>
              <a:close/>
              <a:moveTo>
                <a:pt x="4096967" y="415270"/>
              </a:moveTo>
              <a:cubicBezTo>
                <a:pt x="4077739" y="415270"/>
                <a:pt x="4062148" y="430861"/>
                <a:pt x="4062148" y="450089"/>
              </a:cubicBezTo>
              <a:cubicBezTo>
                <a:pt x="4062148" y="469317"/>
                <a:pt x="4077739" y="484908"/>
                <a:pt x="4096967" y="484908"/>
              </a:cubicBezTo>
              <a:cubicBezTo>
                <a:pt x="4116195" y="484908"/>
                <a:pt x="4131786" y="469317"/>
                <a:pt x="4131786" y="450089"/>
              </a:cubicBezTo>
              <a:cubicBezTo>
                <a:pt x="4131786" y="430861"/>
                <a:pt x="4116195" y="415270"/>
                <a:pt x="4096967" y="415270"/>
              </a:cubicBezTo>
              <a:close/>
              <a:moveTo>
                <a:pt x="4181859" y="415270"/>
              </a:moveTo>
              <a:cubicBezTo>
                <a:pt x="4162632" y="415270"/>
                <a:pt x="4147041" y="430861"/>
                <a:pt x="4147041" y="450089"/>
              </a:cubicBezTo>
              <a:cubicBezTo>
                <a:pt x="4147041" y="469317"/>
                <a:pt x="4162632" y="484908"/>
                <a:pt x="4181859" y="484908"/>
              </a:cubicBezTo>
              <a:cubicBezTo>
                <a:pt x="4201087" y="484908"/>
                <a:pt x="4216678" y="469317"/>
                <a:pt x="4216678" y="450089"/>
              </a:cubicBezTo>
              <a:cubicBezTo>
                <a:pt x="4216678" y="430861"/>
                <a:pt x="4201087" y="415270"/>
                <a:pt x="4181859" y="415270"/>
              </a:cubicBezTo>
              <a:close/>
              <a:moveTo>
                <a:pt x="4266752" y="415270"/>
              </a:moveTo>
              <a:cubicBezTo>
                <a:pt x="4247524" y="415270"/>
                <a:pt x="4231933" y="430861"/>
                <a:pt x="4231933" y="450089"/>
              </a:cubicBezTo>
              <a:cubicBezTo>
                <a:pt x="4231933" y="469317"/>
                <a:pt x="4247524" y="484908"/>
                <a:pt x="4266752" y="484908"/>
              </a:cubicBezTo>
              <a:cubicBezTo>
                <a:pt x="4285979" y="484908"/>
                <a:pt x="4301570" y="469317"/>
                <a:pt x="4301570" y="450089"/>
              </a:cubicBezTo>
              <a:cubicBezTo>
                <a:pt x="4301570" y="430861"/>
                <a:pt x="4285979" y="415270"/>
                <a:pt x="4266752" y="415270"/>
              </a:cubicBezTo>
              <a:close/>
              <a:moveTo>
                <a:pt x="4351644" y="415270"/>
              </a:moveTo>
              <a:cubicBezTo>
                <a:pt x="4332416" y="415270"/>
                <a:pt x="4316825" y="430861"/>
                <a:pt x="4316825" y="450089"/>
              </a:cubicBezTo>
              <a:cubicBezTo>
                <a:pt x="4316825" y="469317"/>
                <a:pt x="4332416" y="484908"/>
                <a:pt x="4351644" y="484908"/>
              </a:cubicBezTo>
              <a:cubicBezTo>
                <a:pt x="4370872" y="484908"/>
                <a:pt x="4386463" y="469317"/>
                <a:pt x="4386463" y="450089"/>
              </a:cubicBezTo>
              <a:cubicBezTo>
                <a:pt x="4386463" y="430861"/>
                <a:pt x="4370872" y="415270"/>
                <a:pt x="4351644" y="415270"/>
              </a:cubicBezTo>
              <a:close/>
              <a:moveTo>
                <a:pt x="4436537" y="415270"/>
              </a:moveTo>
              <a:cubicBezTo>
                <a:pt x="4417309" y="415270"/>
                <a:pt x="4401718" y="430861"/>
                <a:pt x="4401718" y="450089"/>
              </a:cubicBezTo>
              <a:cubicBezTo>
                <a:pt x="4401718" y="469317"/>
                <a:pt x="4417309" y="484908"/>
                <a:pt x="4436537" y="484908"/>
              </a:cubicBezTo>
              <a:cubicBezTo>
                <a:pt x="4455765" y="484908"/>
                <a:pt x="4471356" y="469317"/>
                <a:pt x="4471356" y="450089"/>
              </a:cubicBezTo>
              <a:cubicBezTo>
                <a:pt x="4471356" y="430861"/>
                <a:pt x="4455765" y="415270"/>
                <a:pt x="4436537" y="415270"/>
              </a:cubicBezTo>
              <a:close/>
              <a:moveTo>
                <a:pt x="4521429" y="415270"/>
              </a:moveTo>
              <a:cubicBezTo>
                <a:pt x="4502202" y="415270"/>
                <a:pt x="4486611" y="430861"/>
                <a:pt x="4486611" y="450089"/>
              </a:cubicBezTo>
              <a:cubicBezTo>
                <a:pt x="4486611" y="469317"/>
                <a:pt x="4502202" y="484908"/>
                <a:pt x="4521429" y="484908"/>
              </a:cubicBezTo>
              <a:cubicBezTo>
                <a:pt x="4540657" y="484908"/>
                <a:pt x="4556248" y="469317"/>
                <a:pt x="4556248" y="450089"/>
              </a:cubicBezTo>
              <a:cubicBezTo>
                <a:pt x="4556248" y="430861"/>
                <a:pt x="4540657" y="415270"/>
                <a:pt x="4521429" y="415270"/>
              </a:cubicBezTo>
              <a:close/>
              <a:moveTo>
                <a:pt x="4606322" y="415270"/>
              </a:moveTo>
              <a:cubicBezTo>
                <a:pt x="4587094" y="415270"/>
                <a:pt x="4571503" y="430861"/>
                <a:pt x="4571503" y="450089"/>
              </a:cubicBezTo>
              <a:cubicBezTo>
                <a:pt x="4571503" y="469317"/>
                <a:pt x="4587094" y="484908"/>
                <a:pt x="4606322" y="484908"/>
              </a:cubicBezTo>
              <a:cubicBezTo>
                <a:pt x="4625549" y="484908"/>
                <a:pt x="4641140" y="469317"/>
                <a:pt x="4641140" y="450089"/>
              </a:cubicBezTo>
              <a:cubicBezTo>
                <a:pt x="4641140" y="430861"/>
                <a:pt x="4625549" y="415270"/>
                <a:pt x="4606322" y="415270"/>
              </a:cubicBezTo>
              <a:close/>
              <a:moveTo>
                <a:pt x="4691214" y="415270"/>
              </a:moveTo>
              <a:cubicBezTo>
                <a:pt x="4671986" y="415270"/>
                <a:pt x="4656395" y="430861"/>
                <a:pt x="4656395" y="450089"/>
              </a:cubicBezTo>
              <a:cubicBezTo>
                <a:pt x="4656395" y="469317"/>
                <a:pt x="4671986" y="484908"/>
                <a:pt x="4691214" y="484908"/>
              </a:cubicBezTo>
              <a:cubicBezTo>
                <a:pt x="4710442" y="484908"/>
                <a:pt x="4726033" y="469317"/>
                <a:pt x="4726033" y="450089"/>
              </a:cubicBezTo>
              <a:cubicBezTo>
                <a:pt x="4726033" y="430861"/>
                <a:pt x="4710442" y="415270"/>
                <a:pt x="4691214" y="415270"/>
              </a:cubicBezTo>
              <a:close/>
              <a:moveTo>
                <a:pt x="4776107" y="415270"/>
              </a:moveTo>
              <a:cubicBezTo>
                <a:pt x="4756879" y="415270"/>
                <a:pt x="4741288" y="430861"/>
                <a:pt x="4741288" y="450089"/>
              </a:cubicBezTo>
              <a:cubicBezTo>
                <a:pt x="4741288" y="469317"/>
                <a:pt x="4756879" y="484908"/>
                <a:pt x="4776107" y="484908"/>
              </a:cubicBezTo>
              <a:cubicBezTo>
                <a:pt x="4795335" y="484908"/>
                <a:pt x="4810926" y="469317"/>
                <a:pt x="4810926" y="450089"/>
              </a:cubicBezTo>
              <a:cubicBezTo>
                <a:pt x="4810926" y="430861"/>
                <a:pt x="4795335" y="415270"/>
                <a:pt x="4776107" y="415270"/>
              </a:cubicBezTo>
              <a:close/>
              <a:moveTo>
                <a:pt x="4860999" y="415270"/>
              </a:moveTo>
              <a:cubicBezTo>
                <a:pt x="4841772" y="415270"/>
                <a:pt x="4826181" y="430861"/>
                <a:pt x="4826181" y="450089"/>
              </a:cubicBezTo>
              <a:cubicBezTo>
                <a:pt x="4826181" y="469317"/>
                <a:pt x="4841772" y="484908"/>
                <a:pt x="4860999" y="484908"/>
              </a:cubicBezTo>
              <a:cubicBezTo>
                <a:pt x="4880227" y="484908"/>
                <a:pt x="4895818" y="469317"/>
                <a:pt x="4895818" y="450089"/>
              </a:cubicBezTo>
              <a:cubicBezTo>
                <a:pt x="4895818" y="430861"/>
                <a:pt x="4880227" y="415270"/>
                <a:pt x="4860999" y="415270"/>
              </a:cubicBezTo>
              <a:close/>
              <a:moveTo>
                <a:pt x="5709924" y="415270"/>
              </a:moveTo>
              <a:cubicBezTo>
                <a:pt x="5690697" y="415270"/>
                <a:pt x="5675099" y="430861"/>
                <a:pt x="5675099" y="450089"/>
              </a:cubicBezTo>
              <a:cubicBezTo>
                <a:pt x="5675099" y="469317"/>
                <a:pt x="5690697" y="484908"/>
                <a:pt x="5709924" y="484908"/>
              </a:cubicBezTo>
              <a:cubicBezTo>
                <a:pt x="5729152" y="484908"/>
                <a:pt x="5744737" y="469317"/>
                <a:pt x="5744737" y="450089"/>
              </a:cubicBezTo>
              <a:cubicBezTo>
                <a:pt x="5744737" y="430861"/>
                <a:pt x="5729152" y="415270"/>
                <a:pt x="5709924" y="415270"/>
              </a:cubicBezTo>
              <a:close/>
              <a:moveTo>
                <a:pt x="5794817" y="415270"/>
              </a:moveTo>
              <a:cubicBezTo>
                <a:pt x="5775589" y="415270"/>
                <a:pt x="5759991" y="430861"/>
                <a:pt x="5759991" y="450089"/>
              </a:cubicBezTo>
              <a:cubicBezTo>
                <a:pt x="5759991" y="469317"/>
                <a:pt x="5775589" y="484908"/>
                <a:pt x="5794817" y="484908"/>
              </a:cubicBezTo>
              <a:cubicBezTo>
                <a:pt x="5814044" y="484908"/>
                <a:pt x="5829629" y="469317"/>
                <a:pt x="5829629" y="450089"/>
              </a:cubicBezTo>
              <a:cubicBezTo>
                <a:pt x="5829629" y="430861"/>
                <a:pt x="5814044" y="415270"/>
                <a:pt x="5794817" y="415270"/>
              </a:cubicBezTo>
              <a:close/>
              <a:moveTo>
                <a:pt x="7492693" y="415270"/>
              </a:moveTo>
              <a:cubicBezTo>
                <a:pt x="7473465" y="415270"/>
                <a:pt x="7457867" y="430861"/>
                <a:pt x="7457867" y="450089"/>
              </a:cubicBezTo>
              <a:cubicBezTo>
                <a:pt x="7457867" y="469317"/>
                <a:pt x="7473465" y="484908"/>
                <a:pt x="7492693" y="484908"/>
              </a:cubicBezTo>
              <a:cubicBezTo>
                <a:pt x="7511920" y="484908"/>
                <a:pt x="7527505" y="469317"/>
                <a:pt x="7527505" y="450089"/>
              </a:cubicBezTo>
              <a:cubicBezTo>
                <a:pt x="7527505" y="430861"/>
                <a:pt x="7511920" y="415270"/>
                <a:pt x="7492693" y="415270"/>
              </a:cubicBezTo>
              <a:close/>
              <a:moveTo>
                <a:pt x="7577585" y="415270"/>
              </a:moveTo>
              <a:cubicBezTo>
                <a:pt x="7558357" y="415270"/>
                <a:pt x="7542760" y="430861"/>
                <a:pt x="7542760" y="450089"/>
              </a:cubicBezTo>
              <a:cubicBezTo>
                <a:pt x="7542760" y="469317"/>
                <a:pt x="7558357" y="484908"/>
                <a:pt x="7577585" y="484908"/>
              </a:cubicBezTo>
              <a:cubicBezTo>
                <a:pt x="7596813" y="484908"/>
                <a:pt x="7612397" y="469317"/>
                <a:pt x="7612397" y="450089"/>
              </a:cubicBezTo>
              <a:cubicBezTo>
                <a:pt x="7612397" y="430861"/>
                <a:pt x="7596813" y="415270"/>
                <a:pt x="7577585" y="415270"/>
              </a:cubicBezTo>
              <a:close/>
              <a:moveTo>
                <a:pt x="7662477" y="415270"/>
              </a:moveTo>
              <a:cubicBezTo>
                <a:pt x="7643249" y="415270"/>
                <a:pt x="7627652" y="430861"/>
                <a:pt x="7627652" y="450089"/>
              </a:cubicBezTo>
              <a:cubicBezTo>
                <a:pt x="7627652" y="469317"/>
                <a:pt x="7643249" y="484908"/>
                <a:pt x="7662477" y="484908"/>
              </a:cubicBezTo>
              <a:cubicBezTo>
                <a:pt x="7681705" y="484908"/>
                <a:pt x="7697289" y="469317"/>
                <a:pt x="7697289" y="450089"/>
              </a:cubicBezTo>
              <a:cubicBezTo>
                <a:pt x="7697289" y="430861"/>
                <a:pt x="7681705" y="415270"/>
                <a:pt x="7662477" y="415270"/>
              </a:cubicBezTo>
              <a:close/>
              <a:moveTo>
                <a:pt x="7747369" y="415270"/>
              </a:moveTo>
              <a:cubicBezTo>
                <a:pt x="7728142" y="415270"/>
                <a:pt x="7712544" y="430861"/>
                <a:pt x="7712544" y="450089"/>
              </a:cubicBezTo>
              <a:cubicBezTo>
                <a:pt x="7712544" y="469317"/>
                <a:pt x="7728142" y="484908"/>
                <a:pt x="7747369" y="484908"/>
              </a:cubicBezTo>
              <a:cubicBezTo>
                <a:pt x="7766597" y="484908"/>
                <a:pt x="7782182" y="469317"/>
                <a:pt x="7782182" y="450089"/>
              </a:cubicBezTo>
              <a:cubicBezTo>
                <a:pt x="7782182" y="430861"/>
                <a:pt x="7766597" y="415270"/>
                <a:pt x="7747369" y="415270"/>
              </a:cubicBezTo>
              <a:close/>
              <a:moveTo>
                <a:pt x="8766079" y="415270"/>
              </a:moveTo>
              <a:cubicBezTo>
                <a:pt x="8746852" y="415270"/>
                <a:pt x="8731254" y="430861"/>
                <a:pt x="8731254" y="450089"/>
              </a:cubicBezTo>
              <a:cubicBezTo>
                <a:pt x="8731254" y="469317"/>
                <a:pt x="8746852" y="484908"/>
                <a:pt x="8766079" y="484908"/>
              </a:cubicBezTo>
              <a:cubicBezTo>
                <a:pt x="8785307" y="484908"/>
                <a:pt x="8800892" y="469317"/>
                <a:pt x="8800892" y="450089"/>
              </a:cubicBezTo>
              <a:cubicBezTo>
                <a:pt x="8800892" y="430861"/>
                <a:pt x="8785307" y="415270"/>
                <a:pt x="8766079" y="415270"/>
              </a:cubicBezTo>
              <a:close/>
              <a:moveTo>
                <a:pt x="9530112" y="415270"/>
              </a:moveTo>
              <a:cubicBezTo>
                <a:pt x="9510884" y="415270"/>
                <a:pt x="9495286" y="430861"/>
                <a:pt x="9495286" y="450089"/>
              </a:cubicBezTo>
              <a:cubicBezTo>
                <a:pt x="9495286" y="469317"/>
                <a:pt x="9510884" y="484908"/>
                <a:pt x="9530112" y="484908"/>
              </a:cubicBezTo>
              <a:cubicBezTo>
                <a:pt x="9549339" y="484908"/>
                <a:pt x="9564924" y="469317"/>
                <a:pt x="9564924" y="450089"/>
              </a:cubicBezTo>
              <a:cubicBezTo>
                <a:pt x="9564924" y="430861"/>
                <a:pt x="9549339" y="415270"/>
                <a:pt x="9530112" y="415270"/>
              </a:cubicBezTo>
              <a:close/>
              <a:moveTo>
                <a:pt x="9615004" y="415270"/>
              </a:moveTo>
              <a:cubicBezTo>
                <a:pt x="9595776" y="415270"/>
                <a:pt x="9580179" y="430861"/>
                <a:pt x="9580179" y="450089"/>
              </a:cubicBezTo>
              <a:cubicBezTo>
                <a:pt x="9580179" y="469317"/>
                <a:pt x="9595776" y="484908"/>
                <a:pt x="9615004" y="484908"/>
              </a:cubicBezTo>
              <a:cubicBezTo>
                <a:pt x="9634232" y="484908"/>
                <a:pt x="9649816" y="469317"/>
                <a:pt x="9649816" y="450089"/>
              </a:cubicBezTo>
              <a:cubicBezTo>
                <a:pt x="9649816" y="430861"/>
                <a:pt x="9634232" y="415270"/>
                <a:pt x="9615004" y="415270"/>
              </a:cubicBezTo>
              <a:close/>
              <a:moveTo>
                <a:pt x="9699897" y="415270"/>
              </a:moveTo>
              <a:cubicBezTo>
                <a:pt x="9680669" y="415270"/>
                <a:pt x="9665072" y="430861"/>
                <a:pt x="9665072" y="450089"/>
              </a:cubicBezTo>
              <a:cubicBezTo>
                <a:pt x="9665072" y="469317"/>
                <a:pt x="9680669" y="484908"/>
                <a:pt x="9699897" y="484908"/>
              </a:cubicBezTo>
              <a:cubicBezTo>
                <a:pt x="9719125" y="484908"/>
                <a:pt x="9734709" y="469317"/>
                <a:pt x="9734709" y="450089"/>
              </a:cubicBezTo>
              <a:cubicBezTo>
                <a:pt x="9734709" y="430861"/>
                <a:pt x="9719125" y="415270"/>
                <a:pt x="9699897" y="415270"/>
              </a:cubicBezTo>
              <a:close/>
              <a:moveTo>
                <a:pt x="9784789" y="415270"/>
              </a:moveTo>
              <a:cubicBezTo>
                <a:pt x="9765562" y="415270"/>
                <a:pt x="9749964" y="430861"/>
                <a:pt x="9749964" y="450089"/>
              </a:cubicBezTo>
              <a:cubicBezTo>
                <a:pt x="9749964" y="469317"/>
                <a:pt x="9765562" y="484908"/>
                <a:pt x="9784789" y="484908"/>
              </a:cubicBezTo>
              <a:cubicBezTo>
                <a:pt x="9804017" y="484908"/>
                <a:pt x="9819602" y="469317"/>
                <a:pt x="9819602" y="450089"/>
              </a:cubicBezTo>
              <a:cubicBezTo>
                <a:pt x="9819602" y="430861"/>
                <a:pt x="9804017" y="415270"/>
                <a:pt x="9784789" y="415270"/>
              </a:cubicBezTo>
              <a:close/>
              <a:moveTo>
                <a:pt x="9869682" y="415270"/>
              </a:moveTo>
              <a:cubicBezTo>
                <a:pt x="9850454" y="415270"/>
                <a:pt x="9834856" y="430861"/>
                <a:pt x="9834856" y="450089"/>
              </a:cubicBezTo>
              <a:cubicBezTo>
                <a:pt x="9834856" y="469317"/>
                <a:pt x="9850454" y="484908"/>
                <a:pt x="9869682" y="484908"/>
              </a:cubicBezTo>
              <a:cubicBezTo>
                <a:pt x="9888909" y="484908"/>
                <a:pt x="9904494" y="469317"/>
                <a:pt x="9904494" y="450089"/>
              </a:cubicBezTo>
              <a:cubicBezTo>
                <a:pt x="9904494" y="430861"/>
                <a:pt x="9888909" y="415270"/>
                <a:pt x="9869682" y="415270"/>
              </a:cubicBezTo>
              <a:close/>
              <a:moveTo>
                <a:pt x="10039467" y="415270"/>
              </a:moveTo>
              <a:cubicBezTo>
                <a:pt x="10020239" y="415270"/>
                <a:pt x="10004642" y="430861"/>
                <a:pt x="10004642" y="450089"/>
              </a:cubicBezTo>
              <a:cubicBezTo>
                <a:pt x="10004642" y="469317"/>
                <a:pt x="10020239" y="484908"/>
                <a:pt x="10039467" y="484908"/>
              </a:cubicBezTo>
              <a:cubicBezTo>
                <a:pt x="10058695" y="484908"/>
                <a:pt x="10074279" y="469317"/>
                <a:pt x="10074279" y="450089"/>
              </a:cubicBezTo>
              <a:cubicBezTo>
                <a:pt x="10074279" y="430861"/>
                <a:pt x="10058695" y="415270"/>
                <a:pt x="10039467" y="415270"/>
              </a:cubicBezTo>
              <a:close/>
              <a:moveTo>
                <a:pt x="1380407" y="500131"/>
              </a:moveTo>
              <a:cubicBezTo>
                <a:pt x="1361179" y="500131"/>
                <a:pt x="1345588" y="515722"/>
                <a:pt x="1345588" y="534950"/>
              </a:cubicBezTo>
              <a:cubicBezTo>
                <a:pt x="1345588" y="554177"/>
                <a:pt x="1361179" y="569768"/>
                <a:pt x="1380407" y="569768"/>
              </a:cubicBezTo>
              <a:cubicBezTo>
                <a:pt x="1399635" y="569768"/>
                <a:pt x="1415226" y="554177"/>
                <a:pt x="1415226" y="534950"/>
              </a:cubicBezTo>
              <a:cubicBezTo>
                <a:pt x="1415226" y="515722"/>
                <a:pt x="1399635" y="500131"/>
                <a:pt x="1380407" y="500131"/>
              </a:cubicBezTo>
              <a:close/>
              <a:moveTo>
                <a:pt x="1465299" y="500131"/>
              </a:moveTo>
              <a:cubicBezTo>
                <a:pt x="1446072" y="500131"/>
                <a:pt x="1430481" y="515722"/>
                <a:pt x="1430481" y="534950"/>
              </a:cubicBezTo>
              <a:cubicBezTo>
                <a:pt x="1430481" y="554177"/>
                <a:pt x="1446072" y="569768"/>
                <a:pt x="1465299" y="569768"/>
              </a:cubicBezTo>
              <a:cubicBezTo>
                <a:pt x="1484527" y="569768"/>
                <a:pt x="1500118" y="554177"/>
                <a:pt x="1500118" y="534950"/>
              </a:cubicBezTo>
              <a:cubicBezTo>
                <a:pt x="1500118" y="515722"/>
                <a:pt x="1484527" y="500131"/>
                <a:pt x="1465299" y="500131"/>
              </a:cubicBezTo>
              <a:close/>
              <a:moveTo>
                <a:pt x="2484003" y="500131"/>
              </a:moveTo>
              <a:cubicBezTo>
                <a:pt x="2464776" y="500131"/>
                <a:pt x="2449184" y="515722"/>
                <a:pt x="2449184" y="534950"/>
              </a:cubicBezTo>
              <a:cubicBezTo>
                <a:pt x="2449184" y="554177"/>
                <a:pt x="2464776" y="569768"/>
                <a:pt x="2484003" y="569768"/>
              </a:cubicBezTo>
              <a:cubicBezTo>
                <a:pt x="2503231" y="569768"/>
                <a:pt x="2518822" y="554177"/>
                <a:pt x="2518822" y="534950"/>
              </a:cubicBezTo>
              <a:cubicBezTo>
                <a:pt x="2518822" y="515722"/>
                <a:pt x="2503231" y="500131"/>
                <a:pt x="2484003" y="500131"/>
              </a:cubicBezTo>
              <a:close/>
              <a:moveTo>
                <a:pt x="2738680" y="500131"/>
              </a:moveTo>
              <a:cubicBezTo>
                <a:pt x="2719452" y="500131"/>
                <a:pt x="2703861" y="515722"/>
                <a:pt x="2703861" y="534950"/>
              </a:cubicBezTo>
              <a:cubicBezTo>
                <a:pt x="2703861" y="554177"/>
                <a:pt x="2719452" y="569768"/>
                <a:pt x="2738680" y="569768"/>
              </a:cubicBezTo>
              <a:cubicBezTo>
                <a:pt x="2757908" y="569768"/>
                <a:pt x="2773499" y="554177"/>
                <a:pt x="2773499" y="534950"/>
              </a:cubicBezTo>
              <a:cubicBezTo>
                <a:pt x="2773499" y="515722"/>
                <a:pt x="2757908" y="500131"/>
                <a:pt x="2738680" y="500131"/>
              </a:cubicBezTo>
              <a:close/>
              <a:moveTo>
                <a:pt x="2823573" y="500131"/>
              </a:moveTo>
              <a:cubicBezTo>
                <a:pt x="2804346" y="500131"/>
                <a:pt x="2788754" y="515722"/>
                <a:pt x="2788754" y="534950"/>
              </a:cubicBezTo>
              <a:cubicBezTo>
                <a:pt x="2788754" y="554177"/>
                <a:pt x="2804346" y="569768"/>
                <a:pt x="2823573" y="569768"/>
              </a:cubicBezTo>
              <a:cubicBezTo>
                <a:pt x="2842801" y="569768"/>
                <a:pt x="2858392" y="554177"/>
                <a:pt x="2858392" y="534950"/>
              </a:cubicBezTo>
              <a:cubicBezTo>
                <a:pt x="2858392" y="515722"/>
                <a:pt x="2842801" y="500131"/>
                <a:pt x="2823573" y="500131"/>
              </a:cubicBezTo>
              <a:close/>
              <a:moveTo>
                <a:pt x="2908466" y="500131"/>
              </a:moveTo>
              <a:cubicBezTo>
                <a:pt x="2889238" y="500131"/>
                <a:pt x="2873647" y="515722"/>
                <a:pt x="2873647" y="534950"/>
              </a:cubicBezTo>
              <a:cubicBezTo>
                <a:pt x="2873647" y="554177"/>
                <a:pt x="2889238" y="569768"/>
                <a:pt x="2908466" y="569768"/>
              </a:cubicBezTo>
              <a:cubicBezTo>
                <a:pt x="2927693" y="569768"/>
                <a:pt x="2943284" y="554177"/>
                <a:pt x="2943284" y="534950"/>
              </a:cubicBezTo>
              <a:cubicBezTo>
                <a:pt x="2943284" y="515722"/>
                <a:pt x="2927693" y="500131"/>
                <a:pt x="2908466" y="500131"/>
              </a:cubicBezTo>
              <a:close/>
              <a:moveTo>
                <a:pt x="3078250" y="500131"/>
              </a:moveTo>
              <a:cubicBezTo>
                <a:pt x="3059022" y="500131"/>
                <a:pt x="3043431" y="515722"/>
                <a:pt x="3043431" y="534950"/>
              </a:cubicBezTo>
              <a:cubicBezTo>
                <a:pt x="3043431" y="554177"/>
                <a:pt x="3059022" y="569768"/>
                <a:pt x="3078250" y="569768"/>
              </a:cubicBezTo>
              <a:cubicBezTo>
                <a:pt x="3097478" y="569768"/>
                <a:pt x="3113069" y="554177"/>
                <a:pt x="3113069" y="534950"/>
              </a:cubicBezTo>
              <a:cubicBezTo>
                <a:pt x="3113069" y="515722"/>
                <a:pt x="3097478" y="500131"/>
                <a:pt x="3078250" y="500131"/>
              </a:cubicBezTo>
              <a:close/>
              <a:moveTo>
                <a:pt x="3248036" y="500131"/>
              </a:moveTo>
              <a:cubicBezTo>
                <a:pt x="3228808" y="500131"/>
                <a:pt x="3213217" y="515722"/>
                <a:pt x="3213217" y="534950"/>
              </a:cubicBezTo>
              <a:cubicBezTo>
                <a:pt x="3213217" y="554177"/>
                <a:pt x="3228808" y="569768"/>
                <a:pt x="3248036" y="569768"/>
              </a:cubicBezTo>
              <a:cubicBezTo>
                <a:pt x="3267263" y="569768"/>
                <a:pt x="3282854" y="554177"/>
                <a:pt x="3282854" y="534950"/>
              </a:cubicBezTo>
              <a:cubicBezTo>
                <a:pt x="3282854" y="515722"/>
                <a:pt x="3267263" y="500131"/>
                <a:pt x="3248036" y="500131"/>
              </a:cubicBezTo>
              <a:close/>
              <a:moveTo>
                <a:pt x="3417827" y="500131"/>
              </a:moveTo>
              <a:cubicBezTo>
                <a:pt x="3398599" y="500131"/>
                <a:pt x="3383008" y="515722"/>
                <a:pt x="3383008" y="534950"/>
              </a:cubicBezTo>
              <a:cubicBezTo>
                <a:pt x="3383008" y="554177"/>
                <a:pt x="3398599" y="569768"/>
                <a:pt x="3417827" y="569768"/>
              </a:cubicBezTo>
              <a:cubicBezTo>
                <a:pt x="3437055" y="569768"/>
                <a:pt x="3452646" y="554177"/>
                <a:pt x="3452646" y="534950"/>
              </a:cubicBezTo>
              <a:cubicBezTo>
                <a:pt x="3452646" y="515722"/>
                <a:pt x="3437055" y="500131"/>
                <a:pt x="3417827" y="500131"/>
              </a:cubicBezTo>
              <a:close/>
              <a:moveTo>
                <a:pt x="3502719" y="500131"/>
              </a:moveTo>
              <a:cubicBezTo>
                <a:pt x="3483492" y="500131"/>
                <a:pt x="3467901" y="515722"/>
                <a:pt x="3467901" y="534950"/>
              </a:cubicBezTo>
              <a:cubicBezTo>
                <a:pt x="3467901" y="554177"/>
                <a:pt x="3483492" y="569768"/>
                <a:pt x="3502719" y="569768"/>
              </a:cubicBezTo>
              <a:cubicBezTo>
                <a:pt x="3521947" y="569768"/>
                <a:pt x="3537538" y="554177"/>
                <a:pt x="3537538" y="534950"/>
              </a:cubicBezTo>
              <a:cubicBezTo>
                <a:pt x="3537538" y="515722"/>
                <a:pt x="3521947" y="500131"/>
                <a:pt x="3502719" y="500131"/>
              </a:cubicBezTo>
              <a:close/>
              <a:moveTo>
                <a:pt x="3842289" y="500131"/>
              </a:moveTo>
              <a:cubicBezTo>
                <a:pt x="3823062" y="500131"/>
                <a:pt x="3807471" y="515722"/>
                <a:pt x="3807471" y="534950"/>
              </a:cubicBezTo>
              <a:cubicBezTo>
                <a:pt x="3807471" y="554177"/>
                <a:pt x="3823062" y="569768"/>
                <a:pt x="3842289" y="569768"/>
              </a:cubicBezTo>
              <a:cubicBezTo>
                <a:pt x="3861517" y="569768"/>
                <a:pt x="3877108" y="554177"/>
                <a:pt x="3877108" y="534950"/>
              </a:cubicBezTo>
              <a:cubicBezTo>
                <a:pt x="3877108" y="515722"/>
                <a:pt x="3861517" y="500131"/>
                <a:pt x="3842289" y="500131"/>
              </a:cubicBezTo>
              <a:close/>
              <a:moveTo>
                <a:pt x="3927182" y="500131"/>
              </a:moveTo>
              <a:cubicBezTo>
                <a:pt x="3907954" y="500131"/>
                <a:pt x="3892363" y="515722"/>
                <a:pt x="3892363" y="534950"/>
              </a:cubicBezTo>
              <a:cubicBezTo>
                <a:pt x="3892363" y="554177"/>
                <a:pt x="3907954" y="569768"/>
                <a:pt x="3927182" y="569768"/>
              </a:cubicBezTo>
              <a:cubicBezTo>
                <a:pt x="3946409" y="569768"/>
                <a:pt x="3962000" y="554177"/>
                <a:pt x="3962000" y="534950"/>
              </a:cubicBezTo>
              <a:cubicBezTo>
                <a:pt x="3962000" y="515722"/>
                <a:pt x="3946409" y="500131"/>
                <a:pt x="3927182" y="500131"/>
              </a:cubicBezTo>
              <a:close/>
              <a:moveTo>
                <a:pt x="4012074" y="500131"/>
              </a:moveTo>
              <a:cubicBezTo>
                <a:pt x="3992846" y="500131"/>
                <a:pt x="3977255" y="515722"/>
                <a:pt x="3977255" y="534950"/>
              </a:cubicBezTo>
              <a:cubicBezTo>
                <a:pt x="3977255" y="554177"/>
                <a:pt x="3992846" y="569768"/>
                <a:pt x="4012074" y="569768"/>
              </a:cubicBezTo>
              <a:cubicBezTo>
                <a:pt x="4031302" y="569768"/>
                <a:pt x="4046893" y="554177"/>
                <a:pt x="4046893" y="534950"/>
              </a:cubicBezTo>
              <a:cubicBezTo>
                <a:pt x="4046893" y="515722"/>
                <a:pt x="4031302" y="500131"/>
                <a:pt x="4012074" y="500131"/>
              </a:cubicBezTo>
              <a:close/>
              <a:moveTo>
                <a:pt x="4096967" y="500131"/>
              </a:moveTo>
              <a:cubicBezTo>
                <a:pt x="4077739" y="500131"/>
                <a:pt x="4062148" y="515722"/>
                <a:pt x="4062148" y="534950"/>
              </a:cubicBezTo>
              <a:cubicBezTo>
                <a:pt x="4062148" y="554177"/>
                <a:pt x="4077739" y="569768"/>
                <a:pt x="4096967" y="569768"/>
              </a:cubicBezTo>
              <a:cubicBezTo>
                <a:pt x="4116195" y="569768"/>
                <a:pt x="4131786" y="554177"/>
                <a:pt x="4131786" y="534950"/>
              </a:cubicBezTo>
              <a:cubicBezTo>
                <a:pt x="4131786" y="515722"/>
                <a:pt x="4116195" y="500131"/>
                <a:pt x="4096967" y="500131"/>
              </a:cubicBezTo>
              <a:close/>
              <a:moveTo>
                <a:pt x="4181859" y="500131"/>
              </a:moveTo>
              <a:cubicBezTo>
                <a:pt x="4162632" y="500131"/>
                <a:pt x="4147041" y="515722"/>
                <a:pt x="4147041" y="534950"/>
              </a:cubicBezTo>
              <a:cubicBezTo>
                <a:pt x="4147041" y="554177"/>
                <a:pt x="4162632" y="569768"/>
                <a:pt x="4181859" y="569768"/>
              </a:cubicBezTo>
              <a:cubicBezTo>
                <a:pt x="4201087" y="569768"/>
                <a:pt x="4216678" y="554177"/>
                <a:pt x="4216678" y="534950"/>
              </a:cubicBezTo>
              <a:cubicBezTo>
                <a:pt x="4216678" y="515722"/>
                <a:pt x="4201087" y="500131"/>
                <a:pt x="4181859" y="500131"/>
              </a:cubicBezTo>
              <a:close/>
              <a:moveTo>
                <a:pt x="4266752" y="500131"/>
              </a:moveTo>
              <a:cubicBezTo>
                <a:pt x="4247524" y="500131"/>
                <a:pt x="4231933" y="515722"/>
                <a:pt x="4231933" y="534950"/>
              </a:cubicBezTo>
              <a:cubicBezTo>
                <a:pt x="4231933" y="554177"/>
                <a:pt x="4247524" y="569768"/>
                <a:pt x="4266752" y="569768"/>
              </a:cubicBezTo>
              <a:cubicBezTo>
                <a:pt x="4285979" y="569768"/>
                <a:pt x="4301570" y="554177"/>
                <a:pt x="4301570" y="534950"/>
              </a:cubicBezTo>
              <a:cubicBezTo>
                <a:pt x="4301570" y="515722"/>
                <a:pt x="4285979" y="500131"/>
                <a:pt x="4266752" y="500131"/>
              </a:cubicBezTo>
              <a:close/>
              <a:moveTo>
                <a:pt x="4351644" y="500131"/>
              </a:moveTo>
              <a:cubicBezTo>
                <a:pt x="4332416" y="500131"/>
                <a:pt x="4316825" y="515722"/>
                <a:pt x="4316825" y="534950"/>
              </a:cubicBezTo>
              <a:cubicBezTo>
                <a:pt x="4316825" y="554177"/>
                <a:pt x="4332416" y="569768"/>
                <a:pt x="4351644" y="569768"/>
              </a:cubicBezTo>
              <a:cubicBezTo>
                <a:pt x="4370872" y="569768"/>
                <a:pt x="4386463" y="554177"/>
                <a:pt x="4386463" y="534950"/>
              </a:cubicBezTo>
              <a:cubicBezTo>
                <a:pt x="4386463" y="515722"/>
                <a:pt x="4370872" y="500131"/>
                <a:pt x="4351644" y="500131"/>
              </a:cubicBezTo>
              <a:close/>
              <a:moveTo>
                <a:pt x="4436537" y="500131"/>
              </a:moveTo>
              <a:cubicBezTo>
                <a:pt x="4417309" y="500131"/>
                <a:pt x="4401718" y="515722"/>
                <a:pt x="4401718" y="534950"/>
              </a:cubicBezTo>
              <a:cubicBezTo>
                <a:pt x="4401718" y="554177"/>
                <a:pt x="4417309" y="569768"/>
                <a:pt x="4436537" y="569768"/>
              </a:cubicBezTo>
              <a:cubicBezTo>
                <a:pt x="4455765" y="569768"/>
                <a:pt x="4471356" y="554177"/>
                <a:pt x="4471356" y="534950"/>
              </a:cubicBezTo>
              <a:cubicBezTo>
                <a:pt x="4471356" y="515722"/>
                <a:pt x="4455765" y="500131"/>
                <a:pt x="4436537" y="500131"/>
              </a:cubicBezTo>
              <a:close/>
              <a:moveTo>
                <a:pt x="4521429" y="500131"/>
              </a:moveTo>
              <a:cubicBezTo>
                <a:pt x="4502202" y="500131"/>
                <a:pt x="4486611" y="515722"/>
                <a:pt x="4486611" y="534950"/>
              </a:cubicBezTo>
              <a:cubicBezTo>
                <a:pt x="4486611" y="554177"/>
                <a:pt x="4502202" y="569768"/>
                <a:pt x="4521429" y="569768"/>
              </a:cubicBezTo>
              <a:cubicBezTo>
                <a:pt x="4540657" y="569768"/>
                <a:pt x="4556248" y="554177"/>
                <a:pt x="4556248" y="534950"/>
              </a:cubicBezTo>
              <a:cubicBezTo>
                <a:pt x="4556248" y="515722"/>
                <a:pt x="4540657" y="500131"/>
                <a:pt x="4521429" y="500131"/>
              </a:cubicBezTo>
              <a:close/>
              <a:moveTo>
                <a:pt x="4606322" y="500131"/>
              </a:moveTo>
              <a:cubicBezTo>
                <a:pt x="4587094" y="500131"/>
                <a:pt x="4571503" y="515722"/>
                <a:pt x="4571503" y="534950"/>
              </a:cubicBezTo>
              <a:cubicBezTo>
                <a:pt x="4571503" y="554177"/>
                <a:pt x="4587094" y="569768"/>
                <a:pt x="4606322" y="569768"/>
              </a:cubicBezTo>
              <a:cubicBezTo>
                <a:pt x="4625549" y="569768"/>
                <a:pt x="4641140" y="554177"/>
                <a:pt x="4641140" y="534950"/>
              </a:cubicBezTo>
              <a:cubicBezTo>
                <a:pt x="4641140" y="515722"/>
                <a:pt x="4625549" y="500131"/>
                <a:pt x="4606322" y="500131"/>
              </a:cubicBezTo>
              <a:close/>
              <a:moveTo>
                <a:pt x="4691214" y="500131"/>
              </a:moveTo>
              <a:cubicBezTo>
                <a:pt x="4671986" y="500131"/>
                <a:pt x="4656395" y="515722"/>
                <a:pt x="4656395" y="534950"/>
              </a:cubicBezTo>
              <a:cubicBezTo>
                <a:pt x="4656395" y="554177"/>
                <a:pt x="4671986" y="569768"/>
                <a:pt x="4691214" y="569768"/>
              </a:cubicBezTo>
              <a:cubicBezTo>
                <a:pt x="4710442" y="569768"/>
                <a:pt x="4726033" y="554177"/>
                <a:pt x="4726033" y="534950"/>
              </a:cubicBezTo>
              <a:cubicBezTo>
                <a:pt x="4726033" y="515722"/>
                <a:pt x="4710442" y="500131"/>
                <a:pt x="4691214" y="500131"/>
              </a:cubicBezTo>
              <a:close/>
              <a:moveTo>
                <a:pt x="4776107" y="500131"/>
              </a:moveTo>
              <a:cubicBezTo>
                <a:pt x="4756879" y="500131"/>
                <a:pt x="4741288" y="515722"/>
                <a:pt x="4741288" y="534950"/>
              </a:cubicBezTo>
              <a:cubicBezTo>
                <a:pt x="4741288" y="554177"/>
                <a:pt x="4756879" y="569768"/>
                <a:pt x="4776107" y="569768"/>
              </a:cubicBezTo>
              <a:cubicBezTo>
                <a:pt x="4795335" y="569768"/>
                <a:pt x="4810926" y="554177"/>
                <a:pt x="4810926" y="534950"/>
              </a:cubicBezTo>
              <a:cubicBezTo>
                <a:pt x="4810926" y="515722"/>
                <a:pt x="4795335" y="500131"/>
                <a:pt x="4776107" y="500131"/>
              </a:cubicBezTo>
              <a:close/>
              <a:moveTo>
                <a:pt x="4860999" y="500131"/>
              </a:moveTo>
              <a:cubicBezTo>
                <a:pt x="4841772" y="500131"/>
                <a:pt x="4826181" y="515722"/>
                <a:pt x="4826181" y="534950"/>
              </a:cubicBezTo>
              <a:cubicBezTo>
                <a:pt x="4826181" y="554177"/>
                <a:pt x="4841772" y="569768"/>
                <a:pt x="4860999" y="569768"/>
              </a:cubicBezTo>
              <a:cubicBezTo>
                <a:pt x="4880227" y="569768"/>
                <a:pt x="4895818" y="554177"/>
                <a:pt x="4895818" y="534950"/>
              </a:cubicBezTo>
              <a:cubicBezTo>
                <a:pt x="4895818" y="515722"/>
                <a:pt x="4880227" y="500131"/>
                <a:pt x="4860999" y="500131"/>
              </a:cubicBezTo>
              <a:close/>
              <a:moveTo>
                <a:pt x="5540139" y="500131"/>
              </a:moveTo>
              <a:cubicBezTo>
                <a:pt x="5520905" y="500131"/>
                <a:pt x="5505313" y="515722"/>
                <a:pt x="5505313" y="534950"/>
              </a:cubicBezTo>
              <a:cubicBezTo>
                <a:pt x="5505313" y="554177"/>
                <a:pt x="5520905" y="569768"/>
                <a:pt x="5540139" y="569768"/>
              </a:cubicBezTo>
              <a:cubicBezTo>
                <a:pt x="5559367" y="569768"/>
                <a:pt x="5574951" y="554177"/>
                <a:pt x="5574951" y="534950"/>
              </a:cubicBezTo>
              <a:cubicBezTo>
                <a:pt x="5574951" y="515722"/>
                <a:pt x="5559367" y="500131"/>
                <a:pt x="5540139" y="500131"/>
              </a:cubicBezTo>
              <a:close/>
              <a:moveTo>
                <a:pt x="5625031" y="500131"/>
              </a:moveTo>
              <a:cubicBezTo>
                <a:pt x="5605803" y="500131"/>
                <a:pt x="5590206" y="515722"/>
                <a:pt x="5590206" y="534950"/>
              </a:cubicBezTo>
              <a:cubicBezTo>
                <a:pt x="5590206" y="554177"/>
                <a:pt x="5605803" y="569768"/>
                <a:pt x="5625031" y="569768"/>
              </a:cubicBezTo>
              <a:cubicBezTo>
                <a:pt x="5644259" y="569768"/>
                <a:pt x="5659843" y="554177"/>
                <a:pt x="5659843" y="534950"/>
              </a:cubicBezTo>
              <a:cubicBezTo>
                <a:pt x="5659843" y="515722"/>
                <a:pt x="5644259" y="500131"/>
                <a:pt x="5625031" y="500131"/>
              </a:cubicBezTo>
              <a:close/>
              <a:moveTo>
                <a:pt x="7407799" y="500131"/>
              </a:moveTo>
              <a:cubicBezTo>
                <a:pt x="7388572" y="500131"/>
                <a:pt x="7372974" y="515722"/>
                <a:pt x="7372974" y="534950"/>
              </a:cubicBezTo>
              <a:cubicBezTo>
                <a:pt x="7372974" y="554177"/>
                <a:pt x="7388572" y="569768"/>
                <a:pt x="7407799" y="569768"/>
              </a:cubicBezTo>
              <a:cubicBezTo>
                <a:pt x="7427027" y="569768"/>
                <a:pt x="7442612" y="554177"/>
                <a:pt x="7442612" y="534950"/>
              </a:cubicBezTo>
              <a:cubicBezTo>
                <a:pt x="7442612" y="515722"/>
                <a:pt x="7427027" y="500131"/>
                <a:pt x="7407799" y="500131"/>
              </a:cubicBezTo>
              <a:close/>
              <a:moveTo>
                <a:pt x="7492693" y="500131"/>
              </a:moveTo>
              <a:cubicBezTo>
                <a:pt x="7473465" y="500131"/>
                <a:pt x="7457867" y="515722"/>
                <a:pt x="7457867" y="534950"/>
              </a:cubicBezTo>
              <a:cubicBezTo>
                <a:pt x="7457867" y="554177"/>
                <a:pt x="7473465" y="569768"/>
                <a:pt x="7492693" y="569768"/>
              </a:cubicBezTo>
              <a:cubicBezTo>
                <a:pt x="7511920" y="569768"/>
                <a:pt x="7527505" y="554177"/>
                <a:pt x="7527505" y="534950"/>
              </a:cubicBezTo>
              <a:cubicBezTo>
                <a:pt x="7527505" y="515722"/>
                <a:pt x="7511920" y="500131"/>
                <a:pt x="7492693" y="500131"/>
              </a:cubicBezTo>
              <a:close/>
              <a:moveTo>
                <a:pt x="7577585" y="500131"/>
              </a:moveTo>
              <a:cubicBezTo>
                <a:pt x="7558357" y="500131"/>
                <a:pt x="7542760" y="515722"/>
                <a:pt x="7542760" y="534950"/>
              </a:cubicBezTo>
              <a:cubicBezTo>
                <a:pt x="7542760" y="554177"/>
                <a:pt x="7558357" y="569768"/>
                <a:pt x="7577585" y="569768"/>
              </a:cubicBezTo>
              <a:cubicBezTo>
                <a:pt x="7596813" y="569768"/>
                <a:pt x="7612397" y="554177"/>
                <a:pt x="7612397" y="534950"/>
              </a:cubicBezTo>
              <a:cubicBezTo>
                <a:pt x="7612397" y="515722"/>
                <a:pt x="7596813" y="500131"/>
                <a:pt x="7577585" y="500131"/>
              </a:cubicBezTo>
              <a:close/>
              <a:moveTo>
                <a:pt x="7662477" y="500131"/>
              </a:moveTo>
              <a:cubicBezTo>
                <a:pt x="7643249" y="500131"/>
                <a:pt x="7627652" y="515722"/>
                <a:pt x="7627652" y="534950"/>
              </a:cubicBezTo>
              <a:cubicBezTo>
                <a:pt x="7627652" y="554177"/>
                <a:pt x="7643249" y="569768"/>
                <a:pt x="7662477" y="569768"/>
              </a:cubicBezTo>
              <a:cubicBezTo>
                <a:pt x="7681705" y="569768"/>
                <a:pt x="7697289" y="554177"/>
                <a:pt x="7697289" y="534950"/>
              </a:cubicBezTo>
              <a:cubicBezTo>
                <a:pt x="7697289" y="515722"/>
                <a:pt x="7681705" y="500131"/>
                <a:pt x="7662477" y="500131"/>
              </a:cubicBezTo>
              <a:close/>
              <a:moveTo>
                <a:pt x="7747369" y="500131"/>
              </a:moveTo>
              <a:cubicBezTo>
                <a:pt x="7728142" y="500131"/>
                <a:pt x="7712544" y="515722"/>
                <a:pt x="7712544" y="534950"/>
              </a:cubicBezTo>
              <a:cubicBezTo>
                <a:pt x="7712544" y="554177"/>
                <a:pt x="7728142" y="569768"/>
                <a:pt x="7747369" y="569768"/>
              </a:cubicBezTo>
              <a:cubicBezTo>
                <a:pt x="7766597" y="569768"/>
                <a:pt x="7782182" y="554177"/>
                <a:pt x="7782182" y="534950"/>
              </a:cubicBezTo>
              <a:cubicBezTo>
                <a:pt x="7782182" y="515722"/>
                <a:pt x="7766597" y="500131"/>
                <a:pt x="7747369" y="500131"/>
              </a:cubicBezTo>
              <a:close/>
              <a:moveTo>
                <a:pt x="8681187" y="500131"/>
              </a:moveTo>
              <a:cubicBezTo>
                <a:pt x="8661959" y="500131"/>
                <a:pt x="8646362" y="515722"/>
                <a:pt x="8646362" y="534950"/>
              </a:cubicBezTo>
              <a:cubicBezTo>
                <a:pt x="8646362" y="554177"/>
                <a:pt x="8661959" y="569768"/>
                <a:pt x="8681187" y="569768"/>
              </a:cubicBezTo>
              <a:cubicBezTo>
                <a:pt x="8700415" y="569768"/>
                <a:pt x="8715999" y="554177"/>
                <a:pt x="8715999" y="534950"/>
              </a:cubicBezTo>
              <a:cubicBezTo>
                <a:pt x="8715999" y="515722"/>
                <a:pt x="8700415" y="500131"/>
                <a:pt x="8681187" y="500131"/>
              </a:cubicBezTo>
              <a:close/>
              <a:moveTo>
                <a:pt x="8766079" y="500131"/>
              </a:moveTo>
              <a:cubicBezTo>
                <a:pt x="8746852" y="500131"/>
                <a:pt x="8731254" y="515722"/>
                <a:pt x="8731254" y="534950"/>
              </a:cubicBezTo>
              <a:cubicBezTo>
                <a:pt x="8731254" y="554177"/>
                <a:pt x="8746852" y="569768"/>
                <a:pt x="8766079" y="569768"/>
              </a:cubicBezTo>
              <a:cubicBezTo>
                <a:pt x="8785307" y="569768"/>
                <a:pt x="8800892" y="554177"/>
                <a:pt x="8800892" y="534950"/>
              </a:cubicBezTo>
              <a:cubicBezTo>
                <a:pt x="8800892" y="515722"/>
                <a:pt x="8785307" y="500131"/>
                <a:pt x="8766079" y="500131"/>
              </a:cubicBezTo>
              <a:close/>
              <a:moveTo>
                <a:pt x="8850972" y="500131"/>
              </a:moveTo>
              <a:cubicBezTo>
                <a:pt x="8831744" y="500131"/>
                <a:pt x="8816146" y="515722"/>
                <a:pt x="8816146" y="534950"/>
              </a:cubicBezTo>
              <a:cubicBezTo>
                <a:pt x="8816146" y="554177"/>
                <a:pt x="8831744" y="569768"/>
                <a:pt x="8850972" y="569768"/>
              </a:cubicBezTo>
              <a:cubicBezTo>
                <a:pt x="8870199" y="569768"/>
                <a:pt x="8885784" y="554177"/>
                <a:pt x="8885784" y="534950"/>
              </a:cubicBezTo>
              <a:cubicBezTo>
                <a:pt x="8885784" y="515722"/>
                <a:pt x="8870199" y="500131"/>
                <a:pt x="8850972" y="500131"/>
              </a:cubicBezTo>
              <a:close/>
              <a:moveTo>
                <a:pt x="9020757" y="500131"/>
              </a:moveTo>
              <a:cubicBezTo>
                <a:pt x="9001529" y="500131"/>
                <a:pt x="8985932" y="515722"/>
                <a:pt x="8985932" y="534950"/>
              </a:cubicBezTo>
              <a:cubicBezTo>
                <a:pt x="8985932" y="554177"/>
                <a:pt x="9001529" y="569768"/>
                <a:pt x="9020757" y="569768"/>
              </a:cubicBezTo>
              <a:cubicBezTo>
                <a:pt x="9039985" y="569768"/>
                <a:pt x="9055569" y="554177"/>
                <a:pt x="9055569" y="534950"/>
              </a:cubicBezTo>
              <a:cubicBezTo>
                <a:pt x="9055569" y="515722"/>
                <a:pt x="9039985" y="500131"/>
                <a:pt x="9020757" y="500131"/>
              </a:cubicBezTo>
              <a:close/>
              <a:moveTo>
                <a:pt x="9105649" y="500131"/>
              </a:moveTo>
              <a:cubicBezTo>
                <a:pt x="9086422" y="500131"/>
                <a:pt x="9070824" y="515722"/>
                <a:pt x="9070824" y="534950"/>
              </a:cubicBezTo>
              <a:cubicBezTo>
                <a:pt x="9070824" y="554177"/>
                <a:pt x="9086422" y="569768"/>
                <a:pt x="9105649" y="569768"/>
              </a:cubicBezTo>
              <a:cubicBezTo>
                <a:pt x="9124877" y="569768"/>
                <a:pt x="9140462" y="554177"/>
                <a:pt x="9140462" y="534950"/>
              </a:cubicBezTo>
              <a:cubicBezTo>
                <a:pt x="9140462" y="515722"/>
                <a:pt x="9124877" y="500131"/>
                <a:pt x="9105649" y="500131"/>
              </a:cubicBezTo>
              <a:close/>
              <a:moveTo>
                <a:pt x="9360327" y="500131"/>
              </a:moveTo>
              <a:cubicBezTo>
                <a:pt x="9341099" y="500131"/>
                <a:pt x="9325502" y="515722"/>
                <a:pt x="9325502" y="534950"/>
              </a:cubicBezTo>
              <a:cubicBezTo>
                <a:pt x="9325502" y="554177"/>
                <a:pt x="9341099" y="569768"/>
                <a:pt x="9360327" y="569768"/>
              </a:cubicBezTo>
              <a:cubicBezTo>
                <a:pt x="9379555" y="569768"/>
                <a:pt x="9395139" y="554177"/>
                <a:pt x="9395139" y="534950"/>
              </a:cubicBezTo>
              <a:cubicBezTo>
                <a:pt x="9395139" y="515722"/>
                <a:pt x="9379555" y="500131"/>
                <a:pt x="9360327" y="500131"/>
              </a:cubicBezTo>
              <a:close/>
              <a:moveTo>
                <a:pt x="9445219" y="500131"/>
              </a:moveTo>
              <a:cubicBezTo>
                <a:pt x="9425992" y="500131"/>
                <a:pt x="9410394" y="515722"/>
                <a:pt x="9410394" y="534950"/>
              </a:cubicBezTo>
              <a:cubicBezTo>
                <a:pt x="9410394" y="554177"/>
                <a:pt x="9425992" y="569768"/>
                <a:pt x="9445219" y="569768"/>
              </a:cubicBezTo>
              <a:cubicBezTo>
                <a:pt x="9464447" y="569768"/>
                <a:pt x="9480032" y="554177"/>
                <a:pt x="9480032" y="534950"/>
              </a:cubicBezTo>
              <a:cubicBezTo>
                <a:pt x="9480032" y="515722"/>
                <a:pt x="9464447" y="500131"/>
                <a:pt x="9445219" y="500131"/>
              </a:cubicBezTo>
              <a:close/>
              <a:moveTo>
                <a:pt x="9530112" y="500131"/>
              </a:moveTo>
              <a:cubicBezTo>
                <a:pt x="9510884" y="500131"/>
                <a:pt x="9495286" y="515722"/>
                <a:pt x="9495286" y="534950"/>
              </a:cubicBezTo>
              <a:cubicBezTo>
                <a:pt x="9495286" y="554177"/>
                <a:pt x="9510884" y="569768"/>
                <a:pt x="9530112" y="569768"/>
              </a:cubicBezTo>
              <a:cubicBezTo>
                <a:pt x="9549339" y="569768"/>
                <a:pt x="9564924" y="554177"/>
                <a:pt x="9564924" y="534950"/>
              </a:cubicBezTo>
              <a:cubicBezTo>
                <a:pt x="9564924" y="515722"/>
                <a:pt x="9549339" y="500131"/>
                <a:pt x="9530112" y="500131"/>
              </a:cubicBezTo>
              <a:close/>
              <a:moveTo>
                <a:pt x="9615004" y="500131"/>
              </a:moveTo>
              <a:cubicBezTo>
                <a:pt x="9595776" y="500131"/>
                <a:pt x="9580179" y="515722"/>
                <a:pt x="9580179" y="534950"/>
              </a:cubicBezTo>
              <a:cubicBezTo>
                <a:pt x="9580179" y="554177"/>
                <a:pt x="9595776" y="569768"/>
                <a:pt x="9615004" y="569768"/>
              </a:cubicBezTo>
              <a:cubicBezTo>
                <a:pt x="9634232" y="569768"/>
                <a:pt x="9649816" y="554177"/>
                <a:pt x="9649816" y="534950"/>
              </a:cubicBezTo>
              <a:cubicBezTo>
                <a:pt x="9649816" y="515722"/>
                <a:pt x="9634232" y="500131"/>
                <a:pt x="9615004" y="500131"/>
              </a:cubicBezTo>
              <a:close/>
              <a:moveTo>
                <a:pt x="9699897" y="500131"/>
              </a:moveTo>
              <a:cubicBezTo>
                <a:pt x="9680669" y="500131"/>
                <a:pt x="9665072" y="515722"/>
                <a:pt x="9665072" y="534950"/>
              </a:cubicBezTo>
              <a:cubicBezTo>
                <a:pt x="9665072" y="554177"/>
                <a:pt x="9680669" y="569768"/>
                <a:pt x="9699897" y="569768"/>
              </a:cubicBezTo>
              <a:cubicBezTo>
                <a:pt x="9719125" y="569768"/>
                <a:pt x="9734709" y="554177"/>
                <a:pt x="9734709" y="534950"/>
              </a:cubicBezTo>
              <a:cubicBezTo>
                <a:pt x="9734709" y="515722"/>
                <a:pt x="9719125" y="500131"/>
                <a:pt x="9699897" y="500131"/>
              </a:cubicBezTo>
              <a:close/>
              <a:moveTo>
                <a:pt x="9784789" y="500131"/>
              </a:moveTo>
              <a:cubicBezTo>
                <a:pt x="9765562" y="500131"/>
                <a:pt x="9749964" y="515722"/>
                <a:pt x="9749964" y="534950"/>
              </a:cubicBezTo>
              <a:cubicBezTo>
                <a:pt x="9749964" y="554177"/>
                <a:pt x="9765562" y="569768"/>
                <a:pt x="9784789" y="569768"/>
              </a:cubicBezTo>
              <a:cubicBezTo>
                <a:pt x="9804017" y="569768"/>
                <a:pt x="9819602" y="554177"/>
                <a:pt x="9819602" y="534950"/>
              </a:cubicBezTo>
              <a:cubicBezTo>
                <a:pt x="9819602" y="515722"/>
                <a:pt x="9804017" y="500131"/>
                <a:pt x="9784789" y="500131"/>
              </a:cubicBezTo>
              <a:close/>
              <a:moveTo>
                <a:pt x="9869682" y="500131"/>
              </a:moveTo>
              <a:cubicBezTo>
                <a:pt x="9850454" y="500131"/>
                <a:pt x="9834856" y="515722"/>
                <a:pt x="9834856" y="534950"/>
              </a:cubicBezTo>
              <a:cubicBezTo>
                <a:pt x="9834856" y="554177"/>
                <a:pt x="9850454" y="569768"/>
                <a:pt x="9869682" y="569768"/>
              </a:cubicBezTo>
              <a:cubicBezTo>
                <a:pt x="9888909" y="569768"/>
                <a:pt x="9904494" y="554177"/>
                <a:pt x="9904494" y="534950"/>
              </a:cubicBezTo>
              <a:cubicBezTo>
                <a:pt x="9904494" y="515722"/>
                <a:pt x="9888909" y="500131"/>
                <a:pt x="9869682" y="500131"/>
              </a:cubicBezTo>
              <a:close/>
              <a:moveTo>
                <a:pt x="9954574" y="500131"/>
              </a:moveTo>
              <a:cubicBezTo>
                <a:pt x="9935346" y="500131"/>
                <a:pt x="9919749" y="515722"/>
                <a:pt x="9919749" y="534950"/>
              </a:cubicBezTo>
              <a:cubicBezTo>
                <a:pt x="9919749" y="554177"/>
                <a:pt x="9935346" y="569768"/>
                <a:pt x="9954574" y="569768"/>
              </a:cubicBezTo>
              <a:cubicBezTo>
                <a:pt x="9973802" y="569768"/>
                <a:pt x="9989386" y="554177"/>
                <a:pt x="9989386" y="534950"/>
              </a:cubicBezTo>
              <a:cubicBezTo>
                <a:pt x="9989386" y="515722"/>
                <a:pt x="9973802" y="500131"/>
                <a:pt x="9954574" y="500131"/>
              </a:cubicBezTo>
              <a:close/>
              <a:moveTo>
                <a:pt x="10039467" y="500131"/>
              </a:moveTo>
              <a:cubicBezTo>
                <a:pt x="10020239" y="500131"/>
                <a:pt x="10004642" y="515722"/>
                <a:pt x="10004642" y="534950"/>
              </a:cubicBezTo>
              <a:cubicBezTo>
                <a:pt x="10004642" y="554177"/>
                <a:pt x="10020239" y="569768"/>
                <a:pt x="10039467" y="569768"/>
              </a:cubicBezTo>
              <a:cubicBezTo>
                <a:pt x="10058695" y="569768"/>
                <a:pt x="10074279" y="554177"/>
                <a:pt x="10074279" y="534950"/>
              </a:cubicBezTo>
              <a:cubicBezTo>
                <a:pt x="10074279" y="515722"/>
                <a:pt x="10058695" y="500131"/>
                <a:pt x="10039467" y="500131"/>
              </a:cubicBezTo>
              <a:close/>
              <a:moveTo>
                <a:pt x="1125729" y="584991"/>
              </a:moveTo>
              <a:cubicBezTo>
                <a:pt x="1106502" y="584991"/>
                <a:pt x="1090911" y="600582"/>
                <a:pt x="1090911" y="619809"/>
              </a:cubicBezTo>
              <a:cubicBezTo>
                <a:pt x="1090911" y="639037"/>
                <a:pt x="1106502" y="654628"/>
                <a:pt x="1125729" y="654628"/>
              </a:cubicBezTo>
              <a:cubicBezTo>
                <a:pt x="1144957" y="654628"/>
                <a:pt x="1160548" y="639037"/>
                <a:pt x="1160548" y="619809"/>
              </a:cubicBezTo>
              <a:cubicBezTo>
                <a:pt x="1160548" y="600582"/>
                <a:pt x="1144957" y="584991"/>
                <a:pt x="1125729" y="584991"/>
              </a:cubicBezTo>
              <a:close/>
              <a:moveTo>
                <a:pt x="1210623" y="584991"/>
              </a:moveTo>
              <a:cubicBezTo>
                <a:pt x="1191395" y="584991"/>
                <a:pt x="1175804" y="600582"/>
                <a:pt x="1175804" y="619809"/>
              </a:cubicBezTo>
              <a:cubicBezTo>
                <a:pt x="1175804" y="639037"/>
                <a:pt x="1191395" y="654628"/>
                <a:pt x="1210623" y="654628"/>
              </a:cubicBezTo>
              <a:cubicBezTo>
                <a:pt x="1229850" y="654628"/>
                <a:pt x="1245441" y="639037"/>
                <a:pt x="1245441" y="619809"/>
              </a:cubicBezTo>
              <a:cubicBezTo>
                <a:pt x="1245441" y="600582"/>
                <a:pt x="1229850" y="584991"/>
                <a:pt x="1210623" y="584991"/>
              </a:cubicBezTo>
              <a:close/>
              <a:moveTo>
                <a:pt x="1295515" y="584991"/>
              </a:moveTo>
              <a:cubicBezTo>
                <a:pt x="1276287" y="584991"/>
                <a:pt x="1260696" y="600582"/>
                <a:pt x="1260696" y="619809"/>
              </a:cubicBezTo>
              <a:cubicBezTo>
                <a:pt x="1260696" y="639037"/>
                <a:pt x="1276287" y="654628"/>
                <a:pt x="1295515" y="654628"/>
              </a:cubicBezTo>
              <a:cubicBezTo>
                <a:pt x="1314743" y="654628"/>
                <a:pt x="1330334" y="639037"/>
                <a:pt x="1330334" y="619809"/>
              </a:cubicBezTo>
              <a:cubicBezTo>
                <a:pt x="1330334" y="600582"/>
                <a:pt x="1314743" y="584991"/>
                <a:pt x="1295515" y="584991"/>
              </a:cubicBezTo>
              <a:close/>
              <a:moveTo>
                <a:pt x="1380407" y="584991"/>
              </a:moveTo>
              <a:cubicBezTo>
                <a:pt x="1361179" y="584991"/>
                <a:pt x="1345588" y="600582"/>
                <a:pt x="1345588" y="619809"/>
              </a:cubicBezTo>
              <a:cubicBezTo>
                <a:pt x="1345588" y="639037"/>
                <a:pt x="1361179" y="654628"/>
                <a:pt x="1380407" y="654628"/>
              </a:cubicBezTo>
              <a:cubicBezTo>
                <a:pt x="1399635" y="654628"/>
                <a:pt x="1415226" y="639037"/>
                <a:pt x="1415226" y="619809"/>
              </a:cubicBezTo>
              <a:cubicBezTo>
                <a:pt x="1415226" y="600582"/>
                <a:pt x="1399635" y="584991"/>
                <a:pt x="1380407" y="584991"/>
              </a:cubicBezTo>
              <a:close/>
              <a:moveTo>
                <a:pt x="1465299" y="584991"/>
              </a:moveTo>
              <a:cubicBezTo>
                <a:pt x="1446072" y="584991"/>
                <a:pt x="1430481" y="600582"/>
                <a:pt x="1430481" y="619809"/>
              </a:cubicBezTo>
              <a:cubicBezTo>
                <a:pt x="1430481" y="639037"/>
                <a:pt x="1446072" y="654628"/>
                <a:pt x="1465299" y="654628"/>
              </a:cubicBezTo>
              <a:cubicBezTo>
                <a:pt x="1484527" y="654628"/>
                <a:pt x="1500118" y="639037"/>
                <a:pt x="1500118" y="619809"/>
              </a:cubicBezTo>
              <a:cubicBezTo>
                <a:pt x="1500118" y="600582"/>
                <a:pt x="1484527" y="584991"/>
                <a:pt x="1465299" y="584991"/>
              </a:cubicBezTo>
              <a:close/>
              <a:moveTo>
                <a:pt x="1550193" y="584991"/>
              </a:moveTo>
              <a:cubicBezTo>
                <a:pt x="1530965" y="584991"/>
                <a:pt x="1515374" y="600582"/>
                <a:pt x="1515374" y="619809"/>
              </a:cubicBezTo>
              <a:cubicBezTo>
                <a:pt x="1515374" y="639037"/>
                <a:pt x="1530965" y="654628"/>
                <a:pt x="1550193" y="654628"/>
              </a:cubicBezTo>
              <a:cubicBezTo>
                <a:pt x="1569420" y="654628"/>
                <a:pt x="1585011" y="639037"/>
                <a:pt x="1585011" y="619809"/>
              </a:cubicBezTo>
              <a:cubicBezTo>
                <a:pt x="1585011" y="600582"/>
                <a:pt x="1569420" y="584991"/>
                <a:pt x="1550193" y="584991"/>
              </a:cubicBezTo>
              <a:close/>
              <a:moveTo>
                <a:pt x="2399110" y="584991"/>
              </a:moveTo>
              <a:cubicBezTo>
                <a:pt x="2379882" y="584991"/>
                <a:pt x="2364291" y="600582"/>
                <a:pt x="2364291" y="619809"/>
              </a:cubicBezTo>
              <a:cubicBezTo>
                <a:pt x="2364291" y="639037"/>
                <a:pt x="2379882" y="654628"/>
                <a:pt x="2399110" y="654628"/>
              </a:cubicBezTo>
              <a:cubicBezTo>
                <a:pt x="2418338" y="654628"/>
                <a:pt x="2433929" y="639037"/>
                <a:pt x="2433929" y="619809"/>
              </a:cubicBezTo>
              <a:cubicBezTo>
                <a:pt x="2433929" y="600582"/>
                <a:pt x="2418338" y="584991"/>
                <a:pt x="2399110" y="584991"/>
              </a:cubicBezTo>
              <a:close/>
              <a:moveTo>
                <a:pt x="2484003" y="584991"/>
              </a:moveTo>
              <a:cubicBezTo>
                <a:pt x="2464776" y="584991"/>
                <a:pt x="2449184" y="600582"/>
                <a:pt x="2449184" y="619809"/>
              </a:cubicBezTo>
              <a:cubicBezTo>
                <a:pt x="2449184" y="639037"/>
                <a:pt x="2464776" y="654628"/>
                <a:pt x="2484003" y="654628"/>
              </a:cubicBezTo>
              <a:cubicBezTo>
                <a:pt x="2503231" y="654628"/>
                <a:pt x="2518822" y="639037"/>
                <a:pt x="2518822" y="619809"/>
              </a:cubicBezTo>
              <a:cubicBezTo>
                <a:pt x="2518822" y="600582"/>
                <a:pt x="2503231" y="584991"/>
                <a:pt x="2484003" y="584991"/>
              </a:cubicBezTo>
              <a:close/>
              <a:moveTo>
                <a:pt x="2568896" y="584991"/>
              </a:moveTo>
              <a:cubicBezTo>
                <a:pt x="2549668" y="584991"/>
                <a:pt x="2534077" y="600582"/>
                <a:pt x="2534077" y="619809"/>
              </a:cubicBezTo>
              <a:cubicBezTo>
                <a:pt x="2534077" y="639037"/>
                <a:pt x="2549668" y="654628"/>
                <a:pt x="2568896" y="654628"/>
              </a:cubicBezTo>
              <a:cubicBezTo>
                <a:pt x="2588123" y="654628"/>
                <a:pt x="2603714" y="639037"/>
                <a:pt x="2603714" y="619809"/>
              </a:cubicBezTo>
              <a:cubicBezTo>
                <a:pt x="2603714" y="600582"/>
                <a:pt x="2588123" y="584991"/>
                <a:pt x="2568896" y="584991"/>
              </a:cubicBezTo>
              <a:close/>
              <a:moveTo>
                <a:pt x="3248036" y="584991"/>
              </a:moveTo>
              <a:cubicBezTo>
                <a:pt x="3228808" y="584991"/>
                <a:pt x="3213217" y="600582"/>
                <a:pt x="3213217" y="619809"/>
              </a:cubicBezTo>
              <a:cubicBezTo>
                <a:pt x="3213217" y="639037"/>
                <a:pt x="3228808" y="654628"/>
                <a:pt x="3248036" y="654628"/>
              </a:cubicBezTo>
              <a:cubicBezTo>
                <a:pt x="3267263" y="654628"/>
                <a:pt x="3282854" y="639037"/>
                <a:pt x="3282854" y="619809"/>
              </a:cubicBezTo>
              <a:cubicBezTo>
                <a:pt x="3282854" y="600582"/>
                <a:pt x="3267263" y="584991"/>
                <a:pt x="3248036" y="584991"/>
              </a:cubicBezTo>
              <a:close/>
              <a:moveTo>
                <a:pt x="3332928" y="584991"/>
              </a:moveTo>
              <a:cubicBezTo>
                <a:pt x="3313700" y="584991"/>
                <a:pt x="3298109" y="600582"/>
                <a:pt x="3298109" y="619809"/>
              </a:cubicBezTo>
              <a:cubicBezTo>
                <a:pt x="3298109" y="639037"/>
                <a:pt x="3313700" y="654628"/>
                <a:pt x="3332928" y="654628"/>
              </a:cubicBezTo>
              <a:cubicBezTo>
                <a:pt x="3352156" y="654628"/>
                <a:pt x="3367747" y="639037"/>
                <a:pt x="3367747" y="619809"/>
              </a:cubicBezTo>
              <a:cubicBezTo>
                <a:pt x="3367747" y="600582"/>
                <a:pt x="3352156" y="584991"/>
                <a:pt x="3332928" y="584991"/>
              </a:cubicBezTo>
              <a:close/>
              <a:moveTo>
                <a:pt x="3417827" y="584991"/>
              </a:moveTo>
              <a:cubicBezTo>
                <a:pt x="3398599" y="584991"/>
                <a:pt x="3383008" y="600582"/>
                <a:pt x="3383008" y="619809"/>
              </a:cubicBezTo>
              <a:cubicBezTo>
                <a:pt x="3383008" y="639037"/>
                <a:pt x="3398599" y="654628"/>
                <a:pt x="3417827" y="654628"/>
              </a:cubicBezTo>
              <a:cubicBezTo>
                <a:pt x="3437055" y="654628"/>
                <a:pt x="3452646" y="639037"/>
                <a:pt x="3452646" y="619809"/>
              </a:cubicBezTo>
              <a:cubicBezTo>
                <a:pt x="3452646" y="600582"/>
                <a:pt x="3437055" y="584991"/>
                <a:pt x="3417827" y="584991"/>
              </a:cubicBezTo>
              <a:close/>
              <a:moveTo>
                <a:pt x="3757397" y="584991"/>
              </a:moveTo>
              <a:cubicBezTo>
                <a:pt x="3738169" y="584991"/>
                <a:pt x="3722578" y="600582"/>
                <a:pt x="3722578" y="619809"/>
              </a:cubicBezTo>
              <a:cubicBezTo>
                <a:pt x="3722578" y="639037"/>
                <a:pt x="3738169" y="654628"/>
                <a:pt x="3757397" y="654628"/>
              </a:cubicBezTo>
              <a:cubicBezTo>
                <a:pt x="3776625" y="654628"/>
                <a:pt x="3792216" y="639037"/>
                <a:pt x="3792216" y="619809"/>
              </a:cubicBezTo>
              <a:cubicBezTo>
                <a:pt x="3792216" y="600582"/>
                <a:pt x="3776625" y="584991"/>
                <a:pt x="3757397" y="584991"/>
              </a:cubicBezTo>
              <a:close/>
              <a:moveTo>
                <a:pt x="3842289" y="584991"/>
              </a:moveTo>
              <a:cubicBezTo>
                <a:pt x="3823062" y="584991"/>
                <a:pt x="3807471" y="600582"/>
                <a:pt x="3807471" y="619809"/>
              </a:cubicBezTo>
              <a:cubicBezTo>
                <a:pt x="3807471" y="639037"/>
                <a:pt x="3823062" y="654628"/>
                <a:pt x="3842289" y="654628"/>
              </a:cubicBezTo>
              <a:cubicBezTo>
                <a:pt x="3861517" y="654628"/>
                <a:pt x="3877108" y="639037"/>
                <a:pt x="3877108" y="619809"/>
              </a:cubicBezTo>
              <a:cubicBezTo>
                <a:pt x="3877108" y="600582"/>
                <a:pt x="3861517" y="584991"/>
                <a:pt x="3842289" y="584991"/>
              </a:cubicBezTo>
              <a:close/>
              <a:moveTo>
                <a:pt x="3927182" y="584991"/>
              </a:moveTo>
              <a:cubicBezTo>
                <a:pt x="3907954" y="584991"/>
                <a:pt x="3892363" y="600582"/>
                <a:pt x="3892363" y="619809"/>
              </a:cubicBezTo>
              <a:cubicBezTo>
                <a:pt x="3892363" y="639037"/>
                <a:pt x="3907954" y="654628"/>
                <a:pt x="3927182" y="654628"/>
              </a:cubicBezTo>
              <a:cubicBezTo>
                <a:pt x="3946409" y="654628"/>
                <a:pt x="3962000" y="639037"/>
                <a:pt x="3962000" y="619809"/>
              </a:cubicBezTo>
              <a:cubicBezTo>
                <a:pt x="3962000" y="600582"/>
                <a:pt x="3946409" y="584991"/>
                <a:pt x="3927182" y="584991"/>
              </a:cubicBezTo>
              <a:close/>
              <a:moveTo>
                <a:pt x="4012074" y="584991"/>
              </a:moveTo>
              <a:cubicBezTo>
                <a:pt x="3992846" y="584991"/>
                <a:pt x="3977255" y="600582"/>
                <a:pt x="3977255" y="619809"/>
              </a:cubicBezTo>
              <a:cubicBezTo>
                <a:pt x="3977255" y="639037"/>
                <a:pt x="3992846" y="654628"/>
                <a:pt x="4012074" y="654628"/>
              </a:cubicBezTo>
              <a:cubicBezTo>
                <a:pt x="4031302" y="654628"/>
                <a:pt x="4046893" y="639037"/>
                <a:pt x="4046893" y="619809"/>
              </a:cubicBezTo>
              <a:cubicBezTo>
                <a:pt x="4046893" y="600582"/>
                <a:pt x="4031302" y="584991"/>
                <a:pt x="4012074" y="584991"/>
              </a:cubicBezTo>
              <a:close/>
              <a:moveTo>
                <a:pt x="4096967" y="584991"/>
              </a:moveTo>
              <a:cubicBezTo>
                <a:pt x="4077739" y="584991"/>
                <a:pt x="4062148" y="600582"/>
                <a:pt x="4062148" y="619809"/>
              </a:cubicBezTo>
              <a:cubicBezTo>
                <a:pt x="4062148" y="639037"/>
                <a:pt x="4077739" y="654628"/>
                <a:pt x="4096967" y="654628"/>
              </a:cubicBezTo>
              <a:cubicBezTo>
                <a:pt x="4116195" y="654628"/>
                <a:pt x="4131786" y="639037"/>
                <a:pt x="4131786" y="619809"/>
              </a:cubicBezTo>
              <a:cubicBezTo>
                <a:pt x="4131786" y="600582"/>
                <a:pt x="4116195" y="584991"/>
                <a:pt x="4096967" y="584991"/>
              </a:cubicBezTo>
              <a:close/>
              <a:moveTo>
                <a:pt x="4181859" y="584991"/>
              </a:moveTo>
              <a:cubicBezTo>
                <a:pt x="4162632" y="584991"/>
                <a:pt x="4147041" y="600582"/>
                <a:pt x="4147041" y="619809"/>
              </a:cubicBezTo>
              <a:cubicBezTo>
                <a:pt x="4147041" y="639037"/>
                <a:pt x="4162632" y="654628"/>
                <a:pt x="4181859" y="654628"/>
              </a:cubicBezTo>
              <a:cubicBezTo>
                <a:pt x="4201087" y="654628"/>
                <a:pt x="4216678" y="639037"/>
                <a:pt x="4216678" y="619809"/>
              </a:cubicBezTo>
              <a:cubicBezTo>
                <a:pt x="4216678" y="600582"/>
                <a:pt x="4201087" y="584991"/>
                <a:pt x="4181859" y="584991"/>
              </a:cubicBezTo>
              <a:close/>
              <a:moveTo>
                <a:pt x="4266752" y="584991"/>
              </a:moveTo>
              <a:cubicBezTo>
                <a:pt x="4247524" y="584991"/>
                <a:pt x="4231933" y="600582"/>
                <a:pt x="4231933" y="619809"/>
              </a:cubicBezTo>
              <a:cubicBezTo>
                <a:pt x="4231933" y="639037"/>
                <a:pt x="4247524" y="654628"/>
                <a:pt x="4266752" y="654628"/>
              </a:cubicBezTo>
              <a:cubicBezTo>
                <a:pt x="4285979" y="654628"/>
                <a:pt x="4301570" y="639037"/>
                <a:pt x="4301570" y="619809"/>
              </a:cubicBezTo>
              <a:cubicBezTo>
                <a:pt x="4301570" y="600582"/>
                <a:pt x="4285979" y="584991"/>
                <a:pt x="4266752" y="584991"/>
              </a:cubicBezTo>
              <a:close/>
              <a:moveTo>
                <a:pt x="4351644" y="584991"/>
              </a:moveTo>
              <a:cubicBezTo>
                <a:pt x="4332416" y="584991"/>
                <a:pt x="4316825" y="600582"/>
                <a:pt x="4316825" y="619809"/>
              </a:cubicBezTo>
              <a:cubicBezTo>
                <a:pt x="4316825" y="639037"/>
                <a:pt x="4332416" y="654628"/>
                <a:pt x="4351644" y="654628"/>
              </a:cubicBezTo>
              <a:cubicBezTo>
                <a:pt x="4370872" y="654628"/>
                <a:pt x="4386463" y="639037"/>
                <a:pt x="4386463" y="619809"/>
              </a:cubicBezTo>
              <a:cubicBezTo>
                <a:pt x="4386463" y="600582"/>
                <a:pt x="4370872" y="584991"/>
                <a:pt x="4351644" y="584991"/>
              </a:cubicBezTo>
              <a:close/>
              <a:moveTo>
                <a:pt x="4436537" y="584991"/>
              </a:moveTo>
              <a:cubicBezTo>
                <a:pt x="4417309" y="584991"/>
                <a:pt x="4401718" y="600582"/>
                <a:pt x="4401718" y="619809"/>
              </a:cubicBezTo>
              <a:cubicBezTo>
                <a:pt x="4401718" y="639037"/>
                <a:pt x="4417309" y="654628"/>
                <a:pt x="4436537" y="654628"/>
              </a:cubicBezTo>
              <a:cubicBezTo>
                <a:pt x="4455765" y="654628"/>
                <a:pt x="4471356" y="639037"/>
                <a:pt x="4471356" y="619809"/>
              </a:cubicBezTo>
              <a:cubicBezTo>
                <a:pt x="4471356" y="600582"/>
                <a:pt x="4455765" y="584991"/>
                <a:pt x="4436537" y="584991"/>
              </a:cubicBezTo>
              <a:close/>
              <a:moveTo>
                <a:pt x="4521429" y="584991"/>
              </a:moveTo>
              <a:cubicBezTo>
                <a:pt x="4502202" y="584991"/>
                <a:pt x="4486611" y="600582"/>
                <a:pt x="4486611" y="619809"/>
              </a:cubicBezTo>
              <a:cubicBezTo>
                <a:pt x="4486611" y="639037"/>
                <a:pt x="4502202" y="654628"/>
                <a:pt x="4521429" y="654628"/>
              </a:cubicBezTo>
              <a:cubicBezTo>
                <a:pt x="4540657" y="654628"/>
                <a:pt x="4556248" y="639037"/>
                <a:pt x="4556248" y="619809"/>
              </a:cubicBezTo>
              <a:cubicBezTo>
                <a:pt x="4556248" y="600582"/>
                <a:pt x="4540657" y="584991"/>
                <a:pt x="4521429" y="584991"/>
              </a:cubicBezTo>
              <a:close/>
              <a:moveTo>
                <a:pt x="4606322" y="584991"/>
              </a:moveTo>
              <a:cubicBezTo>
                <a:pt x="4587094" y="584991"/>
                <a:pt x="4571503" y="600582"/>
                <a:pt x="4571503" y="619809"/>
              </a:cubicBezTo>
              <a:cubicBezTo>
                <a:pt x="4571503" y="639037"/>
                <a:pt x="4587094" y="654628"/>
                <a:pt x="4606322" y="654628"/>
              </a:cubicBezTo>
              <a:cubicBezTo>
                <a:pt x="4625549" y="654628"/>
                <a:pt x="4641140" y="639037"/>
                <a:pt x="4641140" y="619809"/>
              </a:cubicBezTo>
              <a:cubicBezTo>
                <a:pt x="4641140" y="600582"/>
                <a:pt x="4625549" y="584991"/>
                <a:pt x="4606322" y="584991"/>
              </a:cubicBezTo>
              <a:close/>
              <a:moveTo>
                <a:pt x="4691214" y="584991"/>
              </a:moveTo>
              <a:cubicBezTo>
                <a:pt x="4671986" y="584991"/>
                <a:pt x="4656395" y="600582"/>
                <a:pt x="4656395" y="619809"/>
              </a:cubicBezTo>
              <a:cubicBezTo>
                <a:pt x="4656395" y="639037"/>
                <a:pt x="4671986" y="654628"/>
                <a:pt x="4691214" y="654628"/>
              </a:cubicBezTo>
              <a:cubicBezTo>
                <a:pt x="4710442" y="654628"/>
                <a:pt x="4726033" y="639037"/>
                <a:pt x="4726033" y="619809"/>
              </a:cubicBezTo>
              <a:cubicBezTo>
                <a:pt x="4726033" y="600582"/>
                <a:pt x="4710442" y="584991"/>
                <a:pt x="4691214" y="584991"/>
              </a:cubicBezTo>
              <a:close/>
              <a:moveTo>
                <a:pt x="4776107" y="584991"/>
              </a:moveTo>
              <a:cubicBezTo>
                <a:pt x="4756879" y="584991"/>
                <a:pt x="4741288" y="600582"/>
                <a:pt x="4741288" y="619809"/>
              </a:cubicBezTo>
              <a:cubicBezTo>
                <a:pt x="4741288" y="639037"/>
                <a:pt x="4756879" y="654628"/>
                <a:pt x="4776107" y="654628"/>
              </a:cubicBezTo>
              <a:cubicBezTo>
                <a:pt x="4795335" y="654628"/>
                <a:pt x="4810926" y="639037"/>
                <a:pt x="4810926" y="619809"/>
              </a:cubicBezTo>
              <a:cubicBezTo>
                <a:pt x="4810926" y="600582"/>
                <a:pt x="4795335" y="584991"/>
                <a:pt x="4776107" y="584991"/>
              </a:cubicBezTo>
              <a:close/>
              <a:moveTo>
                <a:pt x="5625031" y="584991"/>
              </a:moveTo>
              <a:cubicBezTo>
                <a:pt x="5605803" y="584991"/>
                <a:pt x="5590206" y="600582"/>
                <a:pt x="5590206" y="619809"/>
              </a:cubicBezTo>
              <a:cubicBezTo>
                <a:pt x="5590206" y="639037"/>
                <a:pt x="5605803" y="654628"/>
                <a:pt x="5625031" y="654628"/>
              </a:cubicBezTo>
              <a:cubicBezTo>
                <a:pt x="5644259" y="654628"/>
                <a:pt x="5659843" y="639037"/>
                <a:pt x="5659843" y="619809"/>
              </a:cubicBezTo>
              <a:cubicBezTo>
                <a:pt x="5659843" y="600582"/>
                <a:pt x="5644259" y="584991"/>
                <a:pt x="5625031" y="584991"/>
              </a:cubicBezTo>
              <a:close/>
              <a:moveTo>
                <a:pt x="5709924" y="584991"/>
              </a:moveTo>
              <a:cubicBezTo>
                <a:pt x="5690697" y="584991"/>
                <a:pt x="5675099" y="600582"/>
                <a:pt x="5675099" y="619809"/>
              </a:cubicBezTo>
              <a:cubicBezTo>
                <a:pt x="5675099" y="639037"/>
                <a:pt x="5690697" y="654628"/>
                <a:pt x="5709924" y="654628"/>
              </a:cubicBezTo>
              <a:cubicBezTo>
                <a:pt x="5729152" y="654628"/>
                <a:pt x="5744737" y="639037"/>
                <a:pt x="5744737" y="619809"/>
              </a:cubicBezTo>
              <a:cubicBezTo>
                <a:pt x="5744737" y="600582"/>
                <a:pt x="5729152" y="584991"/>
                <a:pt x="5709924" y="584991"/>
              </a:cubicBezTo>
              <a:close/>
              <a:moveTo>
                <a:pt x="6728660" y="584991"/>
              </a:moveTo>
              <a:cubicBezTo>
                <a:pt x="6709433" y="584991"/>
                <a:pt x="6693835" y="600582"/>
                <a:pt x="6693835" y="619809"/>
              </a:cubicBezTo>
              <a:cubicBezTo>
                <a:pt x="6693835" y="639037"/>
                <a:pt x="6709433" y="654628"/>
                <a:pt x="6728660" y="654628"/>
              </a:cubicBezTo>
              <a:cubicBezTo>
                <a:pt x="6747888" y="654628"/>
                <a:pt x="6763473" y="639037"/>
                <a:pt x="6763473" y="619809"/>
              </a:cubicBezTo>
              <a:cubicBezTo>
                <a:pt x="6763473" y="600582"/>
                <a:pt x="6747888" y="584991"/>
                <a:pt x="6728660" y="584991"/>
              </a:cubicBezTo>
              <a:close/>
              <a:moveTo>
                <a:pt x="7322907" y="584991"/>
              </a:moveTo>
              <a:cubicBezTo>
                <a:pt x="7303679" y="584991"/>
                <a:pt x="7288082" y="600582"/>
                <a:pt x="7288082" y="619809"/>
              </a:cubicBezTo>
              <a:cubicBezTo>
                <a:pt x="7288082" y="639037"/>
                <a:pt x="7303679" y="654628"/>
                <a:pt x="7322907" y="654628"/>
              </a:cubicBezTo>
              <a:cubicBezTo>
                <a:pt x="7342135" y="654628"/>
                <a:pt x="7357719" y="639037"/>
                <a:pt x="7357719" y="619809"/>
              </a:cubicBezTo>
              <a:cubicBezTo>
                <a:pt x="7357719" y="600582"/>
                <a:pt x="7342135" y="584991"/>
                <a:pt x="7322907" y="584991"/>
              </a:cubicBezTo>
              <a:close/>
              <a:moveTo>
                <a:pt x="7407799" y="584991"/>
              </a:moveTo>
              <a:cubicBezTo>
                <a:pt x="7388572" y="584991"/>
                <a:pt x="7372974" y="600582"/>
                <a:pt x="7372974" y="619809"/>
              </a:cubicBezTo>
              <a:cubicBezTo>
                <a:pt x="7372974" y="639037"/>
                <a:pt x="7388572" y="654628"/>
                <a:pt x="7407799" y="654628"/>
              </a:cubicBezTo>
              <a:cubicBezTo>
                <a:pt x="7427027" y="654628"/>
                <a:pt x="7442612" y="639037"/>
                <a:pt x="7442612" y="619809"/>
              </a:cubicBezTo>
              <a:cubicBezTo>
                <a:pt x="7442612" y="600582"/>
                <a:pt x="7427027" y="584991"/>
                <a:pt x="7407799" y="584991"/>
              </a:cubicBezTo>
              <a:close/>
              <a:moveTo>
                <a:pt x="7492693" y="584991"/>
              </a:moveTo>
              <a:cubicBezTo>
                <a:pt x="7473465" y="584991"/>
                <a:pt x="7457867" y="600582"/>
                <a:pt x="7457867" y="619809"/>
              </a:cubicBezTo>
              <a:cubicBezTo>
                <a:pt x="7457867" y="639037"/>
                <a:pt x="7473465" y="654628"/>
                <a:pt x="7492693" y="654628"/>
              </a:cubicBezTo>
              <a:cubicBezTo>
                <a:pt x="7511920" y="654628"/>
                <a:pt x="7527505" y="639037"/>
                <a:pt x="7527505" y="619809"/>
              </a:cubicBezTo>
              <a:cubicBezTo>
                <a:pt x="7527505" y="600582"/>
                <a:pt x="7511920" y="584991"/>
                <a:pt x="7492693" y="584991"/>
              </a:cubicBezTo>
              <a:close/>
              <a:moveTo>
                <a:pt x="7662477" y="584991"/>
              </a:moveTo>
              <a:cubicBezTo>
                <a:pt x="7643249" y="584991"/>
                <a:pt x="7627652" y="600582"/>
                <a:pt x="7627652" y="619809"/>
              </a:cubicBezTo>
              <a:cubicBezTo>
                <a:pt x="7627652" y="639037"/>
                <a:pt x="7643249" y="654628"/>
                <a:pt x="7662477" y="654628"/>
              </a:cubicBezTo>
              <a:cubicBezTo>
                <a:pt x="7681705" y="654628"/>
                <a:pt x="7697289" y="639037"/>
                <a:pt x="7697289" y="619809"/>
              </a:cubicBezTo>
              <a:cubicBezTo>
                <a:pt x="7697289" y="600582"/>
                <a:pt x="7681705" y="584991"/>
                <a:pt x="7662477" y="584991"/>
              </a:cubicBezTo>
              <a:close/>
              <a:moveTo>
                <a:pt x="8002047" y="584991"/>
              </a:moveTo>
              <a:cubicBezTo>
                <a:pt x="7982819" y="584991"/>
                <a:pt x="7967222" y="600582"/>
                <a:pt x="7967222" y="619809"/>
              </a:cubicBezTo>
              <a:cubicBezTo>
                <a:pt x="7967222" y="639037"/>
                <a:pt x="7982819" y="654628"/>
                <a:pt x="8002047" y="654628"/>
              </a:cubicBezTo>
              <a:cubicBezTo>
                <a:pt x="8021275" y="654628"/>
                <a:pt x="8036859" y="639037"/>
                <a:pt x="8036859" y="619809"/>
              </a:cubicBezTo>
              <a:cubicBezTo>
                <a:pt x="8036859" y="600582"/>
                <a:pt x="8021275" y="584991"/>
                <a:pt x="8002047" y="584991"/>
              </a:cubicBezTo>
              <a:close/>
              <a:moveTo>
                <a:pt x="8171832" y="584991"/>
              </a:moveTo>
              <a:cubicBezTo>
                <a:pt x="8152604" y="584991"/>
                <a:pt x="8137006" y="600582"/>
                <a:pt x="8137006" y="619809"/>
              </a:cubicBezTo>
              <a:cubicBezTo>
                <a:pt x="8137006" y="639037"/>
                <a:pt x="8152604" y="654628"/>
                <a:pt x="8171832" y="654628"/>
              </a:cubicBezTo>
              <a:cubicBezTo>
                <a:pt x="8191059" y="654628"/>
                <a:pt x="8206644" y="639037"/>
                <a:pt x="8206644" y="619809"/>
              </a:cubicBezTo>
              <a:cubicBezTo>
                <a:pt x="8206644" y="600582"/>
                <a:pt x="8191059" y="584991"/>
                <a:pt x="8171832" y="584991"/>
              </a:cubicBezTo>
              <a:close/>
              <a:moveTo>
                <a:pt x="8256725" y="584991"/>
              </a:moveTo>
              <a:cubicBezTo>
                <a:pt x="8237497" y="584991"/>
                <a:pt x="8221900" y="600582"/>
                <a:pt x="8221900" y="619809"/>
              </a:cubicBezTo>
              <a:cubicBezTo>
                <a:pt x="8221900" y="639037"/>
                <a:pt x="8237497" y="654628"/>
                <a:pt x="8256725" y="654628"/>
              </a:cubicBezTo>
              <a:cubicBezTo>
                <a:pt x="8275953" y="654628"/>
                <a:pt x="8291537" y="639037"/>
                <a:pt x="8291537" y="619809"/>
              </a:cubicBezTo>
              <a:cubicBezTo>
                <a:pt x="8291537" y="600582"/>
                <a:pt x="8275953" y="584991"/>
                <a:pt x="8256725" y="584991"/>
              </a:cubicBezTo>
              <a:close/>
              <a:moveTo>
                <a:pt x="8596295" y="584991"/>
              </a:moveTo>
              <a:cubicBezTo>
                <a:pt x="8577067" y="584991"/>
                <a:pt x="8561470" y="600582"/>
                <a:pt x="8561470" y="619809"/>
              </a:cubicBezTo>
              <a:cubicBezTo>
                <a:pt x="8561470" y="639037"/>
                <a:pt x="8577067" y="654628"/>
                <a:pt x="8596295" y="654628"/>
              </a:cubicBezTo>
              <a:cubicBezTo>
                <a:pt x="8615523" y="654628"/>
                <a:pt x="8631107" y="639037"/>
                <a:pt x="8631107" y="619809"/>
              </a:cubicBezTo>
              <a:cubicBezTo>
                <a:pt x="8631107" y="600582"/>
                <a:pt x="8615523" y="584991"/>
                <a:pt x="8596295" y="584991"/>
              </a:cubicBezTo>
              <a:close/>
              <a:moveTo>
                <a:pt x="8681187" y="584991"/>
              </a:moveTo>
              <a:cubicBezTo>
                <a:pt x="8661959" y="584991"/>
                <a:pt x="8646362" y="600582"/>
                <a:pt x="8646362" y="619809"/>
              </a:cubicBezTo>
              <a:cubicBezTo>
                <a:pt x="8646362" y="639037"/>
                <a:pt x="8661959" y="654628"/>
                <a:pt x="8681187" y="654628"/>
              </a:cubicBezTo>
              <a:cubicBezTo>
                <a:pt x="8700415" y="654628"/>
                <a:pt x="8715999" y="639037"/>
                <a:pt x="8715999" y="619809"/>
              </a:cubicBezTo>
              <a:cubicBezTo>
                <a:pt x="8715999" y="600582"/>
                <a:pt x="8700415" y="584991"/>
                <a:pt x="8681187" y="584991"/>
              </a:cubicBezTo>
              <a:close/>
              <a:moveTo>
                <a:pt x="8766079" y="584991"/>
              </a:moveTo>
              <a:cubicBezTo>
                <a:pt x="8746852" y="584991"/>
                <a:pt x="8731254" y="600582"/>
                <a:pt x="8731254" y="619809"/>
              </a:cubicBezTo>
              <a:cubicBezTo>
                <a:pt x="8731254" y="639037"/>
                <a:pt x="8746852" y="654628"/>
                <a:pt x="8766079" y="654628"/>
              </a:cubicBezTo>
              <a:cubicBezTo>
                <a:pt x="8785307" y="654628"/>
                <a:pt x="8800892" y="639037"/>
                <a:pt x="8800892" y="619809"/>
              </a:cubicBezTo>
              <a:cubicBezTo>
                <a:pt x="8800892" y="600582"/>
                <a:pt x="8785307" y="584991"/>
                <a:pt x="8766079" y="584991"/>
              </a:cubicBezTo>
              <a:close/>
              <a:moveTo>
                <a:pt x="8850972" y="584991"/>
              </a:moveTo>
              <a:cubicBezTo>
                <a:pt x="8831744" y="584991"/>
                <a:pt x="8816146" y="600582"/>
                <a:pt x="8816146" y="619809"/>
              </a:cubicBezTo>
              <a:cubicBezTo>
                <a:pt x="8816146" y="639037"/>
                <a:pt x="8831744" y="654628"/>
                <a:pt x="8850972" y="654628"/>
              </a:cubicBezTo>
              <a:cubicBezTo>
                <a:pt x="8870199" y="654628"/>
                <a:pt x="8885784" y="639037"/>
                <a:pt x="8885784" y="619809"/>
              </a:cubicBezTo>
              <a:cubicBezTo>
                <a:pt x="8885784" y="600582"/>
                <a:pt x="8870199" y="584991"/>
                <a:pt x="8850972" y="584991"/>
              </a:cubicBezTo>
              <a:close/>
              <a:moveTo>
                <a:pt x="8935865" y="584991"/>
              </a:moveTo>
              <a:cubicBezTo>
                <a:pt x="8916637" y="584991"/>
                <a:pt x="8901040" y="600582"/>
                <a:pt x="8901040" y="619809"/>
              </a:cubicBezTo>
              <a:cubicBezTo>
                <a:pt x="8901040" y="639037"/>
                <a:pt x="8916637" y="654628"/>
                <a:pt x="8935865" y="654628"/>
              </a:cubicBezTo>
              <a:cubicBezTo>
                <a:pt x="8955093" y="654628"/>
                <a:pt x="8970677" y="639037"/>
                <a:pt x="8970677" y="619809"/>
              </a:cubicBezTo>
              <a:cubicBezTo>
                <a:pt x="8970677" y="600582"/>
                <a:pt x="8955093" y="584991"/>
                <a:pt x="8935865" y="584991"/>
              </a:cubicBezTo>
              <a:close/>
              <a:moveTo>
                <a:pt x="9020757" y="584991"/>
              </a:moveTo>
              <a:cubicBezTo>
                <a:pt x="9001529" y="584991"/>
                <a:pt x="8985932" y="600582"/>
                <a:pt x="8985932" y="619809"/>
              </a:cubicBezTo>
              <a:cubicBezTo>
                <a:pt x="8985932" y="639037"/>
                <a:pt x="9001529" y="654628"/>
                <a:pt x="9020757" y="654628"/>
              </a:cubicBezTo>
              <a:cubicBezTo>
                <a:pt x="9039985" y="654628"/>
                <a:pt x="9055569" y="639037"/>
                <a:pt x="9055569" y="619809"/>
              </a:cubicBezTo>
              <a:cubicBezTo>
                <a:pt x="9055569" y="600582"/>
                <a:pt x="9039985" y="584991"/>
                <a:pt x="9020757" y="584991"/>
              </a:cubicBezTo>
              <a:close/>
              <a:moveTo>
                <a:pt x="9105649" y="584991"/>
              </a:moveTo>
              <a:cubicBezTo>
                <a:pt x="9086422" y="584991"/>
                <a:pt x="9070824" y="600582"/>
                <a:pt x="9070824" y="619809"/>
              </a:cubicBezTo>
              <a:cubicBezTo>
                <a:pt x="9070824" y="639037"/>
                <a:pt x="9086422" y="654628"/>
                <a:pt x="9105649" y="654628"/>
              </a:cubicBezTo>
              <a:cubicBezTo>
                <a:pt x="9124877" y="654628"/>
                <a:pt x="9140462" y="639037"/>
                <a:pt x="9140462" y="619809"/>
              </a:cubicBezTo>
              <a:cubicBezTo>
                <a:pt x="9140462" y="600582"/>
                <a:pt x="9124877" y="584991"/>
                <a:pt x="9105649" y="584991"/>
              </a:cubicBezTo>
              <a:close/>
              <a:moveTo>
                <a:pt x="9190542" y="584991"/>
              </a:moveTo>
              <a:cubicBezTo>
                <a:pt x="9171314" y="584991"/>
                <a:pt x="9155716" y="600582"/>
                <a:pt x="9155716" y="619809"/>
              </a:cubicBezTo>
              <a:cubicBezTo>
                <a:pt x="9155716" y="639037"/>
                <a:pt x="9171314" y="654628"/>
                <a:pt x="9190542" y="654628"/>
              </a:cubicBezTo>
              <a:cubicBezTo>
                <a:pt x="9209769" y="654628"/>
                <a:pt x="9225354" y="639037"/>
                <a:pt x="9225354" y="619809"/>
              </a:cubicBezTo>
              <a:cubicBezTo>
                <a:pt x="9225354" y="600582"/>
                <a:pt x="9209769" y="584991"/>
                <a:pt x="9190542" y="584991"/>
              </a:cubicBezTo>
              <a:close/>
              <a:moveTo>
                <a:pt x="9275435" y="584991"/>
              </a:moveTo>
              <a:cubicBezTo>
                <a:pt x="9256207" y="584991"/>
                <a:pt x="9240610" y="600582"/>
                <a:pt x="9240610" y="619809"/>
              </a:cubicBezTo>
              <a:cubicBezTo>
                <a:pt x="9240610" y="639037"/>
                <a:pt x="9256207" y="654628"/>
                <a:pt x="9275435" y="654628"/>
              </a:cubicBezTo>
              <a:cubicBezTo>
                <a:pt x="9294663" y="654628"/>
                <a:pt x="9310247" y="639037"/>
                <a:pt x="9310247" y="619809"/>
              </a:cubicBezTo>
              <a:cubicBezTo>
                <a:pt x="9310247" y="600582"/>
                <a:pt x="9294663" y="584991"/>
                <a:pt x="9275435" y="584991"/>
              </a:cubicBezTo>
              <a:close/>
              <a:moveTo>
                <a:pt x="9360327" y="584991"/>
              </a:moveTo>
              <a:cubicBezTo>
                <a:pt x="9341099" y="584991"/>
                <a:pt x="9325502" y="600582"/>
                <a:pt x="9325502" y="619809"/>
              </a:cubicBezTo>
              <a:cubicBezTo>
                <a:pt x="9325502" y="639037"/>
                <a:pt x="9341099" y="654628"/>
                <a:pt x="9360327" y="654628"/>
              </a:cubicBezTo>
              <a:cubicBezTo>
                <a:pt x="9379555" y="654628"/>
                <a:pt x="9395139" y="639037"/>
                <a:pt x="9395139" y="619809"/>
              </a:cubicBezTo>
              <a:cubicBezTo>
                <a:pt x="9395139" y="600582"/>
                <a:pt x="9379555" y="584991"/>
                <a:pt x="9360327" y="584991"/>
              </a:cubicBezTo>
              <a:close/>
              <a:moveTo>
                <a:pt x="9445219" y="584991"/>
              </a:moveTo>
              <a:cubicBezTo>
                <a:pt x="9425992" y="584991"/>
                <a:pt x="9410394" y="600582"/>
                <a:pt x="9410394" y="619809"/>
              </a:cubicBezTo>
              <a:cubicBezTo>
                <a:pt x="9410394" y="639037"/>
                <a:pt x="9425992" y="654628"/>
                <a:pt x="9445219" y="654628"/>
              </a:cubicBezTo>
              <a:cubicBezTo>
                <a:pt x="9464447" y="654628"/>
                <a:pt x="9480032" y="639037"/>
                <a:pt x="9480032" y="619809"/>
              </a:cubicBezTo>
              <a:cubicBezTo>
                <a:pt x="9480032" y="600582"/>
                <a:pt x="9464447" y="584991"/>
                <a:pt x="9445219" y="584991"/>
              </a:cubicBezTo>
              <a:close/>
              <a:moveTo>
                <a:pt x="9530112" y="584991"/>
              </a:moveTo>
              <a:cubicBezTo>
                <a:pt x="9510884" y="584991"/>
                <a:pt x="9495286" y="600582"/>
                <a:pt x="9495286" y="619809"/>
              </a:cubicBezTo>
              <a:cubicBezTo>
                <a:pt x="9495286" y="639037"/>
                <a:pt x="9510884" y="654628"/>
                <a:pt x="9530112" y="654628"/>
              </a:cubicBezTo>
              <a:cubicBezTo>
                <a:pt x="9549339" y="654628"/>
                <a:pt x="9564924" y="639037"/>
                <a:pt x="9564924" y="619809"/>
              </a:cubicBezTo>
              <a:cubicBezTo>
                <a:pt x="9564924" y="600582"/>
                <a:pt x="9549339" y="584991"/>
                <a:pt x="9530112" y="584991"/>
              </a:cubicBezTo>
              <a:close/>
              <a:moveTo>
                <a:pt x="9615004" y="584991"/>
              </a:moveTo>
              <a:cubicBezTo>
                <a:pt x="9595776" y="584991"/>
                <a:pt x="9580179" y="600582"/>
                <a:pt x="9580179" y="619809"/>
              </a:cubicBezTo>
              <a:cubicBezTo>
                <a:pt x="9580179" y="639037"/>
                <a:pt x="9595776" y="654628"/>
                <a:pt x="9615004" y="654628"/>
              </a:cubicBezTo>
              <a:cubicBezTo>
                <a:pt x="9634232" y="654628"/>
                <a:pt x="9649816" y="639037"/>
                <a:pt x="9649816" y="619809"/>
              </a:cubicBezTo>
              <a:cubicBezTo>
                <a:pt x="9649816" y="600582"/>
                <a:pt x="9634232" y="584991"/>
                <a:pt x="9615004" y="584991"/>
              </a:cubicBezTo>
              <a:close/>
              <a:moveTo>
                <a:pt x="9699897" y="584991"/>
              </a:moveTo>
              <a:cubicBezTo>
                <a:pt x="9680669" y="584991"/>
                <a:pt x="9665072" y="600582"/>
                <a:pt x="9665072" y="619809"/>
              </a:cubicBezTo>
              <a:cubicBezTo>
                <a:pt x="9665072" y="639037"/>
                <a:pt x="9680669" y="654628"/>
                <a:pt x="9699897" y="654628"/>
              </a:cubicBezTo>
              <a:cubicBezTo>
                <a:pt x="9719125" y="654628"/>
                <a:pt x="9734709" y="639037"/>
                <a:pt x="9734709" y="619809"/>
              </a:cubicBezTo>
              <a:cubicBezTo>
                <a:pt x="9734709" y="600582"/>
                <a:pt x="9719125" y="584991"/>
                <a:pt x="9699897" y="584991"/>
              </a:cubicBezTo>
              <a:close/>
              <a:moveTo>
                <a:pt x="9784789" y="584991"/>
              </a:moveTo>
              <a:cubicBezTo>
                <a:pt x="9765562" y="584991"/>
                <a:pt x="9749964" y="600582"/>
                <a:pt x="9749964" y="619809"/>
              </a:cubicBezTo>
              <a:cubicBezTo>
                <a:pt x="9749964" y="639037"/>
                <a:pt x="9765562" y="654628"/>
                <a:pt x="9784789" y="654628"/>
              </a:cubicBezTo>
              <a:cubicBezTo>
                <a:pt x="9804017" y="654628"/>
                <a:pt x="9819602" y="639037"/>
                <a:pt x="9819602" y="619809"/>
              </a:cubicBezTo>
              <a:cubicBezTo>
                <a:pt x="9819602" y="600582"/>
                <a:pt x="9804017" y="584991"/>
                <a:pt x="9784789" y="584991"/>
              </a:cubicBezTo>
              <a:close/>
              <a:moveTo>
                <a:pt x="9869682" y="584991"/>
              </a:moveTo>
              <a:cubicBezTo>
                <a:pt x="9850454" y="584991"/>
                <a:pt x="9834856" y="600582"/>
                <a:pt x="9834856" y="619809"/>
              </a:cubicBezTo>
              <a:cubicBezTo>
                <a:pt x="9834856" y="639037"/>
                <a:pt x="9850454" y="654628"/>
                <a:pt x="9869682" y="654628"/>
              </a:cubicBezTo>
              <a:cubicBezTo>
                <a:pt x="9888909" y="654628"/>
                <a:pt x="9904494" y="639037"/>
                <a:pt x="9904494" y="619809"/>
              </a:cubicBezTo>
              <a:cubicBezTo>
                <a:pt x="9904494" y="600582"/>
                <a:pt x="9888909" y="584991"/>
                <a:pt x="9869682" y="584991"/>
              </a:cubicBezTo>
              <a:close/>
              <a:moveTo>
                <a:pt x="10039467" y="584991"/>
              </a:moveTo>
              <a:cubicBezTo>
                <a:pt x="10020239" y="584991"/>
                <a:pt x="10004642" y="600582"/>
                <a:pt x="10004642" y="619809"/>
              </a:cubicBezTo>
              <a:cubicBezTo>
                <a:pt x="10004642" y="639037"/>
                <a:pt x="10020239" y="654628"/>
                <a:pt x="10039467" y="654628"/>
              </a:cubicBezTo>
              <a:cubicBezTo>
                <a:pt x="10058695" y="654628"/>
                <a:pt x="10074279" y="639037"/>
                <a:pt x="10074279" y="619809"/>
              </a:cubicBezTo>
              <a:cubicBezTo>
                <a:pt x="10074279" y="600582"/>
                <a:pt x="10058695" y="584991"/>
                <a:pt x="10039467" y="584991"/>
              </a:cubicBezTo>
              <a:close/>
              <a:moveTo>
                <a:pt x="1125729" y="669850"/>
              </a:moveTo>
              <a:cubicBezTo>
                <a:pt x="1106502" y="669850"/>
                <a:pt x="1090911" y="685441"/>
                <a:pt x="1090911" y="704669"/>
              </a:cubicBezTo>
              <a:cubicBezTo>
                <a:pt x="1090911" y="723897"/>
                <a:pt x="1106502" y="739488"/>
                <a:pt x="1125729" y="739488"/>
              </a:cubicBezTo>
              <a:cubicBezTo>
                <a:pt x="1144957" y="739488"/>
                <a:pt x="1160548" y="723897"/>
                <a:pt x="1160548" y="704669"/>
              </a:cubicBezTo>
              <a:cubicBezTo>
                <a:pt x="1160548" y="685441"/>
                <a:pt x="1144957" y="669850"/>
                <a:pt x="1125729" y="669850"/>
              </a:cubicBezTo>
              <a:close/>
              <a:moveTo>
                <a:pt x="1210623" y="669850"/>
              </a:moveTo>
              <a:cubicBezTo>
                <a:pt x="1191395" y="669850"/>
                <a:pt x="1175804" y="685441"/>
                <a:pt x="1175804" y="704669"/>
              </a:cubicBezTo>
              <a:cubicBezTo>
                <a:pt x="1175804" y="723897"/>
                <a:pt x="1191395" y="739488"/>
                <a:pt x="1210623" y="739488"/>
              </a:cubicBezTo>
              <a:cubicBezTo>
                <a:pt x="1229850" y="739488"/>
                <a:pt x="1245441" y="723897"/>
                <a:pt x="1245441" y="704669"/>
              </a:cubicBezTo>
              <a:cubicBezTo>
                <a:pt x="1245441" y="685441"/>
                <a:pt x="1229850" y="669850"/>
                <a:pt x="1210623" y="669850"/>
              </a:cubicBezTo>
              <a:close/>
              <a:moveTo>
                <a:pt x="1295515" y="669850"/>
              </a:moveTo>
              <a:cubicBezTo>
                <a:pt x="1276287" y="669850"/>
                <a:pt x="1260696" y="685441"/>
                <a:pt x="1260696" y="704669"/>
              </a:cubicBezTo>
              <a:cubicBezTo>
                <a:pt x="1260696" y="723897"/>
                <a:pt x="1276287" y="739488"/>
                <a:pt x="1295515" y="739488"/>
              </a:cubicBezTo>
              <a:cubicBezTo>
                <a:pt x="1314743" y="739488"/>
                <a:pt x="1330334" y="723897"/>
                <a:pt x="1330334" y="704669"/>
              </a:cubicBezTo>
              <a:cubicBezTo>
                <a:pt x="1330334" y="685441"/>
                <a:pt x="1314743" y="669850"/>
                <a:pt x="1295515" y="669850"/>
              </a:cubicBezTo>
              <a:close/>
              <a:moveTo>
                <a:pt x="1380407" y="669850"/>
              </a:moveTo>
              <a:cubicBezTo>
                <a:pt x="1361179" y="669850"/>
                <a:pt x="1345588" y="685441"/>
                <a:pt x="1345588" y="704669"/>
              </a:cubicBezTo>
              <a:cubicBezTo>
                <a:pt x="1345588" y="723897"/>
                <a:pt x="1361179" y="739488"/>
                <a:pt x="1380407" y="739488"/>
              </a:cubicBezTo>
              <a:cubicBezTo>
                <a:pt x="1399635" y="739488"/>
                <a:pt x="1415226" y="723897"/>
                <a:pt x="1415226" y="704669"/>
              </a:cubicBezTo>
              <a:cubicBezTo>
                <a:pt x="1415226" y="685441"/>
                <a:pt x="1399635" y="669850"/>
                <a:pt x="1380407" y="669850"/>
              </a:cubicBezTo>
              <a:close/>
              <a:moveTo>
                <a:pt x="1465299" y="669850"/>
              </a:moveTo>
              <a:cubicBezTo>
                <a:pt x="1446072" y="669850"/>
                <a:pt x="1430481" y="685441"/>
                <a:pt x="1430481" y="704669"/>
              </a:cubicBezTo>
              <a:cubicBezTo>
                <a:pt x="1430481" y="723897"/>
                <a:pt x="1446072" y="739488"/>
                <a:pt x="1465299" y="739488"/>
              </a:cubicBezTo>
              <a:cubicBezTo>
                <a:pt x="1484527" y="739488"/>
                <a:pt x="1500118" y="723897"/>
                <a:pt x="1500118" y="704669"/>
              </a:cubicBezTo>
              <a:cubicBezTo>
                <a:pt x="1500118" y="685441"/>
                <a:pt x="1484527" y="669850"/>
                <a:pt x="1465299" y="669850"/>
              </a:cubicBezTo>
              <a:close/>
              <a:moveTo>
                <a:pt x="1550193" y="669850"/>
              </a:moveTo>
              <a:cubicBezTo>
                <a:pt x="1530965" y="669850"/>
                <a:pt x="1515374" y="685441"/>
                <a:pt x="1515374" y="704669"/>
              </a:cubicBezTo>
              <a:cubicBezTo>
                <a:pt x="1515374" y="723897"/>
                <a:pt x="1530965" y="739488"/>
                <a:pt x="1550193" y="739488"/>
              </a:cubicBezTo>
              <a:cubicBezTo>
                <a:pt x="1569420" y="739488"/>
                <a:pt x="1585011" y="723897"/>
                <a:pt x="1585011" y="704669"/>
              </a:cubicBezTo>
              <a:cubicBezTo>
                <a:pt x="1585011" y="685441"/>
                <a:pt x="1569420" y="669850"/>
                <a:pt x="1550193" y="669850"/>
              </a:cubicBezTo>
              <a:close/>
              <a:moveTo>
                <a:pt x="1635085" y="669850"/>
              </a:moveTo>
              <a:cubicBezTo>
                <a:pt x="1615857" y="669850"/>
                <a:pt x="1600266" y="685441"/>
                <a:pt x="1600266" y="704669"/>
              </a:cubicBezTo>
              <a:cubicBezTo>
                <a:pt x="1600266" y="723897"/>
                <a:pt x="1615857" y="739488"/>
                <a:pt x="1635085" y="739488"/>
              </a:cubicBezTo>
              <a:cubicBezTo>
                <a:pt x="1654313" y="739488"/>
                <a:pt x="1669904" y="723897"/>
                <a:pt x="1669904" y="704669"/>
              </a:cubicBezTo>
              <a:cubicBezTo>
                <a:pt x="1669904" y="685441"/>
                <a:pt x="1654313" y="669850"/>
                <a:pt x="1635085" y="669850"/>
              </a:cubicBezTo>
              <a:close/>
              <a:moveTo>
                <a:pt x="1719971" y="669850"/>
              </a:moveTo>
              <a:cubicBezTo>
                <a:pt x="1700743" y="669850"/>
                <a:pt x="1685152" y="685441"/>
                <a:pt x="1685152" y="704669"/>
              </a:cubicBezTo>
              <a:cubicBezTo>
                <a:pt x="1685152" y="723897"/>
                <a:pt x="1700743" y="739488"/>
                <a:pt x="1719971" y="739488"/>
              </a:cubicBezTo>
              <a:cubicBezTo>
                <a:pt x="1739199" y="739488"/>
                <a:pt x="1754790" y="723897"/>
                <a:pt x="1754790" y="704669"/>
              </a:cubicBezTo>
              <a:cubicBezTo>
                <a:pt x="1754790" y="685441"/>
                <a:pt x="1739199" y="669850"/>
                <a:pt x="1719971" y="669850"/>
              </a:cubicBezTo>
              <a:close/>
              <a:moveTo>
                <a:pt x="2314218" y="669850"/>
              </a:moveTo>
              <a:cubicBezTo>
                <a:pt x="2294990" y="669850"/>
                <a:pt x="2279399" y="685441"/>
                <a:pt x="2279399" y="704669"/>
              </a:cubicBezTo>
              <a:cubicBezTo>
                <a:pt x="2279399" y="723897"/>
                <a:pt x="2294990" y="739488"/>
                <a:pt x="2314218" y="739488"/>
              </a:cubicBezTo>
              <a:cubicBezTo>
                <a:pt x="2333446" y="739488"/>
                <a:pt x="2349037" y="723897"/>
                <a:pt x="2349037" y="704669"/>
              </a:cubicBezTo>
              <a:cubicBezTo>
                <a:pt x="2349037" y="685441"/>
                <a:pt x="2333446" y="669850"/>
                <a:pt x="2314218" y="669850"/>
              </a:cubicBezTo>
              <a:close/>
              <a:moveTo>
                <a:pt x="2484003" y="669850"/>
              </a:moveTo>
              <a:cubicBezTo>
                <a:pt x="2464776" y="669850"/>
                <a:pt x="2449184" y="685441"/>
                <a:pt x="2449184" y="704669"/>
              </a:cubicBezTo>
              <a:cubicBezTo>
                <a:pt x="2449184" y="723897"/>
                <a:pt x="2464776" y="739488"/>
                <a:pt x="2484003" y="739488"/>
              </a:cubicBezTo>
              <a:cubicBezTo>
                <a:pt x="2503231" y="739488"/>
                <a:pt x="2518822" y="723897"/>
                <a:pt x="2518822" y="704669"/>
              </a:cubicBezTo>
              <a:cubicBezTo>
                <a:pt x="2518822" y="685441"/>
                <a:pt x="2503231" y="669850"/>
                <a:pt x="2484003" y="669850"/>
              </a:cubicBezTo>
              <a:close/>
              <a:moveTo>
                <a:pt x="2568896" y="669850"/>
              </a:moveTo>
              <a:cubicBezTo>
                <a:pt x="2549668" y="669850"/>
                <a:pt x="2534077" y="685441"/>
                <a:pt x="2534077" y="704669"/>
              </a:cubicBezTo>
              <a:cubicBezTo>
                <a:pt x="2534077" y="723897"/>
                <a:pt x="2549668" y="739488"/>
                <a:pt x="2568896" y="739488"/>
              </a:cubicBezTo>
              <a:cubicBezTo>
                <a:pt x="2588123" y="739488"/>
                <a:pt x="2603714" y="723897"/>
                <a:pt x="2603714" y="704669"/>
              </a:cubicBezTo>
              <a:cubicBezTo>
                <a:pt x="2603714" y="685441"/>
                <a:pt x="2588123" y="669850"/>
                <a:pt x="2568896" y="669850"/>
              </a:cubicBezTo>
              <a:close/>
              <a:moveTo>
                <a:pt x="2823573" y="669850"/>
              </a:moveTo>
              <a:cubicBezTo>
                <a:pt x="2804346" y="669850"/>
                <a:pt x="2788754" y="685441"/>
                <a:pt x="2788754" y="704669"/>
              </a:cubicBezTo>
              <a:cubicBezTo>
                <a:pt x="2788754" y="723897"/>
                <a:pt x="2804346" y="739488"/>
                <a:pt x="2823573" y="739488"/>
              </a:cubicBezTo>
              <a:cubicBezTo>
                <a:pt x="2842801" y="739488"/>
                <a:pt x="2858392" y="723897"/>
                <a:pt x="2858392" y="704669"/>
              </a:cubicBezTo>
              <a:cubicBezTo>
                <a:pt x="2858392" y="685441"/>
                <a:pt x="2842801" y="669850"/>
                <a:pt x="2823573" y="669850"/>
              </a:cubicBezTo>
              <a:close/>
              <a:moveTo>
                <a:pt x="2993358" y="669850"/>
              </a:moveTo>
              <a:cubicBezTo>
                <a:pt x="2974130" y="669850"/>
                <a:pt x="2958539" y="685441"/>
                <a:pt x="2958539" y="704669"/>
              </a:cubicBezTo>
              <a:cubicBezTo>
                <a:pt x="2958539" y="723897"/>
                <a:pt x="2974130" y="739488"/>
                <a:pt x="2993358" y="739488"/>
              </a:cubicBezTo>
              <a:cubicBezTo>
                <a:pt x="3012586" y="739488"/>
                <a:pt x="3028177" y="723897"/>
                <a:pt x="3028177" y="704669"/>
              </a:cubicBezTo>
              <a:cubicBezTo>
                <a:pt x="3028177" y="685441"/>
                <a:pt x="3012586" y="669850"/>
                <a:pt x="2993358" y="669850"/>
              </a:cubicBezTo>
              <a:close/>
              <a:moveTo>
                <a:pt x="3163143" y="669850"/>
              </a:moveTo>
              <a:cubicBezTo>
                <a:pt x="3143916" y="669850"/>
                <a:pt x="3128324" y="685441"/>
                <a:pt x="3128324" y="704669"/>
              </a:cubicBezTo>
              <a:cubicBezTo>
                <a:pt x="3128324" y="723897"/>
                <a:pt x="3143916" y="739488"/>
                <a:pt x="3163143" y="739488"/>
              </a:cubicBezTo>
              <a:cubicBezTo>
                <a:pt x="3182371" y="739488"/>
                <a:pt x="3197962" y="723897"/>
                <a:pt x="3197962" y="704669"/>
              </a:cubicBezTo>
              <a:cubicBezTo>
                <a:pt x="3197962" y="685441"/>
                <a:pt x="3182371" y="669850"/>
                <a:pt x="3163143" y="669850"/>
              </a:cubicBezTo>
              <a:close/>
              <a:moveTo>
                <a:pt x="3417827" y="669850"/>
              </a:moveTo>
              <a:cubicBezTo>
                <a:pt x="3398599" y="669850"/>
                <a:pt x="3383008" y="685441"/>
                <a:pt x="3383008" y="704669"/>
              </a:cubicBezTo>
              <a:cubicBezTo>
                <a:pt x="3383008" y="723897"/>
                <a:pt x="3398599" y="739488"/>
                <a:pt x="3417827" y="739488"/>
              </a:cubicBezTo>
              <a:cubicBezTo>
                <a:pt x="3437055" y="739488"/>
                <a:pt x="3452646" y="723897"/>
                <a:pt x="3452646" y="704669"/>
              </a:cubicBezTo>
              <a:cubicBezTo>
                <a:pt x="3452646" y="685441"/>
                <a:pt x="3437055" y="669850"/>
                <a:pt x="3417827" y="669850"/>
              </a:cubicBezTo>
              <a:close/>
              <a:moveTo>
                <a:pt x="4012074" y="669850"/>
              </a:moveTo>
              <a:cubicBezTo>
                <a:pt x="3992846" y="669850"/>
                <a:pt x="3977255" y="685441"/>
                <a:pt x="3977255" y="704669"/>
              </a:cubicBezTo>
              <a:cubicBezTo>
                <a:pt x="3977255" y="723897"/>
                <a:pt x="3992846" y="739488"/>
                <a:pt x="4012074" y="739488"/>
              </a:cubicBezTo>
              <a:cubicBezTo>
                <a:pt x="4031302" y="739488"/>
                <a:pt x="4046893" y="723897"/>
                <a:pt x="4046893" y="704669"/>
              </a:cubicBezTo>
              <a:cubicBezTo>
                <a:pt x="4046893" y="685441"/>
                <a:pt x="4031302" y="669850"/>
                <a:pt x="4012074" y="669850"/>
              </a:cubicBezTo>
              <a:close/>
              <a:moveTo>
                <a:pt x="4096967" y="669850"/>
              </a:moveTo>
              <a:cubicBezTo>
                <a:pt x="4077739" y="669850"/>
                <a:pt x="4062148" y="685441"/>
                <a:pt x="4062148" y="704669"/>
              </a:cubicBezTo>
              <a:cubicBezTo>
                <a:pt x="4062148" y="723897"/>
                <a:pt x="4077739" y="739488"/>
                <a:pt x="4096967" y="739488"/>
              </a:cubicBezTo>
              <a:cubicBezTo>
                <a:pt x="4116195" y="739488"/>
                <a:pt x="4131786" y="723897"/>
                <a:pt x="4131786" y="704669"/>
              </a:cubicBezTo>
              <a:cubicBezTo>
                <a:pt x="4131786" y="685441"/>
                <a:pt x="4116195" y="669850"/>
                <a:pt x="4096967" y="669850"/>
              </a:cubicBezTo>
              <a:close/>
              <a:moveTo>
                <a:pt x="4181859" y="669850"/>
              </a:moveTo>
              <a:cubicBezTo>
                <a:pt x="4162632" y="669850"/>
                <a:pt x="4147041" y="685441"/>
                <a:pt x="4147041" y="704669"/>
              </a:cubicBezTo>
              <a:cubicBezTo>
                <a:pt x="4147041" y="723897"/>
                <a:pt x="4162632" y="739488"/>
                <a:pt x="4181859" y="739488"/>
              </a:cubicBezTo>
              <a:cubicBezTo>
                <a:pt x="4201087" y="739488"/>
                <a:pt x="4216678" y="723897"/>
                <a:pt x="4216678" y="704669"/>
              </a:cubicBezTo>
              <a:cubicBezTo>
                <a:pt x="4216678" y="685441"/>
                <a:pt x="4201087" y="669850"/>
                <a:pt x="4181859" y="669850"/>
              </a:cubicBezTo>
              <a:close/>
              <a:moveTo>
                <a:pt x="4266752" y="669850"/>
              </a:moveTo>
              <a:cubicBezTo>
                <a:pt x="4247524" y="669850"/>
                <a:pt x="4231933" y="685441"/>
                <a:pt x="4231933" y="704669"/>
              </a:cubicBezTo>
              <a:cubicBezTo>
                <a:pt x="4231933" y="723897"/>
                <a:pt x="4247524" y="739488"/>
                <a:pt x="4266752" y="739488"/>
              </a:cubicBezTo>
              <a:cubicBezTo>
                <a:pt x="4285979" y="739488"/>
                <a:pt x="4301570" y="723897"/>
                <a:pt x="4301570" y="704669"/>
              </a:cubicBezTo>
              <a:cubicBezTo>
                <a:pt x="4301570" y="685441"/>
                <a:pt x="4285979" y="669850"/>
                <a:pt x="4266752" y="669850"/>
              </a:cubicBezTo>
              <a:close/>
              <a:moveTo>
                <a:pt x="4351644" y="669850"/>
              </a:moveTo>
              <a:cubicBezTo>
                <a:pt x="4332416" y="669850"/>
                <a:pt x="4316825" y="685441"/>
                <a:pt x="4316825" y="704669"/>
              </a:cubicBezTo>
              <a:cubicBezTo>
                <a:pt x="4316825" y="723897"/>
                <a:pt x="4332416" y="739488"/>
                <a:pt x="4351644" y="739488"/>
              </a:cubicBezTo>
              <a:cubicBezTo>
                <a:pt x="4370872" y="739488"/>
                <a:pt x="4386463" y="723897"/>
                <a:pt x="4386463" y="704669"/>
              </a:cubicBezTo>
              <a:cubicBezTo>
                <a:pt x="4386463" y="685441"/>
                <a:pt x="4370872" y="669850"/>
                <a:pt x="4351644" y="669850"/>
              </a:cubicBezTo>
              <a:close/>
              <a:moveTo>
                <a:pt x="4436537" y="669850"/>
              </a:moveTo>
              <a:cubicBezTo>
                <a:pt x="4417309" y="669850"/>
                <a:pt x="4401718" y="685441"/>
                <a:pt x="4401718" y="704669"/>
              </a:cubicBezTo>
              <a:cubicBezTo>
                <a:pt x="4401718" y="723897"/>
                <a:pt x="4417309" y="739488"/>
                <a:pt x="4436537" y="739488"/>
              </a:cubicBezTo>
              <a:cubicBezTo>
                <a:pt x="4455765" y="739488"/>
                <a:pt x="4471356" y="723897"/>
                <a:pt x="4471356" y="704669"/>
              </a:cubicBezTo>
              <a:cubicBezTo>
                <a:pt x="4471356" y="685441"/>
                <a:pt x="4455765" y="669850"/>
                <a:pt x="4436537" y="669850"/>
              </a:cubicBezTo>
              <a:close/>
              <a:moveTo>
                <a:pt x="4521429" y="669850"/>
              </a:moveTo>
              <a:cubicBezTo>
                <a:pt x="4502202" y="669850"/>
                <a:pt x="4486611" y="685441"/>
                <a:pt x="4486611" y="704669"/>
              </a:cubicBezTo>
              <a:cubicBezTo>
                <a:pt x="4486611" y="723897"/>
                <a:pt x="4502202" y="739488"/>
                <a:pt x="4521429" y="739488"/>
              </a:cubicBezTo>
              <a:cubicBezTo>
                <a:pt x="4540657" y="739488"/>
                <a:pt x="4556248" y="723897"/>
                <a:pt x="4556248" y="704669"/>
              </a:cubicBezTo>
              <a:cubicBezTo>
                <a:pt x="4556248" y="685441"/>
                <a:pt x="4540657" y="669850"/>
                <a:pt x="4521429" y="669850"/>
              </a:cubicBezTo>
              <a:close/>
              <a:moveTo>
                <a:pt x="4606322" y="669850"/>
              </a:moveTo>
              <a:cubicBezTo>
                <a:pt x="4587094" y="669850"/>
                <a:pt x="4571503" y="685441"/>
                <a:pt x="4571503" y="704669"/>
              </a:cubicBezTo>
              <a:cubicBezTo>
                <a:pt x="4571503" y="723897"/>
                <a:pt x="4587094" y="739488"/>
                <a:pt x="4606322" y="739488"/>
              </a:cubicBezTo>
              <a:cubicBezTo>
                <a:pt x="4625549" y="739488"/>
                <a:pt x="4641140" y="723897"/>
                <a:pt x="4641140" y="704669"/>
              </a:cubicBezTo>
              <a:cubicBezTo>
                <a:pt x="4641140" y="685441"/>
                <a:pt x="4625549" y="669850"/>
                <a:pt x="4606322" y="669850"/>
              </a:cubicBezTo>
              <a:close/>
              <a:moveTo>
                <a:pt x="4691214" y="669850"/>
              </a:moveTo>
              <a:cubicBezTo>
                <a:pt x="4671986" y="669850"/>
                <a:pt x="4656395" y="685441"/>
                <a:pt x="4656395" y="704669"/>
              </a:cubicBezTo>
              <a:cubicBezTo>
                <a:pt x="4656395" y="723897"/>
                <a:pt x="4671986" y="739488"/>
                <a:pt x="4691214" y="739488"/>
              </a:cubicBezTo>
              <a:cubicBezTo>
                <a:pt x="4710442" y="739488"/>
                <a:pt x="4726033" y="723897"/>
                <a:pt x="4726033" y="704669"/>
              </a:cubicBezTo>
              <a:cubicBezTo>
                <a:pt x="4726033" y="685441"/>
                <a:pt x="4710442" y="669850"/>
                <a:pt x="4691214" y="669850"/>
              </a:cubicBezTo>
              <a:close/>
              <a:moveTo>
                <a:pt x="4776107" y="669850"/>
              </a:moveTo>
              <a:cubicBezTo>
                <a:pt x="4756879" y="669850"/>
                <a:pt x="4741288" y="685441"/>
                <a:pt x="4741288" y="704669"/>
              </a:cubicBezTo>
              <a:cubicBezTo>
                <a:pt x="4741288" y="723897"/>
                <a:pt x="4756879" y="739488"/>
                <a:pt x="4776107" y="739488"/>
              </a:cubicBezTo>
              <a:cubicBezTo>
                <a:pt x="4795335" y="739488"/>
                <a:pt x="4810926" y="723897"/>
                <a:pt x="4810926" y="704669"/>
              </a:cubicBezTo>
              <a:cubicBezTo>
                <a:pt x="4810926" y="685441"/>
                <a:pt x="4795335" y="669850"/>
                <a:pt x="4776107" y="669850"/>
              </a:cubicBezTo>
              <a:close/>
              <a:moveTo>
                <a:pt x="5625031" y="669850"/>
              </a:moveTo>
              <a:cubicBezTo>
                <a:pt x="5605803" y="669850"/>
                <a:pt x="5590206" y="685441"/>
                <a:pt x="5590206" y="704669"/>
              </a:cubicBezTo>
              <a:cubicBezTo>
                <a:pt x="5590206" y="723897"/>
                <a:pt x="5605803" y="739488"/>
                <a:pt x="5625031" y="739488"/>
              </a:cubicBezTo>
              <a:cubicBezTo>
                <a:pt x="5644259" y="739488"/>
                <a:pt x="5659843" y="723897"/>
                <a:pt x="5659843" y="704669"/>
              </a:cubicBezTo>
              <a:cubicBezTo>
                <a:pt x="5659843" y="685441"/>
                <a:pt x="5644259" y="669850"/>
                <a:pt x="5625031" y="669850"/>
              </a:cubicBezTo>
              <a:close/>
              <a:moveTo>
                <a:pt x="6643767" y="669850"/>
              </a:moveTo>
              <a:cubicBezTo>
                <a:pt x="6624539" y="669850"/>
                <a:pt x="6608942" y="685441"/>
                <a:pt x="6608942" y="704669"/>
              </a:cubicBezTo>
              <a:cubicBezTo>
                <a:pt x="6608942" y="723897"/>
                <a:pt x="6624539" y="739488"/>
                <a:pt x="6643767" y="739488"/>
              </a:cubicBezTo>
              <a:cubicBezTo>
                <a:pt x="6662995" y="739488"/>
                <a:pt x="6678579" y="723897"/>
                <a:pt x="6678579" y="704669"/>
              </a:cubicBezTo>
              <a:cubicBezTo>
                <a:pt x="6678579" y="685441"/>
                <a:pt x="6662995" y="669850"/>
                <a:pt x="6643767" y="669850"/>
              </a:cubicBezTo>
              <a:close/>
              <a:moveTo>
                <a:pt x="7322907" y="669850"/>
              </a:moveTo>
              <a:cubicBezTo>
                <a:pt x="7303679" y="669850"/>
                <a:pt x="7288082" y="685441"/>
                <a:pt x="7288082" y="704669"/>
              </a:cubicBezTo>
              <a:cubicBezTo>
                <a:pt x="7288082" y="723897"/>
                <a:pt x="7303679" y="739488"/>
                <a:pt x="7322907" y="739488"/>
              </a:cubicBezTo>
              <a:cubicBezTo>
                <a:pt x="7342135" y="739488"/>
                <a:pt x="7357719" y="723897"/>
                <a:pt x="7357719" y="704669"/>
              </a:cubicBezTo>
              <a:cubicBezTo>
                <a:pt x="7357719" y="685441"/>
                <a:pt x="7342135" y="669850"/>
                <a:pt x="7322907" y="669850"/>
              </a:cubicBezTo>
              <a:close/>
              <a:moveTo>
                <a:pt x="7407799" y="669850"/>
              </a:moveTo>
              <a:cubicBezTo>
                <a:pt x="7388572" y="669850"/>
                <a:pt x="7372974" y="685441"/>
                <a:pt x="7372974" y="704669"/>
              </a:cubicBezTo>
              <a:cubicBezTo>
                <a:pt x="7372974" y="723897"/>
                <a:pt x="7388572" y="739488"/>
                <a:pt x="7407799" y="739488"/>
              </a:cubicBezTo>
              <a:cubicBezTo>
                <a:pt x="7427027" y="739488"/>
                <a:pt x="7442612" y="723897"/>
                <a:pt x="7442612" y="704669"/>
              </a:cubicBezTo>
              <a:cubicBezTo>
                <a:pt x="7442612" y="685441"/>
                <a:pt x="7427027" y="669850"/>
                <a:pt x="7407799" y="669850"/>
              </a:cubicBezTo>
              <a:close/>
              <a:moveTo>
                <a:pt x="7492693" y="669850"/>
              </a:moveTo>
              <a:cubicBezTo>
                <a:pt x="7473465" y="669850"/>
                <a:pt x="7457867" y="685441"/>
                <a:pt x="7457867" y="704669"/>
              </a:cubicBezTo>
              <a:cubicBezTo>
                <a:pt x="7457867" y="723897"/>
                <a:pt x="7473465" y="739488"/>
                <a:pt x="7492693" y="739488"/>
              </a:cubicBezTo>
              <a:cubicBezTo>
                <a:pt x="7511920" y="739488"/>
                <a:pt x="7527505" y="723897"/>
                <a:pt x="7527505" y="704669"/>
              </a:cubicBezTo>
              <a:cubicBezTo>
                <a:pt x="7527505" y="685441"/>
                <a:pt x="7511920" y="669850"/>
                <a:pt x="7492693" y="669850"/>
              </a:cubicBezTo>
              <a:close/>
              <a:moveTo>
                <a:pt x="7577585" y="669850"/>
              </a:moveTo>
              <a:cubicBezTo>
                <a:pt x="7558357" y="669850"/>
                <a:pt x="7542760" y="685441"/>
                <a:pt x="7542760" y="704669"/>
              </a:cubicBezTo>
              <a:cubicBezTo>
                <a:pt x="7542760" y="723897"/>
                <a:pt x="7558357" y="739488"/>
                <a:pt x="7577585" y="739488"/>
              </a:cubicBezTo>
              <a:cubicBezTo>
                <a:pt x="7596813" y="739488"/>
                <a:pt x="7612397" y="723897"/>
                <a:pt x="7612397" y="704669"/>
              </a:cubicBezTo>
              <a:cubicBezTo>
                <a:pt x="7612397" y="685441"/>
                <a:pt x="7596813" y="669850"/>
                <a:pt x="7577585" y="669850"/>
              </a:cubicBezTo>
              <a:close/>
              <a:moveTo>
                <a:pt x="7662477" y="669850"/>
              </a:moveTo>
              <a:cubicBezTo>
                <a:pt x="7643249" y="669850"/>
                <a:pt x="7627652" y="685441"/>
                <a:pt x="7627652" y="704669"/>
              </a:cubicBezTo>
              <a:cubicBezTo>
                <a:pt x="7627652" y="723897"/>
                <a:pt x="7643249" y="739488"/>
                <a:pt x="7662477" y="739488"/>
              </a:cubicBezTo>
              <a:cubicBezTo>
                <a:pt x="7681705" y="739488"/>
                <a:pt x="7697289" y="723897"/>
                <a:pt x="7697289" y="704669"/>
              </a:cubicBezTo>
              <a:cubicBezTo>
                <a:pt x="7697289" y="685441"/>
                <a:pt x="7681705" y="669850"/>
                <a:pt x="7662477" y="669850"/>
              </a:cubicBezTo>
              <a:close/>
              <a:moveTo>
                <a:pt x="7832263" y="669850"/>
              </a:moveTo>
              <a:cubicBezTo>
                <a:pt x="7813035" y="669850"/>
                <a:pt x="7797437" y="685441"/>
                <a:pt x="7797437" y="704669"/>
              </a:cubicBezTo>
              <a:cubicBezTo>
                <a:pt x="7797437" y="723897"/>
                <a:pt x="7813035" y="739488"/>
                <a:pt x="7832263" y="739488"/>
              </a:cubicBezTo>
              <a:cubicBezTo>
                <a:pt x="7851490" y="739488"/>
                <a:pt x="7867075" y="723897"/>
                <a:pt x="7867075" y="704669"/>
              </a:cubicBezTo>
              <a:cubicBezTo>
                <a:pt x="7867075" y="685441"/>
                <a:pt x="7851490" y="669850"/>
                <a:pt x="7832263" y="669850"/>
              </a:cubicBezTo>
              <a:close/>
              <a:moveTo>
                <a:pt x="7917155" y="669850"/>
              </a:moveTo>
              <a:cubicBezTo>
                <a:pt x="7897927" y="669850"/>
                <a:pt x="7882330" y="685441"/>
                <a:pt x="7882330" y="704669"/>
              </a:cubicBezTo>
              <a:cubicBezTo>
                <a:pt x="7882330" y="723897"/>
                <a:pt x="7897927" y="739488"/>
                <a:pt x="7917155" y="739488"/>
              </a:cubicBezTo>
              <a:cubicBezTo>
                <a:pt x="7936383" y="739488"/>
                <a:pt x="7951967" y="723897"/>
                <a:pt x="7951967" y="704669"/>
              </a:cubicBezTo>
              <a:cubicBezTo>
                <a:pt x="7951967" y="685441"/>
                <a:pt x="7936383" y="669850"/>
                <a:pt x="7917155" y="669850"/>
              </a:cubicBezTo>
              <a:close/>
              <a:moveTo>
                <a:pt x="8002047" y="669850"/>
              </a:moveTo>
              <a:cubicBezTo>
                <a:pt x="7982819" y="669850"/>
                <a:pt x="7967222" y="685441"/>
                <a:pt x="7967222" y="704669"/>
              </a:cubicBezTo>
              <a:cubicBezTo>
                <a:pt x="7967222" y="723897"/>
                <a:pt x="7982819" y="739488"/>
                <a:pt x="8002047" y="739488"/>
              </a:cubicBezTo>
              <a:cubicBezTo>
                <a:pt x="8021275" y="739488"/>
                <a:pt x="8036859" y="723897"/>
                <a:pt x="8036859" y="704669"/>
              </a:cubicBezTo>
              <a:cubicBezTo>
                <a:pt x="8036859" y="685441"/>
                <a:pt x="8021275" y="669850"/>
                <a:pt x="8002047" y="669850"/>
              </a:cubicBezTo>
              <a:close/>
              <a:moveTo>
                <a:pt x="8086939" y="669850"/>
              </a:moveTo>
              <a:cubicBezTo>
                <a:pt x="8067712" y="669850"/>
                <a:pt x="8052114" y="685441"/>
                <a:pt x="8052114" y="704669"/>
              </a:cubicBezTo>
              <a:cubicBezTo>
                <a:pt x="8052114" y="723897"/>
                <a:pt x="8067712" y="739488"/>
                <a:pt x="8086939" y="739488"/>
              </a:cubicBezTo>
              <a:cubicBezTo>
                <a:pt x="8106167" y="739488"/>
                <a:pt x="8121752" y="723897"/>
                <a:pt x="8121752" y="704669"/>
              </a:cubicBezTo>
              <a:cubicBezTo>
                <a:pt x="8121752" y="685441"/>
                <a:pt x="8106167" y="669850"/>
                <a:pt x="8086939" y="669850"/>
              </a:cubicBezTo>
              <a:close/>
              <a:moveTo>
                <a:pt x="8171832" y="669850"/>
              </a:moveTo>
              <a:cubicBezTo>
                <a:pt x="8152604" y="669850"/>
                <a:pt x="8137006" y="685441"/>
                <a:pt x="8137006" y="704669"/>
              </a:cubicBezTo>
              <a:cubicBezTo>
                <a:pt x="8137006" y="723897"/>
                <a:pt x="8152604" y="739488"/>
                <a:pt x="8171832" y="739488"/>
              </a:cubicBezTo>
              <a:cubicBezTo>
                <a:pt x="8191059" y="739488"/>
                <a:pt x="8206644" y="723897"/>
                <a:pt x="8206644" y="704669"/>
              </a:cubicBezTo>
              <a:cubicBezTo>
                <a:pt x="8206644" y="685441"/>
                <a:pt x="8191059" y="669850"/>
                <a:pt x="8171832" y="669850"/>
              </a:cubicBezTo>
              <a:close/>
              <a:moveTo>
                <a:pt x="8256725" y="669850"/>
              </a:moveTo>
              <a:cubicBezTo>
                <a:pt x="8237497" y="669850"/>
                <a:pt x="8221900" y="685441"/>
                <a:pt x="8221900" y="704669"/>
              </a:cubicBezTo>
              <a:cubicBezTo>
                <a:pt x="8221900" y="723897"/>
                <a:pt x="8237497" y="739488"/>
                <a:pt x="8256725" y="739488"/>
              </a:cubicBezTo>
              <a:cubicBezTo>
                <a:pt x="8275953" y="739488"/>
                <a:pt x="8291537" y="723897"/>
                <a:pt x="8291537" y="704669"/>
              </a:cubicBezTo>
              <a:cubicBezTo>
                <a:pt x="8291537" y="685441"/>
                <a:pt x="8275953" y="669850"/>
                <a:pt x="8256725" y="669850"/>
              </a:cubicBezTo>
              <a:close/>
              <a:moveTo>
                <a:pt x="8341617" y="669850"/>
              </a:moveTo>
              <a:cubicBezTo>
                <a:pt x="8322389" y="669850"/>
                <a:pt x="8306792" y="685441"/>
                <a:pt x="8306792" y="704669"/>
              </a:cubicBezTo>
              <a:cubicBezTo>
                <a:pt x="8306792" y="723897"/>
                <a:pt x="8322389" y="739488"/>
                <a:pt x="8341617" y="739488"/>
              </a:cubicBezTo>
              <a:cubicBezTo>
                <a:pt x="8360845" y="739488"/>
                <a:pt x="8376429" y="723897"/>
                <a:pt x="8376429" y="704669"/>
              </a:cubicBezTo>
              <a:cubicBezTo>
                <a:pt x="8376429" y="685441"/>
                <a:pt x="8360845" y="669850"/>
                <a:pt x="8341617" y="669850"/>
              </a:cubicBezTo>
              <a:close/>
              <a:moveTo>
                <a:pt x="8511402" y="669850"/>
              </a:moveTo>
              <a:cubicBezTo>
                <a:pt x="8492174" y="669850"/>
                <a:pt x="8476576" y="685441"/>
                <a:pt x="8476576" y="704669"/>
              </a:cubicBezTo>
              <a:cubicBezTo>
                <a:pt x="8476576" y="723897"/>
                <a:pt x="8492174" y="739488"/>
                <a:pt x="8511402" y="739488"/>
              </a:cubicBezTo>
              <a:cubicBezTo>
                <a:pt x="8530629" y="739488"/>
                <a:pt x="8546214" y="723897"/>
                <a:pt x="8546214" y="704669"/>
              </a:cubicBezTo>
              <a:cubicBezTo>
                <a:pt x="8546214" y="685441"/>
                <a:pt x="8530629" y="669850"/>
                <a:pt x="8511402" y="669850"/>
              </a:cubicBezTo>
              <a:close/>
              <a:moveTo>
                <a:pt x="8596295" y="669850"/>
              </a:moveTo>
              <a:cubicBezTo>
                <a:pt x="8577067" y="669850"/>
                <a:pt x="8561470" y="685441"/>
                <a:pt x="8561470" y="704669"/>
              </a:cubicBezTo>
              <a:cubicBezTo>
                <a:pt x="8561470" y="723897"/>
                <a:pt x="8577067" y="739488"/>
                <a:pt x="8596295" y="739488"/>
              </a:cubicBezTo>
              <a:cubicBezTo>
                <a:pt x="8615523" y="739488"/>
                <a:pt x="8631107" y="723897"/>
                <a:pt x="8631107" y="704669"/>
              </a:cubicBezTo>
              <a:cubicBezTo>
                <a:pt x="8631107" y="685441"/>
                <a:pt x="8615523" y="669850"/>
                <a:pt x="8596295" y="669850"/>
              </a:cubicBezTo>
              <a:close/>
              <a:moveTo>
                <a:pt x="8681187" y="669850"/>
              </a:moveTo>
              <a:cubicBezTo>
                <a:pt x="8661959" y="669850"/>
                <a:pt x="8646362" y="685441"/>
                <a:pt x="8646362" y="704669"/>
              </a:cubicBezTo>
              <a:cubicBezTo>
                <a:pt x="8646362" y="723897"/>
                <a:pt x="8661959" y="739488"/>
                <a:pt x="8681187" y="739488"/>
              </a:cubicBezTo>
              <a:cubicBezTo>
                <a:pt x="8700415" y="739488"/>
                <a:pt x="8715999" y="723897"/>
                <a:pt x="8715999" y="704669"/>
              </a:cubicBezTo>
              <a:cubicBezTo>
                <a:pt x="8715999" y="685441"/>
                <a:pt x="8700415" y="669850"/>
                <a:pt x="8681187" y="669850"/>
              </a:cubicBezTo>
              <a:close/>
              <a:moveTo>
                <a:pt x="8766079" y="669850"/>
              </a:moveTo>
              <a:cubicBezTo>
                <a:pt x="8746852" y="669850"/>
                <a:pt x="8731254" y="685441"/>
                <a:pt x="8731254" y="704669"/>
              </a:cubicBezTo>
              <a:cubicBezTo>
                <a:pt x="8731254" y="723897"/>
                <a:pt x="8746852" y="739488"/>
                <a:pt x="8766079" y="739488"/>
              </a:cubicBezTo>
              <a:cubicBezTo>
                <a:pt x="8785307" y="739488"/>
                <a:pt x="8800892" y="723897"/>
                <a:pt x="8800892" y="704669"/>
              </a:cubicBezTo>
              <a:cubicBezTo>
                <a:pt x="8800892" y="685441"/>
                <a:pt x="8785307" y="669850"/>
                <a:pt x="8766079" y="669850"/>
              </a:cubicBezTo>
              <a:close/>
              <a:moveTo>
                <a:pt x="8850972" y="669850"/>
              </a:moveTo>
              <a:cubicBezTo>
                <a:pt x="8831744" y="669850"/>
                <a:pt x="8816146" y="685441"/>
                <a:pt x="8816146" y="704669"/>
              </a:cubicBezTo>
              <a:cubicBezTo>
                <a:pt x="8816146" y="723897"/>
                <a:pt x="8831744" y="739488"/>
                <a:pt x="8850972" y="739488"/>
              </a:cubicBezTo>
              <a:cubicBezTo>
                <a:pt x="8870199" y="739488"/>
                <a:pt x="8885784" y="723897"/>
                <a:pt x="8885784" y="704669"/>
              </a:cubicBezTo>
              <a:cubicBezTo>
                <a:pt x="8885784" y="685441"/>
                <a:pt x="8870199" y="669850"/>
                <a:pt x="8850972" y="669850"/>
              </a:cubicBezTo>
              <a:close/>
              <a:moveTo>
                <a:pt x="8935865" y="669850"/>
              </a:moveTo>
              <a:cubicBezTo>
                <a:pt x="8916637" y="669850"/>
                <a:pt x="8901040" y="685441"/>
                <a:pt x="8901040" y="704669"/>
              </a:cubicBezTo>
              <a:cubicBezTo>
                <a:pt x="8901040" y="723897"/>
                <a:pt x="8916637" y="739488"/>
                <a:pt x="8935865" y="739488"/>
              </a:cubicBezTo>
              <a:cubicBezTo>
                <a:pt x="8955093" y="739488"/>
                <a:pt x="8970677" y="723897"/>
                <a:pt x="8970677" y="704669"/>
              </a:cubicBezTo>
              <a:cubicBezTo>
                <a:pt x="8970677" y="685441"/>
                <a:pt x="8955093" y="669850"/>
                <a:pt x="8935865" y="669850"/>
              </a:cubicBezTo>
              <a:close/>
              <a:moveTo>
                <a:pt x="9020757" y="669850"/>
              </a:moveTo>
              <a:cubicBezTo>
                <a:pt x="9001529" y="669850"/>
                <a:pt x="8985932" y="685441"/>
                <a:pt x="8985932" y="704669"/>
              </a:cubicBezTo>
              <a:cubicBezTo>
                <a:pt x="8985932" y="723897"/>
                <a:pt x="9001529" y="739488"/>
                <a:pt x="9020757" y="739488"/>
              </a:cubicBezTo>
              <a:cubicBezTo>
                <a:pt x="9039985" y="739488"/>
                <a:pt x="9055569" y="723897"/>
                <a:pt x="9055569" y="704669"/>
              </a:cubicBezTo>
              <a:cubicBezTo>
                <a:pt x="9055569" y="685441"/>
                <a:pt x="9039985" y="669850"/>
                <a:pt x="9020757" y="669850"/>
              </a:cubicBezTo>
              <a:close/>
              <a:moveTo>
                <a:pt x="9105649" y="669850"/>
              </a:moveTo>
              <a:cubicBezTo>
                <a:pt x="9086422" y="669850"/>
                <a:pt x="9070824" y="685441"/>
                <a:pt x="9070824" y="704669"/>
              </a:cubicBezTo>
              <a:cubicBezTo>
                <a:pt x="9070824" y="723897"/>
                <a:pt x="9086422" y="739488"/>
                <a:pt x="9105649" y="739488"/>
              </a:cubicBezTo>
              <a:cubicBezTo>
                <a:pt x="9124877" y="739488"/>
                <a:pt x="9140462" y="723897"/>
                <a:pt x="9140462" y="704669"/>
              </a:cubicBezTo>
              <a:cubicBezTo>
                <a:pt x="9140462" y="685441"/>
                <a:pt x="9124877" y="669850"/>
                <a:pt x="9105649" y="669850"/>
              </a:cubicBezTo>
              <a:close/>
              <a:moveTo>
                <a:pt x="9190542" y="669850"/>
              </a:moveTo>
              <a:cubicBezTo>
                <a:pt x="9171314" y="669850"/>
                <a:pt x="9155716" y="685441"/>
                <a:pt x="9155716" y="704669"/>
              </a:cubicBezTo>
              <a:cubicBezTo>
                <a:pt x="9155716" y="723897"/>
                <a:pt x="9171314" y="739488"/>
                <a:pt x="9190542" y="739488"/>
              </a:cubicBezTo>
              <a:cubicBezTo>
                <a:pt x="9209769" y="739488"/>
                <a:pt x="9225354" y="723897"/>
                <a:pt x="9225354" y="704669"/>
              </a:cubicBezTo>
              <a:cubicBezTo>
                <a:pt x="9225354" y="685441"/>
                <a:pt x="9209769" y="669850"/>
                <a:pt x="9190542" y="669850"/>
              </a:cubicBezTo>
              <a:close/>
              <a:moveTo>
                <a:pt x="9275435" y="669850"/>
              </a:moveTo>
              <a:cubicBezTo>
                <a:pt x="9256207" y="669850"/>
                <a:pt x="9240610" y="685441"/>
                <a:pt x="9240610" y="704669"/>
              </a:cubicBezTo>
              <a:cubicBezTo>
                <a:pt x="9240610" y="723897"/>
                <a:pt x="9256207" y="739488"/>
                <a:pt x="9275435" y="739488"/>
              </a:cubicBezTo>
              <a:cubicBezTo>
                <a:pt x="9294663" y="739488"/>
                <a:pt x="9310247" y="723897"/>
                <a:pt x="9310247" y="704669"/>
              </a:cubicBezTo>
              <a:cubicBezTo>
                <a:pt x="9310247" y="685441"/>
                <a:pt x="9294663" y="669850"/>
                <a:pt x="9275435" y="669850"/>
              </a:cubicBezTo>
              <a:close/>
              <a:moveTo>
                <a:pt x="9360327" y="669850"/>
              </a:moveTo>
              <a:cubicBezTo>
                <a:pt x="9341099" y="669850"/>
                <a:pt x="9325502" y="685441"/>
                <a:pt x="9325502" y="704669"/>
              </a:cubicBezTo>
              <a:cubicBezTo>
                <a:pt x="9325502" y="723897"/>
                <a:pt x="9341099" y="739488"/>
                <a:pt x="9360327" y="739488"/>
              </a:cubicBezTo>
              <a:cubicBezTo>
                <a:pt x="9379555" y="739488"/>
                <a:pt x="9395139" y="723897"/>
                <a:pt x="9395139" y="704669"/>
              </a:cubicBezTo>
              <a:cubicBezTo>
                <a:pt x="9395139" y="685441"/>
                <a:pt x="9379555" y="669850"/>
                <a:pt x="9360327" y="669850"/>
              </a:cubicBezTo>
              <a:close/>
              <a:moveTo>
                <a:pt x="9445219" y="669850"/>
              </a:moveTo>
              <a:cubicBezTo>
                <a:pt x="9425992" y="669850"/>
                <a:pt x="9410394" y="685441"/>
                <a:pt x="9410394" y="704669"/>
              </a:cubicBezTo>
              <a:cubicBezTo>
                <a:pt x="9410394" y="723897"/>
                <a:pt x="9425992" y="739488"/>
                <a:pt x="9445219" y="739488"/>
              </a:cubicBezTo>
              <a:cubicBezTo>
                <a:pt x="9464447" y="739488"/>
                <a:pt x="9480032" y="723897"/>
                <a:pt x="9480032" y="704669"/>
              </a:cubicBezTo>
              <a:cubicBezTo>
                <a:pt x="9480032" y="685441"/>
                <a:pt x="9464447" y="669850"/>
                <a:pt x="9445219" y="669850"/>
              </a:cubicBezTo>
              <a:close/>
              <a:moveTo>
                <a:pt x="9530112" y="669850"/>
              </a:moveTo>
              <a:cubicBezTo>
                <a:pt x="9510884" y="669850"/>
                <a:pt x="9495286" y="685441"/>
                <a:pt x="9495286" y="704669"/>
              </a:cubicBezTo>
              <a:cubicBezTo>
                <a:pt x="9495286" y="723897"/>
                <a:pt x="9510884" y="739488"/>
                <a:pt x="9530112" y="739488"/>
              </a:cubicBezTo>
              <a:cubicBezTo>
                <a:pt x="9549339" y="739488"/>
                <a:pt x="9564924" y="723897"/>
                <a:pt x="9564924" y="704669"/>
              </a:cubicBezTo>
              <a:cubicBezTo>
                <a:pt x="9564924" y="685441"/>
                <a:pt x="9549339" y="669850"/>
                <a:pt x="9530112" y="669850"/>
              </a:cubicBezTo>
              <a:close/>
              <a:moveTo>
                <a:pt x="9615004" y="669850"/>
              </a:moveTo>
              <a:cubicBezTo>
                <a:pt x="9595776" y="669850"/>
                <a:pt x="9580179" y="685441"/>
                <a:pt x="9580179" y="704669"/>
              </a:cubicBezTo>
              <a:cubicBezTo>
                <a:pt x="9580179" y="723897"/>
                <a:pt x="9595776" y="739488"/>
                <a:pt x="9615004" y="739488"/>
              </a:cubicBezTo>
              <a:cubicBezTo>
                <a:pt x="9634232" y="739488"/>
                <a:pt x="9649816" y="723897"/>
                <a:pt x="9649816" y="704669"/>
              </a:cubicBezTo>
              <a:cubicBezTo>
                <a:pt x="9649816" y="685441"/>
                <a:pt x="9634232" y="669850"/>
                <a:pt x="9615004" y="669850"/>
              </a:cubicBezTo>
              <a:close/>
              <a:moveTo>
                <a:pt x="9699897" y="669850"/>
              </a:moveTo>
              <a:cubicBezTo>
                <a:pt x="9680669" y="669850"/>
                <a:pt x="9665072" y="685441"/>
                <a:pt x="9665072" y="704669"/>
              </a:cubicBezTo>
              <a:cubicBezTo>
                <a:pt x="9665072" y="723897"/>
                <a:pt x="9680669" y="739488"/>
                <a:pt x="9699897" y="739488"/>
              </a:cubicBezTo>
              <a:cubicBezTo>
                <a:pt x="9719125" y="739488"/>
                <a:pt x="9734709" y="723897"/>
                <a:pt x="9734709" y="704669"/>
              </a:cubicBezTo>
              <a:cubicBezTo>
                <a:pt x="9734709" y="685441"/>
                <a:pt x="9719125" y="669850"/>
                <a:pt x="9699897" y="669850"/>
              </a:cubicBezTo>
              <a:close/>
              <a:moveTo>
                <a:pt x="9784789" y="669850"/>
              </a:moveTo>
              <a:cubicBezTo>
                <a:pt x="9765562" y="669850"/>
                <a:pt x="9749964" y="685441"/>
                <a:pt x="9749964" y="704669"/>
              </a:cubicBezTo>
              <a:cubicBezTo>
                <a:pt x="9749964" y="723897"/>
                <a:pt x="9765562" y="739488"/>
                <a:pt x="9784789" y="739488"/>
              </a:cubicBezTo>
              <a:cubicBezTo>
                <a:pt x="9804017" y="739488"/>
                <a:pt x="9819602" y="723897"/>
                <a:pt x="9819602" y="704669"/>
              </a:cubicBezTo>
              <a:cubicBezTo>
                <a:pt x="9819602" y="685441"/>
                <a:pt x="9804017" y="669850"/>
                <a:pt x="9784789" y="669850"/>
              </a:cubicBezTo>
              <a:close/>
              <a:moveTo>
                <a:pt x="9869682" y="669850"/>
              </a:moveTo>
              <a:cubicBezTo>
                <a:pt x="9850454" y="669850"/>
                <a:pt x="9834856" y="685441"/>
                <a:pt x="9834856" y="704669"/>
              </a:cubicBezTo>
              <a:cubicBezTo>
                <a:pt x="9834856" y="723897"/>
                <a:pt x="9850454" y="739488"/>
                <a:pt x="9869682" y="739488"/>
              </a:cubicBezTo>
              <a:cubicBezTo>
                <a:pt x="9888909" y="739488"/>
                <a:pt x="9904494" y="723897"/>
                <a:pt x="9904494" y="704669"/>
              </a:cubicBezTo>
              <a:cubicBezTo>
                <a:pt x="9904494" y="685441"/>
                <a:pt x="9888909" y="669850"/>
                <a:pt x="9869682" y="669850"/>
              </a:cubicBezTo>
              <a:close/>
              <a:moveTo>
                <a:pt x="9954574" y="669850"/>
              </a:moveTo>
              <a:cubicBezTo>
                <a:pt x="9935346" y="669850"/>
                <a:pt x="9919749" y="685441"/>
                <a:pt x="9919749" y="704669"/>
              </a:cubicBezTo>
              <a:cubicBezTo>
                <a:pt x="9919749" y="723897"/>
                <a:pt x="9935346" y="739488"/>
                <a:pt x="9954574" y="739488"/>
              </a:cubicBezTo>
              <a:cubicBezTo>
                <a:pt x="9973802" y="739488"/>
                <a:pt x="9989386" y="723897"/>
                <a:pt x="9989386" y="704669"/>
              </a:cubicBezTo>
              <a:cubicBezTo>
                <a:pt x="9989386" y="685441"/>
                <a:pt x="9973802" y="669850"/>
                <a:pt x="9954574" y="669850"/>
              </a:cubicBezTo>
              <a:close/>
              <a:moveTo>
                <a:pt x="955945" y="754710"/>
              </a:moveTo>
              <a:cubicBezTo>
                <a:pt x="936717" y="754710"/>
                <a:pt x="921126" y="770301"/>
                <a:pt x="921126" y="789529"/>
              </a:cubicBezTo>
              <a:cubicBezTo>
                <a:pt x="921126" y="808757"/>
                <a:pt x="936717" y="824348"/>
                <a:pt x="955945" y="824348"/>
              </a:cubicBezTo>
              <a:cubicBezTo>
                <a:pt x="975173" y="824348"/>
                <a:pt x="990764" y="808757"/>
                <a:pt x="990764" y="789529"/>
              </a:cubicBezTo>
              <a:cubicBezTo>
                <a:pt x="990764" y="770301"/>
                <a:pt x="975173" y="754710"/>
                <a:pt x="955945" y="754710"/>
              </a:cubicBezTo>
              <a:close/>
              <a:moveTo>
                <a:pt x="1210623" y="754710"/>
              </a:moveTo>
              <a:cubicBezTo>
                <a:pt x="1191395" y="754710"/>
                <a:pt x="1175804" y="770301"/>
                <a:pt x="1175804" y="789529"/>
              </a:cubicBezTo>
              <a:cubicBezTo>
                <a:pt x="1175804" y="808757"/>
                <a:pt x="1191395" y="824348"/>
                <a:pt x="1210623" y="824348"/>
              </a:cubicBezTo>
              <a:cubicBezTo>
                <a:pt x="1229850" y="824348"/>
                <a:pt x="1245441" y="808757"/>
                <a:pt x="1245441" y="789529"/>
              </a:cubicBezTo>
              <a:cubicBezTo>
                <a:pt x="1245441" y="770301"/>
                <a:pt x="1229850" y="754710"/>
                <a:pt x="1210623" y="754710"/>
              </a:cubicBezTo>
              <a:close/>
              <a:moveTo>
                <a:pt x="1295515" y="754710"/>
              </a:moveTo>
              <a:cubicBezTo>
                <a:pt x="1276287" y="754710"/>
                <a:pt x="1260696" y="770301"/>
                <a:pt x="1260696" y="789529"/>
              </a:cubicBezTo>
              <a:cubicBezTo>
                <a:pt x="1260696" y="808757"/>
                <a:pt x="1276287" y="824348"/>
                <a:pt x="1295515" y="824348"/>
              </a:cubicBezTo>
              <a:cubicBezTo>
                <a:pt x="1314743" y="824348"/>
                <a:pt x="1330334" y="808757"/>
                <a:pt x="1330334" y="789529"/>
              </a:cubicBezTo>
              <a:cubicBezTo>
                <a:pt x="1330334" y="770301"/>
                <a:pt x="1314743" y="754710"/>
                <a:pt x="1295515" y="754710"/>
              </a:cubicBezTo>
              <a:close/>
              <a:moveTo>
                <a:pt x="1380407" y="754710"/>
              </a:moveTo>
              <a:cubicBezTo>
                <a:pt x="1361179" y="754710"/>
                <a:pt x="1345588" y="770301"/>
                <a:pt x="1345588" y="789529"/>
              </a:cubicBezTo>
              <a:cubicBezTo>
                <a:pt x="1345588" y="808757"/>
                <a:pt x="1361179" y="824348"/>
                <a:pt x="1380407" y="824348"/>
              </a:cubicBezTo>
              <a:cubicBezTo>
                <a:pt x="1399635" y="824348"/>
                <a:pt x="1415226" y="808757"/>
                <a:pt x="1415226" y="789529"/>
              </a:cubicBezTo>
              <a:cubicBezTo>
                <a:pt x="1415226" y="770301"/>
                <a:pt x="1399635" y="754710"/>
                <a:pt x="1380407" y="754710"/>
              </a:cubicBezTo>
              <a:close/>
              <a:moveTo>
                <a:pt x="1465299" y="754710"/>
              </a:moveTo>
              <a:cubicBezTo>
                <a:pt x="1446072" y="754710"/>
                <a:pt x="1430481" y="770301"/>
                <a:pt x="1430481" y="789529"/>
              </a:cubicBezTo>
              <a:cubicBezTo>
                <a:pt x="1430481" y="808757"/>
                <a:pt x="1446072" y="824348"/>
                <a:pt x="1465299" y="824348"/>
              </a:cubicBezTo>
              <a:cubicBezTo>
                <a:pt x="1484527" y="824348"/>
                <a:pt x="1500118" y="808757"/>
                <a:pt x="1500118" y="789529"/>
              </a:cubicBezTo>
              <a:cubicBezTo>
                <a:pt x="1500118" y="770301"/>
                <a:pt x="1484527" y="754710"/>
                <a:pt x="1465299" y="754710"/>
              </a:cubicBezTo>
              <a:close/>
              <a:moveTo>
                <a:pt x="1550193" y="754710"/>
              </a:moveTo>
              <a:cubicBezTo>
                <a:pt x="1530965" y="754710"/>
                <a:pt x="1515374" y="770301"/>
                <a:pt x="1515374" y="789529"/>
              </a:cubicBezTo>
              <a:cubicBezTo>
                <a:pt x="1515374" y="808757"/>
                <a:pt x="1530965" y="824348"/>
                <a:pt x="1550193" y="824348"/>
              </a:cubicBezTo>
              <a:cubicBezTo>
                <a:pt x="1569420" y="824348"/>
                <a:pt x="1585011" y="808757"/>
                <a:pt x="1585011" y="789529"/>
              </a:cubicBezTo>
              <a:cubicBezTo>
                <a:pt x="1585011" y="770301"/>
                <a:pt x="1569420" y="754710"/>
                <a:pt x="1550193" y="754710"/>
              </a:cubicBezTo>
              <a:close/>
              <a:moveTo>
                <a:pt x="1635085" y="754710"/>
              </a:moveTo>
              <a:cubicBezTo>
                <a:pt x="1615857" y="754710"/>
                <a:pt x="1600266" y="770301"/>
                <a:pt x="1600266" y="789529"/>
              </a:cubicBezTo>
              <a:cubicBezTo>
                <a:pt x="1600266" y="808757"/>
                <a:pt x="1615857" y="824348"/>
                <a:pt x="1635085" y="824348"/>
              </a:cubicBezTo>
              <a:cubicBezTo>
                <a:pt x="1654313" y="824348"/>
                <a:pt x="1669904" y="808757"/>
                <a:pt x="1669904" y="789529"/>
              </a:cubicBezTo>
              <a:cubicBezTo>
                <a:pt x="1669904" y="770301"/>
                <a:pt x="1654313" y="754710"/>
                <a:pt x="1635085" y="754710"/>
              </a:cubicBezTo>
              <a:close/>
              <a:moveTo>
                <a:pt x="1719971" y="754710"/>
              </a:moveTo>
              <a:cubicBezTo>
                <a:pt x="1700743" y="754710"/>
                <a:pt x="1685152" y="770301"/>
                <a:pt x="1685152" y="789529"/>
              </a:cubicBezTo>
              <a:cubicBezTo>
                <a:pt x="1685152" y="808757"/>
                <a:pt x="1700743" y="824348"/>
                <a:pt x="1719971" y="824348"/>
              </a:cubicBezTo>
              <a:cubicBezTo>
                <a:pt x="1739199" y="824348"/>
                <a:pt x="1754790" y="808757"/>
                <a:pt x="1754790" y="789529"/>
              </a:cubicBezTo>
              <a:cubicBezTo>
                <a:pt x="1754790" y="770301"/>
                <a:pt x="1739199" y="754710"/>
                <a:pt x="1719971" y="754710"/>
              </a:cubicBezTo>
              <a:close/>
              <a:moveTo>
                <a:pt x="1804863" y="754710"/>
              </a:moveTo>
              <a:cubicBezTo>
                <a:pt x="1785636" y="754710"/>
                <a:pt x="1770044" y="770301"/>
                <a:pt x="1770044" y="789529"/>
              </a:cubicBezTo>
              <a:cubicBezTo>
                <a:pt x="1770044" y="808757"/>
                <a:pt x="1785636" y="824348"/>
                <a:pt x="1804863" y="824348"/>
              </a:cubicBezTo>
              <a:cubicBezTo>
                <a:pt x="1824091" y="824348"/>
                <a:pt x="1839682" y="808757"/>
                <a:pt x="1839682" y="789529"/>
              </a:cubicBezTo>
              <a:cubicBezTo>
                <a:pt x="1839682" y="770301"/>
                <a:pt x="1824091" y="754710"/>
                <a:pt x="1804863" y="754710"/>
              </a:cubicBezTo>
              <a:close/>
              <a:moveTo>
                <a:pt x="2059541" y="754710"/>
              </a:moveTo>
              <a:cubicBezTo>
                <a:pt x="2040313" y="754710"/>
                <a:pt x="2024722" y="770301"/>
                <a:pt x="2024722" y="789529"/>
              </a:cubicBezTo>
              <a:cubicBezTo>
                <a:pt x="2024722" y="808757"/>
                <a:pt x="2040313" y="824348"/>
                <a:pt x="2059541" y="824348"/>
              </a:cubicBezTo>
              <a:cubicBezTo>
                <a:pt x="2078769" y="824348"/>
                <a:pt x="2094360" y="808757"/>
                <a:pt x="2094360" y="789529"/>
              </a:cubicBezTo>
              <a:cubicBezTo>
                <a:pt x="2094360" y="770301"/>
                <a:pt x="2078769" y="754710"/>
                <a:pt x="2059541" y="754710"/>
              </a:cubicBezTo>
              <a:close/>
              <a:moveTo>
                <a:pt x="2144433" y="754710"/>
              </a:moveTo>
              <a:cubicBezTo>
                <a:pt x="2125206" y="754710"/>
                <a:pt x="2109614" y="770301"/>
                <a:pt x="2109614" y="789529"/>
              </a:cubicBezTo>
              <a:cubicBezTo>
                <a:pt x="2109614" y="808757"/>
                <a:pt x="2125206" y="824348"/>
                <a:pt x="2144433" y="824348"/>
              </a:cubicBezTo>
              <a:cubicBezTo>
                <a:pt x="2163661" y="824348"/>
                <a:pt x="2179252" y="808757"/>
                <a:pt x="2179252" y="789529"/>
              </a:cubicBezTo>
              <a:cubicBezTo>
                <a:pt x="2179252" y="770301"/>
                <a:pt x="2163661" y="754710"/>
                <a:pt x="2144433" y="754710"/>
              </a:cubicBezTo>
              <a:close/>
              <a:moveTo>
                <a:pt x="2484003" y="754710"/>
              </a:moveTo>
              <a:cubicBezTo>
                <a:pt x="2464776" y="754710"/>
                <a:pt x="2449184" y="770301"/>
                <a:pt x="2449184" y="789529"/>
              </a:cubicBezTo>
              <a:cubicBezTo>
                <a:pt x="2449184" y="808757"/>
                <a:pt x="2464776" y="824348"/>
                <a:pt x="2484003" y="824348"/>
              </a:cubicBezTo>
              <a:cubicBezTo>
                <a:pt x="2503231" y="824348"/>
                <a:pt x="2518822" y="808757"/>
                <a:pt x="2518822" y="789529"/>
              </a:cubicBezTo>
              <a:cubicBezTo>
                <a:pt x="2518822" y="770301"/>
                <a:pt x="2503231" y="754710"/>
                <a:pt x="2484003" y="754710"/>
              </a:cubicBezTo>
              <a:close/>
              <a:moveTo>
                <a:pt x="2568896" y="754710"/>
              </a:moveTo>
              <a:cubicBezTo>
                <a:pt x="2549668" y="754710"/>
                <a:pt x="2534077" y="770301"/>
                <a:pt x="2534077" y="789529"/>
              </a:cubicBezTo>
              <a:cubicBezTo>
                <a:pt x="2534077" y="808757"/>
                <a:pt x="2549668" y="824348"/>
                <a:pt x="2568896" y="824348"/>
              </a:cubicBezTo>
              <a:cubicBezTo>
                <a:pt x="2588123" y="824348"/>
                <a:pt x="2603714" y="808757"/>
                <a:pt x="2603714" y="789529"/>
              </a:cubicBezTo>
              <a:cubicBezTo>
                <a:pt x="2603714" y="770301"/>
                <a:pt x="2588123" y="754710"/>
                <a:pt x="2568896" y="754710"/>
              </a:cubicBezTo>
              <a:close/>
              <a:moveTo>
                <a:pt x="2653788" y="754710"/>
              </a:moveTo>
              <a:cubicBezTo>
                <a:pt x="2634560" y="754710"/>
                <a:pt x="2618969" y="770301"/>
                <a:pt x="2618969" y="789529"/>
              </a:cubicBezTo>
              <a:cubicBezTo>
                <a:pt x="2618969" y="808757"/>
                <a:pt x="2634560" y="824348"/>
                <a:pt x="2653788" y="824348"/>
              </a:cubicBezTo>
              <a:cubicBezTo>
                <a:pt x="2673016" y="824348"/>
                <a:pt x="2688607" y="808757"/>
                <a:pt x="2688607" y="789529"/>
              </a:cubicBezTo>
              <a:cubicBezTo>
                <a:pt x="2688607" y="770301"/>
                <a:pt x="2673016" y="754710"/>
                <a:pt x="2653788" y="754710"/>
              </a:cubicBezTo>
              <a:close/>
              <a:moveTo>
                <a:pt x="2738680" y="754710"/>
              </a:moveTo>
              <a:cubicBezTo>
                <a:pt x="2719452" y="754710"/>
                <a:pt x="2703861" y="770301"/>
                <a:pt x="2703861" y="789529"/>
              </a:cubicBezTo>
              <a:cubicBezTo>
                <a:pt x="2703861" y="808757"/>
                <a:pt x="2719452" y="824348"/>
                <a:pt x="2738680" y="824348"/>
              </a:cubicBezTo>
              <a:cubicBezTo>
                <a:pt x="2757908" y="824348"/>
                <a:pt x="2773499" y="808757"/>
                <a:pt x="2773499" y="789529"/>
              </a:cubicBezTo>
              <a:cubicBezTo>
                <a:pt x="2773499" y="770301"/>
                <a:pt x="2757908" y="754710"/>
                <a:pt x="2738680" y="754710"/>
              </a:cubicBezTo>
              <a:close/>
              <a:moveTo>
                <a:pt x="2908466" y="754710"/>
              </a:moveTo>
              <a:cubicBezTo>
                <a:pt x="2889238" y="754710"/>
                <a:pt x="2873647" y="770301"/>
                <a:pt x="2873647" y="789529"/>
              </a:cubicBezTo>
              <a:cubicBezTo>
                <a:pt x="2873647" y="808757"/>
                <a:pt x="2889238" y="824348"/>
                <a:pt x="2908466" y="824348"/>
              </a:cubicBezTo>
              <a:cubicBezTo>
                <a:pt x="2927693" y="824348"/>
                <a:pt x="2943284" y="808757"/>
                <a:pt x="2943284" y="789529"/>
              </a:cubicBezTo>
              <a:cubicBezTo>
                <a:pt x="2943284" y="770301"/>
                <a:pt x="2927693" y="754710"/>
                <a:pt x="2908466" y="754710"/>
              </a:cubicBezTo>
              <a:close/>
              <a:moveTo>
                <a:pt x="3078250" y="754710"/>
              </a:moveTo>
              <a:cubicBezTo>
                <a:pt x="3059022" y="754710"/>
                <a:pt x="3043431" y="770301"/>
                <a:pt x="3043431" y="789529"/>
              </a:cubicBezTo>
              <a:cubicBezTo>
                <a:pt x="3043431" y="808757"/>
                <a:pt x="3059022" y="824348"/>
                <a:pt x="3078250" y="824348"/>
              </a:cubicBezTo>
              <a:cubicBezTo>
                <a:pt x="3097478" y="824348"/>
                <a:pt x="3113069" y="808757"/>
                <a:pt x="3113069" y="789529"/>
              </a:cubicBezTo>
              <a:cubicBezTo>
                <a:pt x="3113069" y="770301"/>
                <a:pt x="3097478" y="754710"/>
                <a:pt x="3078250" y="754710"/>
              </a:cubicBezTo>
              <a:close/>
              <a:moveTo>
                <a:pt x="3248036" y="754710"/>
              </a:moveTo>
              <a:cubicBezTo>
                <a:pt x="3228808" y="754710"/>
                <a:pt x="3213217" y="770301"/>
                <a:pt x="3213217" y="789529"/>
              </a:cubicBezTo>
              <a:cubicBezTo>
                <a:pt x="3213217" y="808757"/>
                <a:pt x="3228808" y="824348"/>
                <a:pt x="3248036" y="824348"/>
              </a:cubicBezTo>
              <a:cubicBezTo>
                <a:pt x="3267263" y="824348"/>
                <a:pt x="3282854" y="808757"/>
                <a:pt x="3282854" y="789529"/>
              </a:cubicBezTo>
              <a:cubicBezTo>
                <a:pt x="3282854" y="770301"/>
                <a:pt x="3267263" y="754710"/>
                <a:pt x="3248036" y="754710"/>
              </a:cubicBezTo>
              <a:close/>
              <a:moveTo>
                <a:pt x="4012074" y="754710"/>
              </a:moveTo>
              <a:cubicBezTo>
                <a:pt x="3992846" y="754710"/>
                <a:pt x="3977255" y="770301"/>
                <a:pt x="3977255" y="789529"/>
              </a:cubicBezTo>
              <a:cubicBezTo>
                <a:pt x="3977255" y="808757"/>
                <a:pt x="3992846" y="824348"/>
                <a:pt x="4012074" y="824348"/>
              </a:cubicBezTo>
              <a:cubicBezTo>
                <a:pt x="4031302" y="824348"/>
                <a:pt x="4046893" y="808757"/>
                <a:pt x="4046893" y="789529"/>
              </a:cubicBezTo>
              <a:cubicBezTo>
                <a:pt x="4046893" y="770301"/>
                <a:pt x="4031302" y="754710"/>
                <a:pt x="4012074" y="754710"/>
              </a:cubicBezTo>
              <a:close/>
              <a:moveTo>
                <a:pt x="4096967" y="754710"/>
              </a:moveTo>
              <a:cubicBezTo>
                <a:pt x="4077739" y="754710"/>
                <a:pt x="4062148" y="770301"/>
                <a:pt x="4062148" y="789529"/>
              </a:cubicBezTo>
              <a:cubicBezTo>
                <a:pt x="4062148" y="808757"/>
                <a:pt x="4077739" y="824348"/>
                <a:pt x="4096967" y="824348"/>
              </a:cubicBezTo>
              <a:cubicBezTo>
                <a:pt x="4116195" y="824348"/>
                <a:pt x="4131786" y="808757"/>
                <a:pt x="4131786" y="789529"/>
              </a:cubicBezTo>
              <a:cubicBezTo>
                <a:pt x="4131786" y="770301"/>
                <a:pt x="4116195" y="754710"/>
                <a:pt x="4096967" y="754710"/>
              </a:cubicBezTo>
              <a:close/>
              <a:moveTo>
                <a:pt x="4181859" y="754710"/>
              </a:moveTo>
              <a:cubicBezTo>
                <a:pt x="4162632" y="754710"/>
                <a:pt x="4147041" y="770301"/>
                <a:pt x="4147041" y="789529"/>
              </a:cubicBezTo>
              <a:cubicBezTo>
                <a:pt x="4147041" y="808757"/>
                <a:pt x="4162632" y="824348"/>
                <a:pt x="4181859" y="824348"/>
              </a:cubicBezTo>
              <a:cubicBezTo>
                <a:pt x="4201087" y="824348"/>
                <a:pt x="4216678" y="808757"/>
                <a:pt x="4216678" y="789529"/>
              </a:cubicBezTo>
              <a:cubicBezTo>
                <a:pt x="4216678" y="770301"/>
                <a:pt x="4201087" y="754710"/>
                <a:pt x="4181859" y="754710"/>
              </a:cubicBezTo>
              <a:close/>
              <a:moveTo>
                <a:pt x="4266752" y="754710"/>
              </a:moveTo>
              <a:cubicBezTo>
                <a:pt x="4247524" y="754710"/>
                <a:pt x="4231933" y="770301"/>
                <a:pt x="4231933" y="789529"/>
              </a:cubicBezTo>
              <a:cubicBezTo>
                <a:pt x="4231933" y="808757"/>
                <a:pt x="4247524" y="824348"/>
                <a:pt x="4266752" y="824348"/>
              </a:cubicBezTo>
              <a:cubicBezTo>
                <a:pt x="4285979" y="824348"/>
                <a:pt x="4301570" y="808757"/>
                <a:pt x="4301570" y="789529"/>
              </a:cubicBezTo>
              <a:cubicBezTo>
                <a:pt x="4301570" y="770301"/>
                <a:pt x="4285979" y="754710"/>
                <a:pt x="4266752" y="754710"/>
              </a:cubicBezTo>
              <a:close/>
              <a:moveTo>
                <a:pt x="4351644" y="754710"/>
              </a:moveTo>
              <a:cubicBezTo>
                <a:pt x="4332416" y="754710"/>
                <a:pt x="4316825" y="770301"/>
                <a:pt x="4316825" y="789529"/>
              </a:cubicBezTo>
              <a:cubicBezTo>
                <a:pt x="4316825" y="808757"/>
                <a:pt x="4332416" y="824348"/>
                <a:pt x="4351644" y="824348"/>
              </a:cubicBezTo>
              <a:cubicBezTo>
                <a:pt x="4370872" y="824348"/>
                <a:pt x="4386463" y="808757"/>
                <a:pt x="4386463" y="789529"/>
              </a:cubicBezTo>
              <a:cubicBezTo>
                <a:pt x="4386463" y="770301"/>
                <a:pt x="4370872" y="754710"/>
                <a:pt x="4351644" y="754710"/>
              </a:cubicBezTo>
              <a:close/>
              <a:moveTo>
                <a:pt x="4436537" y="754710"/>
              </a:moveTo>
              <a:cubicBezTo>
                <a:pt x="4417309" y="754710"/>
                <a:pt x="4401718" y="770301"/>
                <a:pt x="4401718" y="789529"/>
              </a:cubicBezTo>
              <a:cubicBezTo>
                <a:pt x="4401718" y="808757"/>
                <a:pt x="4417309" y="824348"/>
                <a:pt x="4436537" y="824348"/>
              </a:cubicBezTo>
              <a:cubicBezTo>
                <a:pt x="4455765" y="824348"/>
                <a:pt x="4471356" y="808757"/>
                <a:pt x="4471356" y="789529"/>
              </a:cubicBezTo>
              <a:cubicBezTo>
                <a:pt x="4471356" y="770301"/>
                <a:pt x="4455765" y="754710"/>
                <a:pt x="4436537" y="754710"/>
              </a:cubicBezTo>
              <a:close/>
              <a:moveTo>
                <a:pt x="4521429" y="754710"/>
              </a:moveTo>
              <a:cubicBezTo>
                <a:pt x="4502202" y="754710"/>
                <a:pt x="4486611" y="770301"/>
                <a:pt x="4486611" y="789529"/>
              </a:cubicBezTo>
              <a:cubicBezTo>
                <a:pt x="4486611" y="808757"/>
                <a:pt x="4502202" y="824348"/>
                <a:pt x="4521429" y="824348"/>
              </a:cubicBezTo>
              <a:cubicBezTo>
                <a:pt x="4540657" y="824348"/>
                <a:pt x="4556248" y="808757"/>
                <a:pt x="4556248" y="789529"/>
              </a:cubicBezTo>
              <a:cubicBezTo>
                <a:pt x="4556248" y="770301"/>
                <a:pt x="4540657" y="754710"/>
                <a:pt x="4521429" y="754710"/>
              </a:cubicBezTo>
              <a:close/>
              <a:moveTo>
                <a:pt x="4606322" y="754710"/>
              </a:moveTo>
              <a:cubicBezTo>
                <a:pt x="4587094" y="754710"/>
                <a:pt x="4571503" y="770301"/>
                <a:pt x="4571503" y="789529"/>
              </a:cubicBezTo>
              <a:cubicBezTo>
                <a:pt x="4571503" y="808757"/>
                <a:pt x="4587094" y="824348"/>
                <a:pt x="4606322" y="824348"/>
              </a:cubicBezTo>
              <a:cubicBezTo>
                <a:pt x="4625549" y="824348"/>
                <a:pt x="4641140" y="808757"/>
                <a:pt x="4641140" y="789529"/>
              </a:cubicBezTo>
              <a:cubicBezTo>
                <a:pt x="4641140" y="770301"/>
                <a:pt x="4625549" y="754710"/>
                <a:pt x="4606322" y="754710"/>
              </a:cubicBezTo>
              <a:close/>
              <a:moveTo>
                <a:pt x="4691214" y="754710"/>
              </a:moveTo>
              <a:cubicBezTo>
                <a:pt x="4671986" y="754710"/>
                <a:pt x="4656395" y="770301"/>
                <a:pt x="4656395" y="789529"/>
              </a:cubicBezTo>
              <a:cubicBezTo>
                <a:pt x="4656395" y="808757"/>
                <a:pt x="4671986" y="824348"/>
                <a:pt x="4691214" y="824348"/>
              </a:cubicBezTo>
              <a:cubicBezTo>
                <a:pt x="4710442" y="824348"/>
                <a:pt x="4726033" y="808757"/>
                <a:pt x="4726033" y="789529"/>
              </a:cubicBezTo>
              <a:cubicBezTo>
                <a:pt x="4726033" y="770301"/>
                <a:pt x="4710442" y="754710"/>
                <a:pt x="4691214" y="754710"/>
              </a:cubicBezTo>
              <a:close/>
              <a:moveTo>
                <a:pt x="6558875" y="754710"/>
              </a:moveTo>
              <a:cubicBezTo>
                <a:pt x="6539647" y="754710"/>
                <a:pt x="6524050" y="770301"/>
                <a:pt x="6524050" y="789529"/>
              </a:cubicBezTo>
              <a:cubicBezTo>
                <a:pt x="6524050" y="808757"/>
                <a:pt x="6539647" y="824348"/>
                <a:pt x="6558875" y="824348"/>
              </a:cubicBezTo>
              <a:cubicBezTo>
                <a:pt x="6578103" y="824348"/>
                <a:pt x="6593687" y="808757"/>
                <a:pt x="6593687" y="789529"/>
              </a:cubicBezTo>
              <a:cubicBezTo>
                <a:pt x="6593687" y="770301"/>
                <a:pt x="6578103" y="754710"/>
                <a:pt x="6558875" y="754710"/>
              </a:cubicBezTo>
              <a:close/>
              <a:moveTo>
                <a:pt x="7153123" y="754710"/>
              </a:moveTo>
              <a:cubicBezTo>
                <a:pt x="7133895" y="754710"/>
                <a:pt x="7118297" y="770301"/>
                <a:pt x="7118297" y="789529"/>
              </a:cubicBezTo>
              <a:cubicBezTo>
                <a:pt x="7118297" y="808757"/>
                <a:pt x="7133895" y="824348"/>
                <a:pt x="7153123" y="824348"/>
              </a:cubicBezTo>
              <a:cubicBezTo>
                <a:pt x="7172350" y="824348"/>
                <a:pt x="7187935" y="808757"/>
                <a:pt x="7187935" y="789529"/>
              </a:cubicBezTo>
              <a:cubicBezTo>
                <a:pt x="7187935" y="770301"/>
                <a:pt x="7172350" y="754710"/>
                <a:pt x="7153123" y="754710"/>
              </a:cubicBezTo>
              <a:close/>
              <a:moveTo>
                <a:pt x="7322907" y="754710"/>
              </a:moveTo>
              <a:cubicBezTo>
                <a:pt x="7303679" y="754710"/>
                <a:pt x="7288082" y="770301"/>
                <a:pt x="7288082" y="789529"/>
              </a:cubicBezTo>
              <a:cubicBezTo>
                <a:pt x="7288082" y="808757"/>
                <a:pt x="7303679" y="824348"/>
                <a:pt x="7322907" y="824348"/>
              </a:cubicBezTo>
              <a:cubicBezTo>
                <a:pt x="7342135" y="824348"/>
                <a:pt x="7357719" y="808757"/>
                <a:pt x="7357719" y="789529"/>
              </a:cubicBezTo>
              <a:cubicBezTo>
                <a:pt x="7357719" y="770301"/>
                <a:pt x="7342135" y="754710"/>
                <a:pt x="7322907" y="754710"/>
              </a:cubicBezTo>
              <a:close/>
              <a:moveTo>
                <a:pt x="7407799" y="754710"/>
              </a:moveTo>
              <a:cubicBezTo>
                <a:pt x="7388572" y="754710"/>
                <a:pt x="7372974" y="770301"/>
                <a:pt x="7372974" y="789529"/>
              </a:cubicBezTo>
              <a:cubicBezTo>
                <a:pt x="7372974" y="808757"/>
                <a:pt x="7388572" y="824348"/>
                <a:pt x="7407799" y="824348"/>
              </a:cubicBezTo>
              <a:cubicBezTo>
                <a:pt x="7427027" y="824348"/>
                <a:pt x="7442612" y="808757"/>
                <a:pt x="7442612" y="789529"/>
              </a:cubicBezTo>
              <a:cubicBezTo>
                <a:pt x="7442612" y="770301"/>
                <a:pt x="7427027" y="754710"/>
                <a:pt x="7407799" y="754710"/>
              </a:cubicBezTo>
              <a:close/>
              <a:moveTo>
                <a:pt x="7492693" y="754710"/>
              </a:moveTo>
              <a:cubicBezTo>
                <a:pt x="7473465" y="754710"/>
                <a:pt x="7457867" y="770301"/>
                <a:pt x="7457867" y="789529"/>
              </a:cubicBezTo>
              <a:cubicBezTo>
                <a:pt x="7457867" y="808757"/>
                <a:pt x="7473465" y="824348"/>
                <a:pt x="7492693" y="824348"/>
              </a:cubicBezTo>
              <a:cubicBezTo>
                <a:pt x="7511920" y="824348"/>
                <a:pt x="7527505" y="808757"/>
                <a:pt x="7527505" y="789529"/>
              </a:cubicBezTo>
              <a:cubicBezTo>
                <a:pt x="7527505" y="770301"/>
                <a:pt x="7511920" y="754710"/>
                <a:pt x="7492693" y="754710"/>
              </a:cubicBezTo>
              <a:close/>
              <a:moveTo>
                <a:pt x="7577585" y="754710"/>
              </a:moveTo>
              <a:cubicBezTo>
                <a:pt x="7558357" y="754710"/>
                <a:pt x="7542760" y="770301"/>
                <a:pt x="7542760" y="789529"/>
              </a:cubicBezTo>
              <a:cubicBezTo>
                <a:pt x="7542760" y="808757"/>
                <a:pt x="7558357" y="824348"/>
                <a:pt x="7577585" y="824348"/>
              </a:cubicBezTo>
              <a:cubicBezTo>
                <a:pt x="7596813" y="824348"/>
                <a:pt x="7612397" y="808757"/>
                <a:pt x="7612397" y="789529"/>
              </a:cubicBezTo>
              <a:cubicBezTo>
                <a:pt x="7612397" y="770301"/>
                <a:pt x="7596813" y="754710"/>
                <a:pt x="7577585" y="754710"/>
              </a:cubicBezTo>
              <a:close/>
              <a:moveTo>
                <a:pt x="7662477" y="754710"/>
              </a:moveTo>
              <a:cubicBezTo>
                <a:pt x="7643249" y="754710"/>
                <a:pt x="7627652" y="770301"/>
                <a:pt x="7627652" y="789529"/>
              </a:cubicBezTo>
              <a:cubicBezTo>
                <a:pt x="7627652" y="808757"/>
                <a:pt x="7643249" y="824348"/>
                <a:pt x="7662477" y="824348"/>
              </a:cubicBezTo>
              <a:cubicBezTo>
                <a:pt x="7681705" y="824348"/>
                <a:pt x="7697289" y="808757"/>
                <a:pt x="7697289" y="789529"/>
              </a:cubicBezTo>
              <a:cubicBezTo>
                <a:pt x="7697289" y="770301"/>
                <a:pt x="7681705" y="754710"/>
                <a:pt x="7662477" y="754710"/>
              </a:cubicBezTo>
              <a:close/>
              <a:moveTo>
                <a:pt x="7747369" y="754710"/>
              </a:moveTo>
              <a:cubicBezTo>
                <a:pt x="7728142" y="754710"/>
                <a:pt x="7712544" y="770301"/>
                <a:pt x="7712544" y="789529"/>
              </a:cubicBezTo>
              <a:cubicBezTo>
                <a:pt x="7712544" y="808757"/>
                <a:pt x="7728142" y="824348"/>
                <a:pt x="7747369" y="824348"/>
              </a:cubicBezTo>
              <a:cubicBezTo>
                <a:pt x="7766597" y="824348"/>
                <a:pt x="7782182" y="808757"/>
                <a:pt x="7782182" y="789529"/>
              </a:cubicBezTo>
              <a:cubicBezTo>
                <a:pt x="7782182" y="770301"/>
                <a:pt x="7766597" y="754710"/>
                <a:pt x="7747369" y="754710"/>
              </a:cubicBezTo>
              <a:close/>
              <a:moveTo>
                <a:pt x="7832263" y="754710"/>
              </a:moveTo>
              <a:cubicBezTo>
                <a:pt x="7813035" y="754710"/>
                <a:pt x="7797437" y="770301"/>
                <a:pt x="7797437" y="789529"/>
              </a:cubicBezTo>
              <a:cubicBezTo>
                <a:pt x="7797437" y="808757"/>
                <a:pt x="7813035" y="824348"/>
                <a:pt x="7832263" y="824348"/>
              </a:cubicBezTo>
              <a:cubicBezTo>
                <a:pt x="7851490" y="824348"/>
                <a:pt x="7867075" y="808757"/>
                <a:pt x="7867075" y="789529"/>
              </a:cubicBezTo>
              <a:cubicBezTo>
                <a:pt x="7867075" y="770301"/>
                <a:pt x="7851490" y="754710"/>
                <a:pt x="7832263" y="754710"/>
              </a:cubicBezTo>
              <a:close/>
              <a:moveTo>
                <a:pt x="7917155" y="754710"/>
              </a:moveTo>
              <a:cubicBezTo>
                <a:pt x="7897927" y="754710"/>
                <a:pt x="7882330" y="770301"/>
                <a:pt x="7882330" y="789529"/>
              </a:cubicBezTo>
              <a:cubicBezTo>
                <a:pt x="7882330" y="808757"/>
                <a:pt x="7897927" y="824348"/>
                <a:pt x="7917155" y="824348"/>
              </a:cubicBezTo>
              <a:cubicBezTo>
                <a:pt x="7936383" y="824348"/>
                <a:pt x="7951967" y="808757"/>
                <a:pt x="7951967" y="789529"/>
              </a:cubicBezTo>
              <a:cubicBezTo>
                <a:pt x="7951967" y="770301"/>
                <a:pt x="7936383" y="754710"/>
                <a:pt x="7917155" y="754710"/>
              </a:cubicBezTo>
              <a:close/>
              <a:moveTo>
                <a:pt x="8002047" y="754710"/>
              </a:moveTo>
              <a:cubicBezTo>
                <a:pt x="7982819" y="754710"/>
                <a:pt x="7967222" y="770301"/>
                <a:pt x="7967222" y="789529"/>
              </a:cubicBezTo>
              <a:cubicBezTo>
                <a:pt x="7967222" y="808757"/>
                <a:pt x="7982819" y="824348"/>
                <a:pt x="8002047" y="824348"/>
              </a:cubicBezTo>
              <a:cubicBezTo>
                <a:pt x="8021275" y="824348"/>
                <a:pt x="8036859" y="808757"/>
                <a:pt x="8036859" y="789529"/>
              </a:cubicBezTo>
              <a:cubicBezTo>
                <a:pt x="8036859" y="770301"/>
                <a:pt x="8021275" y="754710"/>
                <a:pt x="8002047" y="754710"/>
              </a:cubicBezTo>
              <a:close/>
              <a:moveTo>
                <a:pt x="8086939" y="754710"/>
              </a:moveTo>
              <a:cubicBezTo>
                <a:pt x="8067712" y="754710"/>
                <a:pt x="8052114" y="770301"/>
                <a:pt x="8052114" y="789529"/>
              </a:cubicBezTo>
              <a:cubicBezTo>
                <a:pt x="8052114" y="808757"/>
                <a:pt x="8067712" y="824348"/>
                <a:pt x="8086939" y="824348"/>
              </a:cubicBezTo>
              <a:cubicBezTo>
                <a:pt x="8106167" y="824348"/>
                <a:pt x="8121752" y="808757"/>
                <a:pt x="8121752" y="789529"/>
              </a:cubicBezTo>
              <a:cubicBezTo>
                <a:pt x="8121752" y="770301"/>
                <a:pt x="8106167" y="754710"/>
                <a:pt x="8086939" y="754710"/>
              </a:cubicBezTo>
              <a:close/>
              <a:moveTo>
                <a:pt x="8171832" y="754710"/>
              </a:moveTo>
              <a:cubicBezTo>
                <a:pt x="8152604" y="754710"/>
                <a:pt x="8137006" y="770301"/>
                <a:pt x="8137006" y="789529"/>
              </a:cubicBezTo>
              <a:cubicBezTo>
                <a:pt x="8137006" y="808757"/>
                <a:pt x="8152604" y="824348"/>
                <a:pt x="8171832" y="824348"/>
              </a:cubicBezTo>
              <a:cubicBezTo>
                <a:pt x="8191059" y="824348"/>
                <a:pt x="8206644" y="808757"/>
                <a:pt x="8206644" y="789529"/>
              </a:cubicBezTo>
              <a:cubicBezTo>
                <a:pt x="8206644" y="770301"/>
                <a:pt x="8191059" y="754710"/>
                <a:pt x="8171832" y="754710"/>
              </a:cubicBezTo>
              <a:close/>
              <a:moveTo>
                <a:pt x="8256725" y="754710"/>
              </a:moveTo>
              <a:cubicBezTo>
                <a:pt x="8237497" y="754710"/>
                <a:pt x="8221900" y="770301"/>
                <a:pt x="8221900" y="789529"/>
              </a:cubicBezTo>
              <a:cubicBezTo>
                <a:pt x="8221900" y="808757"/>
                <a:pt x="8237497" y="824348"/>
                <a:pt x="8256725" y="824348"/>
              </a:cubicBezTo>
              <a:cubicBezTo>
                <a:pt x="8275953" y="824348"/>
                <a:pt x="8291537" y="808757"/>
                <a:pt x="8291537" y="789529"/>
              </a:cubicBezTo>
              <a:cubicBezTo>
                <a:pt x="8291537" y="770301"/>
                <a:pt x="8275953" y="754710"/>
                <a:pt x="8256725" y="754710"/>
              </a:cubicBezTo>
              <a:close/>
              <a:moveTo>
                <a:pt x="8341617" y="754710"/>
              </a:moveTo>
              <a:cubicBezTo>
                <a:pt x="8322389" y="754710"/>
                <a:pt x="8306792" y="770301"/>
                <a:pt x="8306792" y="789529"/>
              </a:cubicBezTo>
              <a:cubicBezTo>
                <a:pt x="8306792" y="808757"/>
                <a:pt x="8322389" y="824348"/>
                <a:pt x="8341617" y="824348"/>
              </a:cubicBezTo>
              <a:cubicBezTo>
                <a:pt x="8360845" y="824348"/>
                <a:pt x="8376429" y="808757"/>
                <a:pt x="8376429" y="789529"/>
              </a:cubicBezTo>
              <a:cubicBezTo>
                <a:pt x="8376429" y="770301"/>
                <a:pt x="8360845" y="754710"/>
                <a:pt x="8341617" y="754710"/>
              </a:cubicBezTo>
              <a:close/>
              <a:moveTo>
                <a:pt x="8426509" y="754710"/>
              </a:moveTo>
              <a:cubicBezTo>
                <a:pt x="8407282" y="754710"/>
                <a:pt x="8391684" y="770301"/>
                <a:pt x="8391684" y="789529"/>
              </a:cubicBezTo>
              <a:cubicBezTo>
                <a:pt x="8391684" y="808757"/>
                <a:pt x="8407282" y="824348"/>
                <a:pt x="8426509" y="824348"/>
              </a:cubicBezTo>
              <a:cubicBezTo>
                <a:pt x="8445737" y="824348"/>
                <a:pt x="8461322" y="808757"/>
                <a:pt x="8461322" y="789529"/>
              </a:cubicBezTo>
              <a:cubicBezTo>
                <a:pt x="8461322" y="770301"/>
                <a:pt x="8445737" y="754710"/>
                <a:pt x="8426509" y="754710"/>
              </a:cubicBezTo>
              <a:close/>
              <a:moveTo>
                <a:pt x="8511402" y="754710"/>
              </a:moveTo>
              <a:cubicBezTo>
                <a:pt x="8492174" y="754710"/>
                <a:pt x="8476576" y="770301"/>
                <a:pt x="8476576" y="789529"/>
              </a:cubicBezTo>
              <a:cubicBezTo>
                <a:pt x="8476576" y="808757"/>
                <a:pt x="8492174" y="824348"/>
                <a:pt x="8511402" y="824348"/>
              </a:cubicBezTo>
              <a:cubicBezTo>
                <a:pt x="8530629" y="824348"/>
                <a:pt x="8546214" y="808757"/>
                <a:pt x="8546214" y="789529"/>
              </a:cubicBezTo>
              <a:cubicBezTo>
                <a:pt x="8546214" y="770301"/>
                <a:pt x="8530629" y="754710"/>
                <a:pt x="8511402" y="754710"/>
              </a:cubicBezTo>
              <a:close/>
              <a:moveTo>
                <a:pt x="8596295" y="754710"/>
              </a:moveTo>
              <a:cubicBezTo>
                <a:pt x="8577067" y="754710"/>
                <a:pt x="8561470" y="770301"/>
                <a:pt x="8561470" y="789529"/>
              </a:cubicBezTo>
              <a:cubicBezTo>
                <a:pt x="8561470" y="808757"/>
                <a:pt x="8577067" y="824348"/>
                <a:pt x="8596295" y="824348"/>
              </a:cubicBezTo>
              <a:cubicBezTo>
                <a:pt x="8615523" y="824348"/>
                <a:pt x="8631107" y="808757"/>
                <a:pt x="8631107" y="789529"/>
              </a:cubicBezTo>
              <a:cubicBezTo>
                <a:pt x="8631107" y="770301"/>
                <a:pt x="8615523" y="754710"/>
                <a:pt x="8596295" y="754710"/>
              </a:cubicBezTo>
              <a:close/>
              <a:moveTo>
                <a:pt x="8681187" y="754710"/>
              </a:moveTo>
              <a:cubicBezTo>
                <a:pt x="8661959" y="754710"/>
                <a:pt x="8646362" y="770301"/>
                <a:pt x="8646362" y="789529"/>
              </a:cubicBezTo>
              <a:cubicBezTo>
                <a:pt x="8646362" y="808757"/>
                <a:pt x="8661959" y="824348"/>
                <a:pt x="8681187" y="824348"/>
              </a:cubicBezTo>
              <a:cubicBezTo>
                <a:pt x="8700415" y="824348"/>
                <a:pt x="8715999" y="808757"/>
                <a:pt x="8715999" y="789529"/>
              </a:cubicBezTo>
              <a:cubicBezTo>
                <a:pt x="8715999" y="770301"/>
                <a:pt x="8700415" y="754710"/>
                <a:pt x="8681187" y="754710"/>
              </a:cubicBezTo>
              <a:close/>
              <a:moveTo>
                <a:pt x="8766079" y="754710"/>
              </a:moveTo>
              <a:cubicBezTo>
                <a:pt x="8746852" y="754710"/>
                <a:pt x="8731254" y="770301"/>
                <a:pt x="8731254" y="789529"/>
              </a:cubicBezTo>
              <a:cubicBezTo>
                <a:pt x="8731254" y="808757"/>
                <a:pt x="8746852" y="824348"/>
                <a:pt x="8766079" y="824348"/>
              </a:cubicBezTo>
              <a:cubicBezTo>
                <a:pt x="8785307" y="824348"/>
                <a:pt x="8800892" y="808757"/>
                <a:pt x="8800892" y="789529"/>
              </a:cubicBezTo>
              <a:cubicBezTo>
                <a:pt x="8800892" y="770301"/>
                <a:pt x="8785307" y="754710"/>
                <a:pt x="8766079" y="754710"/>
              </a:cubicBezTo>
              <a:close/>
              <a:moveTo>
                <a:pt x="8850972" y="754710"/>
              </a:moveTo>
              <a:cubicBezTo>
                <a:pt x="8831744" y="754710"/>
                <a:pt x="8816146" y="770301"/>
                <a:pt x="8816146" y="789529"/>
              </a:cubicBezTo>
              <a:cubicBezTo>
                <a:pt x="8816146" y="808757"/>
                <a:pt x="8831744" y="824348"/>
                <a:pt x="8850972" y="824348"/>
              </a:cubicBezTo>
              <a:cubicBezTo>
                <a:pt x="8870199" y="824348"/>
                <a:pt x="8885784" y="808757"/>
                <a:pt x="8885784" y="789529"/>
              </a:cubicBezTo>
              <a:cubicBezTo>
                <a:pt x="8885784" y="770301"/>
                <a:pt x="8870199" y="754710"/>
                <a:pt x="8850972" y="754710"/>
              </a:cubicBezTo>
              <a:close/>
              <a:moveTo>
                <a:pt x="8935865" y="754710"/>
              </a:moveTo>
              <a:cubicBezTo>
                <a:pt x="8916637" y="754710"/>
                <a:pt x="8901040" y="770301"/>
                <a:pt x="8901040" y="789529"/>
              </a:cubicBezTo>
              <a:cubicBezTo>
                <a:pt x="8901040" y="808757"/>
                <a:pt x="8916637" y="824348"/>
                <a:pt x="8935865" y="824348"/>
              </a:cubicBezTo>
              <a:cubicBezTo>
                <a:pt x="8955093" y="824348"/>
                <a:pt x="8970677" y="808757"/>
                <a:pt x="8970677" y="789529"/>
              </a:cubicBezTo>
              <a:cubicBezTo>
                <a:pt x="8970677" y="770301"/>
                <a:pt x="8955093" y="754710"/>
                <a:pt x="8935865" y="754710"/>
              </a:cubicBezTo>
              <a:close/>
              <a:moveTo>
                <a:pt x="9020757" y="754710"/>
              </a:moveTo>
              <a:cubicBezTo>
                <a:pt x="9001529" y="754710"/>
                <a:pt x="8985932" y="770301"/>
                <a:pt x="8985932" y="789529"/>
              </a:cubicBezTo>
              <a:cubicBezTo>
                <a:pt x="8985932" y="808757"/>
                <a:pt x="9001529" y="824348"/>
                <a:pt x="9020757" y="824348"/>
              </a:cubicBezTo>
              <a:cubicBezTo>
                <a:pt x="9039985" y="824348"/>
                <a:pt x="9055569" y="808757"/>
                <a:pt x="9055569" y="789529"/>
              </a:cubicBezTo>
              <a:cubicBezTo>
                <a:pt x="9055569" y="770301"/>
                <a:pt x="9039985" y="754710"/>
                <a:pt x="9020757" y="754710"/>
              </a:cubicBezTo>
              <a:close/>
              <a:moveTo>
                <a:pt x="9105649" y="754710"/>
              </a:moveTo>
              <a:cubicBezTo>
                <a:pt x="9086422" y="754710"/>
                <a:pt x="9070824" y="770301"/>
                <a:pt x="9070824" y="789529"/>
              </a:cubicBezTo>
              <a:cubicBezTo>
                <a:pt x="9070824" y="808757"/>
                <a:pt x="9086422" y="824348"/>
                <a:pt x="9105649" y="824348"/>
              </a:cubicBezTo>
              <a:cubicBezTo>
                <a:pt x="9124877" y="824348"/>
                <a:pt x="9140462" y="808757"/>
                <a:pt x="9140462" y="789529"/>
              </a:cubicBezTo>
              <a:cubicBezTo>
                <a:pt x="9140462" y="770301"/>
                <a:pt x="9124877" y="754710"/>
                <a:pt x="9105649" y="754710"/>
              </a:cubicBezTo>
              <a:close/>
              <a:moveTo>
                <a:pt x="9190542" y="754710"/>
              </a:moveTo>
              <a:cubicBezTo>
                <a:pt x="9171314" y="754710"/>
                <a:pt x="9155716" y="770301"/>
                <a:pt x="9155716" y="789529"/>
              </a:cubicBezTo>
              <a:cubicBezTo>
                <a:pt x="9155716" y="808757"/>
                <a:pt x="9171314" y="824348"/>
                <a:pt x="9190542" y="824348"/>
              </a:cubicBezTo>
              <a:cubicBezTo>
                <a:pt x="9209769" y="824348"/>
                <a:pt x="9225354" y="808757"/>
                <a:pt x="9225354" y="789529"/>
              </a:cubicBezTo>
              <a:cubicBezTo>
                <a:pt x="9225354" y="770301"/>
                <a:pt x="9209769" y="754710"/>
                <a:pt x="9190542" y="754710"/>
              </a:cubicBezTo>
              <a:close/>
              <a:moveTo>
                <a:pt x="9275435" y="754710"/>
              </a:moveTo>
              <a:cubicBezTo>
                <a:pt x="9256207" y="754710"/>
                <a:pt x="9240610" y="770301"/>
                <a:pt x="9240610" y="789529"/>
              </a:cubicBezTo>
              <a:cubicBezTo>
                <a:pt x="9240610" y="808757"/>
                <a:pt x="9256207" y="824348"/>
                <a:pt x="9275435" y="824348"/>
              </a:cubicBezTo>
              <a:cubicBezTo>
                <a:pt x="9294663" y="824348"/>
                <a:pt x="9310247" y="808757"/>
                <a:pt x="9310247" y="789529"/>
              </a:cubicBezTo>
              <a:cubicBezTo>
                <a:pt x="9310247" y="770301"/>
                <a:pt x="9294663" y="754710"/>
                <a:pt x="9275435" y="754710"/>
              </a:cubicBezTo>
              <a:close/>
              <a:moveTo>
                <a:pt x="9360327" y="754710"/>
              </a:moveTo>
              <a:cubicBezTo>
                <a:pt x="9341099" y="754710"/>
                <a:pt x="9325502" y="770301"/>
                <a:pt x="9325502" y="789529"/>
              </a:cubicBezTo>
              <a:cubicBezTo>
                <a:pt x="9325502" y="808757"/>
                <a:pt x="9341099" y="824348"/>
                <a:pt x="9360327" y="824348"/>
              </a:cubicBezTo>
              <a:cubicBezTo>
                <a:pt x="9379555" y="824348"/>
                <a:pt x="9395139" y="808757"/>
                <a:pt x="9395139" y="789529"/>
              </a:cubicBezTo>
              <a:cubicBezTo>
                <a:pt x="9395139" y="770301"/>
                <a:pt x="9379555" y="754710"/>
                <a:pt x="9360327" y="754710"/>
              </a:cubicBezTo>
              <a:close/>
              <a:moveTo>
                <a:pt x="9445219" y="754710"/>
              </a:moveTo>
              <a:cubicBezTo>
                <a:pt x="9425992" y="754710"/>
                <a:pt x="9410394" y="770301"/>
                <a:pt x="9410394" y="789529"/>
              </a:cubicBezTo>
              <a:cubicBezTo>
                <a:pt x="9410394" y="808757"/>
                <a:pt x="9425992" y="824348"/>
                <a:pt x="9445219" y="824348"/>
              </a:cubicBezTo>
              <a:cubicBezTo>
                <a:pt x="9464447" y="824348"/>
                <a:pt x="9480032" y="808757"/>
                <a:pt x="9480032" y="789529"/>
              </a:cubicBezTo>
              <a:cubicBezTo>
                <a:pt x="9480032" y="770301"/>
                <a:pt x="9464447" y="754710"/>
                <a:pt x="9445219" y="754710"/>
              </a:cubicBezTo>
              <a:close/>
              <a:moveTo>
                <a:pt x="9530112" y="754710"/>
              </a:moveTo>
              <a:cubicBezTo>
                <a:pt x="9510884" y="754710"/>
                <a:pt x="9495286" y="770301"/>
                <a:pt x="9495286" y="789529"/>
              </a:cubicBezTo>
              <a:cubicBezTo>
                <a:pt x="9495286" y="808757"/>
                <a:pt x="9510884" y="824348"/>
                <a:pt x="9530112" y="824348"/>
              </a:cubicBezTo>
              <a:cubicBezTo>
                <a:pt x="9549339" y="824348"/>
                <a:pt x="9564924" y="808757"/>
                <a:pt x="9564924" y="789529"/>
              </a:cubicBezTo>
              <a:cubicBezTo>
                <a:pt x="9564924" y="770301"/>
                <a:pt x="9549339" y="754710"/>
                <a:pt x="9530112" y="754710"/>
              </a:cubicBezTo>
              <a:close/>
              <a:moveTo>
                <a:pt x="9615004" y="754710"/>
              </a:moveTo>
              <a:cubicBezTo>
                <a:pt x="9595776" y="754710"/>
                <a:pt x="9580179" y="770301"/>
                <a:pt x="9580179" y="789529"/>
              </a:cubicBezTo>
              <a:cubicBezTo>
                <a:pt x="9580179" y="808757"/>
                <a:pt x="9595776" y="824348"/>
                <a:pt x="9615004" y="824348"/>
              </a:cubicBezTo>
              <a:cubicBezTo>
                <a:pt x="9634232" y="824348"/>
                <a:pt x="9649816" y="808757"/>
                <a:pt x="9649816" y="789529"/>
              </a:cubicBezTo>
              <a:cubicBezTo>
                <a:pt x="9649816" y="770301"/>
                <a:pt x="9634232" y="754710"/>
                <a:pt x="9615004" y="754710"/>
              </a:cubicBezTo>
              <a:close/>
              <a:moveTo>
                <a:pt x="9699897" y="754710"/>
              </a:moveTo>
              <a:cubicBezTo>
                <a:pt x="9680669" y="754710"/>
                <a:pt x="9665072" y="770301"/>
                <a:pt x="9665072" y="789529"/>
              </a:cubicBezTo>
              <a:cubicBezTo>
                <a:pt x="9665072" y="808757"/>
                <a:pt x="9680669" y="824348"/>
                <a:pt x="9699897" y="824348"/>
              </a:cubicBezTo>
              <a:cubicBezTo>
                <a:pt x="9719125" y="824348"/>
                <a:pt x="9734709" y="808757"/>
                <a:pt x="9734709" y="789529"/>
              </a:cubicBezTo>
              <a:cubicBezTo>
                <a:pt x="9734709" y="770301"/>
                <a:pt x="9719125" y="754710"/>
                <a:pt x="9699897" y="754710"/>
              </a:cubicBezTo>
              <a:close/>
              <a:moveTo>
                <a:pt x="9784789" y="754710"/>
              </a:moveTo>
              <a:cubicBezTo>
                <a:pt x="9765562" y="754710"/>
                <a:pt x="9749964" y="770301"/>
                <a:pt x="9749964" y="789529"/>
              </a:cubicBezTo>
              <a:cubicBezTo>
                <a:pt x="9749964" y="808757"/>
                <a:pt x="9765562" y="824348"/>
                <a:pt x="9784789" y="824348"/>
              </a:cubicBezTo>
              <a:cubicBezTo>
                <a:pt x="9804017" y="824348"/>
                <a:pt x="9819602" y="808757"/>
                <a:pt x="9819602" y="789529"/>
              </a:cubicBezTo>
              <a:cubicBezTo>
                <a:pt x="9819602" y="770301"/>
                <a:pt x="9804017" y="754710"/>
                <a:pt x="9784789" y="754710"/>
              </a:cubicBezTo>
              <a:close/>
              <a:moveTo>
                <a:pt x="9869682" y="754710"/>
              </a:moveTo>
              <a:cubicBezTo>
                <a:pt x="9850454" y="754710"/>
                <a:pt x="9834856" y="770301"/>
                <a:pt x="9834856" y="789529"/>
              </a:cubicBezTo>
              <a:cubicBezTo>
                <a:pt x="9834856" y="808757"/>
                <a:pt x="9850454" y="824348"/>
                <a:pt x="9869682" y="824348"/>
              </a:cubicBezTo>
              <a:cubicBezTo>
                <a:pt x="9888909" y="824348"/>
                <a:pt x="9904494" y="808757"/>
                <a:pt x="9904494" y="789529"/>
              </a:cubicBezTo>
              <a:cubicBezTo>
                <a:pt x="9904494" y="770301"/>
                <a:pt x="9888909" y="754710"/>
                <a:pt x="9869682" y="754710"/>
              </a:cubicBezTo>
              <a:close/>
              <a:moveTo>
                <a:pt x="955945" y="839571"/>
              </a:moveTo>
              <a:cubicBezTo>
                <a:pt x="936717" y="839571"/>
                <a:pt x="921126" y="855162"/>
                <a:pt x="921126" y="874390"/>
              </a:cubicBezTo>
              <a:cubicBezTo>
                <a:pt x="921126" y="893617"/>
                <a:pt x="936717" y="909208"/>
                <a:pt x="955945" y="909208"/>
              </a:cubicBezTo>
              <a:cubicBezTo>
                <a:pt x="975173" y="909208"/>
                <a:pt x="990764" y="893617"/>
                <a:pt x="990764" y="874390"/>
              </a:cubicBezTo>
              <a:cubicBezTo>
                <a:pt x="990764" y="855162"/>
                <a:pt x="975173" y="839571"/>
                <a:pt x="955945" y="839571"/>
              </a:cubicBezTo>
              <a:close/>
              <a:moveTo>
                <a:pt x="1040837" y="839571"/>
              </a:moveTo>
              <a:cubicBezTo>
                <a:pt x="1021609" y="839571"/>
                <a:pt x="1006018" y="855162"/>
                <a:pt x="1006018" y="874390"/>
              </a:cubicBezTo>
              <a:cubicBezTo>
                <a:pt x="1006018" y="893617"/>
                <a:pt x="1021609" y="909208"/>
                <a:pt x="1040837" y="909208"/>
              </a:cubicBezTo>
              <a:cubicBezTo>
                <a:pt x="1060065" y="909208"/>
                <a:pt x="1075656" y="893617"/>
                <a:pt x="1075656" y="874390"/>
              </a:cubicBezTo>
              <a:cubicBezTo>
                <a:pt x="1075656" y="855162"/>
                <a:pt x="1060065" y="839571"/>
                <a:pt x="1040837" y="839571"/>
              </a:cubicBezTo>
              <a:close/>
              <a:moveTo>
                <a:pt x="1125729" y="839571"/>
              </a:moveTo>
              <a:cubicBezTo>
                <a:pt x="1106502" y="839571"/>
                <a:pt x="1090911" y="855162"/>
                <a:pt x="1090911" y="874390"/>
              </a:cubicBezTo>
              <a:cubicBezTo>
                <a:pt x="1090911" y="893617"/>
                <a:pt x="1106502" y="909208"/>
                <a:pt x="1125729" y="909208"/>
              </a:cubicBezTo>
              <a:cubicBezTo>
                <a:pt x="1144957" y="909208"/>
                <a:pt x="1160548" y="893617"/>
                <a:pt x="1160548" y="874390"/>
              </a:cubicBezTo>
              <a:cubicBezTo>
                <a:pt x="1160548" y="855162"/>
                <a:pt x="1144957" y="839571"/>
                <a:pt x="1125729" y="839571"/>
              </a:cubicBezTo>
              <a:close/>
              <a:moveTo>
                <a:pt x="1210623" y="839571"/>
              </a:moveTo>
              <a:cubicBezTo>
                <a:pt x="1191395" y="839571"/>
                <a:pt x="1175804" y="855162"/>
                <a:pt x="1175804" y="874390"/>
              </a:cubicBezTo>
              <a:cubicBezTo>
                <a:pt x="1175804" y="893617"/>
                <a:pt x="1191395" y="909208"/>
                <a:pt x="1210623" y="909208"/>
              </a:cubicBezTo>
              <a:cubicBezTo>
                <a:pt x="1229850" y="909208"/>
                <a:pt x="1245441" y="893617"/>
                <a:pt x="1245441" y="874390"/>
              </a:cubicBezTo>
              <a:cubicBezTo>
                <a:pt x="1245441" y="855162"/>
                <a:pt x="1229850" y="839571"/>
                <a:pt x="1210623" y="839571"/>
              </a:cubicBezTo>
              <a:close/>
              <a:moveTo>
                <a:pt x="1295515" y="839571"/>
              </a:moveTo>
              <a:cubicBezTo>
                <a:pt x="1276287" y="839571"/>
                <a:pt x="1260696" y="855162"/>
                <a:pt x="1260696" y="874390"/>
              </a:cubicBezTo>
              <a:cubicBezTo>
                <a:pt x="1260696" y="893617"/>
                <a:pt x="1276287" y="909208"/>
                <a:pt x="1295515" y="909208"/>
              </a:cubicBezTo>
              <a:cubicBezTo>
                <a:pt x="1314743" y="909208"/>
                <a:pt x="1330334" y="893617"/>
                <a:pt x="1330334" y="874390"/>
              </a:cubicBezTo>
              <a:cubicBezTo>
                <a:pt x="1330334" y="855162"/>
                <a:pt x="1314743" y="839571"/>
                <a:pt x="1295515" y="839571"/>
              </a:cubicBezTo>
              <a:close/>
              <a:moveTo>
                <a:pt x="1380407" y="839571"/>
              </a:moveTo>
              <a:cubicBezTo>
                <a:pt x="1361179" y="839571"/>
                <a:pt x="1345588" y="855162"/>
                <a:pt x="1345588" y="874390"/>
              </a:cubicBezTo>
              <a:cubicBezTo>
                <a:pt x="1345588" y="893617"/>
                <a:pt x="1361179" y="909208"/>
                <a:pt x="1380407" y="909208"/>
              </a:cubicBezTo>
              <a:cubicBezTo>
                <a:pt x="1399635" y="909208"/>
                <a:pt x="1415226" y="893617"/>
                <a:pt x="1415226" y="874390"/>
              </a:cubicBezTo>
              <a:cubicBezTo>
                <a:pt x="1415226" y="855162"/>
                <a:pt x="1399635" y="839571"/>
                <a:pt x="1380407" y="839571"/>
              </a:cubicBezTo>
              <a:close/>
              <a:moveTo>
                <a:pt x="1465299" y="839571"/>
              </a:moveTo>
              <a:cubicBezTo>
                <a:pt x="1446072" y="839571"/>
                <a:pt x="1430481" y="855162"/>
                <a:pt x="1430481" y="874390"/>
              </a:cubicBezTo>
              <a:cubicBezTo>
                <a:pt x="1430481" y="893617"/>
                <a:pt x="1446072" y="909208"/>
                <a:pt x="1465299" y="909208"/>
              </a:cubicBezTo>
              <a:cubicBezTo>
                <a:pt x="1484527" y="909208"/>
                <a:pt x="1500118" y="893617"/>
                <a:pt x="1500118" y="874390"/>
              </a:cubicBezTo>
              <a:cubicBezTo>
                <a:pt x="1500118" y="855162"/>
                <a:pt x="1484527" y="839571"/>
                <a:pt x="1465299" y="839571"/>
              </a:cubicBezTo>
              <a:close/>
              <a:moveTo>
                <a:pt x="1550193" y="839571"/>
              </a:moveTo>
              <a:cubicBezTo>
                <a:pt x="1530965" y="839571"/>
                <a:pt x="1515374" y="855162"/>
                <a:pt x="1515374" y="874390"/>
              </a:cubicBezTo>
              <a:cubicBezTo>
                <a:pt x="1515374" y="893617"/>
                <a:pt x="1530965" y="909208"/>
                <a:pt x="1550193" y="909208"/>
              </a:cubicBezTo>
              <a:cubicBezTo>
                <a:pt x="1569420" y="909208"/>
                <a:pt x="1585011" y="893617"/>
                <a:pt x="1585011" y="874390"/>
              </a:cubicBezTo>
              <a:cubicBezTo>
                <a:pt x="1585011" y="855162"/>
                <a:pt x="1569420" y="839571"/>
                <a:pt x="1550193" y="839571"/>
              </a:cubicBezTo>
              <a:close/>
              <a:moveTo>
                <a:pt x="1635085" y="839571"/>
              </a:moveTo>
              <a:cubicBezTo>
                <a:pt x="1615857" y="839571"/>
                <a:pt x="1600266" y="855162"/>
                <a:pt x="1600266" y="874390"/>
              </a:cubicBezTo>
              <a:cubicBezTo>
                <a:pt x="1600266" y="893617"/>
                <a:pt x="1615857" y="909208"/>
                <a:pt x="1635085" y="909208"/>
              </a:cubicBezTo>
              <a:cubicBezTo>
                <a:pt x="1654313" y="909208"/>
                <a:pt x="1669904" y="893617"/>
                <a:pt x="1669904" y="874390"/>
              </a:cubicBezTo>
              <a:cubicBezTo>
                <a:pt x="1669904" y="855162"/>
                <a:pt x="1654313" y="839571"/>
                <a:pt x="1635085" y="839571"/>
              </a:cubicBezTo>
              <a:close/>
              <a:moveTo>
                <a:pt x="1719971" y="839571"/>
              </a:moveTo>
              <a:cubicBezTo>
                <a:pt x="1700743" y="839571"/>
                <a:pt x="1685152" y="855162"/>
                <a:pt x="1685152" y="874390"/>
              </a:cubicBezTo>
              <a:cubicBezTo>
                <a:pt x="1685152" y="893617"/>
                <a:pt x="1700743" y="909208"/>
                <a:pt x="1719971" y="909208"/>
              </a:cubicBezTo>
              <a:cubicBezTo>
                <a:pt x="1739199" y="909208"/>
                <a:pt x="1754790" y="893617"/>
                <a:pt x="1754790" y="874390"/>
              </a:cubicBezTo>
              <a:cubicBezTo>
                <a:pt x="1754790" y="855162"/>
                <a:pt x="1739199" y="839571"/>
                <a:pt x="1719971" y="839571"/>
              </a:cubicBezTo>
              <a:close/>
              <a:moveTo>
                <a:pt x="1804863" y="839571"/>
              </a:moveTo>
              <a:cubicBezTo>
                <a:pt x="1785636" y="839571"/>
                <a:pt x="1770044" y="855162"/>
                <a:pt x="1770044" y="874390"/>
              </a:cubicBezTo>
              <a:cubicBezTo>
                <a:pt x="1770044" y="893617"/>
                <a:pt x="1785636" y="909208"/>
                <a:pt x="1804863" y="909208"/>
              </a:cubicBezTo>
              <a:cubicBezTo>
                <a:pt x="1824091" y="909208"/>
                <a:pt x="1839682" y="893617"/>
                <a:pt x="1839682" y="874390"/>
              </a:cubicBezTo>
              <a:cubicBezTo>
                <a:pt x="1839682" y="855162"/>
                <a:pt x="1824091" y="839571"/>
                <a:pt x="1804863" y="839571"/>
              </a:cubicBezTo>
              <a:close/>
              <a:moveTo>
                <a:pt x="1889756" y="839571"/>
              </a:moveTo>
              <a:cubicBezTo>
                <a:pt x="1870528" y="839571"/>
                <a:pt x="1854937" y="855162"/>
                <a:pt x="1854937" y="874390"/>
              </a:cubicBezTo>
              <a:cubicBezTo>
                <a:pt x="1854937" y="893617"/>
                <a:pt x="1870528" y="909208"/>
                <a:pt x="1889756" y="909208"/>
              </a:cubicBezTo>
              <a:cubicBezTo>
                <a:pt x="1908983" y="909208"/>
                <a:pt x="1924574" y="893617"/>
                <a:pt x="1924574" y="874390"/>
              </a:cubicBezTo>
              <a:cubicBezTo>
                <a:pt x="1924574" y="855162"/>
                <a:pt x="1908983" y="839571"/>
                <a:pt x="1889756" y="839571"/>
              </a:cubicBezTo>
              <a:close/>
              <a:moveTo>
                <a:pt x="1974648" y="839571"/>
              </a:moveTo>
              <a:cubicBezTo>
                <a:pt x="1955420" y="839571"/>
                <a:pt x="1939829" y="855162"/>
                <a:pt x="1939829" y="874390"/>
              </a:cubicBezTo>
              <a:cubicBezTo>
                <a:pt x="1939829" y="893617"/>
                <a:pt x="1955420" y="909208"/>
                <a:pt x="1974648" y="909208"/>
              </a:cubicBezTo>
              <a:cubicBezTo>
                <a:pt x="1993876" y="909208"/>
                <a:pt x="2009467" y="893617"/>
                <a:pt x="2009467" y="874390"/>
              </a:cubicBezTo>
              <a:cubicBezTo>
                <a:pt x="2009467" y="855162"/>
                <a:pt x="1993876" y="839571"/>
                <a:pt x="1974648" y="839571"/>
              </a:cubicBezTo>
              <a:close/>
              <a:moveTo>
                <a:pt x="2059541" y="839571"/>
              </a:moveTo>
              <a:cubicBezTo>
                <a:pt x="2040313" y="839571"/>
                <a:pt x="2024722" y="855162"/>
                <a:pt x="2024722" y="874390"/>
              </a:cubicBezTo>
              <a:cubicBezTo>
                <a:pt x="2024722" y="893617"/>
                <a:pt x="2040313" y="909208"/>
                <a:pt x="2059541" y="909208"/>
              </a:cubicBezTo>
              <a:cubicBezTo>
                <a:pt x="2078769" y="909208"/>
                <a:pt x="2094360" y="893617"/>
                <a:pt x="2094360" y="874390"/>
              </a:cubicBezTo>
              <a:cubicBezTo>
                <a:pt x="2094360" y="855162"/>
                <a:pt x="2078769" y="839571"/>
                <a:pt x="2059541" y="839571"/>
              </a:cubicBezTo>
              <a:close/>
              <a:moveTo>
                <a:pt x="2144433" y="839571"/>
              </a:moveTo>
              <a:cubicBezTo>
                <a:pt x="2125206" y="839571"/>
                <a:pt x="2109614" y="855162"/>
                <a:pt x="2109614" y="874390"/>
              </a:cubicBezTo>
              <a:cubicBezTo>
                <a:pt x="2109614" y="893617"/>
                <a:pt x="2125206" y="909208"/>
                <a:pt x="2144433" y="909208"/>
              </a:cubicBezTo>
              <a:cubicBezTo>
                <a:pt x="2163661" y="909208"/>
                <a:pt x="2179252" y="893617"/>
                <a:pt x="2179252" y="874390"/>
              </a:cubicBezTo>
              <a:cubicBezTo>
                <a:pt x="2179252" y="855162"/>
                <a:pt x="2163661" y="839571"/>
                <a:pt x="2144433" y="839571"/>
              </a:cubicBezTo>
              <a:close/>
              <a:moveTo>
                <a:pt x="2229326" y="839571"/>
              </a:moveTo>
              <a:cubicBezTo>
                <a:pt x="2210098" y="839571"/>
                <a:pt x="2194507" y="855162"/>
                <a:pt x="2194507" y="874390"/>
              </a:cubicBezTo>
              <a:cubicBezTo>
                <a:pt x="2194507" y="893617"/>
                <a:pt x="2210098" y="909208"/>
                <a:pt x="2229326" y="909208"/>
              </a:cubicBezTo>
              <a:cubicBezTo>
                <a:pt x="2248553" y="909208"/>
                <a:pt x="2264144" y="893617"/>
                <a:pt x="2264144" y="874390"/>
              </a:cubicBezTo>
              <a:cubicBezTo>
                <a:pt x="2264144" y="855162"/>
                <a:pt x="2248553" y="839571"/>
                <a:pt x="2229326" y="839571"/>
              </a:cubicBezTo>
              <a:close/>
              <a:moveTo>
                <a:pt x="2399110" y="839571"/>
              </a:moveTo>
              <a:cubicBezTo>
                <a:pt x="2379882" y="839571"/>
                <a:pt x="2364291" y="855162"/>
                <a:pt x="2364291" y="874390"/>
              </a:cubicBezTo>
              <a:cubicBezTo>
                <a:pt x="2364291" y="893617"/>
                <a:pt x="2379882" y="909208"/>
                <a:pt x="2399110" y="909208"/>
              </a:cubicBezTo>
              <a:cubicBezTo>
                <a:pt x="2418338" y="909208"/>
                <a:pt x="2433929" y="893617"/>
                <a:pt x="2433929" y="874390"/>
              </a:cubicBezTo>
              <a:cubicBezTo>
                <a:pt x="2433929" y="855162"/>
                <a:pt x="2418338" y="839571"/>
                <a:pt x="2399110" y="839571"/>
              </a:cubicBezTo>
              <a:close/>
              <a:moveTo>
                <a:pt x="2484003" y="839571"/>
              </a:moveTo>
              <a:cubicBezTo>
                <a:pt x="2464776" y="839571"/>
                <a:pt x="2449184" y="855162"/>
                <a:pt x="2449184" y="874390"/>
              </a:cubicBezTo>
              <a:cubicBezTo>
                <a:pt x="2449184" y="893617"/>
                <a:pt x="2464776" y="909208"/>
                <a:pt x="2484003" y="909208"/>
              </a:cubicBezTo>
              <a:cubicBezTo>
                <a:pt x="2503231" y="909208"/>
                <a:pt x="2518822" y="893617"/>
                <a:pt x="2518822" y="874390"/>
              </a:cubicBezTo>
              <a:cubicBezTo>
                <a:pt x="2518822" y="855162"/>
                <a:pt x="2503231" y="839571"/>
                <a:pt x="2484003" y="839571"/>
              </a:cubicBezTo>
              <a:close/>
              <a:moveTo>
                <a:pt x="2568896" y="839571"/>
              </a:moveTo>
              <a:cubicBezTo>
                <a:pt x="2549668" y="839571"/>
                <a:pt x="2534077" y="855162"/>
                <a:pt x="2534077" y="874390"/>
              </a:cubicBezTo>
              <a:cubicBezTo>
                <a:pt x="2534077" y="893617"/>
                <a:pt x="2549668" y="909208"/>
                <a:pt x="2568896" y="909208"/>
              </a:cubicBezTo>
              <a:cubicBezTo>
                <a:pt x="2588123" y="909208"/>
                <a:pt x="2603714" y="893617"/>
                <a:pt x="2603714" y="874390"/>
              </a:cubicBezTo>
              <a:cubicBezTo>
                <a:pt x="2603714" y="855162"/>
                <a:pt x="2588123" y="839571"/>
                <a:pt x="2568896" y="839571"/>
              </a:cubicBezTo>
              <a:close/>
              <a:moveTo>
                <a:pt x="2653788" y="839571"/>
              </a:moveTo>
              <a:cubicBezTo>
                <a:pt x="2634560" y="839571"/>
                <a:pt x="2618969" y="855162"/>
                <a:pt x="2618969" y="874390"/>
              </a:cubicBezTo>
              <a:cubicBezTo>
                <a:pt x="2618969" y="893617"/>
                <a:pt x="2634560" y="909208"/>
                <a:pt x="2653788" y="909208"/>
              </a:cubicBezTo>
              <a:cubicBezTo>
                <a:pt x="2673016" y="909208"/>
                <a:pt x="2688607" y="893617"/>
                <a:pt x="2688607" y="874390"/>
              </a:cubicBezTo>
              <a:cubicBezTo>
                <a:pt x="2688607" y="855162"/>
                <a:pt x="2673016" y="839571"/>
                <a:pt x="2653788" y="839571"/>
              </a:cubicBezTo>
              <a:close/>
              <a:moveTo>
                <a:pt x="2993358" y="839571"/>
              </a:moveTo>
              <a:cubicBezTo>
                <a:pt x="2974130" y="839571"/>
                <a:pt x="2958539" y="855162"/>
                <a:pt x="2958539" y="874390"/>
              </a:cubicBezTo>
              <a:cubicBezTo>
                <a:pt x="2958539" y="893617"/>
                <a:pt x="2974130" y="909208"/>
                <a:pt x="2993358" y="909208"/>
              </a:cubicBezTo>
              <a:cubicBezTo>
                <a:pt x="3012586" y="909208"/>
                <a:pt x="3028177" y="893617"/>
                <a:pt x="3028177" y="874390"/>
              </a:cubicBezTo>
              <a:cubicBezTo>
                <a:pt x="3028177" y="855162"/>
                <a:pt x="3012586" y="839571"/>
                <a:pt x="2993358" y="839571"/>
              </a:cubicBezTo>
              <a:close/>
              <a:moveTo>
                <a:pt x="3163143" y="839571"/>
              </a:moveTo>
              <a:cubicBezTo>
                <a:pt x="3143916" y="839571"/>
                <a:pt x="3128324" y="855162"/>
                <a:pt x="3128324" y="874390"/>
              </a:cubicBezTo>
              <a:cubicBezTo>
                <a:pt x="3128324" y="893617"/>
                <a:pt x="3143916" y="909208"/>
                <a:pt x="3163143" y="909208"/>
              </a:cubicBezTo>
              <a:cubicBezTo>
                <a:pt x="3182371" y="909208"/>
                <a:pt x="3197962" y="893617"/>
                <a:pt x="3197962" y="874390"/>
              </a:cubicBezTo>
              <a:cubicBezTo>
                <a:pt x="3197962" y="855162"/>
                <a:pt x="3182371" y="839571"/>
                <a:pt x="3163143" y="839571"/>
              </a:cubicBezTo>
              <a:close/>
              <a:moveTo>
                <a:pt x="3332928" y="839571"/>
              </a:moveTo>
              <a:cubicBezTo>
                <a:pt x="3313700" y="839571"/>
                <a:pt x="3298109" y="855162"/>
                <a:pt x="3298109" y="874390"/>
              </a:cubicBezTo>
              <a:cubicBezTo>
                <a:pt x="3298109" y="893617"/>
                <a:pt x="3313700" y="909208"/>
                <a:pt x="3332928" y="909208"/>
              </a:cubicBezTo>
              <a:cubicBezTo>
                <a:pt x="3352156" y="909208"/>
                <a:pt x="3367747" y="893617"/>
                <a:pt x="3367747" y="874390"/>
              </a:cubicBezTo>
              <a:cubicBezTo>
                <a:pt x="3367747" y="855162"/>
                <a:pt x="3352156" y="839571"/>
                <a:pt x="3332928" y="839571"/>
              </a:cubicBezTo>
              <a:close/>
              <a:moveTo>
                <a:pt x="3417827" y="839571"/>
              </a:moveTo>
              <a:cubicBezTo>
                <a:pt x="3398599" y="839571"/>
                <a:pt x="3383008" y="855162"/>
                <a:pt x="3383008" y="874390"/>
              </a:cubicBezTo>
              <a:cubicBezTo>
                <a:pt x="3383008" y="893617"/>
                <a:pt x="3398599" y="909208"/>
                <a:pt x="3417827" y="909208"/>
              </a:cubicBezTo>
              <a:cubicBezTo>
                <a:pt x="3437055" y="909208"/>
                <a:pt x="3452646" y="893617"/>
                <a:pt x="3452646" y="874390"/>
              </a:cubicBezTo>
              <a:cubicBezTo>
                <a:pt x="3452646" y="855162"/>
                <a:pt x="3437055" y="839571"/>
                <a:pt x="3417827" y="839571"/>
              </a:cubicBezTo>
              <a:close/>
              <a:moveTo>
                <a:pt x="4012074" y="839571"/>
              </a:moveTo>
              <a:cubicBezTo>
                <a:pt x="3992846" y="839571"/>
                <a:pt x="3977255" y="855162"/>
                <a:pt x="3977255" y="874390"/>
              </a:cubicBezTo>
              <a:cubicBezTo>
                <a:pt x="3977255" y="893617"/>
                <a:pt x="3992846" y="909208"/>
                <a:pt x="4012074" y="909208"/>
              </a:cubicBezTo>
              <a:cubicBezTo>
                <a:pt x="4031302" y="909208"/>
                <a:pt x="4046893" y="893617"/>
                <a:pt x="4046893" y="874390"/>
              </a:cubicBezTo>
              <a:cubicBezTo>
                <a:pt x="4046893" y="855162"/>
                <a:pt x="4031302" y="839571"/>
                <a:pt x="4012074" y="839571"/>
              </a:cubicBezTo>
              <a:close/>
              <a:moveTo>
                <a:pt x="4096967" y="839571"/>
              </a:moveTo>
              <a:cubicBezTo>
                <a:pt x="4077739" y="839571"/>
                <a:pt x="4062148" y="855162"/>
                <a:pt x="4062148" y="874390"/>
              </a:cubicBezTo>
              <a:cubicBezTo>
                <a:pt x="4062148" y="893617"/>
                <a:pt x="4077739" y="909208"/>
                <a:pt x="4096967" y="909208"/>
              </a:cubicBezTo>
              <a:cubicBezTo>
                <a:pt x="4116195" y="909208"/>
                <a:pt x="4131786" y="893617"/>
                <a:pt x="4131786" y="874390"/>
              </a:cubicBezTo>
              <a:cubicBezTo>
                <a:pt x="4131786" y="855162"/>
                <a:pt x="4116195" y="839571"/>
                <a:pt x="4096967" y="839571"/>
              </a:cubicBezTo>
              <a:close/>
              <a:moveTo>
                <a:pt x="4181859" y="839571"/>
              </a:moveTo>
              <a:cubicBezTo>
                <a:pt x="4162632" y="839571"/>
                <a:pt x="4147041" y="855162"/>
                <a:pt x="4147041" y="874390"/>
              </a:cubicBezTo>
              <a:cubicBezTo>
                <a:pt x="4147041" y="893617"/>
                <a:pt x="4162632" y="909208"/>
                <a:pt x="4181859" y="909208"/>
              </a:cubicBezTo>
              <a:cubicBezTo>
                <a:pt x="4201087" y="909208"/>
                <a:pt x="4216678" y="893617"/>
                <a:pt x="4216678" y="874390"/>
              </a:cubicBezTo>
              <a:cubicBezTo>
                <a:pt x="4216678" y="855162"/>
                <a:pt x="4201087" y="839571"/>
                <a:pt x="4181859" y="839571"/>
              </a:cubicBezTo>
              <a:close/>
              <a:moveTo>
                <a:pt x="4266752" y="839571"/>
              </a:moveTo>
              <a:cubicBezTo>
                <a:pt x="4247524" y="839571"/>
                <a:pt x="4231933" y="855162"/>
                <a:pt x="4231933" y="874390"/>
              </a:cubicBezTo>
              <a:cubicBezTo>
                <a:pt x="4231933" y="893617"/>
                <a:pt x="4247524" y="909208"/>
                <a:pt x="4266752" y="909208"/>
              </a:cubicBezTo>
              <a:cubicBezTo>
                <a:pt x="4285979" y="909208"/>
                <a:pt x="4301570" y="893617"/>
                <a:pt x="4301570" y="874390"/>
              </a:cubicBezTo>
              <a:cubicBezTo>
                <a:pt x="4301570" y="855162"/>
                <a:pt x="4285979" y="839571"/>
                <a:pt x="4266752" y="839571"/>
              </a:cubicBezTo>
              <a:close/>
              <a:moveTo>
                <a:pt x="4351644" y="839571"/>
              </a:moveTo>
              <a:cubicBezTo>
                <a:pt x="4332416" y="839571"/>
                <a:pt x="4316825" y="855162"/>
                <a:pt x="4316825" y="874390"/>
              </a:cubicBezTo>
              <a:cubicBezTo>
                <a:pt x="4316825" y="893617"/>
                <a:pt x="4332416" y="909208"/>
                <a:pt x="4351644" y="909208"/>
              </a:cubicBezTo>
              <a:cubicBezTo>
                <a:pt x="4370872" y="909208"/>
                <a:pt x="4386463" y="893617"/>
                <a:pt x="4386463" y="874390"/>
              </a:cubicBezTo>
              <a:cubicBezTo>
                <a:pt x="4386463" y="855162"/>
                <a:pt x="4370872" y="839571"/>
                <a:pt x="4351644" y="839571"/>
              </a:cubicBezTo>
              <a:close/>
              <a:moveTo>
                <a:pt x="4436537" y="839571"/>
              </a:moveTo>
              <a:cubicBezTo>
                <a:pt x="4417309" y="839571"/>
                <a:pt x="4401718" y="855162"/>
                <a:pt x="4401718" y="874390"/>
              </a:cubicBezTo>
              <a:cubicBezTo>
                <a:pt x="4401718" y="893617"/>
                <a:pt x="4417309" y="909208"/>
                <a:pt x="4436537" y="909208"/>
              </a:cubicBezTo>
              <a:cubicBezTo>
                <a:pt x="4455765" y="909208"/>
                <a:pt x="4471356" y="893617"/>
                <a:pt x="4471356" y="874390"/>
              </a:cubicBezTo>
              <a:cubicBezTo>
                <a:pt x="4471356" y="855162"/>
                <a:pt x="4455765" y="839571"/>
                <a:pt x="4436537" y="839571"/>
              </a:cubicBezTo>
              <a:close/>
              <a:moveTo>
                <a:pt x="4521429" y="839571"/>
              </a:moveTo>
              <a:cubicBezTo>
                <a:pt x="4502202" y="839571"/>
                <a:pt x="4486611" y="855162"/>
                <a:pt x="4486611" y="874390"/>
              </a:cubicBezTo>
              <a:cubicBezTo>
                <a:pt x="4486611" y="893617"/>
                <a:pt x="4502202" y="909208"/>
                <a:pt x="4521429" y="909208"/>
              </a:cubicBezTo>
              <a:cubicBezTo>
                <a:pt x="4540657" y="909208"/>
                <a:pt x="4556248" y="893617"/>
                <a:pt x="4556248" y="874390"/>
              </a:cubicBezTo>
              <a:cubicBezTo>
                <a:pt x="4556248" y="855162"/>
                <a:pt x="4540657" y="839571"/>
                <a:pt x="4521429" y="839571"/>
              </a:cubicBezTo>
              <a:close/>
              <a:moveTo>
                <a:pt x="4606322" y="839571"/>
              </a:moveTo>
              <a:cubicBezTo>
                <a:pt x="4587094" y="839571"/>
                <a:pt x="4571503" y="855162"/>
                <a:pt x="4571503" y="874390"/>
              </a:cubicBezTo>
              <a:cubicBezTo>
                <a:pt x="4571503" y="893617"/>
                <a:pt x="4587094" y="909208"/>
                <a:pt x="4606322" y="909208"/>
              </a:cubicBezTo>
              <a:cubicBezTo>
                <a:pt x="4625549" y="909208"/>
                <a:pt x="4641140" y="893617"/>
                <a:pt x="4641140" y="874390"/>
              </a:cubicBezTo>
              <a:cubicBezTo>
                <a:pt x="4641140" y="855162"/>
                <a:pt x="4625549" y="839571"/>
                <a:pt x="4606322" y="839571"/>
              </a:cubicBezTo>
              <a:close/>
              <a:moveTo>
                <a:pt x="4691214" y="839571"/>
              </a:moveTo>
              <a:cubicBezTo>
                <a:pt x="4671986" y="839571"/>
                <a:pt x="4656395" y="855162"/>
                <a:pt x="4656395" y="874390"/>
              </a:cubicBezTo>
              <a:cubicBezTo>
                <a:pt x="4656395" y="893617"/>
                <a:pt x="4671986" y="909208"/>
                <a:pt x="4691214" y="909208"/>
              </a:cubicBezTo>
              <a:cubicBezTo>
                <a:pt x="4710442" y="909208"/>
                <a:pt x="4726033" y="893617"/>
                <a:pt x="4726033" y="874390"/>
              </a:cubicBezTo>
              <a:cubicBezTo>
                <a:pt x="4726033" y="855162"/>
                <a:pt x="4710442" y="839571"/>
                <a:pt x="4691214" y="839571"/>
              </a:cubicBezTo>
              <a:close/>
              <a:moveTo>
                <a:pt x="4776107" y="839571"/>
              </a:moveTo>
              <a:cubicBezTo>
                <a:pt x="4756879" y="839571"/>
                <a:pt x="4741288" y="855162"/>
                <a:pt x="4741288" y="874390"/>
              </a:cubicBezTo>
              <a:cubicBezTo>
                <a:pt x="4741288" y="893617"/>
                <a:pt x="4756879" y="909208"/>
                <a:pt x="4776107" y="909208"/>
              </a:cubicBezTo>
              <a:cubicBezTo>
                <a:pt x="4795335" y="909208"/>
                <a:pt x="4810926" y="893617"/>
                <a:pt x="4810926" y="874390"/>
              </a:cubicBezTo>
              <a:cubicBezTo>
                <a:pt x="4810926" y="855162"/>
                <a:pt x="4795335" y="839571"/>
                <a:pt x="4776107" y="839571"/>
              </a:cubicBezTo>
              <a:close/>
              <a:moveTo>
                <a:pt x="6558875" y="839571"/>
              </a:moveTo>
              <a:cubicBezTo>
                <a:pt x="6539647" y="839571"/>
                <a:pt x="6524050" y="855162"/>
                <a:pt x="6524050" y="874390"/>
              </a:cubicBezTo>
              <a:cubicBezTo>
                <a:pt x="6524050" y="893617"/>
                <a:pt x="6539647" y="909208"/>
                <a:pt x="6558875" y="909208"/>
              </a:cubicBezTo>
              <a:cubicBezTo>
                <a:pt x="6578103" y="909208"/>
                <a:pt x="6593687" y="893617"/>
                <a:pt x="6593687" y="874390"/>
              </a:cubicBezTo>
              <a:cubicBezTo>
                <a:pt x="6593687" y="855162"/>
                <a:pt x="6578103" y="839571"/>
                <a:pt x="6558875" y="839571"/>
              </a:cubicBezTo>
              <a:close/>
              <a:moveTo>
                <a:pt x="6898445" y="839571"/>
              </a:moveTo>
              <a:cubicBezTo>
                <a:pt x="6879217" y="839571"/>
                <a:pt x="6863620" y="855162"/>
                <a:pt x="6863620" y="874390"/>
              </a:cubicBezTo>
              <a:cubicBezTo>
                <a:pt x="6863620" y="893617"/>
                <a:pt x="6879217" y="909208"/>
                <a:pt x="6898445" y="909208"/>
              </a:cubicBezTo>
              <a:cubicBezTo>
                <a:pt x="6917673" y="909208"/>
                <a:pt x="6933257" y="893617"/>
                <a:pt x="6933257" y="874390"/>
              </a:cubicBezTo>
              <a:cubicBezTo>
                <a:pt x="6933257" y="855162"/>
                <a:pt x="6917673" y="839571"/>
                <a:pt x="6898445" y="839571"/>
              </a:cubicBezTo>
              <a:close/>
              <a:moveTo>
                <a:pt x="7238015" y="839571"/>
              </a:moveTo>
              <a:cubicBezTo>
                <a:pt x="7218787" y="839571"/>
                <a:pt x="7203190" y="855162"/>
                <a:pt x="7203190" y="874390"/>
              </a:cubicBezTo>
              <a:cubicBezTo>
                <a:pt x="7203190" y="893617"/>
                <a:pt x="7218787" y="909208"/>
                <a:pt x="7238015" y="909208"/>
              </a:cubicBezTo>
              <a:cubicBezTo>
                <a:pt x="7257243" y="909208"/>
                <a:pt x="7272827" y="893617"/>
                <a:pt x="7272827" y="874390"/>
              </a:cubicBezTo>
              <a:cubicBezTo>
                <a:pt x="7272827" y="855162"/>
                <a:pt x="7257243" y="839571"/>
                <a:pt x="7238015" y="839571"/>
              </a:cubicBezTo>
              <a:close/>
              <a:moveTo>
                <a:pt x="7322907" y="839571"/>
              </a:moveTo>
              <a:cubicBezTo>
                <a:pt x="7303679" y="839571"/>
                <a:pt x="7288082" y="855162"/>
                <a:pt x="7288082" y="874390"/>
              </a:cubicBezTo>
              <a:cubicBezTo>
                <a:pt x="7288082" y="893617"/>
                <a:pt x="7303679" y="909208"/>
                <a:pt x="7322907" y="909208"/>
              </a:cubicBezTo>
              <a:cubicBezTo>
                <a:pt x="7342135" y="909208"/>
                <a:pt x="7357719" y="893617"/>
                <a:pt x="7357719" y="874390"/>
              </a:cubicBezTo>
              <a:cubicBezTo>
                <a:pt x="7357719" y="855162"/>
                <a:pt x="7342135" y="839571"/>
                <a:pt x="7322907" y="839571"/>
              </a:cubicBezTo>
              <a:close/>
              <a:moveTo>
                <a:pt x="7407799" y="839571"/>
              </a:moveTo>
              <a:cubicBezTo>
                <a:pt x="7388572" y="839571"/>
                <a:pt x="7372974" y="855162"/>
                <a:pt x="7372974" y="874390"/>
              </a:cubicBezTo>
              <a:cubicBezTo>
                <a:pt x="7372974" y="893617"/>
                <a:pt x="7388572" y="909208"/>
                <a:pt x="7407799" y="909208"/>
              </a:cubicBezTo>
              <a:cubicBezTo>
                <a:pt x="7427027" y="909208"/>
                <a:pt x="7442612" y="893617"/>
                <a:pt x="7442612" y="874390"/>
              </a:cubicBezTo>
              <a:cubicBezTo>
                <a:pt x="7442612" y="855162"/>
                <a:pt x="7427027" y="839571"/>
                <a:pt x="7407799" y="839571"/>
              </a:cubicBezTo>
              <a:close/>
              <a:moveTo>
                <a:pt x="7492693" y="839571"/>
              </a:moveTo>
              <a:cubicBezTo>
                <a:pt x="7473465" y="839571"/>
                <a:pt x="7457867" y="855162"/>
                <a:pt x="7457867" y="874390"/>
              </a:cubicBezTo>
              <a:cubicBezTo>
                <a:pt x="7457867" y="893617"/>
                <a:pt x="7473465" y="909208"/>
                <a:pt x="7492693" y="909208"/>
              </a:cubicBezTo>
              <a:cubicBezTo>
                <a:pt x="7511920" y="909208"/>
                <a:pt x="7527505" y="893617"/>
                <a:pt x="7527505" y="874390"/>
              </a:cubicBezTo>
              <a:cubicBezTo>
                <a:pt x="7527505" y="855162"/>
                <a:pt x="7511920" y="839571"/>
                <a:pt x="7492693" y="839571"/>
              </a:cubicBezTo>
              <a:close/>
              <a:moveTo>
                <a:pt x="7577585" y="839571"/>
              </a:moveTo>
              <a:cubicBezTo>
                <a:pt x="7558357" y="839571"/>
                <a:pt x="7542760" y="855162"/>
                <a:pt x="7542760" y="874390"/>
              </a:cubicBezTo>
              <a:cubicBezTo>
                <a:pt x="7542760" y="893617"/>
                <a:pt x="7558357" y="909208"/>
                <a:pt x="7577585" y="909208"/>
              </a:cubicBezTo>
              <a:cubicBezTo>
                <a:pt x="7596813" y="909208"/>
                <a:pt x="7612397" y="893617"/>
                <a:pt x="7612397" y="874390"/>
              </a:cubicBezTo>
              <a:cubicBezTo>
                <a:pt x="7612397" y="855162"/>
                <a:pt x="7596813" y="839571"/>
                <a:pt x="7577585" y="839571"/>
              </a:cubicBezTo>
              <a:close/>
              <a:moveTo>
                <a:pt x="7662477" y="839571"/>
              </a:moveTo>
              <a:cubicBezTo>
                <a:pt x="7643249" y="839571"/>
                <a:pt x="7627652" y="855162"/>
                <a:pt x="7627652" y="874390"/>
              </a:cubicBezTo>
              <a:cubicBezTo>
                <a:pt x="7627652" y="893617"/>
                <a:pt x="7643249" y="909208"/>
                <a:pt x="7662477" y="909208"/>
              </a:cubicBezTo>
              <a:cubicBezTo>
                <a:pt x="7681705" y="909208"/>
                <a:pt x="7697289" y="893617"/>
                <a:pt x="7697289" y="874390"/>
              </a:cubicBezTo>
              <a:cubicBezTo>
                <a:pt x="7697289" y="855162"/>
                <a:pt x="7681705" y="839571"/>
                <a:pt x="7662477" y="839571"/>
              </a:cubicBezTo>
              <a:close/>
              <a:moveTo>
                <a:pt x="7747369" y="839571"/>
              </a:moveTo>
              <a:cubicBezTo>
                <a:pt x="7728142" y="839571"/>
                <a:pt x="7712544" y="855162"/>
                <a:pt x="7712544" y="874390"/>
              </a:cubicBezTo>
              <a:cubicBezTo>
                <a:pt x="7712544" y="893617"/>
                <a:pt x="7728142" y="909208"/>
                <a:pt x="7747369" y="909208"/>
              </a:cubicBezTo>
              <a:cubicBezTo>
                <a:pt x="7766597" y="909208"/>
                <a:pt x="7782182" y="893617"/>
                <a:pt x="7782182" y="874390"/>
              </a:cubicBezTo>
              <a:cubicBezTo>
                <a:pt x="7782182" y="855162"/>
                <a:pt x="7766597" y="839571"/>
                <a:pt x="7747369" y="839571"/>
              </a:cubicBezTo>
              <a:close/>
              <a:moveTo>
                <a:pt x="7832263" y="839571"/>
              </a:moveTo>
              <a:cubicBezTo>
                <a:pt x="7813035" y="839571"/>
                <a:pt x="7797437" y="855162"/>
                <a:pt x="7797437" y="874390"/>
              </a:cubicBezTo>
              <a:cubicBezTo>
                <a:pt x="7797437" y="893617"/>
                <a:pt x="7813035" y="909208"/>
                <a:pt x="7832263" y="909208"/>
              </a:cubicBezTo>
              <a:cubicBezTo>
                <a:pt x="7851490" y="909208"/>
                <a:pt x="7867075" y="893617"/>
                <a:pt x="7867075" y="874390"/>
              </a:cubicBezTo>
              <a:cubicBezTo>
                <a:pt x="7867075" y="855162"/>
                <a:pt x="7851490" y="839571"/>
                <a:pt x="7832263" y="839571"/>
              </a:cubicBezTo>
              <a:close/>
              <a:moveTo>
                <a:pt x="7917155" y="839571"/>
              </a:moveTo>
              <a:cubicBezTo>
                <a:pt x="7897927" y="839571"/>
                <a:pt x="7882330" y="855162"/>
                <a:pt x="7882330" y="874390"/>
              </a:cubicBezTo>
              <a:cubicBezTo>
                <a:pt x="7882330" y="893617"/>
                <a:pt x="7897927" y="909208"/>
                <a:pt x="7917155" y="909208"/>
              </a:cubicBezTo>
              <a:cubicBezTo>
                <a:pt x="7936383" y="909208"/>
                <a:pt x="7951967" y="893617"/>
                <a:pt x="7951967" y="874390"/>
              </a:cubicBezTo>
              <a:cubicBezTo>
                <a:pt x="7951967" y="855162"/>
                <a:pt x="7936383" y="839571"/>
                <a:pt x="7917155" y="839571"/>
              </a:cubicBezTo>
              <a:close/>
              <a:moveTo>
                <a:pt x="8002047" y="839571"/>
              </a:moveTo>
              <a:cubicBezTo>
                <a:pt x="7982819" y="839571"/>
                <a:pt x="7967222" y="855162"/>
                <a:pt x="7967222" y="874390"/>
              </a:cubicBezTo>
              <a:cubicBezTo>
                <a:pt x="7967222" y="893617"/>
                <a:pt x="7982819" y="909208"/>
                <a:pt x="8002047" y="909208"/>
              </a:cubicBezTo>
              <a:cubicBezTo>
                <a:pt x="8021275" y="909208"/>
                <a:pt x="8036859" y="893617"/>
                <a:pt x="8036859" y="874390"/>
              </a:cubicBezTo>
              <a:cubicBezTo>
                <a:pt x="8036859" y="855162"/>
                <a:pt x="8021275" y="839571"/>
                <a:pt x="8002047" y="839571"/>
              </a:cubicBezTo>
              <a:close/>
              <a:moveTo>
                <a:pt x="8086939" y="839571"/>
              </a:moveTo>
              <a:cubicBezTo>
                <a:pt x="8067712" y="839571"/>
                <a:pt x="8052114" y="855162"/>
                <a:pt x="8052114" y="874390"/>
              </a:cubicBezTo>
              <a:cubicBezTo>
                <a:pt x="8052114" y="893617"/>
                <a:pt x="8067712" y="909208"/>
                <a:pt x="8086939" y="909208"/>
              </a:cubicBezTo>
              <a:cubicBezTo>
                <a:pt x="8106167" y="909208"/>
                <a:pt x="8121752" y="893617"/>
                <a:pt x="8121752" y="874390"/>
              </a:cubicBezTo>
              <a:cubicBezTo>
                <a:pt x="8121752" y="855162"/>
                <a:pt x="8106167" y="839571"/>
                <a:pt x="8086939" y="839571"/>
              </a:cubicBezTo>
              <a:close/>
              <a:moveTo>
                <a:pt x="8171832" y="839571"/>
              </a:moveTo>
              <a:cubicBezTo>
                <a:pt x="8152604" y="839571"/>
                <a:pt x="8137006" y="855162"/>
                <a:pt x="8137006" y="874390"/>
              </a:cubicBezTo>
              <a:cubicBezTo>
                <a:pt x="8137006" y="893617"/>
                <a:pt x="8152604" y="909208"/>
                <a:pt x="8171832" y="909208"/>
              </a:cubicBezTo>
              <a:cubicBezTo>
                <a:pt x="8191059" y="909208"/>
                <a:pt x="8206644" y="893617"/>
                <a:pt x="8206644" y="874390"/>
              </a:cubicBezTo>
              <a:cubicBezTo>
                <a:pt x="8206644" y="855162"/>
                <a:pt x="8191059" y="839571"/>
                <a:pt x="8171832" y="839571"/>
              </a:cubicBezTo>
              <a:close/>
              <a:moveTo>
                <a:pt x="8256725" y="839571"/>
              </a:moveTo>
              <a:cubicBezTo>
                <a:pt x="8237497" y="839571"/>
                <a:pt x="8221900" y="855162"/>
                <a:pt x="8221900" y="874390"/>
              </a:cubicBezTo>
              <a:cubicBezTo>
                <a:pt x="8221900" y="893617"/>
                <a:pt x="8237497" y="909208"/>
                <a:pt x="8256725" y="909208"/>
              </a:cubicBezTo>
              <a:cubicBezTo>
                <a:pt x="8275953" y="909208"/>
                <a:pt x="8291537" y="893617"/>
                <a:pt x="8291537" y="874390"/>
              </a:cubicBezTo>
              <a:cubicBezTo>
                <a:pt x="8291537" y="855162"/>
                <a:pt x="8275953" y="839571"/>
                <a:pt x="8256725" y="839571"/>
              </a:cubicBezTo>
              <a:close/>
              <a:moveTo>
                <a:pt x="8341617" y="839571"/>
              </a:moveTo>
              <a:cubicBezTo>
                <a:pt x="8322389" y="839571"/>
                <a:pt x="8306792" y="855162"/>
                <a:pt x="8306792" y="874390"/>
              </a:cubicBezTo>
              <a:cubicBezTo>
                <a:pt x="8306792" y="893617"/>
                <a:pt x="8322389" y="909208"/>
                <a:pt x="8341617" y="909208"/>
              </a:cubicBezTo>
              <a:cubicBezTo>
                <a:pt x="8360845" y="909208"/>
                <a:pt x="8376429" y="893617"/>
                <a:pt x="8376429" y="874390"/>
              </a:cubicBezTo>
              <a:cubicBezTo>
                <a:pt x="8376429" y="855162"/>
                <a:pt x="8360845" y="839571"/>
                <a:pt x="8341617" y="839571"/>
              </a:cubicBezTo>
              <a:close/>
              <a:moveTo>
                <a:pt x="8426509" y="839571"/>
              </a:moveTo>
              <a:cubicBezTo>
                <a:pt x="8407282" y="839571"/>
                <a:pt x="8391684" y="855162"/>
                <a:pt x="8391684" y="874390"/>
              </a:cubicBezTo>
              <a:cubicBezTo>
                <a:pt x="8391684" y="893617"/>
                <a:pt x="8407282" y="909208"/>
                <a:pt x="8426509" y="909208"/>
              </a:cubicBezTo>
              <a:cubicBezTo>
                <a:pt x="8445737" y="909208"/>
                <a:pt x="8461322" y="893617"/>
                <a:pt x="8461322" y="874390"/>
              </a:cubicBezTo>
              <a:cubicBezTo>
                <a:pt x="8461322" y="855162"/>
                <a:pt x="8445737" y="839571"/>
                <a:pt x="8426509" y="839571"/>
              </a:cubicBezTo>
              <a:close/>
              <a:moveTo>
                <a:pt x="8511402" y="839571"/>
              </a:moveTo>
              <a:cubicBezTo>
                <a:pt x="8492174" y="839571"/>
                <a:pt x="8476576" y="855162"/>
                <a:pt x="8476576" y="874390"/>
              </a:cubicBezTo>
              <a:cubicBezTo>
                <a:pt x="8476576" y="893617"/>
                <a:pt x="8492174" y="909208"/>
                <a:pt x="8511402" y="909208"/>
              </a:cubicBezTo>
              <a:cubicBezTo>
                <a:pt x="8530629" y="909208"/>
                <a:pt x="8546214" y="893617"/>
                <a:pt x="8546214" y="874390"/>
              </a:cubicBezTo>
              <a:cubicBezTo>
                <a:pt x="8546214" y="855162"/>
                <a:pt x="8530629" y="839571"/>
                <a:pt x="8511402" y="839571"/>
              </a:cubicBezTo>
              <a:close/>
              <a:moveTo>
                <a:pt x="8596295" y="839571"/>
              </a:moveTo>
              <a:cubicBezTo>
                <a:pt x="8577067" y="839571"/>
                <a:pt x="8561470" y="855162"/>
                <a:pt x="8561470" y="874390"/>
              </a:cubicBezTo>
              <a:cubicBezTo>
                <a:pt x="8561470" y="893617"/>
                <a:pt x="8577067" y="909208"/>
                <a:pt x="8596295" y="909208"/>
              </a:cubicBezTo>
              <a:cubicBezTo>
                <a:pt x="8615523" y="909208"/>
                <a:pt x="8631107" y="893617"/>
                <a:pt x="8631107" y="874390"/>
              </a:cubicBezTo>
              <a:cubicBezTo>
                <a:pt x="8631107" y="855162"/>
                <a:pt x="8615523" y="839571"/>
                <a:pt x="8596295" y="839571"/>
              </a:cubicBezTo>
              <a:close/>
              <a:moveTo>
                <a:pt x="8681187" y="839571"/>
              </a:moveTo>
              <a:cubicBezTo>
                <a:pt x="8661959" y="839571"/>
                <a:pt x="8646362" y="855162"/>
                <a:pt x="8646362" y="874390"/>
              </a:cubicBezTo>
              <a:cubicBezTo>
                <a:pt x="8646362" y="893617"/>
                <a:pt x="8661959" y="909208"/>
                <a:pt x="8681187" y="909208"/>
              </a:cubicBezTo>
              <a:cubicBezTo>
                <a:pt x="8700415" y="909208"/>
                <a:pt x="8715999" y="893617"/>
                <a:pt x="8715999" y="874390"/>
              </a:cubicBezTo>
              <a:cubicBezTo>
                <a:pt x="8715999" y="855162"/>
                <a:pt x="8700415" y="839571"/>
                <a:pt x="8681187" y="839571"/>
              </a:cubicBezTo>
              <a:close/>
              <a:moveTo>
                <a:pt x="8766079" y="839571"/>
              </a:moveTo>
              <a:cubicBezTo>
                <a:pt x="8746852" y="839571"/>
                <a:pt x="8731254" y="855162"/>
                <a:pt x="8731254" y="874390"/>
              </a:cubicBezTo>
              <a:cubicBezTo>
                <a:pt x="8731254" y="893617"/>
                <a:pt x="8746852" y="909208"/>
                <a:pt x="8766079" y="909208"/>
              </a:cubicBezTo>
              <a:cubicBezTo>
                <a:pt x="8785307" y="909208"/>
                <a:pt x="8800892" y="893617"/>
                <a:pt x="8800892" y="874390"/>
              </a:cubicBezTo>
              <a:cubicBezTo>
                <a:pt x="8800892" y="855162"/>
                <a:pt x="8785307" y="839571"/>
                <a:pt x="8766079" y="839571"/>
              </a:cubicBezTo>
              <a:close/>
              <a:moveTo>
                <a:pt x="8850972" y="839571"/>
              </a:moveTo>
              <a:cubicBezTo>
                <a:pt x="8831744" y="839571"/>
                <a:pt x="8816146" y="855162"/>
                <a:pt x="8816146" y="874390"/>
              </a:cubicBezTo>
              <a:cubicBezTo>
                <a:pt x="8816146" y="893617"/>
                <a:pt x="8831744" y="909208"/>
                <a:pt x="8850972" y="909208"/>
              </a:cubicBezTo>
              <a:cubicBezTo>
                <a:pt x="8870199" y="909208"/>
                <a:pt x="8885784" y="893617"/>
                <a:pt x="8885784" y="874390"/>
              </a:cubicBezTo>
              <a:cubicBezTo>
                <a:pt x="8885784" y="855162"/>
                <a:pt x="8870199" y="839571"/>
                <a:pt x="8850972" y="839571"/>
              </a:cubicBezTo>
              <a:close/>
              <a:moveTo>
                <a:pt x="8935865" y="839571"/>
              </a:moveTo>
              <a:cubicBezTo>
                <a:pt x="8916637" y="839571"/>
                <a:pt x="8901040" y="855162"/>
                <a:pt x="8901040" y="874390"/>
              </a:cubicBezTo>
              <a:cubicBezTo>
                <a:pt x="8901040" y="893617"/>
                <a:pt x="8916637" y="909208"/>
                <a:pt x="8935865" y="909208"/>
              </a:cubicBezTo>
              <a:cubicBezTo>
                <a:pt x="8955093" y="909208"/>
                <a:pt x="8970677" y="893617"/>
                <a:pt x="8970677" y="874390"/>
              </a:cubicBezTo>
              <a:cubicBezTo>
                <a:pt x="8970677" y="855162"/>
                <a:pt x="8955093" y="839571"/>
                <a:pt x="8935865" y="839571"/>
              </a:cubicBezTo>
              <a:close/>
              <a:moveTo>
                <a:pt x="9020757" y="839571"/>
              </a:moveTo>
              <a:cubicBezTo>
                <a:pt x="9001529" y="839571"/>
                <a:pt x="8985932" y="855162"/>
                <a:pt x="8985932" y="874390"/>
              </a:cubicBezTo>
              <a:cubicBezTo>
                <a:pt x="8985932" y="893617"/>
                <a:pt x="9001529" y="909208"/>
                <a:pt x="9020757" y="909208"/>
              </a:cubicBezTo>
              <a:cubicBezTo>
                <a:pt x="9039985" y="909208"/>
                <a:pt x="9055569" y="893617"/>
                <a:pt x="9055569" y="874390"/>
              </a:cubicBezTo>
              <a:cubicBezTo>
                <a:pt x="9055569" y="855162"/>
                <a:pt x="9039985" y="839571"/>
                <a:pt x="9020757" y="839571"/>
              </a:cubicBezTo>
              <a:close/>
              <a:moveTo>
                <a:pt x="9105649" y="839571"/>
              </a:moveTo>
              <a:cubicBezTo>
                <a:pt x="9086422" y="839571"/>
                <a:pt x="9070824" y="855162"/>
                <a:pt x="9070824" y="874390"/>
              </a:cubicBezTo>
              <a:cubicBezTo>
                <a:pt x="9070824" y="893617"/>
                <a:pt x="9086422" y="909208"/>
                <a:pt x="9105649" y="909208"/>
              </a:cubicBezTo>
              <a:cubicBezTo>
                <a:pt x="9124877" y="909208"/>
                <a:pt x="9140462" y="893617"/>
                <a:pt x="9140462" y="874390"/>
              </a:cubicBezTo>
              <a:cubicBezTo>
                <a:pt x="9140462" y="855162"/>
                <a:pt x="9124877" y="839571"/>
                <a:pt x="9105649" y="839571"/>
              </a:cubicBezTo>
              <a:close/>
              <a:moveTo>
                <a:pt x="9190542" y="839571"/>
              </a:moveTo>
              <a:cubicBezTo>
                <a:pt x="9171314" y="839571"/>
                <a:pt x="9155716" y="855162"/>
                <a:pt x="9155716" y="874390"/>
              </a:cubicBezTo>
              <a:cubicBezTo>
                <a:pt x="9155716" y="893617"/>
                <a:pt x="9171314" y="909208"/>
                <a:pt x="9190542" y="909208"/>
              </a:cubicBezTo>
              <a:cubicBezTo>
                <a:pt x="9209769" y="909208"/>
                <a:pt x="9225354" y="893617"/>
                <a:pt x="9225354" y="874390"/>
              </a:cubicBezTo>
              <a:cubicBezTo>
                <a:pt x="9225354" y="855162"/>
                <a:pt x="9209769" y="839571"/>
                <a:pt x="9190542" y="839571"/>
              </a:cubicBezTo>
              <a:close/>
              <a:moveTo>
                <a:pt x="9275435" y="839571"/>
              </a:moveTo>
              <a:cubicBezTo>
                <a:pt x="9256207" y="839571"/>
                <a:pt x="9240610" y="855162"/>
                <a:pt x="9240610" y="874390"/>
              </a:cubicBezTo>
              <a:cubicBezTo>
                <a:pt x="9240610" y="893617"/>
                <a:pt x="9256207" y="909208"/>
                <a:pt x="9275435" y="909208"/>
              </a:cubicBezTo>
              <a:cubicBezTo>
                <a:pt x="9294663" y="909208"/>
                <a:pt x="9310247" y="893617"/>
                <a:pt x="9310247" y="874390"/>
              </a:cubicBezTo>
              <a:cubicBezTo>
                <a:pt x="9310247" y="855162"/>
                <a:pt x="9294663" y="839571"/>
                <a:pt x="9275435" y="839571"/>
              </a:cubicBezTo>
              <a:close/>
              <a:moveTo>
                <a:pt x="9360327" y="839571"/>
              </a:moveTo>
              <a:cubicBezTo>
                <a:pt x="9341099" y="839571"/>
                <a:pt x="9325502" y="855162"/>
                <a:pt x="9325502" y="874390"/>
              </a:cubicBezTo>
              <a:cubicBezTo>
                <a:pt x="9325502" y="893617"/>
                <a:pt x="9341099" y="909208"/>
                <a:pt x="9360327" y="909208"/>
              </a:cubicBezTo>
              <a:cubicBezTo>
                <a:pt x="9379555" y="909208"/>
                <a:pt x="9395139" y="893617"/>
                <a:pt x="9395139" y="874390"/>
              </a:cubicBezTo>
              <a:cubicBezTo>
                <a:pt x="9395139" y="855162"/>
                <a:pt x="9379555" y="839571"/>
                <a:pt x="9360327" y="839571"/>
              </a:cubicBezTo>
              <a:close/>
              <a:moveTo>
                <a:pt x="9445219" y="839571"/>
              </a:moveTo>
              <a:cubicBezTo>
                <a:pt x="9425992" y="839571"/>
                <a:pt x="9410394" y="855162"/>
                <a:pt x="9410394" y="874390"/>
              </a:cubicBezTo>
              <a:cubicBezTo>
                <a:pt x="9410394" y="893617"/>
                <a:pt x="9425992" y="909208"/>
                <a:pt x="9445219" y="909208"/>
              </a:cubicBezTo>
              <a:cubicBezTo>
                <a:pt x="9464447" y="909208"/>
                <a:pt x="9480032" y="893617"/>
                <a:pt x="9480032" y="874390"/>
              </a:cubicBezTo>
              <a:cubicBezTo>
                <a:pt x="9480032" y="855162"/>
                <a:pt x="9464447" y="839571"/>
                <a:pt x="9445219" y="839571"/>
              </a:cubicBezTo>
              <a:close/>
              <a:moveTo>
                <a:pt x="9530112" y="839571"/>
              </a:moveTo>
              <a:cubicBezTo>
                <a:pt x="9510884" y="839571"/>
                <a:pt x="9495286" y="855162"/>
                <a:pt x="9495286" y="874390"/>
              </a:cubicBezTo>
              <a:cubicBezTo>
                <a:pt x="9495286" y="893617"/>
                <a:pt x="9510884" y="909208"/>
                <a:pt x="9530112" y="909208"/>
              </a:cubicBezTo>
              <a:cubicBezTo>
                <a:pt x="9549339" y="909208"/>
                <a:pt x="9564924" y="893617"/>
                <a:pt x="9564924" y="874390"/>
              </a:cubicBezTo>
              <a:cubicBezTo>
                <a:pt x="9564924" y="855162"/>
                <a:pt x="9549339" y="839571"/>
                <a:pt x="9530112" y="839571"/>
              </a:cubicBezTo>
              <a:close/>
              <a:moveTo>
                <a:pt x="9615004" y="839571"/>
              </a:moveTo>
              <a:cubicBezTo>
                <a:pt x="9595776" y="839571"/>
                <a:pt x="9580179" y="855162"/>
                <a:pt x="9580179" y="874390"/>
              </a:cubicBezTo>
              <a:cubicBezTo>
                <a:pt x="9580179" y="893617"/>
                <a:pt x="9595776" y="909208"/>
                <a:pt x="9615004" y="909208"/>
              </a:cubicBezTo>
              <a:cubicBezTo>
                <a:pt x="9634232" y="909208"/>
                <a:pt x="9649816" y="893617"/>
                <a:pt x="9649816" y="874390"/>
              </a:cubicBezTo>
              <a:cubicBezTo>
                <a:pt x="9649816" y="855162"/>
                <a:pt x="9634232" y="839571"/>
                <a:pt x="9615004" y="839571"/>
              </a:cubicBezTo>
              <a:close/>
              <a:moveTo>
                <a:pt x="9699897" y="839571"/>
              </a:moveTo>
              <a:cubicBezTo>
                <a:pt x="9680669" y="839571"/>
                <a:pt x="9665072" y="855162"/>
                <a:pt x="9665072" y="874390"/>
              </a:cubicBezTo>
              <a:cubicBezTo>
                <a:pt x="9665072" y="893617"/>
                <a:pt x="9680669" y="909208"/>
                <a:pt x="9699897" y="909208"/>
              </a:cubicBezTo>
              <a:cubicBezTo>
                <a:pt x="9719125" y="909208"/>
                <a:pt x="9734709" y="893617"/>
                <a:pt x="9734709" y="874390"/>
              </a:cubicBezTo>
              <a:cubicBezTo>
                <a:pt x="9734709" y="855162"/>
                <a:pt x="9719125" y="839571"/>
                <a:pt x="9699897" y="839571"/>
              </a:cubicBezTo>
              <a:close/>
              <a:moveTo>
                <a:pt x="9784789" y="839571"/>
              </a:moveTo>
              <a:cubicBezTo>
                <a:pt x="9765562" y="839571"/>
                <a:pt x="9749964" y="855162"/>
                <a:pt x="9749964" y="874390"/>
              </a:cubicBezTo>
              <a:cubicBezTo>
                <a:pt x="9749964" y="893617"/>
                <a:pt x="9765562" y="909208"/>
                <a:pt x="9784789" y="909208"/>
              </a:cubicBezTo>
              <a:cubicBezTo>
                <a:pt x="9804017" y="909208"/>
                <a:pt x="9819602" y="893617"/>
                <a:pt x="9819602" y="874390"/>
              </a:cubicBezTo>
              <a:cubicBezTo>
                <a:pt x="9819602" y="855162"/>
                <a:pt x="9804017" y="839571"/>
                <a:pt x="9784789" y="839571"/>
              </a:cubicBezTo>
              <a:close/>
              <a:moveTo>
                <a:pt x="9869682" y="839571"/>
              </a:moveTo>
              <a:cubicBezTo>
                <a:pt x="9850454" y="839571"/>
                <a:pt x="9834856" y="855162"/>
                <a:pt x="9834856" y="874390"/>
              </a:cubicBezTo>
              <a:cubicBezTo>
                <a:pt x="9834856" y="893617"/>
                <a:pt x="9850454" y="909208"/>
                <a:pt x="9869682" y="909208"/>
              </a:cubicBezTo>
              <a:cubicBezTo>
                <a:pt x="9888909" y="909208"/>
                <a:pt x="9904494" y="893617"/>
                <a:pt x="9904494" y="874390"/>
              </a:cubicBezTo>
              <a:cubicBezTo>
                <a:pt x="9904494" y="855162"/>
                <a:pt x="9888909" y="839571"/>
                <a:pt x="9869682" y="839571"/>
              </a:cubicBezTo>
              <a:close/>
              <a:moveTo>
                <a:pt x="9954574" y="839571"/>
              </a:moveTo>
              <a:cubicBezTo>
                <a:pt x="9935346" y="839571"/>
                <a:pt x="9919749" y="855162"/>
                <a:pt x="9919749" y="874390"/>
              </a:cubicBezTo>
              <a:cubicBezTo>
                <a:pt x="9919749" y="893617"/>
                <a:pt x="9935346" y="909208"/>
                <a:pt x="9954574" y="909208"/>
              </a:cubicBezTo>
              <a:cubicBezTo>
                <a:pt x="9973802" y="909208"/>
                <a:pt x="9989386" y="893617"/>
                <a:pt x="9989386" y="874390"/>
              </a:cubicBezTo>
              <a:cubicBezTo>
                <a:pt x="9989386" y="855162"/>
                <a:pt x="9973802" y="839571"/>
                <a:pt x="9954574" y="839571"/>
              </a:cubicBezTo>
              <a:close/>
              <a:moveTo>
                <a:pt x="786153" y="924431"/>
              </a:moveTo>
              <a:cubicBezTo>
                <a:pt x="766926" y="924431"/>
                <a:pt x="751334" y="940022"/>
                <a:pt x="751334" y="959249"/>
              </a:cubicBezTo>
              <a:cubicBezTo>
                <a:pt x="751334" y="978477"/>
                <a:pt x="766926" y="994068"/>
                <a:pt x="786153" y="994068"/>
              </a:cubicBezTo>
              <a:cubicBezTo>
                <a:pt x="805381" y="994068"/>
                <a:pt x="820972" y="978477"/>
                <a:pt x="820972" y="959249"/>
              </a:cubicBezTo>
              <a:cubicBezTo>
                <a:pt x="820972" y="940022"/>
                <a:pt x="805381" y="924431"/>
                <a:pt x="786153" y="924431"/>
              </a:cubicBezTo>
              <a:close/>
              <a:moveTo>
                <a:pt x="1125729" y="924431"/>
              </a:moveTo>
              <a:cubicBezTo>
                <a:pt x="1106502" y="924431"/>
                <a:pt x="1090911" y="940022"/>
                <a:pt x="1090911" y="959249"/>
              </a:cubicBezTo>
              <a:cubicBezTo>
                <a:pt x="1090911" y="978477"/>
                <a:pt x="1106502" y="994068"/>
                <a:pt x="1125729" y="994068"/>
              </a:cubicBezTo>
              <a:cubicBezTo>
                <a:pt x="1144957" y="994068"/>
                <a:pt x="1160548" y="978477"/>
                <a:pt x="1160548" y="959249"/>
              </a:cubicBezTo>
              <a:cubicBezTo>
                <a:pt x="1160548" y="940022"/>
                <a:pt x="1144957" y="924431"/>
                <a:pt x="1125729" y="924431"/>
              </a:cubicBezTo>
              <a:close/>
              <a:moveTo>
                <a:pt x="1210623" y="924431"/>
              </a:moveTo>
              <a:cubicBezTo>
                <a:pt x="1191395" y="924431"/>
                <a:pt x="1175804" y="940022"/>
                <a:pt x="1175804" y="959249"/>
              </a:cubicBezTo>
              <a:cubicBezTo>
                <a:pt x="1175804" y="978477"/>
                <a:pt x="1191395" y="994068"/>
                <a:pt x="1210623" y="994068"/>
              </a:cubicBezTo>
              <a:cubicBezTo>
                <a:pt x="1229850" y="994068"/>
                <a:pt x="1245441" y="978477"/>
                <a:pt x="1245441" y="959249"/>
              </a:cubicBezTo>
              <a:cubicBezTo>
                <a:pt x="1245441" y="940022"/>
                <a:pt x="1229850" y="924431"/>
                <a:pt x="1210623" y="924431"/>
              </a:cubicBezTo>
              <a:close/>
              <a:moveTo>
                <a:pt x="1295515" y="924431"/>
              </a:moveTo>
              <a:cubicBezTo>
                <a:pt x="1276287" y="924431"/>
                <a:pt x="1260696" y="940022"/>
                <a:pt x="1260696" y="959249"/>
              </a:cubicBezTo>
              <a:cubicBezTo>
                <a:pt x="1260696" y="978477"/>
                <a:pt x="1276287" y="994068"/>
                <a:pt x="1295515" y="994068"/>
              </a:cubicBezTo>
              <a:cubicBezTo>
                <a:pt x="1314743" y="994068"/>
                <a:pt x="1330334" y="978477"/>
                <a:pt x="1330334" y="959249"/>
              </a:cubicBezTo>
              <a:cubicBezTo>
                <a:pt x="1330334" y="940022"/>
                <a:pt x="1314743" y="924431"/>
                <a:pt x="1295515" y="924431"/>
              </a:cubicBezTo>
              <a:close/>
              <a:moveTo>
                <a:pt x="1380407" y="924431"/>
              </a:moveTo>
              <a:cubicBezTo>
                <a:pt x="1361179" y="924431"/>
                <a:pt x="1345588" y="940022"/>
                <a:pt x="1345588" y="959249"/>
              </a:cubicBezTo>
              <a:cubicBezTo>
                <a:pt x="1345588" y="978477"/>
                <a:pt x="1361179" y="994068"/>
                <a:pt x="1380407" y="994068"/>
              </a:cubicBezTo>
              <a:cubicBezTo>
                <a:pt x="1399635" y="994068"/>
                <a:pt x="1415226" y="978477"/>
                <a:pt x="1415226" y="959249"/>
              </a:cubicBezTo>
              <a:cubicBezTo>
                <a:pt x="1415226" y="940022"/>
                <a:pt x="1399635" y="924431"/>
                <a:pt x="1380407" y="924431"/>
              </a:cubicBezTo>
              <a:close/>
              <a:moveTo>
                <a:pt x="1465299" y="924431"/>
              </a:moveTo>
              <a:cubicBezTo>
                <a:pt x="1446072" y="924431"/>
                <a:pt x="1430481" y="940022"/>
                <a:pt x="1430481" y="959249"/>
              </a:cubicBezTo>
              <a:cubicBezTo>
                <a:pt x="1430481" y="978477"/>
                <a:pt x="1446072" y="994068"/>
                <a:pt x="1465299" y="994068"/>
              </a:cubicBezTo>
              <a:cubicBezTo>
                <a:pt x="1484527" y="994068"/>
                <a:pt x="1500118" y="978477"/>
                <a:pt x="1500118" y="959249"/>
              </a:cubicBezTo>
              <a:cubicBezTo>
                <a:pt x="1500118" y="940022"/>
                <a:pt x="1484527" y="924431"/>
                <a:pt x="1465299" y="924431"/>
              </a:cubicBezTo>
              <a:close/>
              <a:moveTo>
                <a:pt x="1550193" y="924431"/>
              </a:moveTo>
              <a:cubicBezTo>
                <a:pt x="1530965" y="924431"/>
                <a:pt x="1515374" y="940022"/>
                <a:pt x="1515374" y="959249"/>
              </a:cubicBezTo>
              <a:cubicBezTo>
                <a:pt x="1515374" y="978477"/>
                <a:pt x="1530965" y="994068"/>
                <a:pt x="1550193" y="994068"/>
              </a:cubicBezTo>
              <a:cubicBezTo>
                <a:pt x="1569420" y="994068"/>
                <a:pt x="1585011" y="978477"/>
                <a:pt x="1585011" y="959249"/>
              </a:cubicBezTo>
              <a:cubicBezTo>
                <a:pt x="1585011" y="940022"/>
                <a:pt x="1569420" y="924431"/>
                <a:pt x="1550193" y="924431"/>
              </a:cubicBezTo>
              <a:close/>
              <a:moveTo>
                <a:pt x="1635085" y="924431"/>
              </a:moveTo>
              <a:cubicBezTo>
                <a:pt x="1615857" y="924431"/>
                <a:pt x="1600266" y="940022"/>
                <a:pt x="1600266" y="959249"/>
              </a:cubicBezTo>
              <a:cubicBezTo>
                <a:pt x="1600266" y="978477"/>
                <a:pt x="1615857" y="994068"/>
                <a:pt x="1635085" y="994068"/>
              </a:cubicBezTo>
              <a:cubicBezTo>
                <a:pt x="1654313" y="994068"/>
                <a:pt x="1669904" y="978477"/>
                <a:pt x="1669904" y="959249"/>
              </a:cubicBezTo>
              <a:cubicBezTo>
                <a:pt x="1669904" y="940022"/>
                <a:pt x="1654313" y="924431"/>
                <a:pt x="1635085" y="924431"/>
              </a:cubicBezTo>
              <a:close/>
              <a:moveTo>
                <a:pt x="1719971" y="924431"/>
              </a:moveTo>
              <a:cubicBezTo>
                <a:pt x="1700743" y="924431"/>
                <a:pt x="1685152" y="940022"/>
                <a:pt x="1685152" y="959249"/>
              </a:cubicBezTo>
              <a:cubicBezTo>
                <a:pt x="1685152" y="978477"/>
                <a:pt x="1700743" y="994068"/>
                <a:pt x="1719971" y="994068"/>
              </a:cubicBezTo>
              <a:cubicBezTo>
                <a:pt x="1739199" y="994068"/>
                <a:pt x="1754790" y="978477"/>
                <a:pt x="1754790" y="959249"/>
              </a:cubicBezTo>
              <a:cubicBezTo>
                <a:pt x="1754790" y="940022"/>
                <a:pt x="1739199" y="924431"/>
                <a:pt x="1719971" y="924431"/>
              </a:cubicBezTo>
              <a:close/>
              <a:moveTo>
                <a:pt x="1804863" y="924431"/>
              </a:moveTo>
              <a:cubicBezTo>
                <a:pt x="1785636" y="924431"/>
                <a:pt x="1770044" y="940022"/>
                <a:pt x="1770044" y="959249"/>
              </a:cubicBezTo>
              <a:cubicBezTo>
                <a:pt x="1770044" y="978477"/>
                <a:pt x="1785636" y="994068"/>
                <a:pt x="1804863" y="994068"/>
              </a:cubicBezTo>
              <a:cubicBezTo>
                <a:pt x="1824091" y="994068"/>
                <a:pt x="1839682" y="978477"/>
                <a:pt x="1839682" y="959249"/>
              </a:cubicBezTo>
              <a:cubicBezTo>
                <a:pt x="1839682" y="940022"/>
                <a:pt x="1824091" y="924431"/>
                <a:pt x="1804863" y="924431"/>
              </a:cubicBezTo>
              <a:close/>
              <a:moveTo>
                <a:pt x="1889756" y="924431"/>
              </a:moveTo>
              <a:cubicBezTo>
                <a:pt x="1870528" y="924431"/>
                <a:pt x="1854937" y="940022"/>
                <a:pt x="1854937" y="959249"/>
              </a:cubicBezTo>
              <a:cubicBezTo>
                <a:pt x="1854937" y="978477"/>
                <a:pt x="1870528" y="994068"/>
                <a:pt x="1889756" y="994068"/>
              </a:cubicBezTo>
              <a:cubicBezTo>
                <a:pt x="1908983" y="994068"/>
                <a:pt x="1924574" y="978477"/>
                <a:pt x="1924574" y="959249"/>
              </a:cubicBezTo>
              <a:cubicBezTo>
                <a:pt x="1924574" y="940022"/>
                <a:pt x="1908983" y="924431"/>
                <a:pt x="1889756" y="924431"/>
              </a:cubicBezTo>
              <a:close/>
              <a:moveTo>
                <a:pt x="1974648" y="924431"/>
              </a:moveTo>
              <a:cubicBezTo>
                <a:pt x="1955420" y="924431"/>
                <a:pt x="1939829" y="940022"/>
                <a:pt x="1939829" y="959249"/>
              </a:cubicBezTo>
              <a:cubicBezTo>
                <a:pt x="1939829" y="978477"/>
                <a:pt x="1955420" y="994068"/>
                <a:pt x="1974648" y="994068"/>
              </a:cubicBezTo>
              <a:cubicBezTo>
                <a:pt x="1993876" y="994068"/>
                <a:pt x="2009467" y="978477"/>
                <a:pt x="2009467" y="959249"/>
              </a:cubicBezTo>
              <a:cubicBezTo>
                <a:pt x="2009467" y="940022"/>
                <a:pt x="1993876" y="924431"/>
                <a:pt x="1974648" y="924431"/>
              </a:cubicBezTo>
              <a:close/>
              <a:moveTo>
                <a:pt x="2059541" y="924431"/>
              </a:moveTo>
              <a:cubicBezTo>
                <a:pt x="2040313" y="924431"/>
                <a:pt x="2024722" y="940022"/>
                <a:pt x="2024722" y="959249"/>
              </a:cubicBezTo>
              <a:cubicBezTo>
                <a:pt x="2024722" y="978477"/>
                <a:pt x="2040313" y="994068"/>
                <a:pt x="2059541" y="994068"/>
              </a:cubicBezTo>
              <a:cubicBezTo>
                <a:pt x="2078769" y="994068"/>
                <a:pt x="2094360" y="978477"/>
                <a:pt x="2094360" y="959249"/>
              </a:cubicBezTo>
              <a:cubicBezTo>
                <a:pt x="2094360" y="940022"/>
                <a:pt x="2078769" y="924431"/>
                <a:pt x="2059541" y="924431"/>
              </a:cubicBezTo>
              <a:close/>
              <a:moveTo>
                <a:pt x="2144433" y="924431"/>
              </a:moveTo>
              <a:cubicBezTo>
                <a:pt x="2125206" y="924431"/>
                <a:pt x="2109614" y="940022"/>
                <a:pt x="2109614" y="959249"/>
              </a:cubicBezTo>
              <a:cubicBezTo>
                <a:pt x="2109614" y="978477"/>
                <a:pt x="2125206" y="994068"/>
                <a:pt x="2144433" y="994068"/>
              </a:cubicBezTo>
              <a:cubicBezTo>
                <a:pt x="2163661" y="994068"/>
                <a:pt x="2179252" y="978477"/>
                <a:pt x="2179252" y="959249"/>
              </a:cubicBezTo>
              <a:cubicBezTo>
                <a:pt x="2179252" y="940022"/>
                <a:pt x="2163661" y="924431"/>
                <a:pt x="2144433" y="924431"/>
              </a:cubicBezTo>
              <a:close/>
              <a:moveTo>
                <a:pt x="2229326" y="924431"/>
              </a:moveTo>
              <a:cubicBezTo>
                <a:pt x="2210098" y="924431"/>
                <a:pt x="2194507" y="940022"/>
                <a:pt x="2194507" y="959249"/>
              </a:cubicBezTo>
              <a:cubicBezTo>
                <a:pt x="2194507" y="978477"/>
                <a:pt x="2210098" y="994068"/>
                <a:pt x="2229326" y="994068"/>
              </a:cubicBezTo>
              <a:cubicBezTo>
                <a:pt x="2248553" y="994068"/>
                <a:pt x="2264144" y="978477"/>
                <a:pt x="2264144" y="959249"/>
              </a:cubicBezTo>
              <a:cubicBezTo>
                <a:pt x="2264144" y="940022"/>
                <a:pt x="2248553" y="924431"/>
                <a:pt x="2229326" y="924431"/>
              </a:cubicBezTo>
              <a:close/>
              <a:moveTo>
                <a:pt x="2314218" y="924431"/>
              </a:moveTo>
              <a:cubicBezTo>
                <a:pt x="2294990" y="924431"/>
                <a:pt x="2279399" y="940022"/>
                <a:pt x="2279399" y="959249"/>
              </a:cubicBezTo>
              <a:cubicBezTo>
                <a:pt x="2279399" y="978477"/>
                <a:pt x="2294990" y="994068"/>
                <a:pt x="2314218" y="994068"/>
              </a:cubicBezTo>
              <a:cubicBezTo>
                <a:pt x="2333446" y="994068"/>
                <a:pt x="2349037" y="978477"/>
                <a:pt x="2349037" y="959249"/>
              </a:cubicBezTo>
              <a:cubicBezTo>
                <a:pt x="2349037" y="940022"/>
                <a:pt x="2333446" y="924431"/>
                <a:pt x="2314218" y="924431"/>
              </a:cubicBezTo>
              <a:close/>
              <a:moveTo>
                <a:pt x="2484003" y="924431"/>
              </a:moveTo>
              <a:cubicBezTo>
                <a:pt x="2464776" y="924431"/>
                <a:pt x="2449184" y="940022"/>
                <a:pt x="2449184" y="959249"/>
              </a:cubicBezTo>
              <a:cubicBezTo>
                <a:pt x="2449184" y="978477"/>
                <a:pt x="2464776" y="994068"/>
                <a:pt x="2484003" y="994068"/>
              </a:cubicBezTo>
              <a:cubicBezTo>
                <a:pt x="2503231" y="994068"/>
                <a:pt x="2518822" y="978477"/>
                <a:pt x="2518822" y="959249"/>
              </a:cubicBezTo>
              <a:cubicBezTo>
                <a:pt x="2518822" y="940022"/>
                <a:pt x="2503231" y="924431"/>
                <a:pt x="2484003" y="924431"/>
              </a:cubicBezTo>
              <a:close/>
              <a:moveTo>
                <a:pt x="2568896" y="924431"/>
              </a:moveTo>
              <a:cubicBezTo>
                <a:pt x="2549668" y="924431"/>
                <a:pt x="2534077" y="940022"/>
                <a:pt x="2534077" y="959249"/>
              </a:cubicBezTo>
              <a:cubicBezTo>
                <a:pt x="2534077" y="978477"/>
                <a:pt x="2549668" y="994068"/>
                <a:pt x="2568896" y="994068"/>
              </a:cubicBezTo>
              <a:cubicBezTo>
                <a:pt x="2588123" y="994068"/>
                <a:pt x="2603714" y="978477"/>
                <a:pt x="2603714" y="959249"/>
              </a:cubicBezTo>
              <a:cubicBezTo>
                <a:pt x="2603714" y="940022"/>
                <a:pt x="2588123" y="924431"/>
                <a:pt x="2568896" y="924431"/>
              </a:cubicBezTo>
              <a:close/>
              <a:moveTo>
                <a:pt x="2738680" y="924431"/>
              </a:moveTo>
              <a:cubicBezTo>
                <a:pt x="2719452" y="924431"/>
                <a:pt x="2703861" y="940022"/>
                <a:pt x="2703861" y="959249"/>
              </a:cubicBezTo>
              <a:cubicBezTo>
                <a:pt x="2703861" y="978477"/>
                <a:pt x="2719452" y="994068"/>
                <a:pt x="2738680" y="994068"/>
              </a:cubicBezTo>
              <a:cubicBezTo>
                <a:pt x="2757908" y="994068"/>
                <a:pt x="2773499" y="978477"/>
                <a:pt x="2773499" y="959249"/>
              </a:cubicBezTo>
              <a:cubicBezTo>
                <a:pt x="2773499" y="940022"/>
                <a:pt x="2757908" y="924431"/>
                <a:pt x="2738680" y="924431"/>
              </a:cubicBezTo>
              <a:close/>
              <a:moveTo>
                <a:pt x="2993358" y="924431"/>
              </a:moveTo>
              <a:cubicBezTo>
                <a:pt x="2974130" y="924431"/>
                <a:pt x="2958539" y="940022"/>
                <a:pt x="2958539" y="959249"/>
              </a:cubicBezTo>
              <a:cubicBezTo>
                <a:pt x="2958539" y="978477"/>
                <a:pt x="2974130" y="994068"/>
                <a:pt x="2993358" y="994068"/>
              </a:cubicBezTo>
              <a:cubicBezTo>
                <a:pt x="3012586" y="994068"/>
                <a:pt x="3028177" y="978477"/>
                <a:pt x="3028177" y="959249"/>
              </a:cubicBezTo>
              <a:cubicBezTo>
                <a:pt x="3028177" y="940022"/>
                <a:pt x="3012586" y="924431"/>
                <a:pt x="2993358" y="924431"/>
              </a:cubicBezTo>
              <a:close/>
              <a:moveTo>
                <a:pt x="3163143" y="924431"/>
              </a:moveTo>
              <a:cubicBezTo>
                <a:pt x="3143916" y="924431"/>
                <a:pt x="3128324" y="940022"/>
                <a:pt x="3128324" y="959249"/>
              </a:cubicBezTo>
              <a:cubicBezTo>
                <a:pt x="3128324" y="978477"/>
                <a:pt x="3143916" y="994068"/>
                <a:pt x="3163143" y="994068"/>
              </a:cubicBezTo>
              <a:cubicBezTo>
                <a:pt x="3182371" y="994068"/>
                <a:pt x="3197962" y="978477"/>
                <a:pt x="3197962" y="959249"/>
              </a:cubicBezTo>
              <a:cubicBezTo>
                <a:pt x="3197962" y="940022"/>
                <a:pt x="3182371" y="924431"/>
                <a:pt x="3163143" y="924431"/>
              </a:cubicBezTo>
              <a:close/>
              <a:moveTo>
                <a:pt x="3248036" y="924431"/>
              </a:moveTo>
              <a:cubicBezTo>
                <a:pt x="3228808" y="924431"/>
                <a:pt x="3213217" y="940022"/>
                <a:pt x="3213217" y="959249"/>
              </a:cubicBezTo>
              <a:cubicBezTo>
                <a:pt x="3213217" y="978477"/>
                <a:pt x="3228808" y="994068"/>
                <a:pt x="3248036" y="994068"/>
              </a:cubicBezTo>
              <a:cubicBezTo>
                <a:pt x="3267263" y="994068"/>
                <a:pt x="3282854" y="978477"/>
                <a:pt x="3282854" y="959249"/>
              </a:cubicBezTo>
              <a:cubicBezTo>
                <a:pt x="3282854" y="940022"/>
                <a:pt x="3267263" y="924431"/>
                <a:pt x="3248036" y="924431"/>
              </a:cubicBezTo>
              <a:close/>
              <a:moveTo>
                <a:pt x="3332928" y="924431"/>
              </a:moveTo>
              <a:cubicBezTo>
                <a:pt x="3313700" y="924431"/>
                <a:pt x="3298109" y="940022"/>
                <a:pt x="3298109" y="959249"/>
              </a:cubicBezTo>
              <a:cubicBezTo>
                <a:pt x="3298109" y="978477"/>
                <a:pt x="3313700" y="994068"/>
                <a:pt x="3332928" y="994068"/>
              </a:cubicBezTo>
              <a:cubicBezTo>
                <a:pt x="3352156" y="994068"/>
                <a:pt x="3367747" y="978477"/>
                <a:pt x="3367747" y="959249"/>
              </a:cubicBezTo>
              <a:cubicBezTo>
                <a:pt x="3367747" y="940022"/>
                <a:pt x="3352156" y="924431"/>
                <a:pt x="3332928" y="924431"/>
              </a:cubicBezTo>
              <a:close/>
              <a:moveTo>
                <a:pt x="3417827" y="924431"/>
              </a:moveTo>
              <a:cubicBezTo>
                <a:pt x="3398599" y="924431"/>
                <a:pt x="3383008" y="940022"/>
                <a:pt x="3383008" y="959249"/>
              </a:cubicBezTo>
              <a:cubicBezTo>
                <a:pt x="3383008" y="978477"/>
                <a:pt x="3398599" y="994068"/>
                <a:pt x="3417827" y="994068"/>
              </a:cubicBezTo>
              <a:cubicBezTo>
                <a:pt x="3437055" y="994068"/>
                <a:pt x="3452646" y="978477"/>
                <a:pt x="3452646" y="959249"/>
              </a:cubicBezTo>
              <a:cubicBezTo>
                <a:pt x="3452646" y="940022"/>
                <a:pt x="3437055" y="924431"/>
                <a:pt x="3417827" y="924431"/>
              </a:cubicBezTo>
              <a:close/>
              <a:moveTo>
                <a:pt x="4012074" y="924431"/>
              </a:moveTo>
              <a:cubicBezTo>
                <a:pt x="3992846" y="924431"/>
                <a:pt x="3977255" y="940022"/>
                <a:pt x="3977255" y="959249"/>
              </a:cubicBezTo>
              <a:cubicBezTo>
                <a:pt x="3977255" y="978477"/>
                <a:pt x="3992846" y="994068"/>
                <a:pt x="4012074" y="994068"/>
              </a:cubicBezTo>
              <a:cubicBezTo>
                <a:pt x="4031302" y="994068"/>
                <a:pt x="4046893" y="978477"/>
                <a:pt x="4046893" y="959249"/>
              </a:cubicBezTo>
              <a:cubicBezTo>
                <a:pt x="4046893" y="940022"/>
                <a:pt x="4031302" y="924431"/>
                <a:pt x="4012074" y="924431"/>
              </a:cubicBezTo>
              <a:close/>
              <a:moveTo>
                <a:pt x="4096967" y="924431"/>
              </a:moveTo>
              <a:cubicBezTo>
                <a:pt x="4077739" y="924431"/>
                <a:pt x="4062148" y="940022"/>
                <a:pt x="4062148" y="959249"/>
              </a:cubicBezTo>
              <a:cubicBezTo>
                <a:pt x="4062148" y="978477"/>
                <a:pt x="4077739" y="994068"/>
                <a:pt x="4096967" y="994068"/>
              </a:cubicBezTo>
              <a:cubicBezTo>
                <a:pt x="4116195" y="994068"/>
                <a:pt x="4131786" y="978477"/>
                <a:pt x="4131786" y="959249"/>
              </a:cubicBezTo>
              <a:cubicBezTo>
                <a:pt x="4131786" y="940022"/>
                <a:pt x="4116195" y="924431"/>
                <a:pt x="4096967" y="924431"/>
              </a:cubicBezTo>
              <a:close/>
              <a:moveTo>
                <a:pt x="4181859" y="924431"/>
              </a:moveTo>
              <a:cubicBezTo>
                <a:pt x="4162632" y="924431"/>
                <a:pt x="4147041" y="940022"/>
                <a:pt x="4147041" y="959249"/>
              </a:cubicBezTo>
              <a:cubicBezTo>
                <a:pt x="4147041" y="978477"/>
                <a:pt x="4162632" y="994068"/>
                <a:pt x="4181859" y="994068"/>
              </a:cubicBezTo>
              <a:cubicBezTo>
                <a:pt x="4201087" y="994068"/>
                <a:pt x="4216678" y="978477"/>
                <a:pt x="4216678" y="959249"/>
              </a:cubicBezTo>
              <a:cubicBezTo>
                <a:pt x="4216678" y="940022"/>
                <a:pt x="4201087" y="924431"/>
                <a:pt x="4181859" y="924431"/>
              </a:cubicBezTo>
              <a:close/>
              <a:moveTo>
                <a:pt x="4266752" y="924431"/>
              </a:moveTo>
              <a:cubicBezTo>
                <a:pt x="4247524" y="924431"/>
                <a:pt x="4231933" y="940022"/>
                <a:pt x="4231933" y="959249"/>
              </a:cubicBezTo>
              <a:cubicBezTo>
                <a:pt x="4231933" y="978477"/>
                <a:pt x="4247524" y="994068"/>
                <a:pt x="4266752" y="994068"/>
              </a:cubicBezTo>
              <a:cubicBezTo>
                <a:pt x="4285979" y="994068"/>
                <a:pt x="4301570" y="978477"/>
                <a:pt x="4301570" y="959249"/>
              </a:cubicBezTo>
              <a:cubicBezTo>
                <a:pt x="4301570" y="940022"/>
                <a:pt x="4285979" y="924431"/>
                <a:pt x="4266752" y="924431"/>
              </a:cubicBezTo>
              <a:close/>
              <a:moveTo>
                <a:pt x="4351644" y="924431"/>
              </a:moveTo>
              <a:cubicBezTo>
                <a:pt x="4332416" y="924431"/>
                <a:pt x="4316825" y="940022"/>
                <a:pt x="4316825" y="959249"/>
              </a:cubicBezTo>
              <a:cubicBezTo>
                <a:pt x="4316825" y="978477"/>
                <a:pt x="4332416" y="994068"/>
                <a:pt x="4351644" y="994068"/>
              </a:cubicBezTo>
              <a:cubicBezTo>
                <a:pt x="4370872" y="994068"/>
                <a:pt x="4386463" y="978477"/>
                <a:pt x="4386463" y="959249"/>
              </a:cubicBezTo>
              <a:cubicBezTo>
                <a:pt x="4386463" y="940022"/>
                <a:pt x="4370872" y="924431"/>
                <a:pt x="4351644" y="924431"/>
              </a:cubicBezTo>
              <a:close/>
              <a:moveTo>
                <a:pt x="4436537" y="924431"/>
              </a:moveTo>
              <a:cubicBezTo>
                <a:pt x="4417309" y="924431"/>
                <a:pt x="4401718" y="940022"/>
                <a:pt x="4401718" y="959249"/>
              </a:cubicBezTo>
              <a:cubicBezTo>
                <a:pt x="4401718" y="978477"/>
                <a:pt x="4417309" y="994068"/>
                <a:pt x="4436537" y="994068"/>
              </a:cubicBezTo>
              <a:cubicBezTo>
                <a:pt x="4455765" y="994068"/>
                <a:pt x="4471356" y="978477"/>
                <a:pt x="4471356" y="959249"/>
              </a:cubicBezTo>
              <a:cubicBezTo>
                <a:pt x="4471356" y="940022"/>
                <a:pt x="4455765" y="924431"/>
                <a:pt x="4436537" y="924431"/>
              </a:cubicBezTo>
              <a:close/>
              <a:moveTo>
                <a:pt x="4521429" y="924431"/>
              </a:moveTo>
              <a:cubicBezTo>
                <a:pt x="4502202" y="924431"/>
                <a:pt x="4486611" y="940022"/>
                <a:pt x="4486611" y="959249"/>
              </a:cubicBezTo>
              <a:cubicBezTo>
                <a:pt x="4486611" y="978477"/>
                <a:pt x="4502202" y="994068"/>
                <a:pt x="4521429" y="994068"/>
              </a:cubicBezTo>
              <a:cubicBezTo>
                <a:pt x="4540657" y="994068"/>
                <a:pt x="4556248" y="978477"/>
                <a:pt x="4556248" y="959249"/>
              </a:cubicBezTo>
              <a:cubicBezTo>
                <a:pt x="4556248" y="940022"/>
                <a:pt x="4540657" y="924431"/>
                <a:pt x="4521429" y="924431"/>
              </a:cubicBezTo>
              <a:close/>
              <a:moveTo>
                <a:pt x="4606322" y="924431"/>
              </a:moveTo>
              <a:cubicBezTo>
                <a:pt x="4587094" y="924431"/>
                <a:pt x="4571503" y="940022"/>
                <a:pt x="4571503" y="959249"/>
              </a:cubicBezTo>
              <a:cubicBezTo>
                <a:pt x="4571503" y="978477"/>
                <a:pt x="4587094" y="994068"/>
                <a:pt x="4606322" y="994068"/>
              </a:cubicBezTo>
              <a:cubicBezTo>
                <a:pt x="4625549" y="994068"/>
                <a:pt x="4641140" y="978477"/>
                <a:pt x="4641140" y="959249"/>
              </a:cubicBezTo>
              <a:cubicBezTo>
                <a:pt x="4641140" y="940022"/>
                <a:pt x="4625549" y="924431"/>
                <a:pt x="4606322" y="924431"/>
              </a:cubicBezTo>
              <a:close/>
              <a:moveTo>
                <a:pt x="6558875" y="924431"/>
              </a:moveTo>
              <a:cubicBezTo>
                <a:pt x="6539647" y="924431"/>
                <a:pt x="6524050" y="940022"/>
                <a:pt x="6524050" y="959249"/>
              </a:cubicBezTo>
              <a:cubicBezTo>
                <a:pt x="6524050" y="978477"/>
                <a:pt x="6539647" y="994068"/>
                <a:pt x="6558875" y="994068"/>
              </a:cubicBezTo>
              <a:cubicBezTo>
                <a:pt x="6578103" y="994068"/>
                <a:pt x="6593687" y="978477"/>
                <a:pt x="6593687" y="959249"/>
              </a:cubicBezTo>
              <a:cubicBezTo>
                <a:pt x="6593687" y="940022"/>
                <a:pt x="6578103" y="924431"/>
                <a:pt x="6558875" y="924431"/>
              </a:cubicBezTo>
              <a:close/>
              <a:moveTo>
                <a:pt x="6983337" y="924431"/>
              </a:moveTo>
              <a:cubicBezTo>
                <a:pt x="6964109" y="924431"/>
                <a:pt x="6948512" y="940022"/>
                <a:pt x="6948512" y="959249"/>
              </a:cubicBezTo>
              <a:cubicBezTo>
                <a:pt x="6948512" y="978477"/>
                <a:pt x="6964109" y="994068"/>
                <a:pt x="6983337" y="994068"/>
              </a:cubicBezTo>
              <a:cubicBezTo>
                <a:pt x="7002565" y="994068"/>
                <a:pt x="7018149" y="978477"/>
                <a:pt x="7018149" y="959249"/>
              </a:cubicBezTo>
              <a:cubicBezTo>
                <a:pt x="7018149" y="940022"/>
                <a:pt x="7002565" y="924431"/>
                <a:pt x="6983337" y="924431"/>
              </a:cubicBezTo>
              <a:close/>
              <a:moveTo>
                <a:pt x="7068229" y="924431"/>
              </a:moveTo>
              <a:cubicBezTo>
                <a:pt x="7049002" y="924431"/>
                <a:pt x="7033404" y="940022"/>
                <a:pt x="7033404" y="959249"/>
              </a:cubicBezTo>
              <a:cubicBezTo>
                <a:pt x="7033404" y="978477"/>
                <a:pt x="7049002" y="994068"/>
                <a:pt x="7068229" y="994068"/>
              </a:cubicBezTo>
              <a:cubicBezTo>
                <a:pt x="7087457" y="994068"/>
                <a:pt x="7103042" y="978477"/>
                <a:pt x="7103042" y="959249"/>
              </a:cubicBezTo>
              <a:cubicBezTo>
                <a:pt x="7103042" y="940022"/>
                <a:pt x="7087457" y="924431"/>
                <a:pt x="7068229" y="924431"/>
              </a:cubicBezTo>
              <a:close/>
              <a:moveTo>
                <a:pt x="7153123" y="924431"/>
              </a:moveTo>
              <a:cubicBezTo>
                <a:pt x="7133895" y="924431"/>
                <a:pt x="7118297" y="940022"/>
                <a:pt x="7118297" y="959249"/>
              </a:cubicBezTo>
              <a:cubicBezTo>
                <a:pt x="7118297" y="978477"/>
                <a:pt x="7133895" y="994068"/>
                <a:pt x="7153123" y="994068"/>
              </a:cubicBezTo>
              <a:cubicBezTo>
                <a:pt x="7172350" y="994068"/>
                <a:pt x="7187935" y="978477"/>
                <a:pt x="7187935" y="959249"/>
              </a:cubicBezTo>
              <a:cubicBezTo>
                <a:pt x="7187935" y="940022"/>
                <a:pt x="7172350" y="924431"/>
                <a:pt x="7153123" y="924431"/>
              </a:cubicBezTo>
              <a:close/>
              <a:moveTo>
                <a:pt x="7322907" y="924431"/>
              </a:moveTo>
              <a:cubicBezTo>
                <a:pt x="7303679" y="924431"/>
                <a:pt x="7288082" y="940022"/>
                <a:pt x="7288082" y="959249"/>
              </a:cubicBezTo>
              <a:cubicBezTo>
                <a:pt x="7288082" y="978477"/>
                <a:pt x="7303679" y="994068"/>
                <a:pt x="7322907" y="994068"/>
              </a:cubicBezTo>
              <a:cubicBezTo>
                <a:pt x="7342135" y="994068"/>
                <a:pt x="7357719" y="978477"/>
                <a:pt x="7357719" y="959249"/>
              </a:cubicBezTo>
              <a:cubicBezTo>
                <a:pt x="7357719" y="940022"/>
                <a:pt x="7342135" y="924431"/>
                <a:pt x="7322907" y="924431"/>
              </a:cubicBezTo>
              <a:close/>
              <a:moveTo>
                <a:pt x="7407799" y="924431"/>
              </a:moveTo>
              <a:cubicBezTo>
                <a:pt x="7388572" y="924431"/>
                <a:pt x="7372974" y="940022"/>
                <a:pt x="7372974" y="959249"/>
              </a:cubicBezTo>
              <a:cubicBezTo>
                <a:pt x="7372974" y="978477"/>
                <a:pt x="7388572" y="994068"/>
                <a:pt x="7407799" y="994068"/>
              </a:cubicBezTo>
              <a:cubicBezTo>
                <a:pt x="7427027" y="994068"/>
                <a:pt x="7442612" y="978477"/>
                <a:pt x="7442612" y="959249"/>
              </a:cubicBezTo>
              <a:cubicBezTo>
                <a:pt x="7442612" y="940022"/>
                <a:pt x="7427027" y="924431"/>
                <a:pt x="7407799" y="924431"/>
              </a:cubicBezTo>
              <a:close/>
              <a:moveTo>
                <a:pt x="7492693" y="924431"/>
              </a:moveTo>
              <a:cubicBezTo>
                <a:pt x="7473465" y="924431"/>
                <a:pt x="7457867" y="940022"/>
                <a:pt x="7457867" y="959249"/>
              </a:cubicBezTo>
              <a:cubicBezTo>
                <a:pt x="7457867" y="978477"/>
                <a:pt x="7473465" y="994068"/>
                <a:pt x="7492693" y="994068"/>
              </a:cubicBezTo>
              <a:cubicBezTo>
                <a:pt x="7511920" y="994068"/>
                <a:pt x="7527505" y="978477"/>
                <a:pt x="7527505" y="959249"/>
              </a:cubicBezTo>
              <a:cubicBezTo>
                <a:pt x="7527505" y="940022"/>
                <a:pt x="7511920" y="924431"/>
                <a:pt x="7492693" y="924431"/>
              </a:cubicBezTo>
              <a:close/>
              <a:moveTo>
                <a:pt x="7577585" y="924431"/>
              </a:moveTo>
              <a:cubicBezTo>
                <a:pt x="7558357" y="924431"/>
                <a:pt x="7542760" y="940022"/>
                <a:pt x="7542760" y="959249"/>
              </a:cubicBezTo>
              <a:cubicBezTo>
                <a:pt x="7542760" y="978477"/>
                <a:pt x="7558357" y="994068"/>
                <a:pt x="7577585" y="994068"/>
              </a:cubicBezTo>
              <a:cubicBezTo>
                <a:pt x="7596813" y="994068"/>
                <a:pt x="7612397" y="978477"/>
                <a:pt x="7612397" y="959249"/>
              </a:cubicBezTo>
              <a:cubicBezTo>
                <a:pt x="7612397" y="940022"/>
                <a:pt x="7596813" y="924431"/>
                <a:pt x="7577585" y="924431"/>
              </a:cubicBezTo>
              <a:close/>
              <a:moveTo>
                <a:pt x="7662477" y="924431"/>
              </a:moveTo>
              <a:cubicBezTo>
                <a:pt x="7643249" y="924431"/>
                <a:pt x="7627652" y="940022"/>
                <a:pt x="7627652" y="959249"/>
              </a:cubicBezTo>
              <a:cubicBezTo>
                <a:pt x="7627652" y="978477"/>
                <a:pt x="7643249" y="994068"/>
                <a:pt x="7662477" y="994068"/>
              </a:cubicBezTo>
              <a:cubicBezTo>
                <a:pt x="7681705" y="994068"/>
                <a:pt x="7697289" y="978477"/>
                <a:pt x="7697289" y="959249"/>
              </a:cubicBezTo>
              <a:cubicBezTo>
                <a:pt x="7697289" y="940022"/>
                <a:pt x="7681705" y="924431"/>
                <a:pt x="7662477" y="924431"/>
              </a:cubicBezTo>
              <a:close/>
              <a:moveTo>
                <a:pt x="7747369" y="924431"/>
              </a:moveTo>
              <a:cubicBezTo>
                <a:pt x="7728142" y="924431"/>
                <a:pt x="7712544" y="940022"/>
                <a:pt x="7712544" y="959249"/>
              </a:cubicBezTo>
              <a:cubicBezTo>
                <a:pt x="7712544" y="978477"/>
                <a:pt x="7728142" y="994068"/>
                <a:pt x="7747369" y="994068"/>
              </a:cubicBezTo>
              <a:cubicBezTo>
                <a:pt x="7766597" y="994068"/>
                <a:pt x="7782182" y="978477"/>
                <a:pt x="7782182" y="959249"/>
              </a:cubicBezTo>
              <a:cubicBezTo>
                <a:pt x="7782182" y="940022"/>
                <a:pt x="7766597" y="924431"/>
                <a:pt x="7747369" y="924431"/>
              </a:cubicBezTo>
              <a:close/>
              <a:moveTo>
                <a:pt x="7832263" y="924431"/>
              </a:moveTo>
              <a:cubicBezTo>
                <a:pt x="7813035" y="924431"/>
                <a:pt x="7797437" y="940022"/>
                <a:pt x="7797437" y="959249"/>
              </a:cubicBezTo>
              <a:cubicBezTo>
                <a:pt x="7797437" y="978477"/>
                <a:pt x="7813035" y="994068"/>
                <a:pt x="7832263" y="994068"/>
              </a:cubicBezTo>
              <a:cubicBezTo>
                <a:pt x="7851490" y="994068"/>
                <a:pt x="7867075" y="978477"/>
                <a:pt x="7867075" y="959249"/>
              </a:cubicBezTo>
              <a:cubicBezTo>
                <a:pt x="7867075" y="940022"/>
                <a:pt x="7851490" y="924431"/>
                <a:pt x="7832263" y="924431"/>
              </a:cubicBezTo>
              <a:close/>
              <a:moveTo>
                <a:pt x="7917155" y="924431"/>
              </a:moveTo>
              <a:cubicBezTo>
                <a:pt x="7897927" y="924431"/>
                <a:pt x="7882330" y="940022"/>
                <a:pt x="7882330" y="959249"/>
              </a:cubicBezTo>
              <a:cubicBezTo>
                <a:pt x="7882330" y="978477"/>
                <a:pt x="7897927" y="994068"/>
                <a:pt x="7917155" y="994068"/>
              </a:cubicBezTo>
              <a:cubicBezTo>
                <a:pt x="7936383" y="994068"/>
                <a:pt x="7951967" y="978477"/>
                <a:pt x="7951967" y="959249"/>
              </a:cubicBezTo>
              <a:cubicBezTo>
                <a:pt x="7951967" y="940022"/>
                <a:pt x="7936383" y="924431"/>
                <a:pt x="7917155" y="924431"/>
              </a:cubicBezTo>
              <a:close/>
              <a:moveTo>
                <a:pt x="8002047" y="924431"/>
              </a:moveTo>
              <a:cubicBezTo>
                <a:pt x="7982819" y="924431"/>
                <a:pt x="7967222" y="940022"/>
                <a:pt x="7967222" y="959249"/>
              </a:cubicBezTo>
              <a:cubicBezTo>
                <a:pt x="7967222" y="978477"/>
                <a:pt x="7982819" y="994068"/>
                <a:pt x="8002047" y="994068"/>
              </a:cubicBezTo>
              <a:cubicBezTo>
                <a:pt x="8021275" y="994068"/>
                <a:pt x="8036859" y="978477"/>
                <a:pt x="8036859" y="959249"/>
              </a:cubicBezTo>
              <a:cubicBezTo>
                <a:pt x="8036859" y="940022"/>
                <a:pt x="8021275" y="924431"/>
                <a:pt x="8002047" y="924431"/>
              </a:cubicBezTo>
              <a:close/>
              <a:moveTo>
                <a:pt x="8086939" y="924431"/>
              </a:moveTo>
              <a:cubicBezTo>
                <a:pt x="8067712" y="924431"/>
                <a:pt x="8052114" y="940022"/>
                <a:pt x="8052114" y="959249"/>
              </a:cubicBezTo>
              <a:cubicBezTo>
                <a:pt x="8052114" y="978477"/>
                <a:pt x="8067712" y="994068"/>
                <a:pt x="8086939" y="994068"/>
              </a:cubicBezTo>
              <a:cubicBezTo>
                <a:pt x="8106167" y="994068"/>
                <a:pt x="8121752" y="978477"/>
                <a:pt x="8121752" y="959249"/>
              </a:cubicBezTo>
              <a:cubicBezTo>
                <a:pt x="8121752" y="940022"/>
                <a:pt x="8106167" y="924431"/>
                <a:pt x="8086939" y="924431"/>
              </a:cubicBezTo>
              <a:close/>
              <a:moveTo>
                <a:pt x="8171832" y="924431"/>
              </a:moveTo>
              <a:cubicBezTo>
                <a:pt x="8152604" y="924431"/>
                <a:pt x="8137006" y="940022"/>
                <a:pt x="8137006" y="959249"/>
              </a:cubicBezTo>
              <a:cubicBezTo>
                <a:pt x="8137006" y="978477"/>
                <a:pt x="8152604" y="994068"/>
                <a:pt x="8171832" y="994068"/>
              </a:cubicBezTo>
              <a:cubicBezTo>
                <a:pt x="8191059" y="994068"/>
                <a:pt x="8206644" y="978477"/>
                <a:pt x="8206644" y="959249"/>
              </a:cubicBezTo>
              <a:cubicBezTo>
                <a:pt x="8206644" y="940022"/>
                <a:pt x="8191059" y="924431"/>
                <a:pt x="8171832" y="924431"/>
              </a:cubicBezTo>
              <a:close/>
              <a:moveTo>
                <a:pt x="8256725" y="924431"/>
              </a:moveTo>
              <a:cubicBezTo>
                <a:pt x="8237497" y="924431"/>
                <a:pt x="8221900" y="940022"/>
                <a:pt x="8221900" y="959249"/>
              </a:cubicBezTo>
              <a:cubicBezTo>
                <a:pt x="8221900" y="978477"/>
                <a:pt x="8237497" y="994068"/>
                <a:pt x="8256725" y="994068"/>
              </a:cubicBezTo>
              <a:cubicBezTo>
                <a:pt x="8275953" y="994068"/>
                <a:pt x="8291537" y="978477"/>
                <a:pt x="8291537" y="959249"/>
              </a:cubicBezTo>
              <a:cubicBezTo>
                <a:pt x="8291537" y="940022"/>
                <a:pt x="8275953" y="924431"/>
                <a:pt x="8256725" y="924431"/>
              </a:cubicBezTo>
              <a:close/>
              <a:moveTo>
                <a:pt x="8341617" y="924431"/>
              </a:moveTo>
              <a:cubicBezTo>
                <a:pt x="8322389" y="924431"/>
                <a:pt x="8306792" y="940022"/>
                <a:pt x="8306792" y="959249"/>
              </a:cubicBezTo>
              <a:cubicBezTo>
                <a:pt x="8306792" y="978477"/>
                <a:pt x="8322389" y="994068"/>
                <a:pt x="8341617" y="994068"/>
              </a:cubicBezTo>
              <a:cubicBezTo>
                <a:pt x="8360845" y="994068"/>
                <a:pt x="8376429" y="978477"/>
                <a:pt x="8376429" y="959249"/>
              </a:cubicBezTo>
              <a:cubicBezTo>
                <a:pt x="8376429" y="940022"/>
                <a:pt x="8360845" y="924431"/>
                <a:pt x="8341617" y="924431"/>
              </a:cubicBezTo>
              <a:close/>
              <a:moveTo>
                <a:pt x="8426509" y="924431"/>
              </a:moveTo>
              <a:cubicBezTo>
                <a:pt x="8407282" y="924431"/>
                <a:pt x="8391684" y="940022"/>
                <a:pt x="8391684" y="959249"/>
              </a:cubicBezTo>
              <a:cubicBezTo>
                <a:pt x="8391684" y="978477"/>
                <a:pt x="8407282" y="994068"/>
                <a:pt x="8426509" y="994068"/>
              </a:cubicBezTo>
              <a:cubicBezTo>
                <a:pt x="8445737" y="994068"/>
                <a:pt x="8461322" y="978477"/>
                <a:pt x="8461322" y="959249"/>
              </a:cubicBezTo>
              <a:cubicBezTo>
                <a:pt x="8461322" y="940022"/>
                <a:pt x="8445737" y="924431"/>
                <a:pt x="8426509" y="924431"/>
              </a:cubicBezTo>
              <a:close/>
              <a:moveTo>
                <a:pt x="8511402" y="924431"/>
              </a:moveTo>
              <a:cubicBezTo>
                <a:pt x="8492174" y="924431"/>
                <a:pt x="8476576" y="940022"/>
                <a:pt x="8476576" y="959249"/>
              </a:cubicBezTo>
              <a:cubicBezTo>
                <a:pt x="8476576" y="978477"/>
                <a:pt x="8492174" y="994068"/>
                <a:pt x="8511402" y="994068"/>
              </a:cubicBezTo>
              <a:cubicBezTo>
                <a:pt x="8530629" y="994068"/>
                <a:pt x="8546214" y="978477"/>
                <a:pt x="8546214" y="959249"/>
              </a:cubicBezTo>
              <a:cubicBezTo>
                <a:pt x="8546214" y="940022"/>
                <a:pt x="8530629" y="924431"/>
                <a:pt x="8511402" y="924431"/>
              </a:cubicBezTo>
              <a:close/>
              <a:moveTo>
                <a:pt x="8596295" y="924431"/>
              </a:moveTo>
              <a:cubicBezTo>
                <a:pt x="8577067" y="924431"/>
                <a:pt x="8561470" y="940022"/>
                <a:pt x="8561470" y="959249"/>
              </a:cubicBezTo>
              <a:cubicBezTo>
                <a:pt x="8561470" y="978477"/>
                <a:pt x="8577067" y="994068"/>
                <a:pt x="8596295" y="994068"/>
              </a:cubicBezTo>
              <a:cubicBezTo>
                <a:pt x="8615523" y="994068"/>
                <a:pt x="8631107" y="978477"/>
                <a:pt x="8631107" y="959249"/>
              </a:cubicBezTo>
              <a:cubicBezTo>
                <a:pt x="8631107" y="940022"/>
                <a:pt x="8615523" y="924431"/>
                <a:pt x="8596295" y="924431"/>
              </a:cubicBezTo>
              <a:close/>
              <a:moveTo>
                <a:pt x="8681187" y="924431"/>
              </a:moveTo>
              <a:cubicBezTo>
                <a:pt x="8661959" y="924431"/>
                <a:pt x="8646362" y="940022"/>
                <a:pt x="8646362" y="959249"/>
              </a:cubicBezTo>
              <a:cubicBezTo>
                <a:pt x="8646362" y="978477"/>
                <a:pt x="8661959" y="994068"/>
                <a:pt x="8681187" y="994068"/>
              </a:cubicBezTo>
              <a:cubicBezTo>
                <a:pt x="8700415" y="994068"/>
                <a:pt x="8715999" y="978477"/>
                <a:pt x="8715999" y="959249"/>
              </a:cubicBezTo>
              <a:cubicBezTo>
                <a:pt x="8715999" y="940022"/>
                <a:pt x="8700415" y="924431"/>
                <a:pt x="8681187" y="924431"/>
              </a:cubicBezTo>
              <a:close/>
              <a:moveTo>
                <a:pt x="8766079" y="924431"/>
              </a:moveTo>
              <a:cubicBezTo>
                <a:pt x="8746852" y="924431"/>
                <a:pt x="8731254" y="940022"/>
                <a:pt x="8731254" y="959249"/>
              </a:cubicBezTo>
              <a:cubicBezTo>
                <a:pt x="8731254" y="978477"/>
                <a:pt x="8746852" y="994068"/>
                <a:pt x="8766079" y="994068"/>
              </a:cubicBezTo>
              <a:cubicBezTo>
                <a:pt x="8785307" y="994068"/>
                <a:pt x="8800892" y="978477"/>
                <a:pt x="8800892" y="959249"/>
              </a:cubicBezTo>
              <a:cubicBezTo>
                <a:pt x="8800892" y="940022"/>
                <a:pt x="8785307" y="924431"/>
                <a:pt x="8766079" y="924431"/>
              </a:cubicBezTo>
              <a:close/>
              <a:moveTo>
                <a:pt x="8850972" y="924431"/>
              </a:moveTo>
              <a:cubicBezTo>
                <a:pt x="8831744" y="924431"/>
                <a:pt x="8816146" y="940022"/>
                <a:pt x="8816146" y="959249"/>
              </a:cubicBezTo>
              <a:cubicBezTo>
                <a:pt x="8816146" y="978477"/>
                <a:pt x="8831744" y="994068"/>
                <a:pt x="8850972" y="994068"/>
              </a:cubicBezTo>
              <a:cubicBezTo>
                <a:pt x="8870199" y="994068"/>
                <a:pt x="8885784" y="978477"/>
                <a:pt x="8885784" y="959249"/>
              </a:cubicBezTo>
              <a:cubicBezTo>
                <a:pt x="8885784" y="940022"/>
                <a:pt x="8870199" y="924431"/>
                <a:pt x="8850972" y="924431"/>
              </a:cubicBezTo>
              <a:close/>
              <a:moveTo>
                <a:pt x="8935865" y="924431"/>
              </a:moveTo>
              <a:cubicBezTo>
                <a:pt x="8916637" y="924431"/>
                <a:pt x="8901040" y="940022"/>
                <a:pt x="8901040" y="959249"/>
              </a:cubicBezTo>
              <a:cubicBezTo>
                <a:pt x="8901040" y="978477"/>
                <a:pt x="8916637" y="994068"/>
                <a:pt x="8935865" y="994068"/>
              </a:cubicBezTo>
              <a:cubicBezTo>
                <a:pt x="8955093" y="994068"/>
                <a:pt x="8970677" y="978477"/>
                <a:pt x="8970677" y="959249"/>
              </a:cubicBezTo>
              <a:cubicBezTo>
                <a:pt x="8970677" y="940022"/>
                <a:pt x="8955093" y="924431"/>
                <a:pt x="8935865" y="924431"/>
              </a:cubicBezTo>
              <a:close/>
              <a:moveTo>
                <a:pt x="9020757" y="924431"/>
              </a:moveTo>
              <a:cubicBezTo>
                <a:pt x="9001529" y="924431"/>
                <a:pt x="8985932" y="940022"/>
                <a:pt x="8985932" y="959249"/>
              </a:cubicBezTo>
              <a:cubicBezTo>
                <a:pt x="8985932" y="978477"/>
                <a:pt x="9001529" y="994068"/>
                <a:pt x="9020757" y="994068"/>
              </a:cubicBezTo>
              <a:cubicBezTo>
                <a:pt x="9039985" y="994068"/>
                <a:pt x="9055569" y="978477"/>
                <a:pt x="9055569" y="959249"/>
              </a:cubicBezTo>
              <a:cubicBezTo>
                <a:pt x="9055569" y="940022"/>
                <a:pt x="9039985" y="924431"/>
                <a:pt x="9020757" y="924431"/>
              </a:cubicBezTo>
              <a:close/>
              <a:moveTo>
                <a:pt x="9105649" y="924431"/>
              </a:moveTo>
              <a:cubicBezTo>
                <a:pt x="9086422" y="924431"/>
                <a:pt x="9070824" y="940022"/>
                <a:pt x="9070824" y="959249"/>
              </a:cubicBezTo>
              <a:cubicBezTo>
                <a:pt x="9070824" y="978477"/>
                <a:pt x="9086422" y="994068"/>
                <a:pt x="9105649" y="994068"/>
              </a:cubicBezTo>
              <a:cubicBezTo>
                <a:pt x="9124877" y="994068"/>
                <a:pt x="9140462" y="978477"/>
                <a:pt x="9140462" y="959249"/>
              </a:cubicBezTo>
              <a:cubicBezTo>
                <a:pt x="9140462" y="940022"/>
                <a:pt x="9124877" y="924431"/>
                <a:pt x="9105649" y="924431"/>
              </a:cubicBezTo>
              <a:close/>
              <a:moveTo>
                <a:pt x="9190542" y="924431"/>
              </a:moveTo>
              <a:cubicBezTo>
                <a:pt x="9171314" y="924431"/>
                <a:pt x="9155716" y="940022"/>
                <a:pt x="9155716" y="959249"/>
              </a:cubicBezTo>
              <a:cubicBezTo>
                <a:pt x="9155716" y="978477"/>
                <a:pt x="9171314" y="994068"/>
                <a:pt x="9190542" y="994068"/>
              </a:cubicBezTo>
              <a:cubicBezTo>
                <a:pt x="9209769" y="994068"/>
                <a:pt x="9225354" y="978477"/>
                <a:pt x="9225354" y="959249"/>
              </a:cubicBezTo>
              <a:cubicBezTo>
                <a:pt x="9225354" y="940022"/>
                <a:pt x="9209769" y="924431"/>
                <a:pt x="9190542" y="924431"/>
              </a:cubicBezTo>
              <a:close/>
              <a:moveTo>
                <a:pt x="9275435" y="924431"/>
              </a:moveTo>
              <a:cubicBezTo>
                <a:pt x="9256207" y="924431"/>
                <a:pt x="9240610" y="940022"/>
                <a:pt x="9240610" y="959249"/>
              </a:cubicBezTo>
              <a:cubicBezTo>
                <a:pt x="9240610" y="978477"/>
                <a:pt x="9256207" y="994068"/>
                <a:pt x="9275435" y="994068"/>
              </a:cubicBezTo>
              <a:cubicBezTo>
                <a:pt x="9294663" y="994068"/>
                <a:pt x="9310247" y="978477"/>
                <a:pt x="9310247" y="959249"/>
              </a:cubicBezTo>
              <a:cubicBezTo>
                <a:pt x="9310247" y="940022"/>
                <a:pt x="9294663" y="924431"/>
                <a:pt x="9275435" y="924431"/>
              </a:cubicBezTo>
              <a:close/>
              <a:moveTo>
                <a:pt x="9360327" y="924431"/>
              </a:moveTo>
              <a:cubicBezTo>
                <a:pt x="9341099" y="924431"/>
                <a:pt x="9325502" y="940022"/>
                <a:pt x="9325502" y="959249"/>
              </a:cubicBezTo>
              <a:cubicBezTo>
                <a:pt x="9325502" y="978477"/>
                <a:pt x="9341099" y="994068"/>
                <a:pt x="9360327" y="994068"/>
              </a:cubicBezTo>
              <a:cubicBezTo>
                <a:pt x="9379555" y="994068"/>
                <a:pt x="9395139" y="978477"/>
                <a:pt x="9395139" y="959249"/>
              </a:cubicBezTo>
              <a:cubicBezTo>
                <a:pt x="9395139" y="940022"/>
                <a:pt x="9379555" y="924431"/>
                <a:pt x="9360327" y="924431"/>
              </a:cubicBezTo>
              <a:close/>
              <a:moveTo>
                <a:pt x="9445219" y="924431"/>
              </a:moveTo>
              <a:cubicBezTo>
                <a:pt x="9425992" y="924431"/>
                <a:pt x="9410394" y="940022"/>
                <a:pt x="9410394" y="959249"/>
              </a:cubicBezTo>
              <a:cubicBezTo>
                <a:pt x="9410394" y="978477"/>
                <a:pt x="9425992" y="994068"/>
                <a:pt x="9445219" y="994068"/>
              </a:cubicBezTo>
              <a:cubicBezTo>
                <a:pt x="9464447" y="994068"/>
                <a:pt x="9480032" y="978477"/>
                <a:pt x="9480032" y="959249"/>
              </a:cubicBezTo>
              <a:cubicBezTo>
                <a:pt x="9480032" y="940022"/>
                <a:pt x="9464447" y="924431"/>
                <a:pt x="9445219" y="924431"/>
              </a:cubicBezTo>
              <a:close/>
              <a:moveTo>
                <a:pt x="9530112" y="924431"/>
              </a:moveTo>
              <a:cubicBezTo>
                <a:pt x="9510884" y="924431"/>
                <a:pt x="9495286" y="940022"/>
                <a:pt x="9495286" y="959249"/>
              </a:cubicBezTo>
              <a:cubicBezTo>
                <a:pt x="9495286" y="978477"/>
                <a:pt x="9510884" y="994068"/>
                <a:pt x="9530112" y="994068"/>
              </a:cubicBezTo>
              <a:cubicBezTo>
                <a:pt x="9549339" y="994068"/>
                <a:pt x="9564924" y="978477"/>
                <a:pt x="9564924" y="959249"/>
              </a:cubicBezTo>
              <a:cubicBezTo>
                <a:pt x="9564924" y="940022"/>
                <a:pt x="9549339" y="924431"/>
                <a:pt x="9530112" y="924431"/>
              </a:cubicBezTo>
              <a:close/>
              <a:moveTo>
                <a:pt x="9615004" y="924431"/>
              </a:moveTo>
              <a:cubicBezTo>
                <a:pt x="9595776" y="924431"/>
                <a:pt x="9580179" y="940022"/>
                <a:pt x="9580179" y="959249"/>
              </a:cubicBezTo>
              <a:cubicBezTo>
                <a:pt x="9580179" y="978477"/>
                <a:pt x="9595776" y="994068"/>
                <a:pt x="9615004" y="994068"/>
              </a:cubicBezTo>
              <a:cubicBezTo>
                <a:pt x="9634232" y="994068"/>
                <a:pt x="9649816" y="978477"/>
                <a:pt x="9649816" y="959249"/>
              </a:cubicBezTo>
              <a:cubicBezTo>
                <a:pt x="9649816" y="940022"/>
                <a:pt x="9634232" y="924431"/>
                <a:pt x="9615004" y="924431"/>
              </a:cubicBezTo>
              <a:close/>
              <a:moveTo>
                <a:pt x="9699897" y="924431"/>
              </a:moveTo>
              <a:cubicBezTo>
                <a:pt x="9680669" y="924431"/>
                <a:pt x="9665072" y="940022"/>
                <a:pt x="9665072" y="959249"/>
              </a:cubicBezTo>
              <a:cubicBezTo>
                <a:pt x="9665072" y="978477"/>
                <a:pt x="9680669" y="994068"/>
                <a:pt x="9699897" y="994068"/>
              </a:cubicBezTo>
              <a:cubicBezTo>
                <a:pt x="9719125" y="994068"/>
                <a:pt x="9734709" y="978477"/>
                <a:pt x="9734709" y="959249"/>
              </a:cubicBezTo>
              <a:cubicBezTo>
                <a:pt x="9734709" y="940022"/>
                <a:pt x="9719125" y="924431"/>
                <a:pt x="9699897" y="924431"/>
              </a:cubicBezTo>
              <a:close/>
              <a:moveTo>
                <a:pt x="9784789" y="924431"/>
              </a:moveTo>
              <a:cubicBezTo>
                <a:pt x="9765562" y="924431"/>
                <a:pt x="9749964" y="940022"/>
                <a:pt x="9749964" y="959249"/>
              </a:cubicBezTo>
              <a:cubicBezTo>
                <a:pt x="9749964" y="978477"/>
                <a:pt x="9765562" y="994068"/>
                <a:pt x="9784789" y="994068"/>
              </a:cubicBezTo>
              <a:cubicBezTo>
                <a:pt x="9804017" y="994068"/>
                <a:pt x="9819602" y="978477"/>
                <a:pt x="9819602" y="959249"/>
              </a:cubicBezTo>
              <a:cubicBezTo>
                <a:pt x="9819602" y="940022"/>
                <a:pt x="9804017" y="924431"/>
                <a:pt x="9784789" y="924431"/>
              </a:cubicBezTo>
              <a:close/>
              <a:moveTo>
                <a:pt x="9869682" y="924431"/>
              </a:moveTo>
              <a:cubicBezTo>
                <a:pt x="9850454" y="924431"/>
                <a:pt x="9834856" y="940022"/>
                <a:pt x="9834856" y="959249"/>
              </a:cubicBezTo>
              <a:cubicBezTo>
                <a:pt x="9834856" y="978477"/>
                <a:pt x="9850454" y="994068"/>
                <a:pt x="9869682" y="994068"/>
              </a:cubicBezTo>
              <a:cubicBezTo>
                <a:pt x="9888909" y="994068"/>
                <a:pt x="9904494" y="978477"/>
                <a:pt x="9904494" y="959249"/>
              </a:cubicBezTo>
              <a:cubicBezTo>
                <a:pt x="9904494" y="940022"/>
                <a:pt x="9888909" y="924431"/>
                <a:pt x="9869682" y="924431"/>
              </a:cubicBezTo>
              <a:close/>
              <a:moveTo>
                <a:pt x="9954574" y="924431"/>
              </a:moveTo>
              <a:cubicBezTo>
                <a:pt x="9935346" y="924431"/>
                <a:pt x="9919749" y="940022"/>
                <a:pt x="9919749" y="959249"/>
              </a:cubicBezTo>
              <a:cubicBezTo>
                <a:pt x="9919749" y="978477"/>
                <a:pt x="9935346" y="994068"/>
                <a:pt x="9954574" y="994068"/>
              </a:cubicBezTo>
              <a:cubicBezTo>
                <a:pt x="9973802" y="994068"/>
                <a:pt x="9989386" y="978477"/>
                <a:pt x="9989386" y="959249"/>
              </a:cubicBezTo>
              <a:cubicBezTo>
                <a:pt x="9989386" y="940022"/>
                <a:pt x="9973802" y="924431"/>
                <a:pt x="9954574" y="924431"/>
              </a:cubicBezTo>
              <a:close/>
              <a:moveTo>
                <a:pt x="10039467" y="924431"/>
              </a:moveTo>
              <a:cubicBezTo>
                <a:pt x="10020239" y="924431"/>
                <a:pt x="10004642" y="940022"/>
                <a:pt x="10004642" y="959249"/>
              </a:cubicBezTo>
              <a:cubicBezTo>
                <a:pt x="10004642" y="978477"/>
                <a:pt x="10020239" y="994068"/>
                <a:pt x="10039467" y="994068"/>
              </a:cubicBezTo>
              <a:cubicBezTo>
                <a:pt x="10058695" y="994068"/>
                <a:pt x="10074279" y="978477"/>
                <a:pt x="10074279" y="959249"/>
              </a:cubicBezTo>
              <a:cubicBezTo>
                <a:pt x="10074279" y="940022"/>
                <a:pt x="10058695" y="924431"/>
                <a:pt x="10039467" y="924431"/>
              </a:cubicBezTo>
              <a:close/>
              <a:moveTo>
                <a:pt x="955945" y="1009290"/>
              </a:moveTo>
              <a:cubicBezTo>
                <a:pt x="936717" y="1009290"/>
                <a:pt x="921126" y="1024881"/>
                <a:pt x="921126" y="1044109"/>
              </a:cubicBezTo>
              <a:cubicBezTo>
                <a:pt x="921126" y="1063337"/>
                <a:pt x="936717" y="1078928"/>
                <a:pt x="955945" y="1078928"/>
              </a:cubicBezTo>
              <a:cubicBezTo>
                <a:pt x="975173" y="1078928"/>
                <a:pt x="990764" y="1063337"/>
                <a:pt x="990764" y="1044109"/>
              </a:cubicBezTo>
              <a:cubicBezTo>
                <a:pt x="990764" y="1024881"/>
                <a:pt x="975173" y="1009290"/>
                <a:pt x="955945" y="1009290"/>
              </a:cubicBezTo>
              <a:close/>
              <a:moveTo>
                <a:pt x="1040837" y="1009290"/>
              </a:moveTo>
              <a:cubicBezTo>
                <a:pt x="1021609" y="1009290"/>
                <a:pt x="1006018" y="1024881"/>
                <a:pt x="1006018" y="1044109"/>
              </a:cubicBezTo>
              <a:cubicBezTo>
                <a:pt x="1006018" y="1063337"/>
                <a:pt x="1021609" y="1078928"/>
                <a:pt x="1040837" y="1078928"/>
              </a:cubicBezTo>
              <a:cubicBezTo>
                <a:pt x="1060065" y="1078928"/>
                <a:pt x="1075656" y="1063337"/>
                <a:pt x="1075656" y="1044109"/>
              </a:cubicBezTo>
              <a:cubicBezTo>
                <a:pt x="1075656" y="1024881"/>
                <a:pt x="1060065" y="1009290"/>
                <a:pt x="1040837" y="1009290"/>
              </a:cubicBezTo>
              <a:close/>
              <a:moveTo>
                <a:pt x="1125729" y="1009290"/>
              </a:moveTo>
              <a:cubicBezTo>
                <a:pt x="1106502" y="1009290"/>
                <a:pt x="1090911" y="1024881"/>
                <a:pt x="1090911" y="1044109"/>
              </a:cubicBezTo>
              <a:cubicBezTo>
                <a:pt x="1090911" y="1063337"/>
                <a:pt x="1106502" y="1078928"/>
                <a:pt x="1125729" y="1078928"/>
              </a:cubicBezTo>
              <a:cubicBezTo>
                <a:pt x="1144957" y="1078928"/>
                <a:pt x="1160548" y="1063337"/>
                <a:pt x="1160548" y="1044109"/>
              </a:cubicBezTo>
              <a:cubicBezTo>
                <a:pt x="1160548" y="1024881"/>
                <a:pt x="1144957" y="1009290"/>
                <a:pt x="1125729" y="1009290"/>
              </a:cubicBezTo>
              <a:close/>
              <a:moveTo>
                <a:pt x="1210623" y="1009290"/>
              </a:moveTo>
              <a:cubicBezTo>
                <a:pt x="1191395" y="1009290"/>
                <a:pt x="1175804" y="1024881"/>
                <a:pt x="1175804" y="1044109"/>
              </a:cubicBezTo>
              <a:cubicBezTo>
                <a:pt x="1175804" y="1063337"/>
                <a:pt x="1191395" y="1078928"/>
                <a:pt x="1210623" y="1078928"/>
              </a:cubicBezTo>
              <a:cubicBezTo>
                <a:pt x="1229850" y="1078928"/>
                <a:pt x="1245441" y="1063337"/>
                <a:pt x="1245441" y="1044109"/>
              </a:cubicBezTo>
              <a:cubicBezTo>
                <a:pt x="1245441" y="1024881"/>
                <a:pt x="1229850" y="1009290"/>
                <a:pt x="1210623" y="1009290"/>
              </a:cubicBezTo>
              <a:close/>
              <a:moveTo>
                <a:pt x="1295515" y="1009290"/>
              </a:moveTo>
              <a:cubicBezTo>
                <a:pt x="1276287" y="1009290"/>
                <a:pt x="1260696" y="1024881"/>
                <a:pt x="1260696" y="1044109"/>
              </a:cubicBezTo>
              <a:cubicBezTo>
                <a:pt x="1260696" y="1063337"/>
                <a:pt x="1276287" y="1078928"/>
                <a:pt x="1295515" y="1078928"/>
              </a:cubicBezTo>
              <a:cubicBezTo>
                <a:pt x="1314743" y="1078928"/>
                <a:pt x="1330334" y="1063337"/>
                <a:pt x="1330334" y="1044109"/>
              </a:cubicBezTo>
              <a:cubicBezTo>
                <a:pt x="1330334" y="1024881"/>
                <a:pt x="1314743" y="1009290"/>
                <a:pt x="1295515" y="1009290"/>
              </a:cubicBezTo>
              <a:close/>
              <a:moveTo>
                <a:pt x="1380407" y="1009290"/>
              </a:moveTo>
              <a:cubicBezTo>
                <a:pt x="1361179" y="1009290"/>
                <a:pt x="1345588" y="1024881"/>
                <a:pt x="1345588" y="1044109"/>
              </a:cubicBezTo>
              <a:cubicBezTo>
                <a:pt x="1345588" y="1063337"/>
                <a:pt x="1361179" y="1078928"/>
                <a:pt x="1380407" y="1078928"/>
              </a:cubicBezTo>
              <a:cubicBezTo>
                <a:pt x="1399635" y="1078928"/>
                <a:pt x="1415226" y="1063337"/>
                <a:pt x="1415226" y="1044109"/>
              </a:cubicBezTo>
              <a:cubicBezTo>
                <a:pt x="1415226" y="1024881"/>
                <a:pt x="1399635" y="1009290"/>
                <a:pt x="1380407" y="1009290"/>
              </a:cubicBezTo>
              <a:close/>
              <a:moveTo>
                <a:pt x="1465299" y="1009290"/>
              </a:moveTo>
              <a:cubicBezTo>
                <a:pt x="1446072" y="1009290"/>
                <a:pt x="1430481" y="1024881"/>
                <a:pt x="1430481" y="1044109"/>
              </a:cubicBezTo>
              <a:cubicBezTo>
                <a:pt x="1430481" y="1063337"/>
                <a:pt x="1446072" y="1078928"/>
                <a:pt x="1465299" y="1078928"/>
              </a:cubicBezTo>
              <a:cubicBezTo>
                <a:pt x="1484527" y="1078928"/>
                <a:pt x="1500118" y="1063337"/>
                <a:pt x="1500118" y="1044109"/>
              </a:cubicBezTo>
              <a:cubicBezTo>
                <a:pt x="1500118" y="1024881"/>
                <a:pt x="1484527" y="1009290"/>
                <a:pt x="1465299" y="1009290"/>
              </a:cubicBezTo>
              <a:close/>
              <a:moveTo>
                <a:pt x="1550193" y="1009290"/>
              </a:moveTo>
              <a:cubicBezTo>
                <a:pt x="1530965" y="1009290"/>
                <a:pt x="1515374" y="1024881"/>
                <a:pt x="1515374" y="1044109"/>
              </a:cubicBezTo>
              <a:cubicBezTo>
                <a:pt x="1515374" y="1063337"/>
                <a:pt x="1530965" y="1078928"/>
                <a:pt x="1550193" y="1078928"/>
              </a:cubicBezTo>
              <a:cubicBezTo>
                <a:pt x="1569420" y="1078928"/>
                <a:pt x="1585011" y="1063337"/>
                <a:pt x="1585011" y="1044109"/>
              </a:cubicBezTo>
              <a:cubicBezTo>
                <a:pt x="1585011" y="1024881"/>
                <a:pt x="1569420" y="1009290"/>
                <a:pt x="1550193" y="1009290"/>
              </a:cubicBezTo>
              <a:close/>
              <a:moveTo>
                <a:pt x="1635085" y="1009290"/>
              </a:moveTo>
              <a:cubicBezTo>
                <a:pt x="1615857" y="1009290"/>
                <a:pt x="1600266" y="1024881"/>
                <a:pt x="1600266" y="1044109"/>
              </a:cubicBezTo>
              <a:cubicBezTo>
                <a:pt x="1600266" y="1063337"/>
                <a:pt x="1615857" y="1078928"/>
                <a:pt x="1635085" y="1078928"/>
              </a:cubicBezTo>
              <a:cubicBezTo>
                <a:pt x="1654313" y="1078928"/>
                <a:pt x="1669904" y="1063337"/>
                <a:pt x="1669904" y="1044109"/>
              </a:cubicBezTo>
              <a:cubicBezTo>
                <a:pt x="1669904" y="1024881"/>
                <a:pt x="1654313" y="1009290"/>
                <a:pt x="1635085" y="1009290"/>
              </a:cubicBezTo>
              <a:close/>
              <a:moveTo>
                <a:pt x="1719971" y="1009290"/>
              </a:moveTo>
              <a:cubicBezTo>
                <a:pt x="1700743" y="1009290"/>
                <a:pt x="1685152" y="1024881"/>
                <a:pt x="1685152" y="1044109"/>
              </a:cubicBezTo>
              <a:cubicBezTo>
                <a:pt x="1685152" y="1063337"/>
                <a:pt x="1700743" y="1078928"/>
                <a:pt x="1719971" y="1078928"/>
              </a:cubicBezTo>
              <a:cubicBezTo>
                <a:pt x="1739199" y="1078928"/>
                <a:pt x="1754790" y="1063337"/>
                <a:pt x="1754790" y="1044109"/>
              </a:cubicBezTo>
              <a:cubicBezTo>
                <a:pt x="1754790" y="1024881"/>
                <a:pt x="1739199" y="1009290"/>
                <a:pt x="1719971" y="1009290"/>
              </a:cubicBezTo>
              <a:close/>
              <a:moveTo>
                <a:pt x="1804863" y="1009290"/>
              </a:moveTo>
              <a:cubicBezTo>
                <a:pt x="1785636" y="1009290"/>
                <a:pt x="1770044" y="1024881"/>
                <a:pt x="1770044" y="1044109"/>
              </a:cubicBezTo>
              <a:cubicBezTo>
                <a:pt x="1770044" y="1063337"/>
                <a:pt x="1785636" y="1078928"/>
                <a:pt x="1804863" y="1078928"/>
              </a:cubicBezTo>
              <a:cubicBezTo>
                <a:pt x="1824091" y="1078928"/>
                <a:pt x="1839682" y="1063337"/>
                <a:pt x="1839682" y="1044109"/>
              </a:cubicBezTo>
              <a:cubicBezTo>
                <a:pt x="1839682" y="1024881"/>
                <a:pt x="1824091" y="1009290"/>
                <a:pt x="1804863" y="1009290"/>
              </a:cubicBezTo>
              <a:close/>
              <a:moveTo>
                <a:pt x="1889756" y="1009290"/>
              </a:moveTo>
              <a:cubicBezTo>
                <a:pt x="1870528" y="1009290"/>
                <a:pt x="1854937" y="1024881"/>
                <a:pt x="1854937" y="1044109"/>
              </a:cubicBezTo>
              <a:cubicBezTo>
                <a:pt x="1854937" y="1063337"/>
                <a:pt x="1870528" y="1078928"/>
                <a:pt x="1889756" y="1078928"/>
              </a:cubicBezTo>
              <a:cubicBezTo>
                <a:pt x="1908983" y="1078928"/>
                <a:pt x="1924574" y="1063337"/>
                <a:pt x="1924574" y="1044109"/>
              </a:cubicBezTo>
              <a:cubicBezTo>
                <a:pt x="1924574" y="1024881"/>
                <a:pt x="1908983" y="1009290"/>
                <a:pt x="1889756" y="1009290"/>
              </a:cubicBezTo>
              <a:close/>
              <a:moveTo>
                <a:pt x="1974648" y="1009290"/>
              </a:moveTo>
              <a:cubicBezTo>
                <a:pt x="1955420" y="1009290"/>
                <a:pt x="1939829" y="1024881"/>
                <a:pt x="1939829" y="1044109"/>
              </a:cubicBezTo>
              <a:cubicBezTo>
                <a:pt x="1939829" y="1063337"/>
                <a:pt x="1955420" y="1078928"/>
                <a:pt x="1974648" y="1078928"/>
              </a:cubicBezTo>
              <a:cubicBezTo>
                <a:pt x="1993876" y="1078928"/>
                <a:pt x="2009467" y="1063337"/>
                <a:pt x="2009467" y="1044109"/>
              </a:cubicBezTo>
              <a:cubicBezTo>
                <a:pt x="2009467" y="1024881"/>
                <a:pt x="1993876" y="1009290"/>
                <a:pt x="1974648" y="1009290"/>
              </a:cubicBezTo>
              <a:close/>
              <a:moveTo>
                <a:pt x="2144433" y="1009290"/>
              </a:moveTo>
              <a:cubicBezTo>
                <a:pt x="2125206" y="1009290"/>
                <a:pt x="2109614" y="1024881"/>
                <a:pt x="2109614" y="1044109"/>
              </a:cubicBezTo>
              <a:cubicBezTo>
                <a:pt x="2109614" y="1063337"/>
                <a:pt x="2125206" y="1078928"/>
                <a:pt x="2144433" y="1078928"/>
              </a:cubicBezTo>
              <a:cubicBezTo>
                <a:pt x="2163661" y="1078928"/>
                <a:pt x="2179252" y="1063337"/>
                <a:pt x="2179252" y="1044109"/>
              </a:cubicBezTo>
              <a:cubicBezTo>
                <a:pt x="2179252" y="1024881"/>
                <a:pt x="2163661" y="1009290"/>
                <a:pt x="2144433" y="1009290"/>
              </a:cubicBezTo>
              <a:close/>
              <a:moveTo>
                <a:pt x="2229326" y="1009290"/>
              </a:moveTo>
              <a:cubicBezTo>
                <a:pt x="2210098" y="1009290"/>
                <a:pt x="2194507" y="1024881"/>
                <a:pt x="2194507" y="1044109"/>
              </a:cubicBezTo>
              <a:cubicBezTo>
                <a:pt x="2194507" y="1063337"/>
                <a:pt x="2210098" y="1078928"/>
                <a:pt x="2229326" y="1078928"/>
              </a:cubicBezTo>
              <a:cubicBezTo>
                <a:pt x="2248553" y="1078928"/>
                <a:pt x="2264144" y="1063337"/>
                <a:pt x="2264144" y="1044109"/>
              </a:cubicBezTo>
              <a:cubicBezTo>
                <a:pt x="2264144" y="1024881"/>
                <a:pt x="2248553" y="1009290"/>
                <a:pt x="2229326" y="1009290"/>
              </a:cubicBezTo>
              <a:close/>
              <a:moveTo>
                <a:pt x="2314218" y="1009290"/>
              </a:moveTo>
              <a:cubicBezTo>
                <a:pt x="2294990" y="1009290"/>
                <a:pt x="2279399" y="1024881"/>
                <a:pt x="2279399" y="1044109"/>
              </a:cubicBezTo>
              <a:cubicBezTo>
                <a:pt x="2279399" y="1063337"/>
                <a:pt x="2294990" y="1078928"/>
                <a:pt x="2314218" y="1078928"/>
              </a:cubicBezTo>
              <a:cubicBezTo>
                <a:pt x="2333446" y="1078928"/>
                <a:pt x="2349037" y="1063337"/>
                <a:pt x="2349037" y="1044109"/>
              </a:cubicBezTo>
              <a:cubicBezTo>
                <a:pt x="2349037" y="1024881"/>
                <a:pt x="2333446" y="1009290"/>
                <a:pt x="2314218" y="1009290"/>
              </a:cubicBezTo>
              <a:close/>
              <a:moveTo>
                <a:pt x="2484003" y="1009290"/>
              </a:moveTo>
              <a:cubicBezTo>
                <a:pt x="2464776" y="1009290"/>
                <a:pt x="2449184" y="1024881"/>
                <a:pt x="2449184" y="1044109"/>
              </a:cubicBezTo>
              <a:cubicBezTo>
                <a:pt x="2449184" y="1063337"/>
                <a:pt x="2464776" y="1078928"/>
                <a:pt x="2484003" y="1078928"/>
              </a:cubicBezTo>
              <a:cubicBezTo>
                <a:pt x="2503231" y="1078928"/>
                <a:pt x="2518822" y="1063337"/>
                <a:pt x="2518822" y="1044109"/>
              </a:cubicBezTo>
              <a:cubicBezTo>
                <a:pt x="2518822" y="1024881"/>
                <a:pt x="2503231" y="1009290"/>
                <a:pt x="2484003" y="1009290"/>
              </a:cubicBezTo>
              <a:close/>
              <a:moveTo>
                <a:pt x="2568896" y="1009290"/>
              </a:moveTo>
              <a:cubicBezTo>
                <a:pt x="2549668" y="1009290"/>
                <a:pt x="2534077" y="1024881"/>
                <a:pt x="2534077" y="1044109"/>
              </a:cubicBezTo>
              <a:cubicBezTo>
                <a:pt x="2534077" y="1063337"/>
                <a:pt x="2549668" y="1078928"/>
                <a:pt x="2568896" y="1078928"/>
              </a:cubicBezTo>
              <a:cubicBezTo>
                <a:pt x="2588123" y="1078928"/>
                <a:pt x="2603714" y="1063337"/>
                <a:pt x="2603714" y="1044109"/>
              </a:cubicBezTo>
              <a:cubicBezTo>
                <a:pt x="2603714" y="1024881"/>
                <a:pt x="2588123" y="1009290"/>
                <a:pt x="2568896" y="1009290"/>
              </a:cubicBezTo>
              <a:close/>
              <a:moveTo>
                <a:pt x="2823573" y="1009290"/>
              </a:moveTo>
              <a:cubicBezTo>
                <a:pt x="2804346" y="1009290"/>
                <a:pt x="2788754" y="1024881"/>
                <a:pt x="2788754" y="1044109"/>
              </a:cubicBezTo>
              <a:cubicBezTo>
                <a:pt x="2788754" y="1063337"/>
                <a:pt x="2804346" y="1078928"/>
                <a:pt x="2823573" y="1078928"/>
              </a:cubicBezTo>
              <a:cubicBezTo>
                <a:pt x="2842801" y="1078928"/>
                <a:pt x="2858392" y="1063337"/>
                <a:pt x="2858392" y="1044109"/>
              </a:cubicBezTo>
              <a:cubicBezTo>
                <a:pt x="2858392" y="1024881"/>
                <a:pt x="2842801" y="1009290"/>
                <a:pt x="2823573" y="1009290"/>
              </a:cubicBezTo>
              <a:close/>
              <a:moveTo>
                <a:pt x="3248036" y="1009290"/>
              </a:moveTo>
              <a:cubicBezTo>
                <a:pt x="3228808" y="1009290"/>
                <a:pt x="3213217" y="1024881"/>
                <a:pt x="3213217" y="1044109"/>
              </a:cubicBezTo>
              <a:cubicBezTo>
                <a:pt x="3213217" y="1063337"/>
                <a:pt x="3228808" y="1078928"/>
                <a:pt x="3248036" y="1078928"/>
              </a:cubicBezTo>
              <a:cubicBezTo>
                <a:pt x="3267263" y="1078928"/>
                <a:pt x="3282854" y="1063337"/>
                <a:pt x="3282854" y="1044109"/>
              </a:cubicBezTo>
              <a:cubicBezTo>
                <a:pt x="3282854" y="1024881"/>
                <a:pt x="3267263" y="1009290"/>
                <a:pt x="3248036" y="1009290"/>
              </a:cubicBezTo>
              <a:close/>
              <a:moveTo>
                <a:pt x="3417827" y="1009290"/>
              </a:moveTo>
              <a:cubicBezTo>
                <a:pt x="3398599" y="1009290"/>
                <a:pt x="3383008" y="1024881"/>
                <a:pt x="3383008" y="1044109"/>
              </a:cubicBezTo>
              <a:cubicBezTo>
                <a:pt x="3383008" y="1063337"/>
                <a:pt x="3398599" y="1078928"/>
                <a:pt x="3417827" y="1078928"/>
              </a:cubicBezTo>
              <a:cubicBezTo>
                <a:pt x="3437055" y="1078928"/>
                <a:pt x="3452646" y="1063337"/>
                <a:pt x="3452646" y="1044109"/>
              </a:cubicBezTo>
              <a:cubicBezTo>
                <a:pt x="3452646" y="1024881"/>
                <a:pt x="3437055" y="1009290"/>
                <a:pt x="3417827" y="1009290"/>
              </a:cubicBezTo>
              <a:close/>
              <a:moveTo>
                <a:pt x="3502719" y="1009290"/>
              </a:moveTo>
              <a:cubicBezTo>
                <a:pt x="3483492" y="1009290"/>
                <a:pt x="3467901" y="1024881"/>
                <a:pt x="3467901" y="1044109"/>
              </a:cubicBezTo>
              <a:cubicBezTo>
                <a:pt x="3467901" y="1063337"/>
                <a:pt x="3483492" y="1078928"/>
                <a:pt x="3502719" y="1078928"/>
              </a:cubicBezTo>
              <a:cubicBezTo>
                <a:pt x="3521947" y="1078928"/>
                <a:pt x="3537538" y="1063337"/>
                <a:pt x="3537538" y="1044109"/>
              </a:cubicBezTo>
              <a:cubicBezTo>
                <a:pt x="3537538" y="1024881"/>
                <a:pt x="3521947" y="1009290"/>
                <a:pt x="3502719" y="1009290"/>
              </a:cubicBezTo>
              <a:close/>
              <a:moveTo>
                <a:pt x="4012074" y="1009290"/>
              </a:moveTo>
              <a:cubicBezTo>
                <a:pt x="3992846" y="1009290"/>
                <a:pt x="3977255" y="1024881"/>
                <a:pt x="3977255" y="1044109"/>
              </a:cubicBezTo>
              <a:cubicBezTo>
                <a:pt x="3977255" y="1063337"/>
                <a:pt x="3992846" y="1078928"/>
                <a:pt x="4012074" y="1078928"/>
              </a:cubicBezTo>
              <a:cubicBezTo>
                <a:pt x="4031302" y="1078928"/>
                <a:pt x="4046893" y="1063337"/>
                <a:pt x="4046893" y="1044109"/>
              </a:cubicBezTo>
              <a:cubicBezTo>
                <a:pt x="4046893" y="1024881"/>
                <a:pt x="4031302" y="1009290"/>
                <a:pt x="4012074" y="1009290"/>
              </a:cubicBezTo>
              <a:close/>
              <a:moveTo>
                <a:pt x="4096967" y="1009290"/>
              </a:moveTo>
              <a:cubicBezTo>
                <a:pt x="4077739" y="1009290"/>
                <a:pt x="4062148" y="1024881"/>
                <a:pt x="4062148" y="1044109"/>
              </a:cubicBezTo>
              <a:cubicBezTo>
                <a:pt x="4062148" y="1063337"/>
                <a:pt x="4077739" y="1078928"/>
                <a:pt x="4096967" y="1078928"/>
              </a:cubicBezTo>
              <a:cubicBezTo>
                <a:pt x="4116195" y="1078928"/>
                <a:pt x="4131786" y="1063337"/>
                <a:pt x="4131786" y="1044109"/>
              </a:cubicBezTo>
              <a:cubicBezTo>
                <a:pt x="4131786" y="1024881"/>
                <a:pt x="4116195" y="1009290"/>
                <a:pt x="4096967" y="1009290"/>
              </a:cubicBezTo>
              <a:close/>
              <a:moveTo>
                <a:pt x="4181859" y="1009290"/>
              </a:moveTo>
              <a:cubicBezTo>
                <a:pt x="4162632" y="1009290"/>
                <a:pt x="4147041" y="1024881"/>
                <a:pt x="4147041" y="1044109"/>
              </a:cubicBezTo>
              <a:cubicBezTo>
                <a:pt x="4147041" y="1063337"/>
                <a:pt x="4162632" y="1078928"/>
                <a:pt x="4181859" y="1078928"/>
              </a:cubicBezTo>
              <a:cubicBezTo>
                <a:pt x="4201087" y="1078928"/>
                <a:pt x="4216678" y="1063337"/>
                <a:pt x="4216678" y="1044109"/>
              </a:cubicBezTo>
              <a:cubicBezTo>
                <a:pt x="4216678" y="1024881"/>
                <a:pt x="4201087" y="1009290"/>
                <a:pt x="4181859" y="1009290"/>
              </a:cubicBezTo>
              <a:close/>
              <a:moveTo>
                <a:pt x="4266752" y="1009290"/>
              </a:moveTo>
              <a:cubicBezTo>
                <a:pt x="4247524" y="1009290"/>
                <a:pt x="4231933" y="1024881"/>
                <a:pt x="4231933" y="1044109"/>
              </a:cubicBezTo>
              <a:cubicBezTo>
                <a:pt x="4231933" y="1063337"/>
                <a:pt x="4247524" y="1078928"/>
                <a:pt x="4266752" y="1078928"/>
              </a:cubicBezTo>
              <a:cubicBezTo>
                <a:pt x="4285979" y="1078928"/>
                <a:pt x="4301570" y="1063337"/>
                <a:pt x="4301570" y="1044109"/>
              </a:cubicBezTo>
              <a:cubicBezTo>
                <a:pt x="4301570" y="1024881"/>
                <a:pt x="4285979" y="1009290"/>
                <a:pt x="4266752" y="1009290"/>
              </a:cubicBezTo>
              <a:close/>
              <a:moveTo>
                <a:pt x="4351644" y="1009290"/>
              </a:moveTo>
              <a:cubicBezTo>
                <a:pt x="4332416" y="1009290"/>
                <a:pt x="4316825" y="1024881"/>
                <a:pt x="4316825" y="1044109"/>
              </a:cubicBezTo>
              <a:cubicBezTo>
                <a:pt x="4316825" y="1063337"/>
                <a:pt x="4332416" y="1078928"/>
                <a:pt x="4351644" y="1078928"/>
              </a:cubicBezTo>
              <a:cubicBezTo>
                <a:pt x="4370872" y="1078928"/>
                <a:pt x="4386463" y="1063337"/>
                <a:pt x="4386463" y="1044109"/>
              </a:cubicBezTo>
              <a:cubicBezTo>
                <a:pt x="4386463" y="1024881"/>
                <a:pt x="4370872" y="1009290"/>
                <a:pt x="4351644" y="1009290"/>
              </a:cubicBezTo>
              <a:close/>
              <a:moveTo>
                <a:pt x="4436537" y="1009290"/>
              </a:moveTo>
              <a:cubicBezTo>
                <a:pt x="4417309" y="1009290"/>
                <a:pt x="4401718" y="1024881"/>
                <a:pt x="4401718" y="1044109"/>
              </a:cubicBezTo>
              <a:cubicBezTo>
                <a:pt x="4401718" y="1063337"/>
                <a:pt x="4417309" y="1078928"/>
                <a:pt x="4436537" y="1078928"/>
              </a:cubicBezTo>
              <a:cubicBezTo>
                <a:pt x="4455765" y="1078928"/>
                <a:pt x="4471356" y="1063337"/>
                <a:pt x="4471356" y="1044109"/>
              </a:cubicBezTo>
              <a:cubicBezTo>
                <a:pt x="4471356" y="1024881"/>
                <a:pt x="4455765" y="1009290"/>
                <a:pt x="4436537" y="1009290"/>
              </a:cubicBezTo>
              <a:close/>
              <a:moveTo>
                <a:pt x="4521429" y="1009290"/>
              </a:moveTo>
              <a:cubicBezTo>
                <a:pt x="4502202" y="1009290"/>
                <a:pt x="4486611" y="1024881"/>
                <a:pt x="4486611" y="1044109"/>
              </a:cubicBezTo>
              <a:cubicBezTo>
                <a:pt x="4486611" y="1063337"/>
                <a:pt x="4502202" y="1078928"/>
                <a:pt x="4521429" y="1078928"/>
              </a:cubicBezTo>
              <a:cubicBezTo>
                <a:pt x="4540657" y="1078928"/>
                <a:pt x="4556248" y="1063337"/>
                <a:pt x="4556248" y="1044109"/>
              </a:cubicBezTo>
              <a:cubicBezTo>
                <a:pt x="4556248" y="1024881"/>
                <a:pt x="4540657" y="1009290"/>
                <a:pt x="4521429" y="1009290"/>
              </a:cubicBezTo>
              <a:close/>
              <a:moveTo>
                <a:pt x="4606322" y="1009290"/>
              </a:moveTo>
              <a:cubicBezTo>
                <a:pt x="4587094" y="1009290"/>
                <a:pt x="4571503" y="1024881"/>
                <a:pt x="4571503" y="1044109"/>
              </a:cubicBezTo>
              <a:cubicBezTo>
                <a:pt x="4571503" y="1063337"/>
                <a:pt x="4587094" y="1078928"/>
                <a:pt x="4606322" y="1078928"/>
              </a:cubicBezTo>
              <a:cubicBezTo>
                <a:pt x="4625549" y="1078928"/>
                <a:pt x="4641140" y="1063337"/>
                <a:pt x="4641140" y="1044109"/>
              </a:cubicBezTo>
              <a:cubicBezTo>
                <a:pt x="4641140" y="1024881"/>
                <a:pt x="4625549" y="1009290"/>
                <a:pt x="4606322" y="1009290"/>
              </a:cubicBezTo>
              <a:close/>
              <a:moveTo>
                <a:pt x="6558875" y="1009290"/>
              </a:moveTo>
              <a:cubicBezTo>
                <a:pt x="6539647" y="1009290"/>
                <a:pt x="6524050" y="1024881"/>
                <a:pt x="6524050" y="1044109"/>
              </a:cubicBezTo>
              <a:cubicBezTo>
                <a:pt x="6524050" y="1063337"/>
                <a:pt x="6539647" y="1078928"/>
                <a:pt x="6558875" y="1078928"/>
              </a:cubicBezTo>
              <a:cubicBezTo>
                <a:pt x="6578103" y="1078928"/>
                <a:pt x="6593687" y="1063337"/>
                <a:pt x="6593687" y="1044109"/>
              </a:cubicBezTo>
              <a:cubicBezTo>
                <a:pt x="6593687" y="1024881"/>
                <a:pt x="6578103" y="1009290"/>
                <a:pt x="6558875" y="1009290"/>
              </a:cubicBezTo>
              <a:close/>
              <a:moveTo>
                <a:pt x="6898445" y="1009290"/>
              </a:moveTo>
              <a:cubicBezTo>
                <a:pt x="6879217" y="1009290"/>
                <a:pt x="6863620" y="1024881"/>
                <a:pt x="6863620" y="1044109"/>
              </a:cubicBezTo>
              <a:cubicBezTo>
                <a:pt x="6863620" y="1063337"/>
                <a:pt x="6879217" y="1078928"/>
                <a:pt x="6898445" y="1078928"/>
              </a:cubicBezTo>
              <a:cubicBezTo>
                <a:pt x="6917673" y="1078928"/>
                <a:pt x="6933257" y="1063337"/>
                <a:pt x="6933257" y="1044109"/>
              </a:cubicBezTo>
              <a:cubicBezTo>
                <a:pt x="6933257" y="1024881"/>
                <a:pt x="6917673" y="1009290"/>
                <a:pt x="6898445" y="1009290"/>
              </a:cubicBezTo>
              <a:close/>
              <a:moveTo>
                <a:pt x="6983337" y="1009290"/>
              </a:moveTo>
              <a:cubicBezTo>
                <a:pt x="6964109" y="1009290"/>
                <a:pt x="6948512" y="1024881"/>
                <a:pt x="6948512" y="1044109"/>
              </a:cubicBezTo>
              <a:cubicBezTo>
                <a:pt x="6948512" y="1063337"/>
                <a:pt x="6964109" y="1078928"/>
                <a:pt x="6983337" y="1078928"/>
              </a:cubicBezTo>
              <a:cubicBezTo>
                <a:pt x="7002565" y="1078928"/>
                <a:pt x="7018149" y="1063337"/>
                <a:pt x="7018149" y="1044109"/>
              </a:cubicBezTo>
              <a:cubicBezTo>
                <a:pt x="7018149" y="1024881"/>
                <a:pt x="7002565" y="1009290"/>
                <a:pt x="6983337" y="1009290"/>
              </a:cubicBezTo>
              <a:close/>
              <a:moveTo>
                <a:pt x="7153123" y="1009290"/>
              </a:moveTo>
              <a:cubicBezTo>
                <a:pt x="7133895" y="1009290"/>
                <a:pt x="7118297" y="1024881"/>
                <a:pt x="7118297" y="1044109"/>
              </a:cubicBezTo>
              <a:cubicBezTo>
                <a:pt x="7118297" y="1063337"/>
                <a:pt x="7133895" y="1078928"/>
                <a:pt x="7153123" y="1078928"/>
              </a:cubicBezTo>
              <a:cubicBezTo>
                <a:pt x="7172350" y="1078928"/>
                <a:pt x="7187935" y="1063337"/>
                <a:pt x="7187935" y="1044109"/>
              </a:cubicBezTo>
              <a:cubicBezTo>
                <a:pt x="7187935" y="1024881"/>
                <a:pt x="7172350" y="1009290"/>
                <a:pt x="7153123" y="1009290"/>
              </a:cubicBezTo>
              <a:close/>
              <a:moveTo>
                <a:pt x="7238015" y="1009290"/>
              </a:moveTo>
              <a:cubicBezTo>
                <a:pt x="7218787" y="1009290"/>
                <a:pt x="7203190" y="1024881"/>
                <a:pt x="7203190" y="1044109"/>
              </a:cubicBezTo>
              <a:cubicBezTo>
                <a:pt x="7203190" y="1063337"/>
                <a:pt x="7218787" y="1078928"/>
                <a:pt x="7238015" y="1078928"/>
              </a:cubicBezTo>
              <a:cubicBezTo>
                <a:pt x="7257243" y="1078928"/>
                <a:pt x="7272827" y="1063337"/>
                <a:pt x="7272827" y="1044109"/>
              </a:cubicBezTo>
              <a:cubicBezTo>
                <a:pt x="7272827" y="1024881"/>
                <a:pt x="7257243" y="1009290"/>
                <a:pt x="7238015" y="1009290"/>
              </a:cubicBezTo>
              <a:close/>
              <a:moveTo>
                <a:pt x="7407799" y="1009290"/>
              </a:moveTo>
              <a:cubicBezTo>
                <a:pt x="7388572" y="1009290"/>
                <a:pt x="7372974" y="1024881"/>
                <a:pt x="7372974" y="1044109"/>
              </a:cubicBezTo>
              <a:cubicBezTo>
                <a:pt x="7372974" y="1063337"/>
                <a:pt x="7388572" y="1078928"/>
                <a:pt x="7407799" y="1078928"/>
              </a:cubicBezTo>
              <a:cubicBezTo>
                <a:pt x="7427027" y="1078928"/>
                <a:pt x="7442612" y="1063337"/>
                <a:pt x="7442612" y="1044109"/>
              </a:cubicBezTo>
              <a:cubicBezTo>
                <a:pt x="7442612" y="1024881"/>
                <a:pt x="7427027" y="1009290"/>
                <a:pt x="7407799" y="1009290"/>
              </a:cubicBezTo>
              <a:close/>
              <a:moveTo>
                <a:pt x="7492693" y="1009290"/>
              </a:moveTo>
              <a:cubicBezTo>
                <a:pt x="7473465" y="1009290"/>
                <a:pt x="7457867" y="1024881"/>
                <a:pt x="7457867" y="1044109"/>
              </a:cubicBezTo>
              <a:cubicBezTo>
                <a:pt x="7457867" y="1063337"/>
                <a:pt x="7473465" y="1078928"/>
                <a:pt x="7492693" y="1078928"/>
              </a:cubicBezTo>
              <a:cubicBezTo>
                <a:pt x="7511920" y="1078928"/>
                <a:pt x="7527505" y="1063337"/>
                <a:pt x="7527505" y="1044109"/>
              </a:cubicBezTo>
              <a:cubicBezTo>
                <a:pt x="7527505" y="1024881"/>
                <a:pt x="7511920" y="1009290"/>
                <a:pt x="7492693" y="1009290"/>
              </a:cubicBezTo>
              <a:close/>
              <a:moveTo>
                <a:pt x="7577585" y="1009290"/>
              </a:moveTo>
              <a:cubicBezTo>
                <a:pt x="7558357" y="1009290"/>
                <a:pt x="7542760" y="1024881"/>
                <a:pt x="7542760" y="1044109"/>
              </a:cubicBezTo>
              <a:cubicBezTo>
                <a:pt x="7542760" y="1063337"/>
                <a:pt x="7558357" y="1078928"/>
                <a:pt x="7577585" y="1078928"/>
              </a:cubicBezTo>
              <a:cubicBezTo>
                <a:pt x="7596813" y="1078928"/>
                <a:pt x="7612397" y="1063337"/>
                <a:pt x="7612397" y="1044109"/>
              </a:cubicBezTo>
              <a:cubicBezTo>
                <a:pt x="7612397" y="1024881"/>
                <a:pt x="7596813" y="1009290"/>
                <a:pt x="7577585" y="1009290"/>
              </a:cubicBezTo>
              <a:close/>
              <a:moveTo>
                <a:pt x="7662477" y="1009290"/>
              </a:moveTo>
              <a:cubicBezTo>
                <a:pt x="7643249" y="1009290"/>
                <a:pt x="7627652" y="1024881"/>
                <a:pt x="7627652" y="1044109"/>
              </a:cubicBezTo>
              <a:cubicBezTo>
                <a:pt x="7627652" y="1063337"/>
                <a:pt x="7643249" y="1078928"/>
                <a:pt x="7662477" y="1078928"/>
              </a:cubicBezTo>
              <a:cubicBezTo>
                <a:pt x="7681705" y="1078928"/>
                <a:pt x="7697289" y="1063337"/>
                <a:pt x="7697289" y="1044109"/>
              </a:cubicBezTo>
              <a:cubicBezTo>
                <a:pt x="7697289" y="1024881"/>
                <a:pt x="7681705" y="1009290"/>
                <a:pt x="7662477" y="1009290"/>
              </a:cubicBezTo>
              <a:close/>
              <a:moveTo>
                <a:pt x="7747369" y="1009290"/>
              </a:moveTo>
              <a:cubicBezTo>
                <a:pt x="7728142" y="1009290"/>
                <a:pt x="7712544" y="1024881"/>
                <a:pt x="7712544" y="1044109"/>
              </a:cubicBezTo>
              <a:cubicBezTo>
                <a:pt x="7712544" y="1063337"/>
                <a:pt x="7728142" y="1078928"/>
                <a:pt x="7747369" y="1078928"/>
              </a:cubicBezTo>
              <a:cubicBezTo>
                <a:pt x="7766597" y="1078928"/>
                <a:pt x="7782182" y="1063337"/>
                <a:pt x="7782182" y="1044109"/>
              </a:cubicBezTo>
              <a:cubicBezTo>
                <a:pt x="7782182" y="1024881"/>
                <a:pt x="7766597" y="1009290"/>
                <a:pt x="7747369" y="1009290"/>
              </a:cubicBezTo>
              <a:close/>
              <a:moveTo>
                <a:pt x="7832263" y="1009290"/>
              </a:moveTo>
              <a:cubicBezTo>
                <a:pt x="7813035" y="1009290"/>
                <a:pt x="7797437" y="1024881"/>
                <a:pt x="7797437" y="1044109"/>
              </a:cubicBezTo>
              <a:cubicBezTo>
                <a:pt x="7797437" y="1063337"/>
                <a:pt x="7813035" y="1078928"/>
                <a:pt x="7832263" y="1078928"/>
              </a:cubicBezTo>
              <a:cubicBezTo>
                <a:pt x="7851490" y="1078928"/>
                <a:pt x="7867075" y="1063337"/>
                <a:pt x="7867075" y="1044109"/>
              </a:cubicBezTo>
              <a:cubicBezTo>
                <a:pt x="7867075" y="1024881"/>
                <a:pt x="7851490" y="1009290"/>
                <a:pt x="7832263" y="1009290"/>
              </a:cubicBezTo>
              <a:close/>
              <a:moveTo>
                <a:pt x="7917155" y="1009290"/>
              </a:moveTo>
              <a:cubicBezTo>
                <a:pt x="7897927" y="1009290"/>
                <a:pt x="7882330" y="1024881"/>
                <a:pt x="7882330" y="1044109"/>
              </a:cubicBezTo>
              <a:cubicBezTo>
                <a:pt x="7882330" y="1063337"/>
                <a:pt x="7897927" y="1078928"/>
                <a:pt x="7917155" y="1078928"/>
              </a:cubicBezTo>
              <a:cubicBezTo>
                <a:pt x="7936383" y="1078928"/>
                <a:pt x="7951967" y="1063337"/>
                <a:pt x="7951967" y="1044109"/>
              </a:cubicBezTo>
              <a:cubicBezTo>
                <a:pt x="7951967" y="1024881"/>
                <a:pt x="7936383" y="1009290"/>
                <a:pt x="7917155" y="1009290"/>
              </a:cubicBezTo>
              <a:close/>
              <a:moveTo>
                <a:pt x="8002047" y="1009290"/>
              </a:moveTo>
              <a:cubicBezTo>
                <a:pt x="7982819" y="1009290"/>
                <a:pt x="7967222" y="1024881"/>
                <a:pt x="7967222" y="1044109"/>
              </a:cubicBezTo>
              <a:cubicBezTo>
                <a:pt x="7967222" y="1063337"/>
                <a:pt x="7982819" y="1078928"/>
                <a:pt x="8002047" y="1078928"/>
              </a:cubicBezTo>
              <a:cubicBezTo>
                <a:pt x="8021275" y="1078928"/>
                <a:pt x="8036859" y="1063337"/>
                <a:pt x="8036859" y="1044109"/>
              </a:cubicBezTo>
              <a:cubicBezTo>
                <a:pt x="8036859" y="1024881"/>
                <a:pt x="8021275" y="1009290"/>
                <a:pt x="8002047" y="1009290"/>
              </a:cubicBezTo>
              <a:close/>
              <a:moveTo>
                <a:pt x="8086939" y="1009290"/>
              </a:moveTo>
              <a:cubicBezTo>
                <a:pt x="8067712" y="1009290"/>
                <a:pt x="8052114" y="1024881"/>
                <a:pt x="8052114" y="1044109"/>
              </a:cubicBezTo>
              <a:cubicBezTo>
                <a:pt x="8052114" y="1063337"/>
                <a:pt x="8067712" y="1078928"/>
                <a:pt x="8086939" y="1078928"/>
              </a:cubicBezTo>
              <a:cubicBezTo>
                <a:pt x="8106167" y="1078928"/>
                <a:pt x="8121752" y="1063337"/>
                <a:pt x="8121752" y="1044109"/>
              </a:cubicBezTo>
              <a:cubicBezTo>
                <a:pt x="8121752" y="1024881"/>
                <a:pt x="8106167" y="1009290"/>
                <a:pt x="8086939" y="1009290"/>
              </a:cubicBezTo>
              <a:close/>
              <a:moveTo>
                <a:pt x="8171832" y="1009290"/>
              </a:moveTo>
              <a:cubicBezTo>
                <a:pt x="8152604" y="1009290"/>
                <a:pt x="8137006" y="1024881"/>
                <a:pt x="8137006" y="1044109"/>
              </a:cubicBezTo>
              <a:cubicBezTo>
                <a:pt x="8137006" y="1063337"/>
                <a:pt x="8152604" y="1078928"/>
                <a:pt x="8171832" y="1078928"/>
              </a:cubicBezTo>
              <a:cubicBezTo>
                <a:pt x="8191059" y="1078928"/>
                <a:pt x="8206644" y="1063337"/>
                <a:pt x="8206644" y="1044109"/>
              </a:cubicBezTo>
              <a:cubicBezTo>
                <a:pt x="8206644" y="1024881"/>
                <a:pt x="8191059" y="1009290"/>
                <a:pt x="8171832" y="1009290"/>
              </a:cubicBezTo>
              <a:close/>
              <a:moveTo>
                <a:pt x="8256725" y="1009290"/>
              </a:moveTo>
              <a:cubicBezTo>
                <a:pt x="8237497" y="1009290"/>
                <a:pt x="8221900" y="1024881"/>
                <a:pt x="8221900" y="1044109"/>
              </a:cubicBezTo>
              <a:cubicBezTo>
                <a:pt x="8221900" y="1063337"/>
                <a:pt x="8237497" y="1078928"/>
                <a:pt x="8256725" y="1078928"/>
              </a:cubicBezTo>
              <a:cubicBezTo>
                <a:pt x="8275953" y="1078928"/>
                <a:pt x="8291537" y="1063337"/>
                <a:pt x="8291537" y="1044109"/>
              </a:cubicBezTo>
              <a:cubicBezTo>
                <a:pt x="8291537" y="1024881"/>
                <a:pt x="8275953" y="1009290"/>
                <a:pt x="8256725" y="1009290"/>
              </a:cubicBezTo>
              <a:close/>
              <a:moveTo>
                <a:pt x="8341617" y="1009290"/>
              </a:moveTo>
              <a:cubicBezTo>
                <a:pt x="8322389" y="1009290"/>
                <a:pt x="8306792" y="1024881"/>
                <a:pt x="8306792" y="1044109"/>
              </a:cubicBezTo>
              <a:cubicBezTo>
                <a:pt x="8306792" y="1063337"/>
                <a:pt x="8322389" y="1078928"/>
                <a:pt x="8341617" y="1078928"/>
              </a:cubicBezTo>
              <a:cubicBezTo>
                <a:pt x="8360845" y="1078928"/>
                <a:pt x="8376429" y="1063337"/>
                <a:pt x="8376429" y="1044109"/>
              </a:cubicBezTo>
              <a:cubicBezTo>
                <a:pt x="8376429" y="1024881"/>
                <a:pt x="8360845" y="1009290"/>
                <a:pt x="8341617" y="1009290"/>
              </a:cubicBezTo>
              <a:close/>
              <a:moveTo>
                <a:pt x="8426509" y="1009290"/>
              </a:moveTo>
              <a:cubicBezTo>
                <a:pt x="8407282" y="1009290"/>
                <a:pt x="8391684" y="1024881"/>
                <a:pt x="8391684" y="1044109"/>
              </a:cubicBezTo>
              <a:cubicBezTo>
                <a:pt x="8391684" y="1063337"/>
                <a:pt x="8407282" y="1078928"/>
                <a:pt x="8426509" y="1078928"/>
              </a:cubicBezTo>
              <a:cubicBezTo>
                <a:pt x="8445737" y="1078928"/>
                <a:pt x="8461322" y="1063337"/>
                <a:pt x="8461322" y="1044109"/>
              </a:cubicBezTo>
              <a:cubicBezTo>
                <a:pt x="8461322" y="1024881"/>
                <a:pt x="8445737" y="1009290"/>
                <a:pt x="8426509" y="1009290"/>
              </a:cubicBezTo>
              <a:close/>
              <a:moveTo>
                <a:pt x="8511402" y="1009290"/>
              </a:moveTo>
              <a:cubicBezTo>
                <a:pt x="8492174" y="1009290"/>
                <a:pt x="8476576" y="1024881"/>
                <a:pt x="8476576" y="1044109"/>
              </a:cubicBezTo>
              <a:cubicBezTo>
                <a:pt x="8476576" y="1063337"/>
                <a:pt x="8492174" y="1078928"/>
                <a:pt x="8511402" y="1078928"/>
              </a:cubicBezTo>
              <a:cubicBezTo>
                <a:pt x="8530629" y="1078928"/>
                <a:pt x="8546214" y="1063337"/>
                <a:pt x="8546214" y="1044109"/>
              </a:cubicBezTo>
              <a:cubicBezTo>
                <a:pt x="8546214" y="1024881"/>
                <a:pt x="8530629" y="1009290"/>
                <a:pt x="8511402" y="1009290"/>
              </a:cubicBezTo>
              <a:close/>
              <a:moveTo>
                <a:pt x="8596295" y="1009290"/>
              </a:moveTo>
              <a:cubicBezTo>
                <a:pt x="8577067" y="1009290"/>
                <a:pt x="8561470" y="1024881"/>
                <a:pt x="8561470" y="1044109"/>
              </a:cubicBezTo>
              <a:cubicBezTo>
                <a:pt x="8561470" y="1063337"/>
                <a:pt x="8577067" y="1078928"/>
                <a:pt x="8596295" y="1078928"/>
              </a:cubicBezTo>
              <a:cubicBezTo>
                <a:pt x="8615523" y="1078928"/>
                <a:pt x="8631107" y="1063337"/>
                <a:pt x="8631107" y="1044109"/>
              </a:cubicBezTo>
              <a:cubicBezTo>
                <a:pt x="8631107" y="1024881"/>
                <a:pt x="8615523" y="1009290"/>
                <a:pt x="8596295" y="1009290"/>
              </a:cubicBezTo>
              <a:close/>
              <a:moveTo>
                <a:pt x="8681187" y="1009290"/>
              </a:moveTo>
              <a:cubicBezTo>
                <a:pt x="8661959" y="1009290"/>
                <a:pt x="8646362" y="1024881"/>
                <a:pt x="8646362" y="1044109"/>
              </a:cubicBezTo>
              <a:cubicBezTo>
                <a:pt x="8646362" y="1063337"/>
                <a:pt x="8661959" y="1078928"/>
                <a:pt x="8681187" y="1078928"/>
              </a:cubicBezTo>
              <a:cubicBezTo>
                <a:pt x="8700415" y="1078928"/>
                <a:pt x="8715999" y="1063337"/>
                <a:pt x="8715999" y="1044109"/>
              </a:cubicBezTo>
              <a:cubicBezTo>
                <a:pt x="8715999" y="1024881"/>
                <a:pt x="8700415" y="1009290"/>
                <a:pt x="8681187" y="1009290"/>
              </a:cubicBezTo>
              <a:close/>
              <a:moveTo>
                <a:pt x="8766079" y="1009290"/>
              </a:moveTo>
              <a:cubicBezTo>
                <a:pt x="8746852" y="1009290"/>
                <a:pt x="8731254" y="1024881"/>
                <a:pt x="8731254" y="1044109"/>
              </a:cubicBezTo>
              <a:cubicBezTo>
                <a:pt x="8731254" y="1063337"/>
                <a:pt x="8746852" y="1078928"/>
                <a:pt x="8766079" y="1078928"/>
              </a:cubicBezTo>
              <a:cubicBezTo>
                <a:pt x="8785307" y="1078928"/>
                <a:pt x="8800892" y="1063337"/>
                <a:pt x="8800892" y="1044109"/>
              </a:cubicBezTo>
              <a:cubicBezTo>
                <a:pt x="8800892" y="1024881"/>
                <a:pt x="8785307" y="1009290"/>
                <a:pt x="8766079" y="1009290"/>
              </a:cubicBezTo>
              <a:close/>
              <a:moveTo>
                <a:pt x="8850972" y="1009290"/>
              </a:moveTo>
              <a:cubicBezTo>
                <a:pt x="8831744" y="1009290"/>
                <a:pt x="8816146" y="1024881"/>
                <a:pt x="8816146" y="1044109"/>
              </a:cubicBezTo>
              <a:cubicBezTo>
                <a:pt x="8816146" y="1063337"/>
                <a:pt x="8831744" y="1078928"/>
                <a:pt x="8850972" y="1078928"/>
              </a:cubicBezTo>
              <a:cubicBezTo>
                <a:pt x="8870199" y="1078928"/>
                <a:pt x="8885784" y="1063337"/>
                <a:pt x="8885784" y="1044109"/>
              </a:cubicBezTo>
              <a:cubicBezTo>
                <a:pt x="8885784" y="1024881"/>
                <a:pt x="8870199" y="1009290"/>
                <a:pt x="8850972" y="1009290"/>
              </a:cubicBezTo>
              <a:close/>
              <a:moveTo>
                <a:pt x="8935865" y="1009290"/>
              </a:moveTo>
              <a:cubicBezTo>
                <a:pt x="8916637" y="1009290"/>
                <a:pt x="8901040" y="1024881"/>
                <a:pt x="8901040" y="1044109"/>
              </a:cubicBezTo>
              <a:cubicBezTo>
                <a:pt x="8901040" y="1063337"/>
                <a:pt x="8916637" y="1078928"/>
                <a:pt x="8935865" y="1078928"/>
              </a:cubicBezTo>
              <a:cubicBezTo>
                <a:pt x="8955093" y="1078928"/>
                <a:pt x="8970677" y="1063337"/>
                <a:pt x="8970677" y="1044109"/>
              </a:cubicBezTo>
              <a:cubicBezTo>
                <a:pt x="8970677" y="1024881"/>
                <a:pt x="8955093" y="1009290"/>
                <a:pt x="8935865" y="1009290"/>
              </a:cubicBezTo>
              <a:close/>
              <a:moveTo>
                <a:pt x="9020757" y="1009290"/>
              </a:moveTo>
              <a:cubicBezTo>
                <a:pt x="9001529" y="1009290"/>
                <a:pt x="8985932" y="1024881"/>
                <a:pt x="8985932" y="1044109"/>
              </a:cubicBezTo>
              <a:cubicBezTo>
                <a:pt x="8985932" y="1063337"/>
                <a:pt x="9001529" y="1078928"/>
                <a:pt x="9020757" y="1078928"/>
              </a:cubicBezTo>
              <a:cubicBezTo>
                <a:pt x="9039985" y="1078928"/>
                <a:pt x="9055569" y="1063337"/>
                <a:pt x="9055569" y="1044109"/>
              </a:cubicBezTo>
              <a:cubicBezTo>
                <a:pt x="9055569" y="1024881"/>
                <a:pt x="9039985" y="1009290"/>
                <a:pt x="9020757" y="1009290"/>
              </a:cubicBezTo>
              <a:close/>
              <a:moveTo>
                <a:pt x="9105649" y="1009290"/>
              </a:moveTo>
              <a:cubicBezTo>
                <a:pt x="9086422" y="1009290"/>
                <a:pt x="9070824" y="1024881"/>
                <a:pt x="9070824" y="1044109"/>
              </a:cubicBezTo>
              <a:cubicBezTo>
                <a:pt x="9070824" y="1063337"/>
                <a:pt x="9086422" y="1078928"/>
                <a:pt x="9105649" y="1078928"/>
              </a:cubicBezTo>
              <a:cubicBezTo>
                <a:pt x="9124877" y="1078928"/>
                <a:pt x="9140462" y="1063337"/>
                <a:pt x="9140462" y="1044109"/>
              </a:cubicBezTo>
              <a:cubicBezTo>
                <a:pt x="9140462" y="1024881"/>
                <a:pt x="9124877" y="1009290"/>
                <a:pt x="9105649" y="1009290"/>
              </a:cubicBezTo>
              <a:close/>
              <a:moveTo>
                <a:pt x="9190542" y="1009290"/>
              </a:moveTo>
              <a:cubicBezTo>
                <a:pt x="9171314" y="1009290"/>
                <a:pt x="9155716" y="1024881"/>
                <a:pt x="9155716" y="1044109"/>
              </a:cubicBezTo>
              <a:cubicBezTo>
                <a:pt x="9155716" y="1063337"/>
                <a:pt x="9171314" y="1078928"/>
                <a:pt x="9190542" y="1078928"/>
              </a:cubicBezTo>
              <a:cubicBezTo>
                <a:pt x="9209769" y="1078928"/>
                <a:pt x="9225354" y="1063337"/>
                <a:pt x="9225354" y="1044109"/>
              </a:cubicBezTo>
              <a:cubicBezTo>
                <a:pt x="9225354" y="1024881"/>
                <a:pt x="9209769" y="1009290"/>
                <a:pt x="9190542" y="1009290"/>
              </a:cubicBezTo>
              <a:close/>
              <a:moveTo>
                <a:pt x="9275435" y="1009290"/>
              </a:moveTo>
              <a:cubicBezTo>
                <a:pt x="9256207" y="1009290"/>
                <a:pt x="9240610" y="1024881"/>
                <a:pt x="9240610" y="1044109"/>
              </a:cubicBezTo>
              <a:cubicBezTo>
                <a:pt x="9240610" y="1063337"/>
                <a:pt x="9256207" y="1078928"/>
                <a:pt x="9275435" y="1078928"/>
              </a:cubicBezTo>
              <a:cubicBezTo>
                <a:pt x="9294663" y="1078928"/>
                <a:pt x="9310247" y="1063337"/>
                <a:pt x="9310247" y="1044109"/>
              </a:cubicBezTo>
              <a:cubicBezTo>
                <a:pt x="9310247" y="1024881"/>
                <a:pt x="9294663" y="1009290"/>
                <a:pt x="9275435" y="1009290"/>
              </a:cubicBezTo>
              <a:close/>
              <a:moveTo>
                <a:pt x="9360327" y="1009290"/>
              </a:moveTo>
              <a:cubicBezTo>
                <a:pt x="9341099" y="1009290"/>
                <a:pt x="9325502" y="1024881"/>
                <a:pt x="9325502" y="1044109"/>
              </a:cubicBezTo>
              <a:cubicBezTo>
                <a:pt x="9325502" y="1063337"/>
                <a:pt x="9341099" y="1078928"/>
                <a:pt x="9360327" y="1078928"/>
              </a:cubicBezTo>
              <a:cubicBezTo>
                <a:pt x="9379555" y="1078928"/>
                <a:pt x="9395139" y="1063337"/>
                <a:pt x="9395139" y="1044109"/>
              </a:cubicBezTo>
              <a:cubicBezTo>
                <a:pt x="9395139" y="1024881"/>
                <a:pt x="9379555" y="1009290"/>
                <a:pt x="9360327" y="1009290"/>
              </a:cubicBezTo>
              <a:close/>
              <a:moveTo>
                <a:pt x="9445219" y="1009290"/>
              </a:moveTo>
              <a:cubicBezTo>
                <a:pt x="9425992" y="1009290"/>
                <a:pt x="9410394" y="1024881"/>
                <a:pt x="9410394" y="1044109"/>
              </a:cubicBezTo>
              <a:cubicBezTo>
                <a:pt x="9410394" y="1063337"/>
                <a:pt x="9425992" y="1078928"/>
                <a:pt x="9445219" y="1078928"/>
              </a:cubicBezTo>
              <a:cubicBezTo>
                <a:pt x="9464447" y="1078928"/>
                <a:pt x="9480032" y="1063337"/>
                <a:pt x="9480032" y="1044109"/>
              </a:cubicBezTo>
              <a:cubicBezTo>
                <a:pt x="9480032" y="1024881"/>
                <a:pt x="9464447" y="1009290"/>
                <a:pt x="9445219" y="1009290"/>
              </a:cubicBezTo>
              <a:close/>
              <a:moveTo>
                <a:pt x="9530112" y="1009290"/>
              </a:moveTo>
              <a:cubicBezTo>
                <a:pt x="9510884" y="1009290"/>
                <a:pt x="9495286" y="1024881"/>
                <a:pt x="9495286" y="1044109"/>
              </a:cubicBezTo>
              <a:cubicBezTo>
                <a:pt x="9495286" y="1063337"/>
                <a:pt x="9510884" y="1078928"/>
                <a:pt x="9530112" y="1078928"/>
              </a:cubicBezTo>
              <a:cubicBezTo>
                <a:pt x="9549339" y="1078928"/>
                <a:pt x="9564924" y="1063337"/>
                <a:pt x="9564924" y="1044109"/>
              </a:cubicBezTo>
              <a:cubicBezTo>
                <a:pt x="9564924" y="1024881"/>
                <a:pt x="9549339" y="1009290"/>
                <a:pt x="9530112" y="1009290"/>
              </a:cubicBezTo>
              <a:close/>
              <a:moveTo>
                <a:pt x="9615004" y="1009290"/>
              </a:moveTo>
              <a:cubicBezTo>
                <a:pt x="9595776" y="1009290"/>
                <a:pt x="9580179" y="1024881"/>
                <a:pt x="9580179" y="1044109"/>
              </a:cubicBezTo>
              <a:cubicBezTo>
                <a:pt x="9580179" y="1063337"/>
                <a:pt x="9595776" y="1078928"/>
                <a:pt x="9615004" y="1078928"/>
              </a:cubicBezTo>
              <a:cubicBezTo>
                <a:pt x="9634232" y="1078928"/>
                <a:pt x="9649816" y="1063337"/>
                <a:pt x="9649816" y="1044109"/>
              </a:cubicBezTo>
              <a:cubicBezTo>
                <a:pt x="9649816" y="1024881"/>
                <a:pt x="9634232" y="1009290"/>
                <a:pt x="9615004" y="1009290"/>
              </a:cubicBezTo>
              <a:close/>
              <a:moveTo>
                <a:pt x="9699897" y="1009290"/>
              </a:moveTo>
              <a:cubicBezTo>
                <a:pt x="9680669" y="1009290"/>
                <a:pt x="9665072" y="1024881"/>
                <a:pt x="9665072" y="1044109"/>
              </a:cubicBezTo>
              <a:cubicBezTo>
                <a:pt x="9665072" y="1063337"/>
                <a:pt x="9680669" y="1078928"/>
                <a:pt x="9699897" y="1078928"/>
              </a:cubicBezTo>
              <a:cubicBezTo>
                <a:pt x="9719125" y="1078928"/>
                <a:pt x="9734709" y="1063337"/>
                <a:pt x="9734709" y="1044109"/>
              </a:cubicBezTo>
              <a:cubicBezTo>
                <a:pt x="9734709" y="1024881"/>
                <a:pt x="9719125" y="1009290"/>
                <a:pt x="9699897" y="1009290"/>
              </a:cubicBezTo>
              <a:close/>
              <a:moveTo>
                <a:pt x="9784789" y="1009290"/>
              </a:moveTo>
              <a:cubicBezTo>
                <a:pt x="9765562" y="1009290"/>
                <a:pt x="9749964" y="1024881"/>
                <a:pt x="9749964" y="1044109"/>
              </a:cubicBezTo>
              <a:cubicBezTo>
                <a:pt x="9749964" y="1063337"/>
                <a:pt x="9765562" y="1078928"/>
                <a:pt x="9784789" y="1078928"/>
              </a:cubicBezTo>
              <a:cubicBezTo>
                <a:pt x="9804017" y="1078928"/>
                <a:pt x="9819602" y="1063337"/>
                <a:pt x="9819602" y="1044109"/>
              </a:cubicBezTo>
              <a:cubicBezTo>
                <a:pt x="9819602" y="1024881"/>
                <a:pt x="9804017" y="1009290"/>
                <a:pt x="9784789" y="1009290"/>
              </a:cubicBezTo>
              <a:close/>
              <a:moveTo>
                <a:pt x="9869682" y="1009290"/>
              </a:moveTo>
              <a:cubicBezTo>
                <a:pt x="9850454" y="1009290"/>
                <a:pt x="9834856" y="1024881"/>
                <a:pt x="9834856" y="1044109"/>
              </a:cubicBezTo>
              <a:cubicBezTo>
                <a:pt x="9834856" y="1063337"/>
                <a:pt x="9850454" y="1078928"/>
                <a:pt x="9869682" y="1078928"/>
              </a:cubicBezTo>
              <a:cubicBezTo>
                <a:pt x="9888909" y="1078928"/>
                <a:pt x="9904494" y="1063337"/>
                <a:pt x="9904494" y="1044109"/>
              </a:cubicBezTo>
              <a:cubicBezTo>
                <a:pt x="9904494" y="1024881"/>
                <a:pt x="9888909" y="1009290"/>
                <a:pt x="9869682" y="1009290"/>
              </a:cubicBezTo>
              <a:close/>
              <a:moveTo>
                <a:pt x="871053" y="1094150"/>
              </a:moveTo>
              <a:cubicBezTo>
                <a:pt x="851825" y="1094150"/>
                <a:pt x="836234" y="1109741"/>
                <a:pt x="836234" y="1128969"/>
              </a:cubicBezTo>
              <a:cubicBezTo>
                <a:pt x="836234" y="1148197"/>
                <a:pt x="851825" y="1163788"/>
                <a:pt x="871053" y="1163788"/>
              </a:cubicBezTo>
              <a:cubicBezTo>
                <a:pt x="890280" y="1163788"/>
                <a:pt x="905871" y="1148197"/>
                <a:pt x="905871" y="1128969"/>
              </a:cubicBezTo>
              <a:cubicBezTo>
                <a:pt x="905871" y="1109741"/>
                <a:pt x="890280" y="1094150"/>
                <a:pt x="871053" y="1094150"/>
              </a:cubicBezTo>
              <a:close/>
              <a:moveTo>
                <a:pt x="955945" y="1094150"/>
              </a:moveTo>
              <a:cubicBezTo>
                <a:pt x="936717" y="1094150"/>
                <a:pt x="921126" y="1109741"/>
                <a:pt x="921126" y="1128969"/>
              </a:cubicBezTo>
              <a:cubicBezTo>
                <a:pt x="921126" y="1148197"/>
                <a:pt x="936717" y="1163788"/>
                <a:pt x="955945" y="1163788"/>
              </a:cubicBezTo>
              <a:cubicBezTo>
                <a:pt x="975173" y="1163788"/>
                <a:pt x="990764" y="1148197"/>
                <a:pt x="990764" y="1128969"/>
              </a:cubicBezTo>
              <a:cubicBezTo>
                <a:pt x="990764" y="1109741"/>
                <a:pt x="975173" y="1094150"/>
                <a:pt x="955945" y="1094150"/>
              </a:cubicBezTo>
              <a:close/>
              <a:moveTo>
                <a:pt x="1040837" y="1094150"/>
              </a:moveTo>
              <a:cubicBezTo>
                <a:pt x="1021609" y="1094150"/>
                <a:pt x="1006018" y="1109741"/>
                <a:pt x="1006018" y="1128969"/>
              </a:cubicBezTo>
              <a:cubicBezTo>
                <a:pt x="1006018" y="1148197"/>
                <a:pt x="1021609" y="1163788"/>
                <a:pt x="1040837" y="1163788"/>
              </a:cubicBezTo>
              <a:cubicBezTo>
                <a:pt x="1060065" y="1163788"/>
                <a:pt x="1075656" y="1148197"/>
                <a:pt x="1075656" y="1128969"/>
              </a:cubicBezTo>
              <a:cubicBezTo>
                <a:pt x="1075656" y="1109741"/>
                <a:pt x="1060065" y="1094150"/>
                <a:pt x="1040837" y="1094150"/>
              </a:cubicBezTo>
              <a:close/>
              <a:moveTo>
                <a:pt x="1125729" y="1094150"/>
              </a:moveTo>
              <a:cubicBezTo>
                <a:pt x="1106502" y="1094150"/>
                <a:pt x="1090911" y="1109741"/>
                <a:pt x="1090911" y="1128969"/>
              </a:cubicBezTo>
              <a:cubicBezTo>
                <a:pt x="1090911" y="1148197"/>
                <a:pt x="1106502" y="1163788"/>
                <a:pt x="1125729" y="1163788"/>
              </a:cubicBezTo>
              <a:cubicBezTo>
                <a:pt x="1144957" y="1163788"/>
                <a:pt x="1160548" y="1148197"/>
                <a:pt x="1160548" y="1128969"/>
              </a:cubicBezTo>
              <a:cubicBezTo>
                <a:pt x="1160548" y="1109741"/>
                <a:pt x="1144957" y="1094150"/>
                <a:pt x="1125729" y="1094150"/>
              </a:cubicBezTo>
              <a:close/>
              <a:moveTo>
                <a:pt x="1210623" y="1094150"/>
              </a:moveTo>
              <a:cubicBezTo>
                <a:pt x="1191395" y="1094150"/>
                <a:pt x="1175804" y="1109741"/>
                <a:pt x="1175804" y="1128969"/>
              </a:cubicBezTo>
              <a:cubicBezTo>
                <a:pt x="1175804" y="1148197"/>
                <a:pt x="1191395" y="1163788"/>
                <a:pt x="1210623" y="1163788"/>
              </a:cubicBezTo>
              <a:cubicBezTo>
                <a:pt x="1229850" y="1163788"/>
                <a:pt x="1245441" y="1148197"/>
                <a:pt x="1245441" y="1128969"/>
              </a:cubicBezTo>
              <a:cubicBezTo>
                <a:pt x="1245441" y="1109741"/>
                <a:pt x="1229850" y="1094150"/>
                <a:pt x="1210623" y="1094150"/>
              </a:cubicBezTo>
              <a:close/>
              <a:moveTo>
                <a:pt x="1295515" y="1094150"/>
              </a:moveTo>
              <a:cubicBezTo>
                <a:pt x="1276287" y="1094150"/>
                <a:pt x="1260696" y="1109741"/>
                <a:pt x="1260696" y="1128969"/>
              </a:cubicBezTo>
              <a:cubicBezTo>
                <a:pt x="1260696" y="1148197"/>
                <a:pt x="1276287" y="1163788"/>
                <a:pt x="1295515" y="1163788"/>
              </a:cubicBezTo>
              <a:cubicBezTo>
                <a:pt x="1314743" y="1163788"/>
                <a:pt x="1330334" y="1148197"/>
                <a:pt x="1330334" y="1128969"/>
              </a:cubicBezTo>
              <a:cubicBezTo>
                <a:pt x="1330334" y="1109741"/>
                <a:pt x="1314743" y="1094150"/>
                <a:pt x="1295515" y="1094150"/>
              </a:cubicBezTo>
              <a:close/>
              <a:moveTo>
                <a:pt x="1380407" y="1094150"/>
              </a:moveTo>
              <a:cubicBezTo>
                <a:pt x="1361179" y="1094150"/>
                <a:pt x="1345588" y="1109741"/>
                <a:pt x="1345588" y="1128969"/>
              </a:cubicBezTo>
              <a:cubicBezTo>
                <a:pt x="1345588" y="1148197"/>
                <a:pt x="1361179" y="1163788"/>
                <a:pt x="1380407" y="1163788"/>
              </a:cubicBezTo>
              <a:cubicBezTo>
                <a:pt x="1399635" y="1163788"/>
                <a:pt x="1415226" y="1148197"/>
                <a:pt x="1415226" y="1128969"/>
              </a:cubicBezTo>
              <a:cubicBezTo>
                <a:pt x="1415226" y="1109741"/>
                <a:pt x="1399635" y="1094150"/>
                <a:pt x="1380407" y="1094150"/>
              </a:cubicBezTo>
              <a:close/>
              <a:moveTo>
                <a:pt x="1465299" y="1094150"/>
              </a:moveTo>
              <a:cubicBezTo>
                <a:pt x="1446072" y="1094150"/>
                <a:pt x="1430481" y="1109741"/>
                <a:pt x="1430481" y="1128969"/>
              </a:cubicBezTo>
              <a:cubicBezTo>
                <a:pt x="1430481" y="1148197"/>
                <a:pt x="1446072" y="1163788"/>
                <a:pt x="1465299" y="1163788"/>
              </a:cubicBezTo>
              <a:cubicBezTo>
                <a:pt x="1484527" y="1163788"/>
                <a:pt x="1500118" y="1148197"/>
                <a:pt x="1500118" y="1128969"/>
              </a:cubicBezTo>
              <a:cubicBezTo>
                <a:pt x="1500118" y="1109741"/>
                <a:pt x="1484527" y="1094150"/>
                <a:pt x="1465299" y="1094150"/>
              </a:cubicBezTo>
              <a:close/>
              <a:moveTo>
                <a:pt x="1550193" y="1094150"/>
              </a:moveTo>
              <a:cubicBezTo>
                <a:pt x="1530965" y="1094150"/>
                <a:pt x="1515374" y="1109741"/>
                <a:pt x="1515374" y="1128969"/>
              </a:cubicBezTo>
              <a:cubicBezTo>
                <a:pt x="1515374" y="1148197"/>
                <a:pt x="1530965" y="1163788"/>
                <a:pt x="1550193" y="1163788"/>
              </a:cubicBezTo>
              <a:cubicBezTo>
                <a:pt x="1569420" y="1163788"/>
                <a:pt x="1585011" y="1148197"/>
                <a:pt x="1585011" y="1128969"/>
              </a:cubicBezTo>
              <a:cubicBezTo>
                <a:pt x="1585011" y="1109741"/>
                <a:pt x="1569420" y="1094150"/>
                <a:pt x="1550193" y="1094150"/>
              </a:cubicBezTo>
              <a:close/>
              <a:moveTo>
                <a:pt x="1635085" y="1094150"/>
              </a:moveTo>
              <a:cubicBezTo>
                <a:pt x="1615857" y="1094150"/>
                <a:pt x="1600266" y="1109741"/>
                <a:pt x="1600266" y="1128969"/>
              </a:cubicBezTo>
              <a:cubicBezTo>
                <a:pt x="1600266" y="1148197"/>
                <a:pt x="1615857" y="1163788"/>
                <a:pt x="1635085" y="1163788"/>
              </a:cubicBezTo>
              <a:cubicBezTo>
                <a:pt x="1654313" y="1163788"/>
                <a:pt x="1669904" y="1148197"/>
                <a:pt x="1669904" y="1128969"/>
              </a:cubicBezTo>
              <a:cubicBezTo>
                <a:pt x="1669904" y="1109741"/>
                <a:pt x="1654313" y="1094150"/>
                <a:pt x="1635085" y="1094150"/>
              </a:cubicBezTo>
              <a:close/>
              <a:moveTo>
                <a:pt x="1719971" y="1094150"/>
              </a:moveTo>
              <a:cubicBezTo>
                <a:pt x="1700743" y="1094150"/>
                <a:pt x="1685152" y="1109741"/>
                <a:pt x="1685152" y="1128969"/>
              </a:cubicBezTo>
              <a:cubicBezTo>
                <a:pt x="1685152" y="1148197"/>
                <a:pt x="1700743" y="1163788"/>
                <a:pt x="1719971" y="1163788"/>
              </a:cubicBezTo>
              <a:cubicBezTo>
                <a:pt x="1739199" y="1163788"/>
                <a:pt x="1754790" y="1148197"/>
                <a:pt x="1754790" y="1128969"/>
              </a:cubicBezTo>
              <a:cubicBezTo>
                <a:pt x="1754790" y="1109741"/>
                <a:pt x="1739199" y="1094150"/>
                <a:pt x="1719971" y="1094150"/>
              </a:cubicBezTo>
              <a:close/>
              <a:moveTo>
                <a:pt x="1804863" y="1094150"/>
              </a:moveTo>
              <a:cubicBezTo>
                <a:pt x="1785636" y="1094150"/>
                <a:pt x="1770044" y="1109741"/>
                <a:pt x="1770044" y="1128969"/>
              </a:cubicBezTo>
              <a:cubicBezTo>
                <a:pt x="1770044" y="1148197"/>
                <a:pt x="1785636" y="1163788"/>
                <a:pt x="1804863" y="1163788"/>
              </a:cubicBezTo>
              <a:cubicBezTo>
                <a:pt x="1824091" y="1163788"/>
                <a:pt x="1839682" y="1148197"/>
                <a:pt x="1839682" y="1128969"/>
              </a:cubicBezTo>
              <a:cubicBezTo>
                <a:pt x="1839682" y="1109741"/>
                <a:pt x="1824091" y="1094150"/>
                <a:pt x="1804863" y="1094150"/>
              </a:cubicBezTo>
              <a:close/>
              <a:moveTo>
                <a:pt x="1889756" y="1094150"/>
              </a:moveTo>
              <a:cubicBezTo>
                <a:pt x="1870528" y="1094150"/>
                <a:pt x="1854937" y="1109741"/>
                <a:pt x="1854937" y="1128969"/>
              </a:cubicBezTo>
              <a:cubicBezTo>
                <a:pt x="1854937" y="1148197"/>
                <a:pt x="1870528" y="1163788"/>
                <a:pt x="1889756" y="1163788"/>
              </a:cubicBezTo>
              <a:cubicBezTo>
                <a:pt x="1908983" y="1163788"/>
                <a:pt x="1924574" y="1148197"/>
                <a:pt x="1924574" y="1128969"/>
              </a:cubicBezTo>
              <a:cubicBezTo>
                <a:pt x="1924574" y="1109741"/>
                <a:pt x="1908983" y="1094150"/>
                <a:pt x="1889756" y="1094150"/>
              </a:cubicBezTo>
              <a:close/>
              <a:moveTo>
                <a:pt x="1974648" y="1094150"/>
              </a:moveTo>
              <a:cubicBezTo>
                <a:pt x="1955420" y="1094150"/>
                <a:pt x="1939829" y="1109741"/>
                <a:pt x="1939829" y="1128969"/>
              </a:cubicBezTo>
              <a:cubicBezTo>
                <a:pt x="1939829" y="1148197"/>
                <a:pt x="1955420" y="1163788"/>
                <a:pt x="1974648" y="1163788"/>
              </a:cubicBezTo>
              <a:cubicBezTo>
                <a:pt x="1993876" y="1163788"/>
                <a:pt x="2009467" y="1148197"/>
                <a:pt x="2009467" y="1128969"/>
              </a:cubicBezTo>
              <a:cubicBezTo>
                <a:pt x="2009467" y="1109741"/>
                <a:pt x="1993876" y="1094150"/>
                <a:pt x="1974648" y="1094150"/>
              </a:cubicBezTo>
              <a:close/>
              <a:moveTo>
                <a:pt x="2059541" y="1094150"/>
              </a:moveTo>
              <a:cubicBezTo>
                <a:pt x="2040313" y="1094150"/>
                <a:pt x="2024722" y="1109741"/>
                <a:pt x="2024722" y="1128969"/>
              </a:cubicBezTo>
              <a:cubicBezTo>
                <a:pt x="2024722" y="1148197"/>
                <a:pt x="2040313" y="1163788"/>
                <a:pt x="2059541" y="1163788"/>
              </a:cubicBezTo>
              <a:cubicBezTo>
                <a:pt x="2078769" y="1163788"/>
                <a:pt x="2094360" y="1148197"/>
                <a:pt x="2094360" y="1128969"/>
              </a:cubicBezTo>
              <a:cubicBezTo>
                <a:pt x="2094360" y="1109741"/>
                <a:pt x="2078769" y="1094150"/>
                <a:pt x="2059541" y="1094150"/>
              </a:cubicBezTo>
              <a:close/>
              <a:moveTo>
                <a:pt x="2314218" y="1094150"/>
              </a:moveTo>
              <a:cubicBezTo>
                <a:pt x="2294990" y="1094150"/>
                <a:pt x="2279399" y="1109741"/>
                <a:pt x="2279399" y="1128969"/>
              </a:cubicBezTo>
              <a:cubicBezTo>
                <a:pt x="2279399" y="1148197"/>
                <a:pt x="2294990" y="1163788"/>
                <a:pt x="2314218" y="1163788"/>
              </a:cubicBezTo>
              <a:cubicBezTo>
                <a:pt x="2333446" y="1163788"/>
                <a:pt x="2349037" y="1148197"/>
                <a:pt x="2349037" y="1128969"/>
              </a:cubicBezTo>
              <a:cubicBezTo>
                <a:pt x="2349037" y="1109741"/>
                <a:pt x="2333446" y="1094150"/>
                <a:pt x="2314218" y="1094150"/>
              </a:cubicBezTo>
              <a:close/>
              <a:moveTo>
                <a:pt x="2399110" y="1094150"/>
              </a:moveTo>
              <a:cubicBezTo>
                <a:pt x="2379882" y="1094150"/>
                <a:pt x="2364291" y="1109741"/>
                <a:pt x="2364291" y="1128969"/>
              </a:cubicBezTo>
              <a:cubicBezTo>
                <a:pt x="2364291" y="1148197"/>
                <a:pt x="2379882" y="1163788"/>
                <a:pt x="2399110" y="1163788"/>
              </a:cubicBezTo>
              <a:cubicBezTo>
                <a:pt x="2418338" y="1163788"/>
                <a:pt x="2433929" y="1148197"/>
                <a:pt x="2433929" y="1128969"/>
              </a:cubicBezTo>
              <a:cubicBezTo>
                <a:pt x="2433929" y="1109741"/>
                <a:pt x="2418338" y="1094150"/>
                <a:pt x="2399110" y="1094150"/>
              </a:cubicBezTo>
              <a:close/>
              <a:moveTo>
                <a:pt x="2484003" y="1094150"/>
              </a:moveTo>
              <a:cubicBezTo>
                <a:pt x="2464776" y="1094150"/>
                <a:pt x="2449184" y="1109741"/>
                <a:pt x="2449184" y="1128969"/>
              </a:cubicBezTo>
              <a:cubicBezTo>
                <a:pt x="2449184" y="1148197"/>
                <a:pt x="2464776" y="1163788"/>
                <a:pt x="2484003" y="1163788"/>
              </a:cubicBezTo>
              <a:cubicBezTo>
                <a:pt x="2503231" y="1163788"/>
                <a:pt x="2518822" y="1148197"/>
                <a:pt x="2518822" y="1128969"/>
              </a:cubicBezTo>
              <a:cubicBezTo>
                <a:pt x="2518822" y="1109741"/>
                <a:pt x="2503231" y="1094150"/>
                <a:pt x="2484003" y="1094150"/>
              </a:cubicBezTo>
              <a:close/>
              <a:moveTo>
                <a:pt x="2568896" y="1094150"/>
              </a:moveTo>
              <a:cubicBezTo>
                <a:pt x="2549668" y="1094150"/>
                <a:pt x="2534077" y="1109741"/>
                <a:pt x="2534077" y="1128969"/>
              </a:cubicBezTo>
              <a:cubicBezTo>
                <a:pt x="2534077" y="1148197"/>
                <a:pt x="2549668" y="1163788"/>
                <a:pt x="2568896" y="1163788"/>
              </a:cubicBezTo>
              <a:cubicBezTo>
                <a:pt x="2588123" y="1163788"/>
                <a:pt x="2603714" y="1148197"/>
                <a:pt x="2603714" y="1128969"/>
              </a:cubicBezTo>
              <a:cubicBezTo>
                <a:pt x="2603714" y="1109741"/>
                <a:pt x="2588123" y="1094150"/>
                <a:pt x="2568896" y="1094150"/>
              </a:cubicBezTo>
              <a:close/>
              <a:moveTo>
                <a:pt x="2653788" y="1094150"/>
              </a:moveTo>
              <a:cubicBezTo>
                <a:pt x="2634560" y="1094150"/>
                <a:pt x="2618969" y="1109741"/>
                <a:pt x="2618969" y="1128969"/>
              </a:cubicBezTo>
              <a:cubicBezTo>
                <a:pt x="2618969" y="1148197"/>
                <a:pt x="2634560" y="1163788"/>
                <a:pt x="2653788" y="1163788"/>
              </a:cubicBezTo>
              <a:cubicBezTo>
                <a:pt x="2673016" y="1163788"/>
                <a:pt x="2688607" y="1148197"/>
                <a:pt x="2688607" y="1128969"/>
              </a:cubicBezTo>
              <a:cubicBezTo>
                <a:pt x="2688607" y="1109741"/>
                <a:pt x="2673016" y="1094150"/>
                <a:pt x="2653788" y="1094150"/>
              </a:cubicBezTo>
              <a:close/>
              <a:moveTo>
                <a:pt x="2738680" y="1094150"/>
              </a:moveTo>
              <a:cubicBezTo>
                <a:pt x="2719452" y="1094150"/>
                <a:pt x="2703861" y="1109741"/>
                <a:pt x="2703861" y="1128969"/>
              </a:cubicBezTo>
              <a:cubicBezTo>
                <a:pt x="2703861" y="1148197"/>
                <a:pt x="2719452" y="1163788"/>
                <a:pt x="2738680" y="1163788"/>
              </a:cubicBezTo>
              <a:cubicBezTo>
                <a:pt x="2757908" y="1163788"/>
                <a:pt x="2773499" y="1148197"/>
                <a:pt x="2773499" y="1128969"/>
              </a:cubicBezTo>
              <a:cubicBezTo>
                <a:pt x="2773499" y="1109741"/>
                <a:pt x="2757908" y="1094150"/>
                <a:pt x="2738680" y="1094150"/>
              </a:cubicBezTo>
              <a:close/>
              <a:moveTo>
                <a:pt x="2823573" y="1094150"/>
              </a:moveTo>
              <a:cubicBezTo>
                <a:pt x="2804346" y="1094150"/>
                <a:pt x="2788754" y="1109741"/>
                <a:pt x="2788754" y="1128969"/>
              </a:cubicBezTo>
              <a:cubicBezTo>
                <a:pt x="2788754" y="1148197"/>
                <a:pt x="2804346" y="1163788"/>
                <a:pt x="2823573" y="1163788"/>
              </a:cubicBezTo>
              <a:cubicBezTo>
                <a:pt x="2842801" y="1163788"/>
                <a:pt x="2858392" y="1148197"/>
                <a:pt x="2858392" y="1128969"/>
              </a:cubicBezTo>
              <a:cubicBezTo>
                <a:pt x="2858392" y="1109741"/>
                <a:pt x="2842801" y="1094150"/>
                <a:pt x="2823573" y="1094150"/>
              </a:cubicBezTo>
              <a:close/>
              <a:moveTo>
                <a:pt x="2908466" y="1094150"/>
              </a:moveTo>
              <a:cubicBezTo>
                <a:pt x="2889238" y="1094150"/>
                <a:pt x="2873647" y="1109741"/>
                <a:pt x="2873647" y="1128969"/>
              </a:cubicBezTo>
              <a:cubicBezTo>
                <a:pt x="2873647" y="1148197"/>
                <a:pt x="2889238" y="1163788"/>
                <a:pt x="2908466" y="1163788"/>
              </a:cubicBezTo>
              <a:cubicBezTo>
                <a:pt x="2927693" y="1163788"/>
                <a:pt x="2943284" y="1148197"/>
                <a:pt x="2943284" y="1128969"/>
              </a:cubicBezTo>
              <a:cubicBezTo>
                <a:pt x="2943284" y="1109741"/>
                <a:pt x="2927693" y="1094150"/>
                <a:pt x="2908466" y="1094150"/>
              </a:cubicBezTo>
              <a:close/>
              <a:moveTo>
                <a:pt x="2993358" y="1094150"/>
              </a:moveTo>
              <a:cubicBezTo>
                <a:pt x="2974130" y="1094150"/>
                <a:pt x="2958539" y="1109741"/>
                <a:pt x="2958539" y="1128969"/>
              </a:cubicBezTo>
              <a:cubicBezTo>
                <a:pt x="2958539" y="1148197"/>
                <a:pt x="2974130" y="1163788"/>
                <a:pt x="2993358" y="1163788"/>
              </a:cubicBezTo>
              <a:cubicBezTo>
                <a:pt x="3012586" y="1163788"/>
                <a:pt x="3028177" y="1148197"/>
                <a:pt x="3028177" y="1128969"/>
              </a:cubicBezTo>
              <a:cubicBezTo>
                <a:pt x="3028177" y="1109741"/>
                <a:pt x="3012586" y="1094150"/>
                <a:pt x="2993358" y="1094150"/>
              </a:cubicBezTo>
              <a:close/>
              <a:moveTo>
                <a:pt x="3163143" y="1094150"/>
              </a:moveTo>
              <a:cubicBezTo>
                <a:pt x="3143916" y="1094150"/>
                <a:pt x="3128324" y="1109741"/>
                <a:pt x="3128324" y="1128969"/>
              </a:cubicBezTo>
              <a:cubicBezTo>
                <a:pt x="3128324" y="1148197"/>
                <a:pt x="3143916" y="1163788"/>
                <a:pt x="3163143" y="1163788"/>
              </a:cubicBezTo>
              <a:cubicBezTo>
                <a:pt x="3182371" y="1163788"/>
                <a:pt x="3197962" y="1148197"/>
                <a:pt x="3197962" y="1128969"/>
              </a:cubicBezTo>
              <a:cubicBezTo>
                <a:pt x="3197962" y="1109741"/>
                <a:pt x="3182371" y="1094150"/>
                <a:pt x="3163143" y="1094150"/>
              </a:cubicBezTo>
              <a:close/>
              <a:moveTo>
                <a:pt x="3502719" y="1094150"/>
              </a:moveTo>
              <a:cubicBezTo>
                <a:pt x="3483492" y="1094150"/>
                <a:pt x="3467901" y="1109741"/>
                <a:pt x="3467901" y="1128969"/>
              </a:cubicBezTo>
              <a:cubicBezTo>
                <a:pt x="3467901" y="1148197"/>
                <a:pt x="3483492" y="1163788"/>
                <a:pt x="3502719" y="1163788"/>
              </a:cubicBezTo>
              <a:cubicBezTo>
                <a:pt x="3521947" y="1163788"/>
                <a:pt x="3537538" y="1148197"/>
                <a:pt x="3537538" y="1128969"/>
              </a:cubicBezTo>
              <a:cubicBezTo>
                <a:pt x="3537538" y="1109741"/>
                <a:pt x="3521947" y="1094150"/>
                <a:pt x="3502719" y="1094150"/>
              </a:cubicBezTo>
              <a:close/>
              <a:moveTo>
                <a:pt x="3587612" y="1094150"/>
              </a:moveTo>
              <a:cubicBezTo>
                <a:pt x="3568384" y="1094150"/>
                <a:pt x="3552793" y="1109741"/>
                <a:pt x="3552793" y="1128969"/>
              </a:cubicBezTo>
              <a:cubicBezTo>
                <a:pt x="3552793" y="1148197"/>
                <a:pt x="3568384" y="1163788"/>
                <a:pt x="3587612" y="1163788"/>
              </a:cubicBezTo>
              <a:cubicBezTo>
                <a:pt x="3606839" y="1163788"/>
                <a:pt x="3622430" y="1148197"/>
                <a:pt x="3622430" y="1128969"/>
              </a:cubicBezTo>
              <a:cubicBezTo>
                <a:pt x="3622430" y="1109741"/>
                <a:pt x="3606839" y="1094150"/>
                <a:pt x="3587612" y="1094150"/>
              </a:cubicBezTo>
              <a:close/>
              <a:moveTo>
                <a:pt x="3927182" y="1094150"/>
              </a:moveTo>
              <a:cubicBezTo>
                <a:pt x="3907954" y="1094150"/>
                <a:pt x="3892363" y="1109741"/>
                <a:pt x="3892363" y="1128969"/>
              </a:cubicBezTo>
              <a:cubicBezTo>
                <a:pt x="3892363" y="1148197"/>
                <a:pt x="3907954" y="1163788"/>
                <a:pt x="3927182" y="1163788"/>
              </a:cubicBezTo>
              <a:cubicBezTo>
                <a:pt x="3946409" y="1163788"/>
                <a:pt x="3962000" y="1148197"/>
                <a:pt x="3962000" y="1128969"/>
              </a:cubicBezTo>
              <a:cubicBezTo>
                <a:pt x="3962000" y="1109741"/>
                <a:pt x="3946409" y="1094150"/>
                <a:pt x="3927182" y="1094150"/>
              </a:cubicBezTo>
              <a:close/>
              <a:moveTo>
                <a:pt x="4012074" y="1094150"/>
              </a:moveTo>
              <a:cubicBezTo>
                <a:pt x="3992846" y="1094150"/>
                <a:pt x="3977255" y="1109741"/>
                <a:pt x="3977255" y="1128969"/>
              </a:cubicBezTo>
              <a:cubicBezTo>
                <a:pt x="3977255" y="1148197"/>
                <a:pt x="3992846" y="1163788"/>
                <a:pt x="4012074" y="1163788"/>
              </a:cubicBezTo>
              <a:cubicBezTo>
                <a:pt x="4031302" y="1163788"/>
                <a:pt x="4046893" y="1148197"/>
                <a:pt x="4046893" y="1128969"/>
              </a:cubicBezTo>
              <a:cubicBezTo>
                <a:pt x="4046893" y="1109741"/>
                <a:pt x="4031302" y="1094150"/>
                <a:pt x="4012074" y="1094150"/>
              </a:cubicBezTo>
              <a:close/>
              <a:moveTo>
                <a:pt x="4096967" y="1094150"/>
              </a:moveTo>
              <a:cubicBezTo>
                <a:pt x="4077739" y="1094150"/>
                <a:pt x="4062148" y="1109741"/>
                <a:pt x="4062148" y="1128969"/>
              </a:cubicBezTo>
              <a:cubicBezTo>
                <a:pt x="4062148" y="1148197"/>
                <a:pt x="4077739" y="1163788"/>
                <a:pt x="4096967" y="1163788"/>
              </a:cubicBezTo>
              <a:cubicBezTo>
                <a:pt x="4116195" y="1163788"/>
                <a:pt x="4131786" y="1148197"/>
                <a:pt x="4131786" y="1128969"/>
              </a:cubicBezTo>
              <a:cubicBezTo>
                <a:pt x="4131786" y="1109741"/>
                <a:pt x="4116195" y="1094150"/>
                <a:pt x="4096967" y="1094150"/>
              </a:cubicBezTo>
              <a:close/>
              <a:moveTo>
                <a:pt x="4181859" y="1094150"/>
              </a:moveTo>
              <a:cubicBezTo>
                <a:pt x="4162632" y="1094150"/>
                <a:pt x="4147041" y="1109741"/>
                <a:pt x="4147041" y="1128969"/>
              </a:cubicBezTo>
              <a:cubicBezTo>
                <a:pt x="4147041" y="1148197"/>
                <a:pt x="4162632" y="1163788"/>
                <a:pt x="4181859" y="1163788"/>
              </a:cubicBezTo>
              <a:cubicBezTo>
                <a:pt x="4201087" y="1163788"/>
                <a:pt x="4216678" y="1148197"/>
                <a:pt x="4216678" y="1128969"/>
              </a:cubicBezTo>
              <a:cubicBezTo>
                <a:pt x="4216678" y="1109741"/>
                <a:pt x="4201087" y="1094150"/>
                <a:pt x="4181859" y="1094150"/>
              </a:cubicBezTo>
              <a:close/>
              <a:moveTo>
                <a:pt x="4266752" y="1094150"/>
              </a:moveTo>
              <a:cubicBezTo>
                <a:pt x="4247524" y="1094150"/>
                <a:pt x="4231933" y="1109741"/>
                <a:pt x="4231933" y="1128969"/>
              </a:cubicBezTo>
              <a:cubicBezTo>
                <a:pt x="4231933" y="1148197"/>
                <a:pt x="4247524" y="1163788"/>
                <a:pt x="4266752" y="1163788"/>
              </a:cubicBezTo>
              <a:cubicBezTo>
                <a:pt x="4285979" y="1163788"/>
                <a:pt x="4301570" y="1148197"/>
                <a:pt x="4301570" y="1128969"/>
              </a:cubicBezTo>
              <a:cubicBezTo>
                <a:pt x="4301570" y="1109741"/>
                <a:pt x="4285979" y="1094150"/>
                <a:pt x="4266752" y="1094150"/>
              </a:cubicBezTo>
              <a:close/>
              <a:moveTo>
                <a:pt x="4351644" y="1094150"/>
              </a:moveTo>
              <a:cubicBezTo>
                <a:pt x="4332416" y="1094150"/>
                <a:pt x="4316825" y="1109741"/>
                <a:pt x="4316825" y="1128969"/>
              </a:cubicBezTo>
              <a:cubicBezTo>
                <a:pt x="4316825" y="1148197"/>
                <a:pt x="4332416" y="1163788"/>
                <a:pt x="4351644" y="1163788"/>
              </a:cubicBezTo>
              <a:cubicBezTo>
                <a:pt x="4370872" y="1163788"/>
                <a:pt x="4386463" y="1148197"/>
                <a:pt x="4386463" y="1128969"/>
              </a:cubicBezTo>
              <a:cubicBezTo>
                <a:pt x="4386463" y="1109741"/>
                <a:pt x="4370872" y="1094150"/>
                <a:pt x="4351644" y="1094150"/>
              </a:cubicBezTo>
              <a:close/>
              <a:moveTo>
                <a:pt x="4436537" y="1094150"/>
              </a:moveTo>
              <a:cubicBezTo>
                <a:pt x="4417309" y="1094150"/>
                <a:pt x="4401718" y="1109741"/>
                <a:pt x="4401718" y="1128969"/>
              </a:cubicBezTo>
              <a:cubicBezTo>
                <a:pt x="4401718" y="1148197"/>
                <a:pt x="4417309" y="1163788"/>
                <a:pt x="4436537" y="1163788"/>
              </a:cubicBezTo>
              <a:cubicBezTo>
                <a:pt x="4455765" y="1163788"/>
                <a:pt x="4471356" y="1148197"/>
                <a:pt x="4471356" y="1128969"/>
              </a:cubicBezTo>
              <a:cubicBezTo>
                <a:pt x="4471356" y="1109741"/>
                <a:pt x="4455765" y="1094150"/>
                <a:pt x="4436537" y="1094150"/>
              </a:cubicBezTo>
              <a:close/>
              <a:moveTo>
                <a:pt x="4521429" y="1094150"/>
              </a:moveTo>
              <a:cubicBezTo>
                <a:pt x="4502202" y="1094150"/>
                <a:pt x="4486611" y="1109741"/>
                <a:pt x="4486611" y="1128969"/>
              </a:cubicBezTo>
              <a:cubicBezTo>
                <a:pt x="4486611" y="1148197"/>
                <a:pt x="4502202" y="1163788"/>
                <a:pt x="4521429" y="1163788"/>
              </a:cubicBezTo>
              <a:cubicBezTo>
                <a:pt x="4540657" y="1163788"/>
                <a:pt x="4556248" y="1148197"/>
                <a:pt x="4556248" y="1128969"/>
              </a:cubicBezTo>
              <a:cubicBezTo>
                <a:pt x="4556248" y="1109741"/>
                <a:pt x="4540657" y="1094150"/>
                <a:pt x="4521429" y="1094150"/>
              </a:cubicBezTo>
              <a:close/>
              <a:moveTo>
                <a:pt x="4691214" y="1094150"/>
              </a:moveTo>
              <a:cubicBezTo>
                <a:pt x="4671986" y="1094150"/>
                <a:pt x="4656395" y="1109741"/>
                <a:pt x="4656395" y="1128969"/>
              </a:cubicBezTo>
              <a:cubicBezTo>
                <a:pt x="4656395" y="1148197"/>
                <a:pt x="4671986" y="1163788"/>
                <a:pt x="4691214" y="1163788"/>
              </a:cubicBezTo>
              <a:cubicBezTo>
                <a:pt x="4710442" y="1163788"/>
                <a:pt x="4726033" y="1148197"/>
                <a:pt x="4726033" y="1128969"/>
              </a:cubicBezTo>
              <a:cubicBezTo>
                <a:pt x="4726033" y="1109741"/>
                <a:pt x="4710442" y="1094150"/>
                <a:pt x="4691214" y="1094150"/>
              </a:cubicBezTo>
              <a:close/>
              <a:moveTo>
                <a:pt x="6643767" y="1094150"/>
              </a:moveTo>
              <a:cubicBezTo>
                <a:pt x="6624539" y="1094150"/>
                <a:pt x="6608942" y="1109741"/>
                <a:pt x="6608942" y="1128969"/>
              </a:cubicBezTo>
              <a:cubicBezTo>
                <a:pt x="6608942" y="1148197"/>
                <a:pt x="6624539" y="1163788"/>
                <a:pt x="6643767" y="1163788"/>
              </a:cubicBezTo>
              <a:cubicBezTo>
                <a:pt x="6662995" y="1163788"/>
                <a:pt x="6678579" y="1148197"/>
                <a:pt x="6678579" y="1128969"/>
              </a:cubicBezTo>
              <a:cubicBezTo>
                <a:pt x="6678579" y="1109741"/>
                <a:pt x="6662995" y="1094150"/>
                <a:pt x="6643767" y="1094150"/>
              </a:cubicBezTo>
              <a:close/>
              <a:moveTo>
                <a:pt x="6983337" y="1094150"/>
              </a:moveTo>
              <a:cubicBezTo>
                <a:pt x="6964109" y="1094150"/>
                <a:pt x="6948512" y="1109741"/>
                <a:pt x="6948512" y="1128969"/>
              </a:cubicBezTo>
              <a:cubicBezTo>
                <a:pt x="6948512" y="1148197"/>
                <a:pt x="6964109" y="1163788"/>
                <a:pt x="6983337" y="1163788"/>
              </a:cubicBezTo>
              <a:cubicBezTo>
                <a:pt x="7002565" y="1163788"/>
                <a:pt x="7018149" y="1148197"/>
                <a:pt x="7018149" y="1128969"/>
              </a:cubicBezTo>
              <a:cubicBezTo>
                <a:pt x="7018149" y="1109741"/>
                <a:pt x="7002565" y="1094150"/>
                <a:pt x="6983337" y="1094150"/>
              </a:cubicBezTo>
              <a:close/>
              <a:moveTo>
                <a:pt x="7238015" y="1094150"/>
              </a:moveTo>
              <a:cubicBezTo>
                <a:pt x="7218787" y="1094150"/>
                <a:pt x="7203190" y="1109741"/>
                <a:pt x="7203190" y="1128969"/>
              </a:cubicBezTo>
              <a:cubicBezTo>
                <a:pt x="7203190" y="1148197"/>
                <a:pt x="7218787" y="1163788"/>
                <a:pt x="7238015" y="1163788"/>
              </a:cubicBezTo>
              <a:cubicBezTo>
                <a:pt x="7257243" y="1163788"/>
                <a:pt x="7272827" y="1148197"/>
                <a:pt x="7272827" y="1128969"/>
              </a:cubicBezTo>
              <a:cubicBezTo>
                <a:pt x="7272827" y="1109741"/>
                <a:pt x="7257243" y="1094150"/>
                <a:pt x="7238015" y="1094150"/>
              </a:cubicBezTo>
              <a:close/>
              <a:moveTo>
                <a:pt x="7322907" y="1094150"/>
              </a:moveTo>
              <a:cubicBezTo>
                <a:pt x="7303679" y="1094150"/>
                <a:pt x="7288082" y="1109741"/>
                <a:pt x="7288082" y="1128969"/>
              </a:cubicBezTo>
              <a:cubicBezTo>
                <a:pt x="7288082" y="1148197"/>
                <a:pt x="7303679" y="1163788"/>
                <a:pt x="7322907" y="1163788"/>
              </a:cubicBezTo>
              <a:cubicBezTo>
                <a:pt x="7342135" y="1163788"/>
                <a:pt x="7357719" y="1148197"/>
                <a:pt x="7357719" y="1128969"/>
              </a:cubicBezTo>
              <a:cubicBezTo>
                <a:pt x="7357719" y="1109741"/>
                <a:pt x="7342135" y="1094150"/>
                <a:pt x="7322907" y="1094150"/>
              </a:cubicBezTo>
              <a:close/>
              <a:moveTo>
                <a:pt x="7407799" y="1094150"/>
              </a:moveTo>
              <a:cubicBezTo>
                <a:pt x="7388572" y="1094150"/>
                <a:pt x="7372974" y="1109741"/>
                <a:pt x="7372974" y="1128969"/>
              </a:cubicBezTo>
              <a:cubicBezTo>
                <a:pt x="7372974" y="1148197"/>
                <a:pt x="7388572" y="1163788"/>
                <a:pt x="7407799" y="1163788"/>
              </a:cubicBezTo>
              <a:cubicBezTo>
                <a:pt x="7427027" y="1163788"/>
                <a:pt x="7442612" y="1148197"/>
                <a:pt x="7442612" y="1128969"/>
              </a:cubicBezTo>
              <a:cubicBezTo>
                <a:pt x="7442612" y="1109741"/>
                <a:pt x="7427027" y="1094150"/>
                <a:pt x="7407799" y="1094150"/>
              </a:cubicBezTo>
              <a:close/>
              <a:moveTo>
                <a:pt x="7492693" y="1094150"/>
              </a:moveTo>
              <a:cubicBezTo>
                <a:pt x="7473465" y="1094150"/>
                <a:pt x="7457867" y="1109741"/>
                <a:pt x="7457867" y="1128969"/>
              </a:cubicBezTo>
              <a:cubicBezTo>
                <a:pt x="7457867" y="1148197"/>
                <a:pt x="7473465" y="1163788"/>
                <a:pt x="7492693" y="1163788"/>
              </a:cubicBezTo>
              <a:cubicBezTo>
                <a:pt x="7511920" y="1163788"/>
                <a:pt x="7527505" y="1148197"/>
                <a:pt x="7527505" y="1128969"/>
              </a:cubicBezTo>
              <a:cubicBezTo>
                <a:pt x="7527505" y="1109741"/>
                <a:pt x="7511920" y="1094150"/>
                <a:pt x="7492693" y="1094150"/>
              </a:cubicBezTo>
              <a:close/>
              <a:moveTo>
                <a:pt x="7577585" y="1094150"/>
              </a:moveTo>
              <a:cubicBezTo>
                <a:pt x="7558357" y="1094150"/>
                <a:pt x="7542760" y="1109741"/>
                <a:pt x="7542760" y="1128969"/>
              </a:cubicBezTo>
              <a:cubicBezTo>
                <a:pt x="7542760" y="1148197"/>
                <a:pt x="7558357" y="1163788"/>
                <a:pt x="7577585" y="1163788"/>
              </a:cubicBezTo>
              <a:cubicBezTo>
                <a:pt x="7596813" y="1163788"/>
                <a:pt x="7612397" y="1148197"/>
                <a:pt x="7612397" y="1128969"/>
              </a:cubicBezTo>
              <a:cubicBezTo>
                <a:pt x="7612397" y="1109741"/>
                <a:pt x="7596813" y="1094150"/>
                <a:pt x="7577585" y="1094150"/>
              </a:cubicBezTo>
              <a:close/>
              <a:moveTo>
                <a:pt x="7662477" y="1094150"/>
              </a:moveTo>
              <a:cubicBezTo>
                <a:pt x="7643249" y="1094150"/>
                <a:pt x="7627652" y="1109741"/>
                <a:pt x="7627652" y="1128969"/>
              </a:cubicBezTo>
              <a:cubicBezTo>
                <a:pt x="7627652" y="1148197"/>
                <a:pt x="7643249" y="1163788"/>
                <a:pt x="7662477" y="1163788"/>
              </a:cubicBezTo>
              <a:cubicBezTo>
                <a:pt x="7681705" y="1163788"/>
                <a:pt x="7697289" y="1148197"/>
                <a:pt x="7697289" y="1128969"/>
              </a:cubicBezTo>
              <a:cubicBezTo>
                <a:pt x="7697289" y="1109741"/>
                <a:pt x="7681705" y="1094150"/>
                <a:pt x="7662477" y="1094150"/>
              </a:cubicBezTo>
              <a:close/>
              <a:moveTo>
                <a:pt x="7747369" y="1094150"/>
              </a:moveTo>
              <a:cubicBezTo>
                <a:pt x="7728142" y="1094150"/>
                <a:pt x="7712544" y="1109741"/>
                <a:pt x="7712544" y="1128969"/>
              </a:cubicBezTo>
              <a:cubicBezTo>
                <a:pt x="7712544" y="1148197"/>
                <a:pt x="7728142" y="1163788"/>
                <a:pt x="7747369" y="1163788"/>
              </a:cubicBezTo>
              <a:cubicBezTo>
                <a:pt x="7766597" y="1163788"/>
                <a:pt x="7782182" y="1148197"/>
                <a:pt x="7782182" y="1128969"/>
              </a:cubicBezTo>
              <a:cubicBezTo>
                <a:pt x="7782182" y="1109741"/>
                <a:pt x="7766597" y="1094150"/>
                <a:pt x="7747369" y="1094150"/>
              </a:cubicBezTo>
              <a:close/>
              <a:moveTo>
                <a:pt x="7832263" y="1094150"/>
              </a:moveTo>
              <a:cubicBezTo>
                <a:pt x="7813035" y="1094150"/>
                <a:pt x="7797437" y="1109741"/>
                <a:pt x="7797437" y="1128969"/>
              </a:cubicBezTo>
              <a:cubicBezTo>
                <a:pt x="7797437" y="1148197"/>
                <a:pt x="7813035" y="1163788"/>
                <a:pt x="7832263" y="1163788"/>
              </a:cubicBezTo>
              <a:cubicBezTo>
                <a:pt x="7851490" y="1163788"/>
                <a:pt x="7867075" y="1148197"/>
                <a:pt x="7867075" y="1128969"/>
              </a:cubicBezTo>
              <a:cubicBezTo>
                <a:pt x="7867075" y="1109741"/>
                <a:pt x="7851490" y="1094150"/>
                <a:pt x="7832263" y="1094150"/>
              </a:cubicBezTo>
              <a:close/>
              <a:moveTo>
                <a:pt x="7917155" y="1094150"/>
              </a:moveTo>
              <a:cubicBezTo>
                <a:pt x="7897927" y="1094150"/>
                <a:pt x="7882330" y="1109741"/>
                <a:pt x="7882330" y="1128969"/>
              </a:cubicBezTo>
              <a:cubicBezTo>
                <a:pt x="7882330" y="1148197"/>
                <a:pt x="7897927" y="1163788"/>
                <a:pt x="7917155" y="1163788"/>
              </a:cubicBezTo>
              <a:cubicBezTo>
                <a:pt x="7936383" y="1163788"/>
                <a:pt x="7951967" y="1148197"/>
                <a:pt x="7951967" y="1128969"/>
              </a:cubicBezTo>
              <a:cubicBezTo>
                <a:pt x="7951967" y="1109741"/>
                <a:pt x="7936383" y="1094150"/>
                <a:pt x="7917155" y="1094150"/>
              </a:cubicBezTo>
              <a:close/>
              <a:moveTo>
                <a:pt x="8002047" y="1094150"/>
              </a:moveTo>
              <a:cubicBezTo>
                <a:pt x="7982819" y="1094150"/>
                <a:pt x="7967222" y="1109741"/>
                <a:pt x="7967222" y="1128969"/>
              </a:cubicBezTo>
              <a:cubicBezTo>
                <a:pt x="7967222" y="1148197"/>
                <a:pt x="7982819" y="1163788"/>
                <a:pt x="8002047" y="1163788"/>
              </a:cubicBezTo>
              <a:cubicBezTo>
                <a:pt x="8021275" y="1163788"/>
                <a:pt x="8036859" y="1148197"/>
                <a:pt x="8036859" y="1128969"/>
              </a:cubicBezTo>
              <a:cubicBezTo>
                <a:pt x="8036859" y="1109741"/>
                <a:pt x="8021275" y="1094150"/>
                <a:pt x="8002047" y="1094150"/>
              </a:cubicBezTo>
              <a:close/>
              <a:moveTo>
                <a:pt x="8086939" y="1094150"/>
              </a:moveTo>
              <a:cubicBezTo>
                <a:pt x="8067712" y="1094150"/>
                <a:pt x="8052114" y="1109741"/>
                <a:pt x="8052114" y="1128969"/>
              </a:cubicBezTo>
              <a:cubicBezTo>
                <a:pt x="8052114" y="1148197"/>
                <a:pt x="8067712" y="1163788"/>
                <a:pt x="8086939" y="1163788"/>
              </a:cubicBezTo>
              <a:cubicBezTo>
                <a:pt x="8106167" y="1163788"/>
                <a:pt x="8121752" y="1148197"/>
                <a:pt x="8121752" y="1128969"/>
              </a:cubicBezTo>
              <a:cubicBezTo>
                <a:pt x="8121752" y="1109741"/>
                <a:pt x="8106167" y="1094150"/>
                <a:pt x="8086939" y="1094150"/>
              </a:cubicBezTo>
              <a:close/>
              <a:moveTo>
                <a:pt x="8171832" y="1094150"/>
              </a:moveTo>
              <a:cubicBezTo>
                <a:pt x="8152604" y="1094150"/>
                <a:pt x="8137006" y="1109741"/>
                <a:pt x="8137006" y="1128969"/>
              </a:cubicBezTo>
              <a:cubicBezTo>
                <a:pt x="8137006" y="1148197"/>
                <a:pt x="8152604" y="1163788"/>
                <a:pt x="8171832" y="1163788"/>
              </a:cubicBezTo>
              <a:cubicBezTo>
                <a:pt x="8191059" y="1163788"/>
                <a:pt x="8206644" y="1148197"/>
                <a:pt x="8206644" y="1128969"/>
              </a:cubicBezTo>
              <a:cubicBezTo>
                <a:pt x="8206644" y="1109741"/>
                <a:pt x="8191059" y="1094150"/>
                <a:pt x="8171832" y="1094150"/>
              </a:cubicBezTo>
              <a:close/>
              <a:moveTo>
                <a:pt x="8256725" y="1094150"/>
              </a:moveTo>
              <a:cubicBezTo>
                <a:pt x="8237497" y="1094150"/>
                <a:pt x="8221900" y="1109741"/>
                <a:pt x="8221900" y="1128969"/>
              </a:cubicBezTo>
              <a:cubicBezTo>
                <a:pt x="8221900" y="1148197"/>
                <a:pt x="8237497" y="1163788"/>
                <a:pt x="8256725" y="1163788"/>
              </a:cubicBezTo>
              <a:cubicBezTo>
                <a:pt x="8275953" y="1163788"/>
                <a:pt x="8291537" y="1148197"/>
                <a:pt x="8291537" y="1128969"/>
              </a:cubicBezTo>
              <a:cubicBezTo>
                <a:pt x="8291537" y="1109741"/>
                <a:pt x="8275953" y="1094150"/>
                <a:pt x="8256725" y="1094150"/>
              </a:cubicBezTo>
              <a:close/>
              <a:moveTo>
                <a:pt x="8341617" y="1094150"/>
              </a:moveTo>
              <a:cubicBezTo>
                <a:pt x="8322389" y="1094150"/>
                <a:pt x="8306792" y="1109741"/>
                <a:pt x="8306792" y="1128969"/>
              </a:cubicBezTo>
              <a:cubicBezTo>
                <a:pt x="8306792" y="1148197"/>
                <a:pt x="8322389" y="1163788"/>
                <a:pt x="8341617" y="1163788"/>
              </a:cubicBezTo>
              <a:cubicBezTo>
                <a:pt x="8360845" y="1163788"/>
                <a:pt x="8376429" y="1148197"/>
                <a:pt x="8376429" y="1128969"/>
              </a:cubicBezTo>
              <a:cubicBezTo>
                <a:pt x="8376429" y="1109741"/>
                <a:pt x="8360845" y="1094150"/>
                <a:pt x="8341617" y="1094150"/>
              </a:cubicBezTo>
              <a:close/>
              <a:moveTo>
                <a:pt x="8426509" y="1094150"/>
              </a:moveTo>
              <a:cubicBezTo>
                <a:pt x="8407282" y="1094150"/>
                <a:pt x="8391684" y="1109741"/>
                <a:pt x="8391684" y="1128969"/>
              </a:cubicBezTo>
              <a:cubicBezTo>
                <a:pt x="8391684" y="1148197"/>
                <a:pt x="8407282" y="1163788"/>
                <a:pt x="8426509" y="1163788"/>
              </a:cubicBezTo>
              <a:cubicBezTo>
                <a:pt x="8445737" y="1163788"/>
                <a:pt x="8461322" y="1148197"/>
                <a:pt x="8461322" y="1128969"/>
              </a:cubicBezTo>
              <a:cubicBezTo>
                <a:pt x="8461322" y="1109741"/>
                <a:pt x="8445737" y="1094150"/>
                <a:pt x="8426509" y="1094150"/>
              </a:cubicBezTo>
              <a:close/>
              <a:moveTo>
                <a:pt x="8511402" y="1094150"/>
              </a:moveTo>
              <a:cubicBezTo>
                <a:pt x="8492174" y="1094150"/>
                <a:pt x="8476576" y="1109741"/>
                <a:pt x="8476576" y="1128969"/>
              </a:cubicBezTo>
              <a:cubicBezTo>
                <a:pt x="8476576" y="1148197"/>
                <a:pt x="8492174" y="1163788"/>
                <a:pt x="8511402" y="1163788"/>
              </a:cubicBezTo>
              <a:cubicBezTo>
                <a:pt x="8530629" y="1163788"/>
                <a:pt x="8546214" y="1148197"/>
                <a:pt x="8546214" y="1128969"/>
              </a:cubicBezTo>
              <a:cubicBezTo>
                <a:pt x="8546214" y="1109741"/>
                <a:pt x="8530629" y="1094150"/>
                <a:pt x="8511402" y="1094150"/>
              </a:cubicBezTo>
              <a:close/>
              <a:moveTo>
                <a:pt x="8596295" y="1094150"/>
              </a:moveTo>
              <a:cubicBezTo>
                <a:pt x="8577067" y="1094150"/>
                <a:pt x="8561470" y="1109741"/>
                <a:pt x="8561470" y="1128969"/>
              </a:cubicBezTo>
              <a:cubicBezTo>
                <a:pt x="8561470" y="1148197"/>
                <a:pt x="8577067" y="1163788"/>
                <a:pt x="8596295" y="1163788"/>
              </a:cubicBezTo>
              <a:cubicBezTo>
                <a:pt x="8615523" y="1163788"/>
                <a:pt x="8631107" y="1148197"/>
                <a:pt x="8631107" y="1128969"/>
              </a:cubicBezTo>
              <a:cubicBezTo>
                <a:pt x="8631107" y="1109741"/>
                <a:pt x="8615523" y="1094150"/>
                <a:pt x="8596295" y="1094150"/>
              </a:cubicBezTo>
              <a:close/>
              <a:moveTo>
                <a:pt x="8681187" y="1094150"/>
              </a:moveTo>
              <a:cubicBezTo>
                <a:pt x="8661959" y="1094150"/>
                <a:pt x="8646362" y="1109741"/>
                <a:pt x="8646362" y="1128969"/>
              </a:cubicBezTo>
              <a:cubicBezTo>
                <a:pt x="8646362" y="1148197"/>
                <a:pt x="8661959" y="1163788"/>
                <a:pt x="8681187" y="1163788"/>
              </a:cubicBezTo>
              <a:cubicBezTo>
                <a:pt x="8700415" y="1163788"/>
                <a:pt x="8715999" y="1148197"/>
                <a:pt x="8715999" y="1128969"/>
              </a:cubicBezTo>
              <a:cubicBezTo>
                <a:pt x="8715999" y="1109741"/>
                <a:pt x="8700415" y="1094150"/>
                <a:pt x="8681187" y="1094150"/>
              </a:cubicBezTo>
              <a:close/>
              <a:moveTo>
                <a:pt x="8766079" y="1094150"/>
              </a:moveTo>
              <a:cubicBezTo>
                <a:pt x="8746852" y="1094150"/>
                <a:pt x="8731254" y="1109741"/>
                <a:pt x="8731254" y="1128969"/>
              </a:cubicBezTo>
              <a:cubicBezTo>
                <a:pt x="8731254" y="1148197"/>
                <a:pt x="8746852" y="1163788"/>
                <a:pt x="8766079" y="1163788"/>
              </a:cubicBezTo>
              <a:cubicBezTo>
                <a:pt x="8785307" y="1163788"/>
                <a:pt x="8800892" y="1148197"/>
                <a:pt x="8800892" y="1128969"/>
              </a:cubicBezTo>
              <a:cubicBezTo>
                <a:pt x="8800892" y="1109741"/>
                <a:pt x="8785307" y="1094150"/>
                <a:pt x="8766079" y="1094150"/>
              </a:cubicBezTo>
              <a:close/>
              <a:moveTo>
                <a:pt x="8850972" y="1094150"/>
              </a:moveTo>
              <a:cubicBezTo>
                <a:pt x="8831744" y="1094150"/>
                <a:pt x="8816146" y="1109741"/>
                <a:pt x="8816146" y="1128969"/>
              </a:cubicBezTo>
              <a:cubicBezTo>
                <a:pt x="8816146" y="1148197"/>
                <a:pt x="8831744" y="1163788"/>
                <a:pt x="8850972" y="1163788"/>
              </a:cubicBezTo>
              <a:cubicBezTo>
                <a:pt x="8870199" y="1163788"/>
                <a:pt x="8885784" y="1148197"/>
                <a:pt x="8885784" y="1128969"/>
              </a:cubicBezTo>
              <a:cubicBezTo>
                <a:pt x="8885784" y="1109741"/>
                <a:pt x="8870199" y="1094150"/>
                <a:pt x="8850972" y="1094150"/>
              </a:cubicBezTo>
              <a:close/>
              <a:moveTo>
                <a:pt x="8935865" y="1094150"/>
              </a:moveTo>
              <a:cubicBezTo>
                <a:pt x="8916637" y="1094150"/>
                <a:pt x="8901040" y="1109741"/>
                <a:pt x="8901040" y="1128969"/>
              </a:cubicBezTo>
              <a:cubicBezTo>
                <a:pt x="8901040" y="1148197"/>
                <a:pt x="8916637" y="1163788"/>
                <a:pt x="8935865" y="1163788"/>
              </a:cubicBezTo>
              <a:cubicBezTo>
                <a:pt x="8955093" y="1163788"/>
                <a:pt x="8970677" y="1148197"/>
                <a:pt x="8970677" y="1128969"/>
              </a:cubicBezTo>
              <a:cubicBezTo>
                <a:pt x="8970677" y="1109741"/>
                <a:pt x="8955093" y="1094150"/>
                <a:pt x="8935865" y="1094150"/>
              </a:cubicBezTo>
              <a:close/>
              <a:moveTo>
                <a:pt x="9020757" y="1094150"/>
              </a:moveTo>
              <a:cubicBezTo>
                <a:pt x="9001529" y="1094150"/>
                <a:pt x="8985932" y="1109741"/>
                <a:pt x="8985932" y="1128969"/>
              </a:cubicBezTo>
              <a:cubicBezTo>
                <a:pt x="8985932" y="1148197"/>
                <a:pt x="9001529" y="1163788"/>
                <a:pt x="9020757" y="1163788"/>
              </a:cubicBezTo>
              <a:cubicBezTo>
                <a:pt x="9039985" y="1163788"/>
                <a:pt x="9055569" y="1148197"/>
                <a:pt x="9055569" y="1128969"/>
              </a:cubicBezTo>
              <a:cubicBezTo>
                <a:pt x="9055569" y="1109741"/>
                <a:pt x="9039985" y="1094150"/>
                <a:pt x="9020757" y="1094150"/>
              </a:cubicBezTo>
              <a:close/>
              <a:moveTo>
                <a:pt x="9105649" y="1094150"/>
              </a:moveTo>
              <a:cubicBezTo>
                <a:pt x="9086422" y="1094150"/>
                <a:pt x="9070824" y="1109741"/>
                <a:pt x="9070824" y="1128969"/>
              </a:cubicBezTo>
              <a:cubicBezTo>
                <a:pt x="9070824" y="1148197"/>
                <a:pt x="9086422" y="1163788"/>
                <a:pt x="9105649" y="1163788"/>
              </a:cubicBezTo>
              <a:cubicBezTo>
                <a:pt x="9124877" y="1163788"/>
                <a:pt x="9140462" y="1148197"/>
                <a:pt x="9140462" y="1128969"/>
              </a:cubicBezTo>
              <a:cubicBezTo>
                <a:pt x="9140462" y="1109741"/>
                <a:pt x="9124877" y="1094150"/>
                <a:pt x="9105649" y="1094150"/>
              </a:cubicBezTo>
              <a:close/>
              <a:moveTo>
                <a:pt x="9190542" y="1094150"/>
              </a:moveTo>
              <a:cubicBezTo>
                <a:pt x="9171314" y="1094150"/>
                <a:pt x="9155716" y="1109741"/>
                <a:pt x="9155716" y="1128969"/>
              </a:cubicBezTo>
              <a:cubicBezTo>
                <a:pt x="9155716" y="1148197"/>
                <a:pt x="9171314" y="1163788"/>
                <a:pt x="9190542" y="1163788"/>
              </a:cubicBezTo>
              <a:cubicBezTo>
                <a:pt x="9209769" y="1163788"/>
                <a:pt x="9225354" y="1148197"/>
                <a:pt x="9225354" y="1128969"/>
              </a:cubicBezTo>
              <a:cubicBezTo>
                <a:pt x="9225354" y="1109741"/>
                <a:pt x="9209769" y="1094150"/>
                <a:pt x="9190542" y="1094150"/>
              </a:cubicBezTo>
              <a:close/>
              <a:moveTo>
                <a:pt x="9275435" y="1094150"/>
              </a:moveTo>
              <a:cubicBezTo>
                <a:pt x="9256207" y="1094150"/>
                <a:pt x="9240610" y="1109741"/>
                <a:pt x="9240610" y="1128969"/>
              </a:cubicBezTo>
              <a:cubicBezTo>
                <a:pt x="9240610" y="1148197"/>
                <a:pt x="9256207" y="1163788"/>
                <a:pt x="9275435" y="1163788"/>
              </a:cubicBezTo>
              <a:cubicBezTo>
                <a:pt x="9294663" y="1163788"/>
                <a:pt x="9310247" y="1148197"/>
                <a:pt x="9310247" y="1128969"/>
              </a:cubicBezTo>
              <a:cubicBezTo>
                <a:pt x="9310247" y="1109741"/>
                <a:pt x="9294663" y="1094150"/>
                <a:pt x="9275435" y="1094150"/>
              </a:cubicBezTo>
              <a:close/>
              <a:moveTo>
                <a:pt x="9360327" y="1094150"/>
              </a:moveTo>
              <a:cubicBezTo>
                <a:pt x="9341099" y="1094150"/>
                <a:pt x="9325502" y="1109741"/>
                <a:pt x="9325502" y="1128969"/>
              </a:cubicBezTo>
              <a:cubicBezTo>
                <a:pt x="9325502" y="1148197"/>
                <a:pt x="9341099" y="1163788"/>
                <a:pt x="9360327" y="1163788"/>
              </a:cubicBezTo>
              <a:cubicBezTo>
                <a:pt x="9379555" y="1163788"/>
                <a:pt x="9395139" y="1148197"/>
                <a:pt x="9395139" y="1128969"/>
              </a:cubicBezTo>
              <a:cubicBezTo>
                <a:pt x="9395139" y="1109741"/>
                <a:pt x="9379555" y="1094150"/>
                <a:pt x="9360327" y="1094150"/>
              </a:cubicBezTo>
              <a:close/>
              <a:moveTo>
                <a:pt x="9445219" y="1094150"/>
              </a:moveTo>
              <a:cubicBezTo>
                <a:pt x="9425992" y="1094150"/>
                <a:pt x="9410394" y="1109741"/>
                <a:pt x="9410394" y="1128969"/>
              </a:cubicBezTo>
              <a:cubicBezTo>
                <a:pt x="9410394" y="1148197"/>
                <a:pt x="9425992" y="1163788"/>
                <a:pt x="9445219" y="1163788"/>
              </a:cubicBezTo>
              <a:cubicBezTo>
                <a:pt x="9464447" y="1163788"/>
                <a:pt x="9480032" y="1148197"/>
                <a:pt x="9480032" y="1128969"/>
              </a:cubicBezTo>
              <a:cubicBezTo>
                <a:pt x="9480032" y="1109741"/>
                <a:pt x="9464447" y="1094150"/>
                <a:pt x="9445219" y="1094150"/>
              </a:cubicBezTo>
              <a:close/>
              <a:moveTo>
                <a:pt x="9530112" y="1094150"/>
              </a:moveTo>
              <a:cubicBezTo>
                <a:pt x="9510884" y="1094150"/>
                <a:pt x="9495286" y="1109741"/>
                <a:pt x="9495286" y="1128969"/>
              </a:cubicBezTo>
              <a:cubicBezTo>
                <a:pt x="9495286" y="1148197"/>
                <a:pt x="9510884" y="1163788"/>
                <a:pt x="9530112" y="1163788"/>
              </a:cubicBezTo>
              <a:cubicBezTo>
                <a:pt x="9549339" y="1163788"/>
                <a:pt x="9564924" y="1148197"/>
                <a:pt x="9564924" y="1128969"/>
              </a:cubicBezTo>
              <a:cubicBezTo>
                <a:pt x="9564924" y="1109741"/>
                <a:pt x="9549339" y="1094150"/>
                <a:pt x="9530112" y="1094150"/>
              </a:cubicBezTo>
              <a:close/>
              <a:moveTo>
                <a:pt x="9615004" y="1094150"/>
              </a:moveTo>
              <a:cubicBezTo>
                <a:pt x="9595776" y="1094150"/>
                <a:pt x="9580179" y="1109741"/>
                <a:pt x="9580179" y="1128969"/>
              </a:cubicBezTo>
              <a:cubicBezTo>
                <a:pt x="9580179" y="1148197"/>
                <a:pt x="9595776" y="1163788"/>
                <a:pt x="9615004" y="1163788"/>
              </a:cubicBezTo>
              <a:cubicBezTo>
                <a:pt x="9634232" y="1163788"/>
                <a:pt x="9649816" y="1148197"/>
                <a:pt x="9649816" y="1128969"/>
              </a:cubicBezTo>
              <a:cubicBezTo>
                <a:pt x="9649816" y="1109741"/>
                <a:pt x="9634232" y="1094150"/>
                <a:pt x="9615004" y="1094150"/>
              </a:cubicBezTo>
              <a:close/>
              <a:moveTo>
                <a:pt x="9784789" y="1094150"/>
              </a:moveTo>
              <a:cubicBezTo>
                <a:pt x="9765562" y="1094150"/>
                <a:pt x="9749964" y="1109741"/>
                <a:pt x="9749964" y="1128969"/>
              </a:cubicBezTo>
              <a:cubicBezTo>
                <a:pt x="9749964" y="1148197"/>
                <a:pt x="9765562" y="1163788"/>
                <a:pt x="9784789" y="1163788"/>
              </a:cubicBezTo>
              <a:cubicBezTo>
                <a:pt x="9804017" y="1163788"/>
                <a:pt x="9819602" y="1148197"/>
                <a:pt x="9819602" y="1128969"/>
              </a:cubicBezTo>
              <a:cubicBezTo>
                <a:pt x="9819602" y="1109741"/>
                <a:pt x="9804017" y="1094150"/>
                <a:pt x="9784789" y="1094150"/>
              </a:cubicBezTo>
              <a:close/>
              <a:moveTo>
                <a:pt x="9869682" y="1094150"/>
              </a:moveTo>
              <a:cubicBezTo>
                <a:pt x="9850454" y="1094150"/>
                <a:pt x="9834856" y="1109741"/>
                <a:pt x="9834856" y="1128969"/>
              </a:cubicBezTo>
              <a:cubicBezTo>
                <a:pt x="9834856" y="1148197"/>
                <a:pt x="9850454" y="1163788"/>
                <a:pt x="9869682" y="1163788"/>
              </a:cubicBezTo>
              <a:cubicBezTo>
                <a:pt x="9888909" y="1163788"/>
                <a:pt x="9904494" y="1148197"/>
                <a:pt x="9904494" y="1128969"/>
              </a:cubicBezTo>
              <a:cubicBezTo>
                <a:pt x="9904494" y="1109741"/>
                <a:pt x="9888909" y="1094150"/>
                <a:pt x="9869682" y="1094150"/>
              </a:cubicBezTo>
              <a:close/>
              <a:moveTo>
                <a:pt x="786153" y="1179011"/>
              </a:moveTo>
              <a:cubicBezTo>
                <a:pt x="766926" y="1179011"/>
                <a:pt x="751334" y="1194602"/>
                <a:pt x="751334" y="1213830"/>
              </a:cubicBezTo>
              <a:cubicBezTo>
                <a:pt x="751334" y="1233057"/>
                <a:pt x="766926" y="1248648"/>
                <a:pt x="786153" y="1248648"/>
              </a:cubicBezTo>
              <a:cubicBezTo>
                <a:pt x="805381" y="1248648"/>
                <a:pt x="820972" y="1233057"/>
                <a:pt x="820972" y="1213830"/>
              </a:cubicBezTo>
              <a:cubicBezTo>
                <a:pt x="820972" y="1194602"/>
                <a:pt x="805381" y="1179011"/>
                <a:pt x="786153" y="1179011"/>
              </a:cubicBezTo>
              <a:close/>
              <a:moveTo>
                <a:pt x="871053" y="1179011"/>
              </a:moveTo>
              <a:cubicBezTo>
                <a:pt x="851825" y="1179011"/>
                <a:pt x="836234" y="1194602"/>
                <a:pt x="836234" y="1213830"/>
              </a:cubicBezTo>
              <a:cubicBezTo>
                <a:pt x="836234" y="1233057"/>
                <a:pt x="851825" y="1248648"/>
                <a:pt x="871053" y="1248648"/>
              </a:cubicBezTo>
              <a:cubicBezTo>
                <a:pt x="890280" y="1248648"/>
                <a:pt x="905871" y="1233057"/>
                <a:pt x="905871" y="1213830"/>
              </a:cubicBezTo>
              <a:cubicBezTo>
                <a:pt x="905871" y="1194602"/>
                <a:pt x="890280" y="1179011"/>
                <a:pt x="871053" y="1179011"/>
              </a:cubicBezTo>
              <a:close/>
              <a:moveTo>
                <a:pt x="955945" y="1179011"/>
              </a:moveTo>
              <a:cubicBezTo>
                <a:pt x="936717" y="1179011"/>
                <a:pt x="921126" y="1194602"/>
                <a:pt x="921126" y="1213830"/>
              </a:cubicBezTo>
              <a:cubicBezTo>
                <a:pt x="921126" y="1233057"/>
                <a:pt x="936717" y="1248648"/>
                <a:pt x="955945" y="1248648"/>
              </a:cubicBezTo>
              <a:cubicBezTo>
                <a:pt x="975173" y="1248648"/>
                <a:pt x="990764" y="1233057"/>
                <a:pt x="990764" y="1213830"/>
              </a:cubicBezTo>
              <a:cubicBezTo>
                <a:pt x="990764" y="1194602"/>
                <a:pt x="975173" y="1179011"/>
                <a:pt x="955945" y="1179011"/>
              </a:cubicBezTo>
              <a:close/>
              <a:moveTo>
                <a:pt x="1040837" y="1179011"/>
              </a:moveTo>
              <a:cubicBezTo>
                <a:pt x="1021609" y="1179011"/>
                <a:pt x="1006018" y="1194602"/>
                <a:pt x="1006018" y="1213830"/>
              </a:cubicBezTo>
              <a:cubicBezTo>
                <a:pt x="1006018" y="1233057"/>
                <a:pt x="1021609" y="1248648"/>
                <a:pt x="1040837" y="1248648"/>
              </a:cubicBezTo>
              <a:cubicBezTo>
                <a:pt x="1060065" y="1248648"/>
                <a:pt x="1075656" y="1233057"/>
                <a:pt x="1075656" y="1213830"/>
              </a:cubicBezTo>
              <a:cubicBezTo>
                <a:pt x="1075656" y="1194602"/>
                <a:pt x="1060065" y="1179011"/>
                <a:pt x="1040837" y="1179011"/>
              </a:cubicBezTo>
              <a:close/>
              <a:moveTo>
                <a:pt x="1125729" y="1179011"/>
              </a:moveTo>
              <a:cubicBezTo>
                <a:pt x="1106502" y="1179011"/>
                <a:pt x="1090911" y="1194602"/>
                <a:pt x="1090911" y="1213830"/>
              </a:cubicBezTo>
              <a:cubicBezTo>
                <a:pt x="1090911" y="1233057"/>
                <a:pt x="1106502" y="1248648"/>
                <a:pt x="1125729" y="1248648"/>
              </a:cubicBezTo>
              <a:cubicBezTo>
                <a:pt x="1144957" y="1248648"/>
                <a:pt x="1160548" y="1233057"/>
                <a:pt x="1160548" y="1213830"/>
              </a:cubicBezTo>
              <a:cubicBezTo>
                <a:pt x="1160548" y="1194602"/>
                <a:pt x="1144957" y="1179011"/>
                <a:pt x="1125729" y="1179011"/>
              </a:cubicBezTo>
              <a:close/>
              <a:moveTo>
                <a:pt x="1210623" y="1179011"/>
              </a:moveTo>
              <a:cubicBezTo>
                <a:pt x="1191395" y="1179011"/>
                <a:pt x="1175804" y="1194602"/>
                <a:pt x="1175804" y="1213830"/>
              </a:cubicBezTo>
              <a:cubicBezTo>
                <a:pt x="1175804" y="1233057"/>
                <a:pt x="1191395" y="1248648"/>
                <a:pt x="1210623" y="1248648"/>
              </a:cubicBezTo>
              <a:cubicBezTo>
                <a:pt x="1229850" y="1248648"/>
                <a:pt x="1245441" y="1233057"/>
                <a:pt x="1245441" y="1213830"/>
              </a:cubicBezTo>
              <a:cubicBezTo>
                <a:pt x="1245441" y="1194602"/>
                <a:pt x="1229850" y="1179011"/>
                <a:pt x="1210623" y="1179011"/>
              </a:cubicBezTo>
              <a:close/>
              <a:moveTo>
                <a:pt x="1295515" y="1179011"/>
              </a:moveTo>
              <a:cubicBezTo>
                <a:pt x="1276287" y="1179011"/>
                <a:pt x="1260696" y="1194602"/>
                <a:pt x="1260696" y="1213830"/>
              </a:cubicBezTo>
              <a:cubicBezTo>
                <a:pt x="1260696" y="1233057"/>
                <a:pt x="1276287" y="1248648"/>
                <a:pt x="1295515" y="1248648"/>
              </a:cubicBezTo>
              <a:cubicBezTo>
                <a:pt x="1314743" y="1248648"/>
                <a:pt x="1330334" y="1233057"/>
                <a:pt x="1330334" y="1213830"/>
              </a:cubicBezTo>
              <a:cubicBezTo>
                <a:pt x="1330334" y="1194602"/>
                <a:pt x="1314743" y="1179011"/>
                <a:pt x="1295515" y="1179011"/>
              </a:cubicBezTo>
              <a:close/>
              <a:moveTo>
                <a:pt x="1380407" y="1179011"/>
              </a:moveTo>
              <a:cubicBezTo>
                <a:pt x="1361179" y="1179011"/>
                <a:pt x="1345588" y="1194602"/>
                <a:pt x="1345588" y="1213830"/>
              </a:cubicBezTo>
              <a:cubicBezTo>
                <a:pt x="1345588" y="1233057"/>
                <a:pt x="1361179" y="1248648"/>
                <a:pt x="1380407" y="1248648"/>
              </a:cubicBezTo>
              <a:cubicBezTo>
                <a:pt x="1399635" y="1248648"/>
                <a:pt x="1415226" y="1233057"/>
                <a:pt x="1415226" y="1213830"/>
              </a:cubicBezTo>
              <a:cubicBezTo>
                <a:pt x="1415226" y="1194602"/>
                <a:pt x="1399635" y="1179011"/>
                <a:pt x="1380407" y="1179011"/>
              </a:cubicBezTo>
              <a:close/>
              <a:moveTo>
                <a:pt x="1465299" y="1179011"/>
              </a:moveTo>
              <a:cubicBezTo>
                <a:pt x="1446072" y="1179011"/>
                <a:pt x="1430481" y="1194602"/>
                <a:pt x="1430481" y="1213830"/>
              </a:cubicBezTo>
              <a:cubicBezTo>
                <a:pt x="1430481" y="1233057"/>
                <a:pt x="1446072" y="1248648"/>
                <a:pt x="1465299" y="1248648"/>
              </a:cubicBezTo>
              <a:cubicBezTo>
                <a:pt x="1484527" y="1248648"/>
                <a:pt x="1500118" y="1233057"/>
                <a:pt x="1500118" y="1213830"/>
              </a:cubicBezTo>
              <a:cubicBezTo>
                <a:pt x="1500118" y="1194602"/>
                <a:pt x="1484527" y="1179011"/>
                <a:pt x="1465299" y="1179011"/>
              </a:cubicBezTo>
              <a:close/>
              <a:moveTo>
                <a:pt x="1550193" y="1179011"/>
              </a:moveTo>
              <a:cubicBezTo>
                <a:pt x="1530965" y="1179011"/>
                <a:pt x="1515374" y="1194602"/>
                <a:pt x="1515374" y="1213830"/>
              </a:cubicBezTo>
              <a:cubicBezTo>
                <a:pt x="1515374" y="1233057"/>
                <a:pt x="1530965" y="1248648"/>
                <a:pt x="1550193" y="1248648"/>
              </a:cubicBezTo>
              <a:cubicBezTo>
                <a:pt x="1569420" y="1248648"/>
                <a:pt x="1585011" y="1233057"/>
                <a:pt x="1585011" y="1213830"/>
              </a:cubicBezTo>
              <a:cubicBezTo>
                <a:pt x="1585011" y="1194602"/>
                <a:pt x="1569420" y="1179011"/>
                <a:pt x="1550193" y="1179011"/>
              </a:cubicBezTo>
              <a:close/>
              <a:moveTo>
                <a:pt x="1635085" y="1179011"/>
              </a:moveTo>
              <a:cubicBezTo>
                <a:pt x="1615857" y="1179011"/>
                <a:pt x="1600266" y="1194602"/>
                <a:pt x="1600266" y="1213830"/>
              </a:cubicBezTo>
              <a:cubicBezTo>
                <a:pt x="1600266" y="1233057"/>
                <a:pt x="1615857" y="1248648"/>
                <a:pt x="1635085" y="1248648"/>
              </a:cubicBezTo>
              <a:cubicBezTo>
                <a:pt x="1654313" y="1248648"/>
                <a:pt x="1669904" y="1233057"/>
                <a:pt x="1669904" y="1213830"/>
              </a:cubicBezTo>
              <a:cubicBezTo>
                <a:pt x="1669904" y="1194602"/>
                <a:pt x="1654313" y="1179011"/>
                <a:pt x="1635085" y="1179011"/>
              </a:cubicBezTo>
              <a:close/>
              <a:moveTo>
                <a:pt x="1719971" y="1179011"/>
              </a:moveTo>
              <a:cubicBezTo>
                <a:pt x="1700743" y="1179011"/>
                <a:pt x="1685152" y="1194602"/>
                <a:pt x="1685152" y="1213830"/>
              </a:cubicBezTo>
              <a:cubicBezTo>
                <a:pt x="1685152" y="1233057"/>
                <a:pt x="1700743" y="1248648"/>
                <a:pt x="1719971" y="1248648"/>
              </a:cubicBezTo>
              <a:cubicBezTo>
                <a:pt x="1739199" y="1248648"/>
                <a:pt x="1754790" y="1233057"/>
                <a:pt x="1754790" y="1213830"/>
              </a:cubicBezTo>
              <a:cubicBezTo>
                <a:pt x="1754790" y="1194602"/>
                <a:pt x="1739199" y="1179011"/>
                <a:pt x="1719971" y="1179011"/>
              </a:cubicBezTo>
              <a:close/>
              <a:moveTo>
                <a:pt x="1804863" y="1179011"/>
              </a:moveTo>
              <a:cubicBezTo>
                <a:pt x="1785636" y="1179011"/>
                <a:pt x="1770044" y="1194602"/>
                <a:pt x="1770044" y="1213830"/>
              </a:cubicBezTo>
              <a:cubicBezTo>
                <a:pt x="1770044" y="1233057"/>
                <a:pt x="1785636" y="1248648"/>
                <a:pt x="1804863" y="1248648"/>
              </a:cubicBezTo>
              <a:cubicBezTo>
                <a:pt x="1824091" y="1248648"/>
                <a:pt x="1839682" y="1233057"/>
                <a:pt x="1839682" y="1213830"/>
              </a:cubicBezTo>
              <a:cubicBezTo>
                <a:pt x="1839682" y="1194602"/>
                <a:pt x="1824091" y="1179011"/>
                <a:pt x="1804863" y="1179011"/>
              </a:cubicBezTo>
              <a:close/>
              <a:moveTo>
                <a:pt x="1889756" y="1179011"/>
              </a:moveTo>
              <a:cubicBezTo>
                <a:pt x="1870528" y="1179011"/>
                <a:pt x="1854937" y="1194602"/>
                <a:pt x="1854937" y="1213830"/>
              </a:cubicBezTo>
              <a:cubicBezTo>
                <a:pt x="1854937" y="1233057"/>
                <a:pt x="1870528" y="1248648"/>
                <a:pt x="1889756" y="1248648"/>
              </a:cubicBezTo>
              <a:cubicBezTo>
                <a:pt x="1908983" y="1248648"/>
                <a:pt x="1924574" y="1233057"/>
                <a:pt x="1924574" y="1213830"/>
              </a:cubicBezTo>
              <a:cubicBezTo>
                <a:pt x="1924574" y="1194602"/>
                <a:pt x="1908983" y="1179011"/>
                <a:pt x="1889756" y="1179011"/>
              </a:cubicBezTo>
              <a:close/>
              <a:moveTo>
                <a:pt x="1974648" y="1179011"/>
              </a:moveTo>
              <a:cubicBezTo>
                <a:pt x="1955420" y="1179011"/>
                <a:pt x="1939829" y="1194602"/>
                <a:pt x="1939829" y="1213830"/>
              </a:cubicBezTo>
              <a:cubicBezTo>
                <a:pt x="1939829" y="1233057"/>
                <a:pt x="1955420" y="1248648"/>
                <a:pt x="1974648" y="1248648"/>
              </a:cubicBezTo>
              <a:cubicBezTo>
                <a:pt x="1993876" y="1248648"/>
                <a:pt x="2009467" y="1233057"/>
                <a:pt x="2009467" y="1213830"/>
              </a:cubicBezTo>
              <a:cubicBezTo>
                <a:pt x="2009467" y="1194602"/>
                <a:pt x="1993876" y="1179011"/>
                <a:pt x="1974648" y="1179011"/>
              </a:cubicBezTo>
              <a:close/>
              <a:moveTo>
                <a:pt x="2059541" y="1179011"/>
              </a:moveTo>
              <a:cubicBezTo>
                <a:pt x="2040313" y="1179011"/>
                <a:pt x="2024722" y="1194602"/>
                <a:pt x="2024722" y="1213830"/>
              </a:cubicBezTo>
              <a:cubicBezTo>
                <a:pt x="2024722" y="1233057"/>
                <a:pt x="2040313" y="1248648"/>
                <a:pt x="2059541" y="1248648"/>
              </a:cubicBezTo>
              <a:cubicBezTo>
                <a:pt x="2078769" y="1248648"/>
                <a:pt x="2094360" y="1233057"/>
                <a:pt x="2094360" y="1213830"/>
              </a:cubicBezTo>
              <a:cubicBezTo>
                <a:pt x="2094360" y="1194602"/>
                <a:pt x="2078769" y="1179011"/>
                <a:pt x="2059541" y="1179011"/>
              </a:cubicBezTo>
              <a:close/>
              <a:moveTo>
                <a:pt x="2144433" y="1179011"/>
              </a:moveTo>
              <a:cubicBezTo>
                <a:pt x="2125206" y="1179011"/>
                <a:pt x="2109614" y="1194602"/>
                <a:pt x="2109614" y="1213830"/>
              </a:cubicBezTo>
              <a:cubicBezTo>
                <a:pt x="2109614" y="1233057"/>
                <a:pt x="2125206" y="1248648"/>
                <a:pt x="2144433" y="1248648"/>
              </a:cubicBezTo>
              <a:cubicBezTo>
                <a:pt x="2163661" y="1248648"/>
                <a:pt x="2179252" y="1233057"/>
                <a:pt x="2179252" y="1213830"/>
              </a:cubicBezTo>
              <a:cubicBezTo>
                <a:pt x="2179252" y="1194602"/>
                <a:pt x="2163661" y="1179011"/>
                <a:pt x="2144433" y="1179011"/>
              </a:cubicBezTo>
              <a:close/>
              <a:moveTo>
                <a:pt x="2229326" y="1179011"/>
              </a:moveTo>
              <a:cubicBezTo>
                <a:pt x="2210098" y="1179011"/>
                <a:pt x="2194507" y="1194602"/>
                <a:pt x="2194507" y="1213830"/>
              </a:cubicBezTo>
              <a:cubicBezTo>
                <a:pt x="2194507" y="1233057"/>
                <a:pt x="2210098" y="1248648"/>
                <a:pt x="2229326" y="1248648"/>
              </a:cubicBezTo>
              <a:cubicBezTo>
                <a:pt x="2248553" y="1248648"/>
                <a:pt x="2264144" y="1233057"/>
                <a:pt x="2264144" y="1213830"/>
              </a:cubicBezTo>
              <a:cubicBezTo>
                <a:pt x="2264144" y="1194602"/>
                <a:pt x="2248553" y="1179011"/>
                <a:pt x="2229326" y="1179011"/>
              </a:cubicBezTo>
              <a:close/>
              <a:moveTo>
                <a:pt x="2314218" y="1179011"/>
              </a:moveTo>
              <a:cubicBezTo>
                <a:pt x="2294990" y="1179011"/>
                <a:pt x="2279399" y="1194602"/>
                <a:pt x="2279399" y="1213830"/>
              </a:cubicBezTo>
              <a:cubicBezTo>
                <a:pt x="2279399" y="1233057"/>
                <a:pt x="2294990" y="1248648"/>
                <a:pt x="2314218" y="1248648"/>
              </a:cubicBezTo>
              <a:cubicBezTo>
                <a:pt x="2333446" y="1248648"/>
                <a:pt x="2349037" y="1233057"/>
                <a:pt x="2349037" y="1213830"/>
              </a:cubicBezTo>
              <a:cubicBezTo>
                <a:pt x="2349037" y="1194602"/>
                <a:pt x="2333446" y="1179011"/>
                <a:pt x="2314218" y="1179011"/>
              </a:cubicBezTo>
              <a:close/>
              <a:moveTo>
                <a:pt x="2399110" y="1179011"/>
              </a:moveTo>
              <a:cubicBezTo>
                <a:pt x="2379882" y="1179011"/>
                <a:pt x="2364291" y="1194602"/>
                <a:pt x="2364291" y="1213830"/>
              </a:cubicBezTo>
              <a:cubicBezTo>
                <a:pt x="2364291" y="1233057"/>
                <a:pt x="2379882" y="1248648"/>
                <a:pt x="2399110" y="1248648"/>
              </a:cubicBezTo>
              <a:cubicBezTo>
                <a:pt x="2418338" y="1248648"/>
                <a:pt x="2433929" y="1233057"/>
                <a:pt x="2433929" y="1213830"/>
              </a:cubicBezTo>
              <a:cubicBezTo>
                <a:pt x="2433929" y="1194602"/>
                <a:pt x="2418338" y="1179011"/>
                <a:pt x="2399110" y="1179011"/>
              </a:cubicBezTo>
              <a:close/>
              <a:moveTo>
                <a:pt x="2484003" y="1179011"/>
              </a:moveTo>
              <a:cubicBezTo>
                <a:pt x="2464776" y="1179011"/>
                <a:pt x="2449184" y="1194602"/>
                <a:pt x="2449184" y="1213830"/>
              </a:cubicBezTo>
              <a:cubicBezTo>
                <a:pt x="2449184" y="1233057"/>
                <a:pt x="2464776" y="1248648"/>
                <a:pt x="2484003" y="1248648"/>
              </a:cubicBezTo>
              <a:cubicBezTo>
                <a:pt x="2503231" y="1248648"/>
                <a:pt x="2518822" y="1233057"/>
                <a:pt x="2518822" y="1213830"/>
              </a:cubicBezTo>
              <a:cubicBezTo>
                <a:pt x="2518822" y="1194602"/>
                <a:pt x="2503231" y="1179011"/>
                <a:pt x="2484003" y="1179011"/>
              </a:cubicBezTo>
              <a:close/>
              <a:moveTo>
                <a:pt x="2568896" y="1179011"/>
              </a:moveTo>
              <a:cubicBezTo>
                <a:pt x="2549668" y="1179011"/>
                <a:pt x="2534077" y="1194602"/>
                <a:pt x="2534077" y="1213830"/>
              </a:cubicBezTo>
              <a:cubicBezTo>
                <a:pt x="2534077" y="1233057"/>
                <a:pt x="2549668" y="1248648"/>
                <a:pt x="2568896" y="1248648"/>
              </a:cubicBezTo>
              <a:cubicBezTo>
                <a:pt x="2588123" y="1248648"/>
                <a:pt x="2603714" y="1233057"/>
                <a:pt x="2603714" y="1213830"/>
              </a:cubicBezTo>
              <a:cubicBezTo>
                <a:pt x="2603714" y="1194602"/>
                <a:pt x="2588123" y="1179011"/>
                <a:pt x="2568896" y="1179011"/>
              </a:cubicBezTo>
              <a:close/>
              <a:moveTo>
                <a:pt x="2653788" y="1179011"/>
              </a:moveTo>
              <a:cubicBezTo>
                <a:pt x="2634560" y="1179011"/>
                <a:pt x="2618969" y="1194602"/>
                <a:pt x="2618969" y="1213830"/>
              </a:cubicBezTo>
              <a:cubicBezTo>
                <a:pt x="2618969" y="1233057"/>
                <a:pt x="2634560" y="1248648"/>
                <a:pt x="2653788" y="1248648"/>
              </a:cubicBezTo>
              <a:cubicBezTo>
                <a:pt x="2673016" y="1248648"/>
                <a:pt x="2688607" y="1233057"/>
                <a:pt x="2688607" y="1213830"/>
              </a:cubicBezTo>
              <a:cubicBezTo>
                <a:pt x="2688607" y="1194602"/>
                <a:pt x="2673016" y="1179011"/>
                <a:pt x="2653788" y="1179011"/>
              </a:cubicBezTo>
              <a:close/>
              <a:moveTo>
                <a:pt x="2738680" y="1179011"/>
              </a:moveTo>
              <a:cubicBezTo>
                <a:pt x="2719452" y="1179011"/>
                <a:pt x="2703861" y="1194602"/>
                <a:pt x="2703861" y="1213830"/>
              </a:cubicBezTo>
              <a:cubicBezTo>
                <a:pt x="2703861" y="1233057"/>
                <a:pt x="2719452" y="1248648"/>
                <a:pt x="2738680" y="1248648"/>
              </a:cubicBezTo>
              <a:cubicBezTo>
                <a:pt x="2757908" y="1248648"/>
                <a:pt x="2773499" y="1233057"/>
                <a:pt x="2773499" y="1213830"/>
              </a:cubicBezTo>
              <a:cubicBezTo>
                <a:pt x="2773499" y="1194602"/>
                <a:pt x="2757908" y="1179011"/>
                <a:pt x="2738680" y="1179011"/>
              </a:cubicBezTo>
              <a:close/>
              <a:moveTo>
                <a:pt x="2823573" y="1179011"/>
              </a:moveTo>
              <a:cubicBezTo>
                <a:pt x="2804346" y="1179011"/>
                <a:pt x="2788754" y="1194602"/>
                <a:pt x="2788754" y="1213830"/>
              </a:cubicBezTo>
              <a:cubicBezTo>
                <a:pt x="2788754" y="1233057"/>
                <a:pt x="2804346" y="1248648"/>
                <a:pt x="2823573" y="1248648"/>
              </a:cubicBezTo>
              <a:cubicBezTo>
                <a:pt x="2842801" y="1248648"/>
                <a:pt x="2858392" y="1233057"/>
                <a:pt x="2858392" y="1213830"/>
              </a:cubicBezTo>
              <a:cubicBezTo>
                <a:pt x="2858392" y="1194602"/>
                <a:pt x="2842801" y="1179011"/>
                <a:pt x="2823573" y="1179011"/>
              </a:cubicBezTo>
              <a:close/>
              <a:moveTo>
                <a:pt x="2908466" y="1179011"/>
              </a:moveTo>
              <a:cubicBezTo>
                <a:pt x="2889238" y="1179011"/>
                <a:pt x="2873647" y="1194602"/>
                <a:pt x="2873647" y="1213830"/>
              </a:cubicBezTo>
              <a:cubicBezTo>
                <a:pt x="2873647" y="1233057"/>
                <a:pt x="2889238" y="1248648"/>
                <a:pt x="2908466" y="1248648"/>
              </a:cubicBezTo>
              <a:cubicBezTo>
                <a:pt x="2927693" y="1248648"/>
                <a:pt x="2943284" y="1233057"/>
                <a:pt x="2943284" y="1213830"/>
              </a:cubicBezTo>
              <a:cubicBezTo>
                <a:pt x="2943284" y="1194602"/>
                <a:pt x="2927693" y="1179011"/>
                <a:pt x="2908466" y="1179011"/>
              </a:cubicBezTo>
              <a:close/>
              <a:moveTo>
                <a:pt x="2993358" y="1179011"/>
              </a:moveTo>
              <a:cubicBezTo>
                <a:pt x="2974130" y="1179011"/>
                <a:pt x="2958539" y="1194602"/>
                <a:pt x="2958539" y="1213830"/>
              </a:cubicBezTo>
              <a:cubicBezTo>
                <a:pt x="2958539" y="1233057"/>
                <a:pt x="2974130" y="1248648"/>
                <a:pt x="2993358" y="1248648"/>
              </a:cubicBezTo>
              <a:cubicBezTo>
                <a:pt x="3012586" y="1248648"/>
                <a:pt x="3028177" y="1233057"/>
                <a:pt x="3028177" y="1213830"/>
              </a:cubicBezTo>
              <a:cubicBezTo>
                <a:pt x="3028177" y="1194602"/>
                <a:pt x="3012586" y="1179011"/>
                <a:pt x="2993358" y="1179011"/>
              </a:cubicBezTo>
              <a:close/>
              <a:moveTo>
                <a:pt x="3078250" y="1179011"/>
              </a:moveTo>
              <a:cubicBezTo>
                <a:pt x="3059022" y="1179011"/>
                <a:pt x="3043431" y="1194602"/>
                <a:pt x="3043431" y="1213830"/>
              </a:cubicBezTo>
              <a:cubicBezTo>
                <a:pt x="3043431" y="1233057"/>
                <a:pt x="3059022" y="1248648"/>
                <a:pt x="3078250" y="1248648"/>
              </a:cubicBezTo>
              <a:cubicBezTo>
                <a:pt x="3097478" y="1248648"/>
                <a:pt x="3113069" y="1233057"/>
                <a:pt x="3113069" y="1213830"/>
              </a:cubicBezTo>
              <a:cubicBezTo>
                <a:pt x="3113069" y="1194602"/>
                <a:pt x="3097478" y="1179011"/>
                <a:pt x="3078250" y="1179011"/>
              </a:cubicBezTo>
              <a:close/>
              <a:moveTo>
                <a:pt x="3163143" y="1179011"/>
              </a:moveTo>
              <a:cubicBezTo>
                <a:pt x="3143916" y="1179011"/>
                <a:pt x="3128324" y="1194602"/>
                <a:pt x="3128324" y="1213830"/>
              </a:cubicBezTo>
              <a:cubicBezTo>
                <a:pt x="3128324" y="1233057"/>
                <a:pt x="3143916" y="1248648"/>
                <a:pt x="3163143" y="1248648"/>
              </a:cubicBezTo>
              <a:cubicBezTo>
                <a:pt x="3182371" y="1248648"/>
                <a:pt x="3197962" y="1233057"/>
                <a:pt x="3197962" y="1213830"/>
              </a:cubicBezTo>
              <a:cubicBezTo>
                <a:pt x="3197962" y="1194602"/>
                <a:pt x="3182371" y="1179011"/>
                <a:pt x="3163143" y="1179011"/>
              </a:cubicBezTo>
              <a:close/>
              <a:moveTo>
                <a:pt x="3332928" y="1179011"/>
              </a:moveTo>
              <a:cubicBezTo>
                <a:pt x="3313700" y="1179011"/>
                <a:pt x="3298109" y="1194602"/>
                <a:pt x="3298109" y="1213830"/>
              </a:cubicBezTo>
              <a:cubicBezTo>
                <a:pt x="3298109" y="1233057"/>
                <a:pt x="3313700" y="1248648"/>
                <a:pt x="3332928" y="1248648"/>
              </a:cubicBezTo>
              <a:cubicBezTo>
                <a:pt x="3352156" y="1248648"/>
                <a:pt x="3367747" y="1233057"/>
                <a:pt x="3367747" y="1213830"/>
              </a:cubicBezTo>
              <a:cubicBezTo>
                <a:pt x="3367747" y="1194602"/>
                <a:pt x="3352156" y="1179011"/>
                <a:pt x="3332928" y="1179011"/>
              </a:cubicBezTo>
              <a:close/>
              <a:moveTo>
                <a:pt x="3502719" y="1179011"/>
              </a:moveTo>
              <a:cubicBezTo>
                <a:pt x="3483492" y="1179011"/>
                <a:pt x="3467901" y="1194602"/>
                <a:pt x="3467901" y="1213830"/>
              </a:cubicBezTo>
              <a:cubicBezTo>
                <a:pt x="3467901" y="1233057"/>
                <a:pt x="3483492" y="1248648"/>
                <a:pt x="3502719" y="1248648"/>
              </a:cubicBezTo>
              <a:cubicBezTo>
                <a:pt x="3521947" y="1248648"/>
                <a:pt x="3537538" y="1233057"/>
                <a:pt x="3537538" y="1213830"/>
              </a:cubicBezTo>
              <a:cubicBezTo>
                <a:pt x="3537538" y="1194602"/>
                <a:pt x="3521947" y="1179011"/>
                <a:pt x="3502719" y="1179011"/>
              </a:cubicBezTo>
              <a:close/>
              <a:moveTo>
                <a:pt x="4096967" y="1179011"/>
              </a:moveTo>
              <a:cubicBezTo>
                <a:pt x="4077739" y="1179011"/>
                <a:pt x="4062148" y="1194602"/>
                <a:pt x="4062148" y="1213830"/>
              </a:cubicBezTo>
              <a:cubicBezTo>
                <a:pt x="4062148" y="1233057"/>
                <a:pt x="4077739" y="1248648"/>
                <a:pt x="4096967" y="1248648"/>
              </a:cubicBezTo>
              <a:cubicBezTo>
                <a:pt x="4116195" y="1248648"/>
                <a:pt x="4131786" y="1233057"/>
                <a:pt x="4131786" y="1213830"/>
              </a:cubicBezTo>
              <a:cubicBezTo>
                <a:pt x="4131786" y="1194602"/>
                <a:pt x="4116195" y="1179011"/>
                <a:pt x="4096967" y="1179011"/>
              </a:cubicBezTo>
              <a:close/>
              <a:moveTo>
                <a:pt x="4181859" y="1179011"/>
              </a:moveTo>
              <a:cubicBezTo>
                <a:pt x="4162632" y="1179011"/>
                <a:pt x="4147041" y="1194602"/>
                <a:pt x="4147041" y="1213830"/>
              </a:cubicBezTo>
              <a:cubicBezTo>
                <a:pt x="4147041" y="1233057"/>
                <a:pt x="4162632" y="1248648"/>
                <a:pt x="4181859" y="1248648"/>
              </a:cubicBezTo>
              <a:cubicBezTo>
                <a:pt x="4201087" y="1248648"/>
                <a:pt x="4216678" y="1233057"/>
                <a:pt x="4216678" y="1213830"/>
              </a:cubicBezTo>
              <a:cubicBezTo>
                <a:pt x="4216678" y="1194602"/>
                <a:pt x="4201087" y="1179011"/>
                <a:pt x="4181859" y="1179011"/>
              </a:cubicBezTo>
              <a:close/>
              <a:moveTo>
                <a:pt x="4266752" y="1179011"/>
              </a:moveTo>
              <a:cubicBezTo>
                <a:pt x="4247524" y="1179011"/>
                <a:pt x="4231933" y="1194602"/>
                <a:pt x="4231933" y="1213830"/>
              </a:cubicBezTo>
              <a:cubicBezTo>
                <a:pt x="4231933" y="1233057"/>
                <a:pt x="4247524" y="1248648"/>
                <a:pt x="4266752" y="1248648"/>
              </a:cubicBezTo>
              <a:cubicBezTo>
                <a:pt x="4285979" y="1248648"/>
                <a:pt x="4301570" y="1233057"/>
                <a:pt x="4301570" y="1213830"/>
              </a:cubicBezTo>
              <a:cubicBezTo>
                <a:pt x="4301570" y="1194602"/>
                <a:pt x="4285979" y="1179011"/>
                <a:pt x="4266752" y="1179011"/>
              </a:cubicBezTo>
              <a:close/>
              <a:moveTo>
                <a:pt x="4351644" y="1179011"/>
              </a:moveTo>
              <a:cubicBezTo>
                <a:pt x="4332416" y="1179011"/>
                <a:pt x="4316825" y="1194602"/>
                <a:pt x="4316825" y="1213830"/>
              </a:cubicBezTo>
              <a:cubicBezTo>
                <a:pt x="4316825" y="1233057"/>
                <a:pt x="4332416" y="1248648"/>
                <a:pt x="4351644" y="1248648"/>
              </a:cubicBezTo>
              <a:cubicBezTo>
                <a:pt x="4370872" y="1248648"/>
                <a:pt x="4386463" y="1233057"/>
                <a:pt x="4386463" y="1213830"/>
              </a:cubicBezTo>
              <a:cubicBezTo>
                <a:pt x="4386463" y="1194602"/>
                <a:pt x="4370872" y="1179011"/>
                <a:pt x="4351644" y="1179011"/>
              </a:cubicBezTo>
              <a:close/>
              <a:moveTo>
                <a:pt x="4436537" y="1179011"/>
              </a:moveTo>
              <a:cubicBezTo>
                <a:pt x="4417309" y="1179011"/>
                <a:pt x="4401718" y="1194602"/>
                <a:pt x="4401718" y="1213830"/>
              </a:cubicBezTo>
              <a:cubicBezTo>
                <a:pt x="4401718" y="1233057"/>
                <a:pt x="4417309" y="1248648"/>
                <a:pt x="4436537" y="1248648"/>
              </a:cubicBezTo>
              <a:cubicBezTo>
                <a:pt x="4455765" y="1248648"/>
                <a:pt x="4471356" y="1233057"/>
                <a:pt x="4471356" y="1213830"/>
              </a:cubicBezTo>
              <a:cubicBezTo>
                <a:pt x="4471356" y="1194602"/>
                <a:pt x="4455765" y="1179011"/>
                <a:pt x="4436537" y="1179011"/>
              </a:cubicBezTo>
              <a:close/>
              <a:moveTo>
                <a:pt x="4521429" y="1179011"/>
              </a:moveTo>
              <a:cubicBezTo>
                <a:pt x="4502202" y="1179011"/>
                <a:pt x="4486611" y="1194602"/>
                <a:pt x="4486611" y="1213830"/>
              </a:cubicBezTo>
              <a:cubicBezTo>
                <a:pt x="4486611" y="1233057"/>
                <a:pt x="4502202" y="1248648"/>
                <a:pt x="4521429" y="1248648"/>
              </a:cubicBezTo>
              <a:cubicBezTo>
                <a:pt x="4540657" y="1248648"/>
                <a:pt x="4556248" y="1233057"/>
                <a:pt x="4556248" y="1213830"/>
              </a:cubicBezTo>
              <a:cubicBezTo>
                <a:pt x="4556248" y="1194602"/>
                <a:pt x="4540657" y="1179011"/>
                <a:pt x="4521429" y="1179011"/>
              </a:cubicBezTo>
              <a:close/>
              <a:moveTo>
                <a:pt x="4606322" y="1179011"/>
              </a:moveTo>
              <a:cubicBezTo>
                <a:pt x="4587094" y="1179011"/>
                <a:pt x="4571503" y="1194602"/>
                <a:pt x="4571503" y="1213830"/>
              </a:cubicBezTo>
              <a:cubicBezTo>
                <a:pt x="4571503" y="1233057"/>
                <a:pt x="4587094" y="1248648"/>
                <a:pt x="4606322" y="1248648"/>
              </a:cubicBezTo>
              <a:cubicBezTo>
                <a:pt x="4625549" y="1248648"/>
                <a:pt x="4641140" y="1233057"/>
                <a:pt x="4641140" y="1213830"/>
              </a:cubicBezTo>
              <a:cubicBezTo>
                <a:pt x="4641140" y="1194602"/>
                <a:pt x="4625549" y="1179011"/>
                <a:pt x="4606322" y="1179011"/>
              </a:cubicBezTo>
              <a:close/>
              <a:moveTo>
                <a:pt x="5879709" y="1179011"/>
              </a:moveTo>
              <a:cubicBezTo>
                <a:pt x="5860481" y="1179011"/>
                <a:pt x="5844883" y="1194602"/>
                <a:pt x="5844883" y="1213830"/>
              </a:cubicBezTo>
              <a:cubicBezTo>
                <a:pt x="5844883" y="1233057"/>
                <a:pt x="5860481" y="1248648"/>
                <a:pt x="5879709" y="1248648"/>
              </a:cubicBezTo>
              <a:cubicBezTo>
                <a:pt x="5898937" y="1248648"/>
                <a:pt x="5914521" y="1233057"/>
                <a:pt x="5914521" y="1213830"/>
              </a:cubicBezTo>
              <a:cubicBezTo>
                <a:pt x="5914521" y="1194602"/>
                <a:pt x="5898937" y="1179011"/>
                <a:pt x="5879709" y="1179011"/>
              </a:cubicBezTo>
              <a:close/>
              <a:moveTo>
                <a:pt x="5964601" y="1179011"/>
              </a:moveTo>
              <a:cubicBezTo>
                <a:pt x="5945373" y="1179011"/>
                <a:pt x="5929776" y="1194602"/>
                <a:pt x="5929776" y="1213830"/>
              </a:cubicBezTo>
              <a:cubicBezTo>
                <a:pt x="5929776" y="1233057"/>
                <a:pt x="5945373" y="1248648"/>
                <a:pt x="5964601" y="1248648"/>
              </a:cubicBezTo>
              <a:cubicBezTo>
                <a:pt x="5983829" y="1248648"/>
                <a:pt x="5999413" y="1233057"/>
                <a:pt x="5999413" y="1213830"/>
              </a:cubicBezTo>
              <a:cubicBezTo>
                <a:pt x="5999413" y="1194602"/>
                <a:pt x="5983829" y="1179011"/>
                <a:pt x="5964601" y="1179011"/>
              </a:cubicBezTo>
              <a:close/>
              <a:moveTo>
                <a:pt x="6473957" y="1179011"/>
              </a:moveTo>
              <a:cubicBezTo>
                <a:pt x="6454729" y="1179011"/>
                <a:pt x="6439131" y="1194602"/>
                <a:pt x="6439131" y="1213830"/>
              </a:cubicBezTo>
              <a:cubicBezTo>
                <a:pt x="6439131" y="1233057"/>
                <a:pt x="6454729" y="1248648"/>
                <a:pt x="6473957" y="1248648"/>
              </a:cubicBezTo>
              <a:cubicBezTo>
                <a:pt x="6493184" y="1248648"/>
                <a:pt x="6508769" y="1233057"/>
                <a:pt x="6508769" y="1213830"/>
              </a:cubicBezTo>
              <a:cubicBezTo>
                <a:pt x="6508769" y="1194602"/>
                <a:pt x="6493184" y="1179011"/>
                <a:pt x="6473957" y="1179011"/>
              </a:cubicBezTo>
              <a:close/>
              <a:moveTo>
                <a:pt x="6813553" y="1179011"/>
              </a:moveTo>
              <a:cubicBezTo>
                <a:pt x="6794325" y="1179011"/>
                <a:pt x="6778727" y="1194602"/>
                <a:pt x="6778727" y="1213830"/>
              </a:cubicBezTo>
              <a:cubicBezTo>
                <a:pt x="6778727" y="1233057"/>
                <a:pt x="6794325" y="1248648"/>
                <a:pt x="6813553" y="1248648"/>
              </a:cubicBezTo>
              <a:cubicBezTo>
                <a:pt x="6832780" y="1248648"/>
                <a:pt x="6848365" y="1233057"/>
                <a:pt x="6848365" y="1213830"/>
              </a:cubicBezTo>
              <a:cubicBezTo>
                <a:pt x="6848365" y="1194602"/>
                <a:pt x="6832780" y="1179011"/>
                <a:pt x="6813553" y="1179011"/>
              </a:cubicBezTo>
              <a:close/>
              <a:moveTo>
                <a:pt x="6898445" y="1179011"/>
              </a:moveTo>
              <a:cubicBezTo>
                <a:pt x="6879217" y="1179011"/>
                <a:pt x="6863620" y="1194602"/>
                <a:pt x="6863620" y="1213830"/>
              </a:cubicBezTo>
              <a:cubicBezTo>
                <a:pt x="6863620" y="1233057"/>
                <a:pt x="6879217" y="1248648"/>
                <a:pt x="6898445" y="1248648"/>
              </a:cubicBezTo>
              <a:cubicBezTo>
                <a:pt x="6917673" y="1248648"/>
                <a:pt x="6933257" y="1233057"/>
                <a:pt x="6933257" y="1213830"/>
              </a:cubicBezTo>
              <a:cubicBezTo>
                <a:pt x="6933257" y="1194602"/>
                <a:pt x="6917673" y="1179011"/>
                <a:pt x="6898445" y="1179011"/>
              </a:cubicBezTo>
              <a:close/>
              <a:moveTo>
                <a:pt x="7068229" y="1179011"/>
              </a:moveTo>
              <a:cubicBezTo>
                <a:pt x="7049002" y="1179011"/>
                <a:pt x="7033404" y="1194602"/>
                <a:pt x="7033404" y="1213830"/>
              </a:cubicBezTo>
              <a:cubicBezTo>
                <a:pt x="7033404" y="1233057"/>
                <a:pt x="7049002" y="1248648"/>
                <a:pt x="7068229" y="1248648"/>
              </a:cubicBezTo>
              <a:cubicBezTo>
                <a:pt x="7087457" y="1248648"/>
                <a:pt x="7103042" y="1233057"/>
                <a:pt x="7103042" y="1213830"/>
              </a:cubicBezTo>
              <a:cubicBezTo>
                <a:pt x="7103042" y="1194602"/>
                <a:pt x="7087457" y="1179011"/>
                <a:pt x="7068229" y="1179011"/>
              </a:cubicBezTo>
              <a:close/>
              <a:moveTo>
                <a:pt x="7153123" y="1179011"/>
              </a:moveTo>
              <a:cubicBezTo>
                <a:pt x="7133895" y="1179011"/>
                <a:pt x="7118297" y="1194602"/>
                <a:pt x="7118297" y="1213830"/>
              </a:cubicBezTo>
              <a:cubicBezTo>
                <a:pt x="7118297" y="1233057"/>
                <a:pt x="7133895" y="1248648"/>
                <a:pt x="7153123" y="1248648"/>
              </a:cubicBezTo>
              <a:cubicBezTo>
                <a:pt x="7172350" y="1248648"/>
                <a:pt x="7187935" y="1233057"/>
                <a:pt x="7187935" y="1213830"/>
              </a:cubicBezTo>
              <a:cubicBezTo>
                <a:pt x="7187935" y="1194602"/>
                <a:pt x="7172350" y="1179011"/>
                <a:pt x="7153123" y="1179011"/>
              </a:cubicBezTo>
              <a:close/>
              <a:moveTo>
                <a:pt x="7322907" y="1179011"/>
              </a:moveTo>
              <a:cubicBezTo>
                <a:pt x="7303679" y="1179011"/>
                <a:pt x="7288082" y="1194602"/>
                <a:pt x="7288082" y="1213830"/>
              </a:cubicBezTo>
              <a:cubicBezTo>
                <a:pt x="7288082" y="1233057"/>
                <a:pt x="7303679" y="1248648"/>
                <a:pt x="7322907" y="1248648"/>
              </a:cubicBezTo>
              <a:cubicBezTo>
                <a:pt x="7342135" y="1248648"/>
                <a:pt x="7357719" y="1233057"/>
                <a:pt x="7357719" y="1213830"/>
              </a:cubicBezTo>
              <a:cubicBezTo>
                <a:pt x="7357719" y="1194602"/>
                <a:pt x="7342135" y="1179011"/>
                <a:pt x="7322907" y="1179011"/>
              </a:cubicBezTo>
              <a:close/>
              <a:moveTo>
                <a:pt x="7407799" y="1179011"/>
              </a:moveTo>
              <a:cubicBezTo>
                <a:pt x="7388572" y="1179011"/>
                <a:pt x="7372974" y="1194602"/>
                <a:pt x="7372974" y="1213830"/>
              </a:cubicBezTo>
              <a:cubicBezTo>
                <a:pt x="7372974" y="1233057"/>
                <a:pt x="7388572" y="1248648"/>
                <a:pt x="7407799" y="1248648"/>
              </a:cubicBezTo>
              <a:cubicBezTo>
                <a:pt x="7427027" y="1248648"/>
                <a:pt x="7442612" y="1233057"/>
                <a:pt x="7442612" y="1213830"/>
              </a:cubicBezTo>
              <a:cubicBezTo>
                <a:pt x="7442612" y="1194602"/>
                <a:pt x="7427027" y="1179011"/>
                <a:pt x="7407799" y="1179011"/>
              </a:cubicBezTo>
              <a:close/>
              <a:moveTo>
                <a:pt x="7492693" y="1179011"/>
              </a:moveTo>
              <a:cubicBezTo>
                <a:pt x="7473465" y="1179011"/>
                <a:pt x="7457867" y="1194602"/>
                <a:pt x="7457867" y="1213830"/>
              </a:cubicBezTo>
              <a:cubicBezTo>
                <a:pt x="7457867" y="1233057"/>
                <a:pt x="7473465" y="1248648"/>
                <a:pt x="7492693" y="1248648"/>
              </a:cubicBezTo>
              <a:cubicBezTo>
                <a:pt x="7511920" y="1248648"/>
                <a:pt x="7527505" y="1233057"/>
                <a:pt x="7527505" y="1213830"/>
              </a:cubicBezTo>
              <a:cubicBezTo>
                <a:pt x="7527505" y="1194602"/>
                <a:pt x="7511920" y="1179011"/>
                <a:pt x="7492693" y="1179011"/>
              </a:cubicBezTo>
              <a:close/>
              <a:moveTo>
                <a:pt x="7577585" y="1179011"/>
              </a:moveTo>
              <a:cubicBezTo>
                <a:pt x="7558357" y="1179011"/>
                <a:pt x="7542760" y="1194602"/>
                <a:pt x="7542760" y="1213830"/>
              </a:cubicBezTo>
              <a:cubicBezTo>
                <a:pt x="7542760" y="1233057"/>
                <a:pt x="7558357" y="1248648"/>
                <a:pt x="7577585" y="1248648"/>
              </a:cubicBezTo>
              <a:cubicBezTo>
                <a:pt x="7596813" y="1248648"/>
                <a:pt x="7612397" y="1233057"/>
                <a:pt x="7612397" y="1213830"/>
              </a:cubicBezTo>
              <a:cubicBezTo>
                <a:pt x="7612397" y="1194602"/>
                <a:pt x="7596813" y="1179011"/>
                <a:pt x="7577585" y="1179011"/>
              </a:cubicBezTo>
              <a:close/>
              <a:moveTo>
                <a:pt x="7662477" y="1179011"/>
              </a:moveTo>
              <a:cubicBezTo>
                <a:pt x="7643249" y="1179011"/>
                <a:pt x="7627652" y="1194602"/>
                <a:pt x="7627652" y="1213830"/>
              </a:cubicBezTo>
              <a:cubicBezTo>
                <a:pt x="7627652" y="1233057"/>
                <a:pt x="7643249" y="1248648"/>
                <a:pt x="7662477" y="1248648"/>
              </a:cubicBezTo>
              <a:cubicBezTo>
                <a:pt x="7681705" y="1248648"/>
                <a:pt x="7697289" y="1233057"/>
                <a:pt x="7697289" y="1213830"/>
              </a:cubicBezTo>
              <a:cubicBezTo>
                <a:pt x="7697289" y="1194602"/>
                <a:pt x="7681705" y="1179011"/>
                <a:pt x="7662477" y="1179011"/>
              </a:cubicBezTo>
              <a:close/>
              <a:moveTo>
                <a:pt x="7747369" y="1179011"/>
              </a:moveTo>
              <a:cubicBezTo>
                <a:pt x="7728142" y="1179011"/>
                <a:pt x="7712544" y="1194602"/>
                <a:pt x="7712544" y="1213830"/>
              </a:cubicBezTo>
              <a:cubicBezTo>
                <a:pt x="7712544" y="1233057"/>
                <a:pt x="7728142" y="1248648"/>
                <a:pt x="7747369" y="1248648"/>
              </a:cubicBezTo>
              <a:cubicBezTo>
                <a:pt x="7766597" y="1248648"/>
                <a:pt x="7782182" y="1233057"/>
                <a:pt x="7782182" y="1213830"/>
              </a:cubicBezTo>
              <a:cubicBezTo>
                <a:pt x="7782182" y="1194602"/>
                <a:pt x="7766597" y="1179011"/>
                <a:pt x="7747369" y="1179011"/>
              </a:cubicBezTo>
              <a:close/>
              <a:moveTo>
                <a:pt x="7832263" y="1179011"/>
              </a:moveTo>
              <a:cubicBezTo>
                <a:pt x="7813035" y="1179011"/>
                <a:pt x="7797437" y="1194602"/>
                <a:pt x="7797437" y="1213830"/>
              </a:cubicBezTo>
              <a:cubicBezTo>
                <a:pt x="7797437" y="1233057"/>
                <a:pt x="7813035" y="1248648"/>
                <a:pt x="7832263" y="1248648"/>
              </a:cubicBezTo>
              <a:cubicBezTo>
                <a:pt x="7851490" y="1248648"/>
                <a:pt x="7867075" y="1233057"/>
                <a:pt x="7867075" y="1213830"/>
              </a:cubicBezTo>
              <a:cubicBezTo>
                <a:pt x="7867075" y="1194602"/>
                <a:pt x="7851490" y="1179011"/>
                <a:pt x="7832263" y="1179011"/>
              </a:cubicBezTo>
              <a:close/>
              <a:moveTo>
                <a:pt x="7917155" y="1179011"/>
              </a:moveTo>
              <a:cubicBezTo>
                <a:pt x="7897927" y="1179011"/>
                <a:pt x="7882330" y="1194602"/>
                <a:pt x="7882330" y="1213830"/>
              </a:cubicBezTo>
              <a:cubicBezTo>
                <a:pt x="7882330" y="1233057"/>
                <a:pt x="7897927" y="1248648"/>
                <a:pt x="7917155" y="1248648"/>
              </a:cubicBezTo>
              <a:cubicBezTo>
                <a:pt x="7936383" y="1248648"/>
                <a:pt x="7951967" y="1233057"/>
                <a:pt x="7951967" y="1213830"/>
              </a:cubicBezTo>
              <a:cubicBezTo>
                <a:pt x="7951967" y="1194602"/>
                <a:pt x="7936383" y="1179011"/>
                <a:pt x="7917155" y="1179011"/>
              </a:cubicBezTo>
              <a:close/>
              <a:moveTo>
                <a:pt x="8002047" y="1179011"/>
              </a:moveTo>
              <a:cubicBezTo>
                <a:pt x="7982819" y="1179011"/>
                <a:pt x="7967222" y="1194602"/>
                <a:pt x="7967222" y="1213830"/>
              </a:cubicBezTo>
              <a:cubicBezTo>
                <a:pt x="7967222" y="1233057"/>
                <a:pt x="7982819" y="1248648"/>
                <a:pt x="8002047" y="1248648"/>
              </a:cubicBezTo>
              <a:cubicBezTo>
                <a:pt x="8021275" y="1248648"/>
                <a:pt x="8036859" y="1233057"/>
                <a:pt x="8036859" y="1213830"/>
              </a:cubicBezTo>
              <a:cubicBezTo>
                <a:pt x="8036859" y="1194602"/>
                <a:pt x="8021275" y="1179011"/>
                <a:pt x="8002047" y="1179011"/>
              </a:cubicBezTo>
              <a:close/>
              <a:moveTo>
                <a:pt x="8086939" y="1179011"/>
              </a:moveTo>
              <a:cubicBezTo>
                <a:pt x="8067712" y="1179011"/>
                <a:pt x="8052114" y="1194602"/>
                <a:pt x="8052114" y="1213830"/>
              </a:cubicBezTo>
              <a:cubicBezTo>
                <a:pt x="8052114" y="1233057"/>
                <a:pt x="8067712" y="1248648"/>
                <a:pt x="8086939" y="1248648"/>
              </a:cubicBezTo>
              <a:cubicBezTo>
                <a:pt x="8106167" y="1248648"/>
                <a:pt x="8121752" y="1233057"/>
                <a:pt x="8121752" y="1213830"/>
              </a:cubicBezTo>
              <a:cubicBezTo>
                <a:pt x="8121752" y="1194602"/>
                <a:pt x="8106167" y="1179011"/>
                <a:pt x="8086939" y="1179011"/>
              </a:cubicBezTo>
              <a:close/>
              <a:moveTo>
                <a:pt x="8171832" y="1179011"/>
              </a:moveTo>
              <a:cubicBezTo>
                <a:pt x="8152604" y="1179011"/>
                <a:pt x="8137006" y="1194602"/>
                <a:pt x="8137006" y="1213830"/>
              </a:cubicBezTo>
              <a:cubicBezTo>
                <a:pt x="8137006" y="1233057"/>
                <a:pt x="8152604" y="1248648"/>
                <a:pt x="8171832" y="1248648"/>
              </a:cubicBezTo>
              <a:cubicBezTo>
                <a:pt x="8191059" y="1248648"/>
                <a:pt x="8206644" y="1233057"/>
                <a:pt x="8206644" y="1213830"/>
              </a:cubicBezTo>
              <a:cubicBezTo>
                <a:pt x="8206644" y="1194602"/>
                <a:pt x="8191059" y="1179011"/>
                <a:pt x="8171832" y="1179011"/>
              </a:cubicBezTo>
              <a:close/>
              <a:moveTo>
                <a:pt x="8256725" y="1179011"/>
              </a:moveTo>
              <a:cubicBezTo>
                <a:pt x="8237497" y="1179011"/>
                <a:pt x="8221900" y="1194602"/>
                <a:pt x="8221900" y="1213830"/>
              </a:cubicBezTo>
              <a:cubicBezTo>
                <a:pt x="8221900" y="1233057"/>
                <a:pt x="8237497" y="1248648"/>
                <a:pt x="8256725" y="1248648"/>
              </a:cubicBezTo>
              <a:cubicBezTo>
                <a:pt x="8275953" y="1248648"/>
                <a:pt x="8291537" y="1233057"/>
                <a:pt x="8291537" y="1213830"/>
              </a:cubicBezTo>
              <a:cubicBezTo>
                <a:pt x="8291537" y="1194602"/>
                <a:pt x="8275953" y="1179011"/>
                <a:pt x="8256725" y="1179011"/>
              </a:cubicBezTo>
              <a:close/>
              <a:moveTo>
                <a:pt x="8341617" y="1179011"/>
              </a:moveTo>
              <a:cubicBezTo>
                <a:pt x="8322389" y="1179011"/>
                <a:pt x="8306792" y="1194602"/>
                <a:pt x="8306792" y="1213830"/>
              </a:cubicBezTo>
              <a:cubicBezTo>
                <a:pt x="8306792" y="1233057"/>
                <a:pt x="8322389" y="1248648"/>
                <a:pt x="8341617" y="1248648"/>
              </a:cubicBezTo>
              <a:cubicBezTo>
                <a:pt x="8360845" y="1248648"/>
                <a:pt x="8376429" y="1233057"/>
                <a:pt x="8376429" y="1213830"/>
              </a:cubicBezTo>
              <a:cubicBezTo>
                <a:pt x="8376429" y="1194602"/>
                <a:pt x="8360845" y="1179011"/>
                <a:pt x="8341617" y="1179011"/>
              </a:cubicBezTo>
              <a:close/>
              <a:moveTo>
                <a:pt x="8426509" y="1179011"/>
              </a:moveTo>
              <a:cubicBezTo>
                <a:pt x="8407282" y="1179011"/>
                <a:pt x="8391684" y="1194602"/>
                <a:pt x="8391684" y="1213830"/>
              </a:cubicBezTo>
              <a:cubicBezTo>
                <a:pt x="8391684" y="1233057"/>
                <a:pt x="8407282" y="1248648"/>
                <a:pt x="8426509" y="1248648"/>
              </a:cubicBezTo>
              <a:cubicBezTo>
                <a:pt x="8445737" y="1248648"/>
                <a:pt x="8461322" y="1233057"/>
                <a:pt x="8461322" y="1213830"/>
              </a:cubicBezTo>
              <a:cubicBezTo>
                <a:pt x="8461322" y="1194602"/>
                <a:pt x="8445737" y="1179011"/>
                <a:pt x="8426509" y="1179011"/>
              </a:cubicBezTo>
              <a:close/>
              <a:moveTo>
                <a:pt x="8511402" y="1179011"/>
              </a:moveTo>
              <a:cubicBezTo>
                <a:pt x="8492174" y="1179011"/>
                <a:pt x="8476576" y="1194602"/>
                <a:pt x="8476576" y="1213830"/>
              </a:cubicBezTo>
              <a:cubicBezTo>
                <a:pt x="8476576" y="1233057"/>
                <a:pt x="8492174" y="1248648"/>
                <a:pt x="8511402" y="1248648"/>
              </a:cubicBezTo>
              <a:cubicBezTo>
                <a:pt x="8530629" y="1248648"/>
                <a:pt x="8546214" y="1233057"/>
                <a:pt x="8546214" y="1213830"/>
              </a:cubicBezTo>
              <a:cubicBezTo>
                <a:pt x="8546214" y="1194602"/>
                <a:pt x="8530629" y="1179011"/>
                <a:pt x="8511402" y="1179011"/>
              </a:cubicBezTo>
              <a:close/>
              <a:moveTo>
                <a:pt x="8596295" y="1179011"/>
              </a:moveTo>
              <a:cubicBezTo>
                <a:pt x="8577067" y="1179011"/>
                <a:pt x="8561470" y="1194602"/>
                <a:pt x="8561470" y="1213830"/>
              </a:cubicBezTo>
              <a:cubicBezTo>
                <a:pt x="8561470" y="1233057"/>
                <a:pt x="8577067" y="1248648"/>
                <a:pt x="8596295" y="1248648"/>
              </a:cubicBezTo>
              <a:cubicBezTo>
                <a:pt x="8615523" y="1248648"/>
                <a:pt x="8631107" y="1233057"/>
                <a:pt x="8631107" y="1213830"/>
              </a:cubicBezTo>
              <a:cubicBezTo>
                <a:pt x="8631107" y="1194602"/>
                <a:pt x="8615523" y="1179011"/>
                <a:pt x="8596295" y="1179011"/>
              </a:cubicBezTo>
              <a:close/>
              <a:moveTo>
                <a:pt x="8681187" y="1179011"/>
              </a:moveTo>
              <a:cubicBezTo>
                <a:pt x="8661959" y="1179011"/>
                <a:pt x="8646362" y="1194602"/>
                <a:pt x="8646362" y="1213830"/>
              </a:cubicBezTo>
              <a:cubicBezTo>
                <a:pt x="8646362" y="1233057"/>
                <a:pt x="8661959" y="1248648"/>
                <a:pt x="8681187" y="1248648"/>
              </a:cubicBezTo>
              <a:cubicBezTo>
                <a:pt x="8700415" y="1248648"/>
                <a:pt x="8715999" y="1233057"/>
                <a:pt x="8715999" y="1213830"/>
              </a:cubicBezTo>
              <a:cubicBezTo>
                <a:pt x="8715999" y="1194602"/>
                <a:pt x="8700415" y="1179011"/>
                <a:pt x="8681187" y="1179011"/>
              </a:cubicBezTo>
              <a:close/>
              <a:moveTo>
                <a:pt x="8766079" y="1179011"/>
              </a:moveTo>
              <a:cubicBezTo>
                <a:pt x="8746852" y="1179011"/>
                <a:pt x="8731254" y="1194602"/>
                <a:pt x="8731254" y="1213830"/>
              </a:cubicBezTo>
              <a:cubicBezTo>
                <a:pt x="8731254" y="1233057"/>
                <a:pt x="8746852" y="1248648"/>
                <a:pt x="8766079" y="1248648"/>
              </a:cubicBezTo>
              <a:cubicBezTo>
                <a:pt x="8785307" y="1248648"/>
                <a:pt x="8800892" y="1233057"/>
                <a:pt x="8800892" y="1213830"/>
              </a:cubicBezTo>
              <a:cubicBezTo>
                <a:pt x="8800892" y="1194602"/>
                <a:pt x="8785307" y="1179011"/>
                <a:pt x="8766079" y="1179011"/>
              </a:cubicBezTo>
              <a:close/>
              <a:moveTo>
                <a:pt x="8850972" y="1179011"/>
              </a:moveTo>
              <a:cubicBezTo>
                <a:pt x="8831744" y="1179011"/>
                <a:pt x="8816146" y="1194602"/>
                <a:pt x="8816146" y="1213830"/>
              </a:cubicBezTo>
              <a:cubicBezTo>
                <a:pt x="8816146" y="1233057"/>
                <a:pt x="8831744" y="1248648"/>
                <a:pt x="8850972" y="1248648"/>
              </a:cubicBezTo>
              <a:cubicBezTo>
                <a:pt x="8870199" y="1248648"/>
                <a:pt x="8885784" y="1233057"/>
                <a:pt x="8885784" y="1213830"/>
              </a:cubicBezTo>
              <a:cubicBezTo>
                <a:pt x="8885784" y="1194602"/>
                <a:pt x="8870199" y="1179011"/>
                <a:pt x="8850972" y="1179011"/>
              </a:cubicBezTo>
              <a:close/>
              <a:moveTo>
                <a:pt x="8935865" y="1179011"/>
              </a:moveTo>
              <a:cubicBezTo>
                <a:pt x="8916637" y="1179011"/>
                <a:pt x="8901040" y="1194602"/>
                <a:pt x="8901040" y="1213830"/>
              </a:cubicBezTo>
              <a:cubicBezTo>
                <a:pt x="8901040" y="1233057"/>
                <a:pt x="8916637" y="1248648"/>
                <a:pt x="8935865" y="1248648"/>
              </a:cubicBezTo>
              <a:cubicBezTo>
                <a:pt x="8955093" y="1248648"/>
                <a:pt x="8970677" y="1233057"/>
                <a:pt x="8970677" y="1213830"/>
              </a:cubicBezTo>
              <a:cubicBezTo>
                <a:pt x="8970677" y="1194602"/>
                <a:pt x="8955093" y="1179011"/>
                <a:pt x="8935865" y="1179011"/>
              </a:cubicBezTo>
              <a:close/>
              <a:moveTo>
                <a:pt x="9020757" y="1179011"/>
              </a:moveTo>
              <a:cubicBezTo>
                <a:pt x="9001529" y="1179011"/>
                <a:pt x="8985932" y="1194602"/>
                <a:pt x="8985932" y="1213830"/>
              </a:cubicBezTo>
              <a:cubicBezTo>
                <a:pt x="8985932" y="1233057"/>
                <a:pt x="9001529" y="1248648"/>
                <a:pt x="9020757" y="1248648"/>
              </a:cubicBezTo>
              <a:cubicBezTo>
                <a:pt x="9039985" y="1248648"/>
                <a:pt x="9055569" y="1233057"/>
                <a:pt x="9055569" y="1213830"/>
              </a:cubicBezTo>
              <a:cubicBezTo>
                <a:pt x="9055569" y="1194602"/>
                <a:pt x="9039985" y="1179011"/>
                <a:pt x="9020757" y="1179011"/>
              </a:cubicBezTo>
              <a:close/>
              <a:moveTo>
                <a:pt x="9105649" y="1179011"/>
              </a:moveTo>
              <a:cubicBezTo>
                <a:pt x="9086422" y="1179011"/>
                <a:pt x="9070824" y="1194602"/>
                <a:pt x="9070824" y="1213830"/>
              </a:cubicBezTo>
              <a:cubicBezTo>
                <a:pt x="9070824" y="1233057"/>
                <a:pt x="9086422" y="1248648"/>
                <a:pt x="9105649" y="1248648"/>
              </a:cubicBezTo>
              <a:cubicBezTo>
                <a:pt x="9124877" y="1248648"/>
                <a:pt x="9140462" y="1233057"/>
                <a:pt x="9140462" y="1213830"/>
              </a:cubicBezTo>
              <a:cubicBezTo>
                <a:pt x="9140462" y="1194602"/>
                <a:pt x="9124877" y="1179011"/>
                <a:pt x="9105649" y="1179011"/>
              </a:cubicBezTo>
              <a:close/>
              <a:moveTo>
                <a:pt x="9190542" y="1179011"/>
              </a:moveTo>
              <a:cubicBezTo>
                <a:pt x="9171314" y="1179011"/>
                <a:pt x="9155716" y="1194602"/>
                <a:pt x="9155716" y="1213830"/>
              </a:cubicBezTo>
              <a:cubicBezTo>
                <a:pt x="9155716" y="1233057"/>
                <a:pt x="9171314" y="1248648"/>
                <a:pt x="9190542" y="1248648"/>
              </a:cubicBezTo>
              <a:cubicBezTo>
                <a:pt x="9209769" y="1248648"/>
                <a:pt x="9225354" y="1233057"/>
                <a:pt x="9225354" y="1213830"/>
              </a:cubicBezTo>
              <a:cubicBezTo>
                <a:pt x="9225354" y="1194602"/>
                <a:pt x="9209769" y="1179011"/>
                <a:pt x="9190542" y="1179011"/>
              </a:cubicBezTo>
              <a:close/>
              <a:moveTo>
                <a:pt x="9275435" y="1179011"/>
              </a:moveTo>
              <a:cubicBezTo>
                <a:pt x="9256207" y="1179011"/>
                <a:pt x="9240610" y="1194602"/>
                <a:pt x="9240610" y="1213830"/>
              </a:cubicBezTo>
              <a:cubicBezTo>
                <a:pt x="9240610" y="1233057"/>
                <a:pt x="9256207" y="1248648"/>
                <a:pt x="9275435" y="1248648"/>
              </a:cubicBezTo>
              <a:cubicBezTo>
                <a:pt x="9294663" y="1248648"/>
                <a:pt x="9310247" y="1233057"/>
                <a:pt x="9310247" y="1213830"/>
              </a:cubicBezTo>
              <a:cubicBezTo>
                <a:pt x="9310247" y="1194602"/>
                <a:pt x="9294663" y="1179011"/>
                <a:pt x="9275435" y="1179011"/>
              </a:cubicBezTo>
              <a:close/>
              <a:moveTo>
                <a:pt x="9360327" y="1179011"/>
              </a:moveTo>
              <a:cubicBezTo>
                <a:pt x="9341099" y="1179011"/>
                <a:pt x="9325502" y="1194602"/>
                <a:pt x="9325502" y="1213830"/>
              </a:cubicBezTo>
              <a:cubicBezTo>
                <a:pt x="9325502" y="1233057"/>
                <a:pt x="9341099" y="1248648"/>
                <a:pt x="9360327" y="1248648"/>
              </a:cubicBezTo>
              <a:cubicBezTo>
                <a:pt x="9379555" y="1248648"/>
                <a:pt x="9395139" y="1233057"/>
                <a:pt x="9395139" y="1213830"/>
              </a:cubicBezTo>
              <a:cubicBezTo>
                <a:pt x="9395139" y="1194602"/>
                <a:pt x="9379555" y="1179011"/>
                <a:pt x="9360327" y="1179011"/>
              </a:cubicBezTo>
              <a:close/>
              <a:moveTo>
                <a:pt x="9445219" y="1179011"/>
              </a:moveTo>
              <a:cubicBezTo>
                <a:pt x="9425992" y="1179011"/>
                <a:pt x="9410394" y="1194602"/>
                <a:pt x="9410394" y="1213830"/>
              </a:cubicBezTo>
              <a:cubicBezTo>
                <a:pt x="9410394" y="1233057"/>
                <a:pt x="9425992" y="1248648"/>
                <a:pt x="9445219" y="1248648"/>
              </a:cubicBezTo>
              <a:cubicBezTo>
                <a:pt x="9464447" y="1248648"/>
                <a:pt x="9480032" y="1233057"/>
                <a:pt x="9480032" y="1213830"/>
              </a:cubicBezTo>
              <a:cubicBezTo>
                <a:pt x="9480032" y="1194602"/>
                <a:pt x="9464447" y="1179011"/>
                <a:pt x="9445219" y="1179011"/>
              </a:cubicBezTo>
              <a:close/>
              <a:moveTo>
                <a:pt x="9699897" y="1179011"/>
              </a:moveTo>
              <a:cubicBezTo>
                <a:pt x="9680669" y="1179011"/>
                <a:pt x="9665072" y="1194602"/>
                <a:pt x="9665072" y="1213830"/>
              </a:cubicBezTo>
              <a:cubicBezTo>
                <a:pt x="9665072" y="1233057"/>
                <a:pt x="9680669" y="1248648"/>
                <a:pt x="9699897" y="1248648"/>
              </a:cubicBezTo>
              <a:cubicBezTo>
                <a:pt x="9719125" y="1248648"/>
                <a:pt x="9734709" y="1233057"/>
                <a:pt x="9734709" y="1213830"/>
              </a:cubicBezTo>
              <a:cubicBezTo>
                <a:pt x="9734709" y="1194602"/>
                <a:pt x="9719125" y="1179011"/>
                <a:pt x="9699897" y="1179011"/>
              </a:cubicBezTo>
              <a:close/>
              <a:moveTo>
                <a:pt x="871053" y="1263871"/>
              </a:moveTo>
              <a:cubicBezTo>
                <a:pt x="851825" y="1263871"/>
                <a:pt x="836234" y="1279462"/>
                <a:pt x="836234" y="1298689"/>
              </a:cubicBezTo>
              <a:cubicBezTo>
                <a:pt x="836234" y="1317917"/>
                <a:pt x="851825" y="1333508"/>
                <a:pt x="871053" y="1333508"/>
              </a:cubicBezTo>
              <a:cubicBezTo>
                <a:pt x="890280" y="1333508"/>
                <a:pt x="905871" y="1317917"/>
                <a:pt x="905871" y="1298689"/>
              </a:cubicBezTo>
              <a:cubicBezTo>
                <a:pt x="905871" y="1279462"/>
                <a:pt x="890280" y="1263871"/>
                <a:pt x="871053" y="1263871"/>
              </a:cubicBezTo>
              <a:close/>
              <a:moveTo>
                <a:pt x="955945" y="1263871"/>
              </a:moveTo>
              <a:cubicBezTo>
                <a:pt x="936717" y="1263871"/>
                <a:pt x="921126" y="1279462"/>
                <a:pt x="921126" y="1298689"/>
              </a:cubicBezTo>
              <a:cubicBezTo>
                <a:pt x="921126" y="1317917"/>
                <a:pt x="936717" y="1333508"/>
                <a:pt x="955945" y="1333508"/>
              </a:cubicBezTo>
              <a:cubicBezTo>
                <a:pt x="975173" y="1333508"/>
                <a:pt x="990764" y="1317917"/>
                <a:pt x="990764" y="1298689"/>
              </a:cubicBezTo>
              <a:cubicBezTo>
                <a:pt x="990764" y="1279462"/>
                <a:pt x="975173" y="1263871"/>
                <a:pt x="955945" y="1263871"/>
              </a:cubicBezTo>
              <a:close/>
              <a:moveTo>
                <a:pt x="1040837" y="1263871"/>
              </a:moveTo>
              <a:cubicBezTo>
                <a:pt x="1021609" y="1263871"/>
                <a:pt x="1006018" y="1279462"/>
                <a:pt x="1006018" y="1298689"/>
              </a:cubicBezTo>
              <a:cubicBezTo>
                <a:pt x="1006018" y="1317917"/>
                <a:pt x="1021609" y="1333508"/>
                <a:pt x="1040837" y="1333508"/>
              </a:cubicBezTo>
              <a:cubicBezTo>
                <a:pt x="1060065" y="1333508"/>
                <a:pt x="1075656" y="1317917"/>
                <a:pt x="1075656" y="1298689"/>
              </a:cubicBezTo>
              <a:cubicBezTo>
                <a:pt x="1075656" y="1279462"/>
                <a:pt x="1060065" y="1263871"/>
                <a:pt x="1040837" y="1263871"/>
              </a:cubicBezTo>
              <a:close/>
              <a:moveTo>
                <a:pt x="1125729" y="1263871"/>
              </a:moveTo>
              <a:cubicBezTo>
                <a:pt x="1106502" y="1263871"/>
                <a:pt x="1090911" y="1279462"/>
                <a:pt x="1090911" y="1298689"/>
              </a:cubicBezTo>
              <a:cubicBezTo>
                <a:pt x="1090911" y="1317917"/>
                <a:pt x="1106502" y="1333508"/>
                <a:pt x="1125729" y="1333508"/>
              </a:cubicBezTo>
              <a:cubicBezTo>
                <a:pt x="1144957" y="1333508"/>
                <a:pt x="1160548" y="1317917"/>
                <a:pt x="1160548" y="1298689"/>
              </a:cubicBezTo>
              <a:cubicBezTo>
                <a:pt x="1160548" y="1279462"/>
                <a:pt x="1144957" y="1263871"/>
                <a:pt x="1125729" y="1263871"/>
              </a:cubicBezTo>
              <a:close/>
              <a:moveTo>
                <a:pt x="1210623" y="1263871"/>
              </a:moveTo>
              <a:cubicBezTo>
                <a:pt x="1191395" y="1263871"/>
                <a:pt x="1175804" y="1279462"/>
                <a:pt x="1175804" y="1298689"/>
              </a:cubicBezTo>
              <a:cubicBezTo>
                <a:pt x="1175804" y="1317917"/>
                <a:pt x="1191395" y="1333508"/>
                <a:pt x="1210623" y="1333508"/>
              </a:cubicBezTo>
              <a:cubicBezTo>
                <a:pt x="1229850" y="1333508"/>
                <a:pt x="1245441" y="1317917"/>
                <a:pt x="1245441" y="1298689"/>
              </a:cubicBezTo>
              <a:cubicBezTo>
                <a:pt x="1245441" y="1279462"/>
                <a:pt x="1229850" y="1263871"/>
                <a:pt x="1210623" y="1263871"/>
              </a:cubicBezTo>
              <a:close/>
              <a:moveTo>
                <a:pt x="1380407" y="1263871"/>
              </a:moveTo>
              <a:cubicBezTo>
                <a:pt x="1361179" y="1263871"/>
                <a:pt x="1345588" y="1279462"/>
                <a:pt x="1345588" y="1298689"/>
              </a:cubicBezTo>
              <a:cubicBezTo>
                <a:pt x="1345588" y="1317917"/>
                <a:pt x="1361179" y="1333508"/>
                <a:pt x="1380407" y="1333508"/>
              </a:cubicBezTo>
              <a:cubicBezTo>
                <a:pt x="1399635" y="1333508"/>
                <a:pt x="1415226" y="1317917"/>
                <a:pt x="1415226" y="1298689"/>
              </a:cubicBezTo>
              <a:cubicBezTo>
                <a:pt x="1415226" y="1279462"/>
                <a:pt x="1399635" y="1263871"/>
                <a:pt x="1380407" y="1263871"/>
              </a:cubicBezTo>
              <a:close/>
              <a:moveTo>
                <a:pt x="1465299" y="1263871"/>
              </a:moveTo>
              <a:cubicBezTo>
                <a:pt x="1446072" y="1263871"/>
                <a:pt x="1430481" y="1279462"/>
                <a:pt x="1430481" y="1298689"/>
              </a:cubicBezTo>
              <a:cubicBezTo>
                <a:pt x="1430481" y="1317917"/>
                <a:pt x="1446072" y="1333508"/>
                <a:pt x="1465299" y="1333508"/>
              </a:cubicBezTo>
              <a:cubicBezTo>
                <a:pt x="1484527" y="1333508"/>
                <a:pt x="1500118" y="1317917"/>
                <a:pt x="1500118" y="1298689"/>
              </a:cubicBezTo>
              <a:cubicBezTo>
                <a:pt x="1500118" y="1279462"/>
                <a:pt x="1484527" y="1263871"/>
                <a:pt x="1465299" y="1263871"/>
              </a:cubicBezTo>
              <a:close/>
              <a:moveTo>
                <a:pt x="1550193" y="1263871"/>
              </a:moveTo>
              <a:cubicBezTo>
                <a:pt x="1530965" y="1263871"/>
                <a:pt x="1515374" y="1279462"/>
                <a:pt x="1515374" y="1298689"/>
              </a:cubicBezTo>
              <a:cubicBezTo>
                <a:pt x="1515374" y="1317917"/>
                <a:pt x="1530965" y="1333508"/>
                <a:pt x="1550193" y="1333508"/>
              </a:cubicBezTo>
              <a:cubicBezTo>
                <a:pt x="1569420" y="1333508"/>
                <a:pt x="1585011" y="1317917"/>
                <a:pt x="1585011" y="1298689"/>
              </a:cubicBezTo>
              <a:cubicBezTo>
                <a:pt x="1585011" y="1279462"/>
                <a:pt x="1569420" y="1263871"/>
                <a:pt x="1550193" y="1263871"/>
              </a:cubicBezTo>
              <a:close/>
              <a:moveTo>
                <a:pt x="1635085" y="1263871"/>
              </a:moveTo>
              <a:cubicBezTo>
                <a:pt x="1615857" y="1263871"/>
                <a:pt x="1600266" y="1279462"/>
                <a:pt x="1600266" y="1298689"/>
              </a:cubicBezTo>
              <a:cubicBezTo>
                <a:pt x="1600266" y="1317917"/>
                <a:pt x="1615857" y="1333508"/>
                <a:pt x="1635085" y="1333508"/>
              </a:cubicBezTo>
              <a:cubicBezTo>
                <a:pt x="1654313" y="1333508"/>
                <a:pt x="1669904" y="1317917"/>
                <a:pt x="1669904" y="1298689"/>
              </a:cubicBezTo>
              <a:cubicBezTo>
                <a:pt x="1669904" y="1279462"/>
                <a:pt x="1654313" y="1263871"/>
                <a:pt x="1635085" y="1263871"/>
              </a:cubicBezTo>
              <a:close/>
              <a:moveTo>
                <a:pt x="1719971" y="1263871"/>
              </a:moveTo>
              <a:cubicBezTo>
                <a:pt x="1700743" y="1263871"/>
                <a:pt x="1685152" y="1279462"/>
                <a:pt x="1685152" y="1298689"/>
              </a:cubicBezTo>
              <a:cubicBezTo>
                <a:pt x="1685152" y="1317917"/>
                <a:pt x="1700743" y="1333508"/>
                <a:pt x="1719971" y="1333508"/>
              </a:cubicBezTo>
              <a:cubicBezTo>
                <a:pt x="1739199" y="1333508"/>
                <a:pt x="1754790" y="1317917"/>
                <a:pt x="1754790" y="1298689"/>
              </a:cubicBezTo>
              <a:cubicBezTo>
                <a:pt x="1754790" y="1279462"/>
                <a:pt x="1739199" y="1263871"/>
                <a:pt x="1719971" y="1263871"/>
              </a:cubicBezTo>
              <a:close/>
              <a:moveTo>
                <a:pt x="1804863" y="1263871"/>
              </a:moveTo>
              <a:cubicBezTo>
                <a:pt x="1785636" y="1263871"/>
                <a:pt x="1770044" y="1279462"/>
                <a:pt x="1770044" y="1298689"/>
              </a:cubicBezTo>
              <a:cubicBezTo>
                <a:pt x="1770044" y="1317917"/>
                <a:pt x="1785636" y="1333508"/>
                <a:pt x="1804863" y="1333508"/>
              </a:cubicBezTo>
              <a:cubicBezTo>
                <a:pt x="1824091" y="1333508"/>
                <a:pt x="1839682" y="1317917"/>
                <a:pt x="1839682" y="1298689"/>
              </a:cubicBezTo>
              <a:cubicBezTo>
                <a:pt x="1839682" y="1279462"/>
                <a:pt x="1824091" y="1263871"/>
                <a:pt x="1804863" y="1263871"/>
              </a:cubicBezTo>
              <a:close/>
              <a:moveTo>
                <a:pt x="1889756" y="1263871"/>
              </a:moveTo>
              <a:cubicBezTo>
                <a:pt x="1870528" y="1263871"/>
                <a:pt x="1854937" y="1279462"/>
                <a:pt x="1854937" y="1298689"/>
              </a:cubicBezTo>
              <a:cubicBezTo>
                <a:pt x="1854937" y="1317917"/>
                <a:pt x="1870528" y="1333508"/>
                <a:pt x="1889756" y="1333508"/>
              </a:cubicBezTo>
              <a:cubicBezTo>
                <a:pt x="1908983" y="1333508"/>
                <a:pt x="1924574" y="1317917"/>
                <a:pt x="1924574" y="1298689"/>
              </a:cubicBezTo>
              <a:cubicBezTo>
                <a:pt x="1924574" y="1279462"/>
                <a:pt x="1908983" y="1263871"/>
                <a:pt x="1889756" y="1263871"/>
              </a:cubicBezTo>
              <a:close/>
              <a:moveTo>
                <a:pt x="1974648" y="1263871"/>
              </a:moveTo>
              <a:cubicBezTo>
                <a:pt x="1955420" y="1263871"/>
                <a:pt x="1939829" y="1279462"/>
                <a:pt x="1939829" y="1298689"/>
              </a:cubicBezTo>
              <a:cubicBezTo>
                <a:pt x="1939829" y="1317917"/>
                <a:pt x="1955420" y="1333508"/>
                <a:pt x="1974648" y="1333508"/>
              </a:cubicBezTo>
              <a:cubicBezTo>
                <a:pt x="1993876" y="1333508"/>
                <a:pt x="2009467" y="1317917"/>
                <a:pt x="2009467" y="1298689"/>
              </a:cubicBezTo>
              <a:cubicBezTo>
                <a:pt x="2009467" y="1279462"/>
                <a:pt x="1993876" y="1263871"/>
                <a:pt x="1974648" y="1263871"/>
              </a:cubicBezTo>
              <a:close/>
              <a:moveTo>
                <a:pt x="2059541" y="1263871"/>
              </a:moveTo>
              <a:cubicBezTo>
                <a:pt x="2040313" y="1263871"/>
                <a:pt x="2024722" y="1279462"/>
                <a:pt x="2024722" y="1298689"/>
              </a:cubicBezTo>
              <a:cubicBezTo>
                <a:pt x="2024722" y="1317917"/>
                <a:pt x="2040313" y="1333508"/>
                <a:pt x="2059541" y="1333508"/>
              </a:cubicBezTo>
              <a:cubicBezTo>
                <a:pt x="2078769" y="1333508"/>
                <a:pt x="2094360" y="1317917"/>
                <a:pt x="2094360" y="1298689"/>
              </a:cubicBezTo>
              <a:cubicBezTo>
                <a:pt x="2094360" y="1279462"/>
                <a:pt x="2078769" y="1263871"/>
                <a:pt x="2059541" y="1263871"/>
              </a:cubicBezTo>
              <a:close/>
              <a:moveTo>
                <a:pt x="2229326" y="1263871"/>
              </a:moveTo>
              <a:cubicBezTo>
                <a:pt x="2210098" y="1263871"/>
                <a:pt x="2194507" y="1279462"/>
                <a:pt x="2194507" y="1298689"/>
              </a:cubicBezTo>
              <a:cubicBezTo>
                <a:pt x="2194507" y="1317917"/>
                <a:pt x="2210098" y="1333508"/>
                <a:pt x="2229326" y="1333508"/>
              </a:cubicBezTo>
              <a:cubicBezTo>
                <a:pt x="2248553" y="1333508"/>
                <a:pt x="2264144" y="1317917"/>
                <a:pt x="2264144" y="1298689"/>
              </a:cubicBezTo>
              <a:cubicBezTo>
                <a:pt x="2264144" y="1279462"/>
                <a:pt x="2248553" y="1263871"/>
                <a:pt x="2229326" y="1263871"/>
              </a:cubicBezTo>
              <a:close/>
              <a:moveTo>
                <a:pt x="2314218" y="1263871"/>
              </a:moveTo>
              <a:cubicBezTo>
                <a:pt x="2294990" y="1263871"/>
                <a:pt x="2279399" y="1279462"/>
                <a:pt x="2279399" y="1298689"/>
              </a:cubicBezTo>
              <a:cubicBezTo>
                <a:pt x="2279399" y="1317917"/>
                <a:pt x="2294990" y="1333508"/>
                <a:pt x="2314218" y="1333508"/>
              </a:cubicBezTo>
              <a:cubicBezTo>
                <a:pt x="2333446" y="1333508"/>
                <a:pt x="2349037" y="1317917"/>
                <a:pt x="2349037" y="1298689"/>
              </a:cubicBezTo>
              <a:cubicBezTo>
                <a:pt x="2349037" y="1279462"/>
                <a:pt x="2333446" y="1263871"/>
                <a:pt x="2314218" y="1263871"/>
              </a:cubicBezTo>
              <a:close/>
              <a:moveTo>
                <a:pt x="2484003" y="1263871"/>
              </a:moveTo>
              <a:cubicBezTo>
                <a:pt x="2464776" y="1263871"/>
                <a:pt x="2449184" y="1279462"/>
                <a:pt x="2449184" y="1298689"/>
              </a:cubicBezTo>
              <a:cubicBezTo>
                <a:pt x="2449184" y="1317917"/>
                <a:pt x="2464776" y="1333508"/>
                <a:pt x="2484003" y="1333508"/>
              </a:cubicBezTo>
              <a:cubicBezTo>
                <a:pt x="2503231" y="1333508"/>
                <a:pt x="2518822" y="1317917"/>
                <a:pt x="2518822" y="1298689"/>
              </a:cubicBezTo>
              <a:cubicBezTo>
                <a:pt x="2518822" y="1279462"/>
                <a:pt x="2503231" y="1263871"/>
                <a:pt x="2484003" y="1263871"/>
              </a:cubicBezTo>
              <a:close/>
              <a:moveTo>
                <a:pt x="2568896" y="1263871"/>
              </a:moveTo>
              <a:cubicBezTo>
                <a:pt x="2549668" y="1263871"/>
                <a:pt x="2534077" y="1279462"/>
                <a:pt x="2534077" y="1298689"/>
              </a:cubicBezTo>
              <a:cubicBezTo>
                <a:pt x="2534077" y="1317917"/>
                <a:pt x="2549668" y="1333508"/>
                <a:pt x="2568896" y="1333508"/>
              </a:cubicBezTo>
              <a:cubicBezTo>
                <a:pt x="2588123" y="1333508"/>
                <a:pt x="2603714" y="1317917"/>
                <a:pt x="2603714" y="1298689"/>
              </a:cubicBezTo>
              <a:cubicBezTo>
                <a:pt x="2603714" y="1279462"/>
                <a:pt x="2588123" y="1263871"/>
                <a:pt x="2568896" y="1263871"/>
              </a:cubicBezTo>
              <a:close/>
              <a:moveTo>
                <a:pt x="2653788" y="1263871"/>
              </a:moveTo>
              <a:cubicBezTo>
                <a:pt x="2634560" y="1263871"/>
                <a:pt x="2618969" y="1279462"/>
                <a:pt x="2618969" y="1298689"/>
              </a:cubicBezTo>
              <a:cubicBezTo>
                <a:pt x="2618969" y="1317917"/>
                <a:pt x="2634560" y="1333508"/>
                <a:pt x="2653788" y="1333508"/>
              </a:cubicBezTo>
              <a:cubicBezTo>
                <a:pt x="2673016" y="1333508"/>
                <a:pt x="2688607" y="1317917"/>
                <a:pt x="2688607" y="1298689"/>
              </a:cubicBezTo>
              <a:cubicBezTo>
                <a:pt x="2688607" y="1279462"/>
                <a:pt x="2673016" y="1263871"/>
                <a:pt x="2653788" y="1263871"/>
              </a:cubicBezTo>
              <a:close/>
              <a:moveTo>
                <a:pt x="2823573" y="1263871"/>
              </a:moveTo>
              <a:cubicBezTo>
                <a:pt x="2804346" y="1263871"/>
                <a:pt x="2788754" y="1279462"/>
                <a:pt x="2788754" y="1298689"/>
              </a:cubicBezTo>
              <a:cubicBezTo>
                <a:pt x="2788754" y="1317917"/>
                <a:pt x="2804346" y="1333508"/>
                <a:pt x="2823573" y="1333508"/>
              </a:cubicBezTo>
              <a:cubicBezTo>
                <a:pt x="2842801" y="1333508"/>
                <a:pt x="2858392" y="1317917"/>
                <a:pt x="2858392" y="1298689"/>
              </a:cubicBezTo>
              <a:cubicBezTo>
                <a:pt x="2858392" y="1279462"/>
                <a:pt x="2842801" y="1263871"/>
                <a:pt x="2823573" y="1263871"/>
              </a:cubicBezTo>
              <a:close/>
              <a:moveTo>
                <a:pt x="2908466" y="1263871"/>
              </a:moveTo>
              <a:cubicBezTo>
                <a:pt x="2889238" y="1263871"/>
                <a:pt x="2873647" y="1279462"/>
                <a:pt x="2873647" y="1298689"/>
              </a:cubicBezTo>
              <a:cubicBezTo>
                <a:pt x="2873647" y="1317917"/>
                <a:pt x="2889238" y="1333508"/>
                <a:pt x="2908466" y="1333508"/>
              </a:cubicBezTo>
              <a:cubicBezTo>
                <a:pt x="2927693" y="1333508"/>
                <a:pt x="2943284" y="1317917"/>
                <a:pt x="2943284" y="1298689"/>
              </a:cubicBezTo>
              <a:cubicBezTo>
                <a:pt x="2943284" y="1279462"/>
                <a:pt x="2927693" y="1263871"/>
                <a:pt x="2908466" y="1263871"/>
              </a:cubicBezTo>
              <a:close/>
              <a:moveTo>
                <a:pt x="3417827" y="1263871"/>
              </a:moveTo>
              <a:cubicBezTo>
                <a:pt x="3398599" y="1263871"/>
                <a:pt x="3383008" y="1279462"/>
                <a:pt x="3383008" y="1298689"/>
              </a:cubicBezTo>
              <a:cubicBezTo>
                <a:pt x="3383008" y="1317917"/>
                <a:pt x="3398599" y="1333508"/>
                <a:pt x="3417827" y="1333508"/>
              </a:cubicBezTo>
              <a:cubicBezTo>
                <a:pt x="3437055" y="1333508"/>
                <a:pt x="3452646" y="1317917"/>
                <a:pt x="3452646" y="1298689"/>
              </a:cubicBezTo>
              <a:cubicBezTo>
                <a:pt x="3452646" y="1279462"/>
                <a:pt x="3437055" y="1263871"/>
                <a:pt x="3417827" y="1263871"/>
              </a:cubicBezTo>
              <a:close/>
              <a:moveTo>
                <a:pt x="3502719" y="1263871"/>
              </a:moveTo>
              <a:cubicBezTo>
                <a:pt x="3483492" y="1263871"/>
                <a:pt x="3467901" y="1279462"/>
                <a:pt x="3467901" y="1298689"/>
              </a:cubicBezTo>
              <a:cubicBezTo>
                <a:pt x="3467901" y="1317917"/>
                <a:pt x="3483492" y="1333508"/>
                <a:pt x="3502719" y="1333508"/>
              </a:cubicBezTo>
              <a:cubicBezTo>
                <a:pt x="3521947" y="1333508"/>
                <a:pt x="3537538" y="1317917"/>
                <a:pt x="3537538" y="1298689"/>
              </a:cubicBezTo>
              <a:cubicBezTo>
                <a:pt x="3537538" y="1279462"/>
                <a:pt x="3521947" y="1263871"/>
                <a:pt x="3502719" y="1263871"/>
              </a:cubicBezTo>
              <a:close/>
              <a:moveTo>
                <a:pt x="3587612" y="1263871"/>
              </a:moveTo>
              <a:cubicBezTo>
                <a:pt x="3568384" y="1263871"/>
                <a:pt x="3552793" y="1279462"/>
                <a:pt x="3552793" y="1298689"/>
              </a:cubicBezTo>
              <a:cubicBezTo>
                <a:pt x="3552793" y="1317917"/>
                <a:pt x="3568384" y="1333508"/>
                <a:pt x="3587612" y="1333508"/>
              </a:cubicBezTo>
              <a:cubicBezTo>
                <a:pt x="3606839" y="1333508"/>
                <a:pt x="3622430" y="1317917"/>
                <a:pt x="3622430" y="1298689"/>
              </a:cubicBezTo>
              <a:cubicBezTo>
                <a:pt x="3622430" y="1279462"/>
                <a:pt x="3606839" y="1263871"/>
                <a:pt x="3587612" y="1263871"/>
              </a:cubicBezTo>
              <a:close/>
              <a:moveTo>
                <a:pt x="4012074" y="1263871"/>
              </a:moveTo>
              <a:cubicBezTo>
                <a:pt x="3992846" y="1263871"/>
                <a:pt x="3977255" y="1279462"/>
                <a:pt x="3977255" y="1298689"/>
              </a:cubicBezTo>
              <a:cubicBezTo>
                <a:pt x="3977255" y="1317917"/>
                <a:pt x="3992846" y="1333508"/>
                <a:pt x="4012074" y="1333508"/>
              </a:cubicBezTo>
              <a:cubicBezTo>
                <a:pt x="4031302" y="1333508"/>
                <a:pt x="4046893" y="1317917"/>
                <a:pt x="4046893" y="1298689"/>
              </a:cubicBezTo>
              <a:cubicBezTo>
                <a:pt x="4046893" y="1279462"/>
                <a:pt x="4031302" y="1263871"/>
                <a:pt x="4012074" y="1263871"/>
              </a:cubicBezTo>
              <a:close/>
              <a:moveTo>
                <a:pt x="4096967" y="1263871"/>
              </a:moveTo>
              <a:cubicBezTo>
                <a:pt x="4077739" y="1263871"/>
                <a:pt x="4062148" y="1279462"/>
                <a:pt x="4062148" y="1298689"/>
              </a:cubicBezTo>
              <a:cubicBezTo>
                <a:pt x="4062148" y="1317917"/>
                <a:pt x="4077739" y="1333508"/>
                <a:pt x="4096967" y="1333508"/>
              </a:cubicBezTo>
              <a:cubicBezTo>
                <a:pt x="4116195" y="1333508"/>
                <a:pt x="4131786" y="1317917"/>
                <a:pt x="4131786" y="1298689"/>
              </a:cubicBezTo>
              <a:cubicBezTo>
                <a:pt x="4131786" y="1279462"/>
                <a:pt x="4116195" y="1263871"/>
                <a:pt x="4096967" y="1263871"/>
              </a:cubicBezTo>
              <a:close/>
              <a:moveTo>
                <a:pt x="4181859" y="1263871"/>
              </a:moveTo>
              <a:cubicBezTo>
                <a:pt x="4162632" y="1263871"/>
                <a:pt x="4147041" y="1279462"/>
                <a:pt x="4147041" y="1298689"/>
              </a:cubicBezTo>
              <a:cubicBezTo>
                <a:pt x="4147041" y="1317917"/>
                <a:pt x="4162632" y="1333508"/>
                <a:pt x="4181859" y="1333508"/>
              </a:cubicBezTo>
              <a:cubicBezTo>
                <a:pt x="4201087" y="1333508"/>
                <a:pt x="4216678" y="1317917"/>
                <a:pt x="4216678" y="1298689"/>
              </a:cubicBezTo>
              <a:cubicBezTo>
                <a:pt x="4216678" y="1279462"/>
                <a:pt x="4201087" y="1263871"/>
                <a:pt x="4181859" y="1263871"/>
              </a:cubicBezTo>
              <a:close/>
              <a:moveTo>
                <a:pt x="4266752" y="1263871"/>
              </a:moveTo>
              <a:cubicBezTo>
                <a:pt x="4247524" y="1263871"/>
                <a:pt x="4231933" y="1279462"/>
                <a:pt x="4231933" y="1298689"/>
              </a:cubicBezTo>
              <a:cubicBezTo>
                <a:pt x="4231933" y="1317917"/>
                <a:pt x="4247524" y="1333508"/>
                <a:pt x="4266752" y="1333508"/>
              </a:cubicBezTo>
              <a:cubicBezTo>
                <a:pt x="4285979" y="1333508"/>
                <a:pt x="4301570" y="1317917"/>
                <a:pt x="4301570" y="1298689"/>
              </a:cubicBezTo>
              <a:cubicBezTo>
                <a:pt x="4301570" y="1279462"/>
                <a:pt x="4285979" y="1263871"/>
                <a:pt x="4266752" y="1263871"/>
              </a:cubicBezTo>
              <a:close/>
              <a:moveTo>
                <a:pt x="4351644" y="1263871"/>
              </a:moveTo>
              <a:cubicBezTo>
                <a:pt x="4332416" y="1263871"/>
                <a:pt x="4316825" y="1279462"/>
                <a:pt x="4316825" y="1298689"/>
              </a:cubicBezTo>
              <a:cubicBezTo>
                <a:pt x="4316825" y="1317917"/>
                <a:pt x="4332416" y="1333508"/>
                <a:pt x="4351644" y="1333508"/>
              </a:cubicBezTo>
              <a:cubicBezTo>
                <a:pt x="4370872" y="1333508"/>
                <a:pt x="4386463" y="1317917"/>
                <a:pt x="4386463" y="1298689"/>
              </a:cubicBezTo>
              <a:cubicBezTo>
                <a:pt x="4386463" y="1279462"/>
                <a:pt x="4370872" y="1263871"/>
                <a:pt x="4351644" y="1263871"/>
              </a:cubicBezTo>
              <a:close/>
              <a:moveTo>
                <a:pt x="4436537" y="1263871"/>
              </a:moveTo>
              <a:cubicBezTo>
                <a:pt x="4417309" y="1263871"/>
                <a:pt x="4401718" y="1279462"/>
                <a:pt x="4401718" y="1298689"/>
              </a:cubicBezTo>
              <a:cubicBezTo>
                <a:pt x="4401718" y="1317917"/>
                <a:pt x="4417309" y="1333508"/>
                <a:pt x="4436537" y="1333508"/>
              </a:cubicBezTo>
              <a:cubicBezTo>
                <a:pt x="4455765" y="1333508"/>
                <a:pt x="4471356" y="1317917"/>
                <a:pt x="4471356" y="1298689"/>
              </a:cubicBezTo>
              <a:cubicBezTo>
                <a:pt x="4471356" y="1279462"/>
                <a:pt x="4455765" y="1263871"/>
                <a:pt x="4436537" y="1263871"/>
              </a:cubicBezTo>
              <a:close/>
              <a:moveTo>
                <a:pt x="5794817" y="1263871"/>
              </a:moveTo>
              <a:cubicBezTo>
                <a:pt x="5775589" y="1263871"/>
                <a:pt x="5759991" y="1279462"/>
                <a:pt x="5759991" y="1298689"/>
              </a:cubicBezTo>
              <a:cubicBezTo>
                <a:pt x="5759991" y="1317917"/>
                <a:pt x="5775589" y="1333508"/>
                <a:pt x="5794817" y="1333508"/>
              </a:cubicBezTo>
              <a:cubicBezTo>
                <a:pt x="5814044" y="1333508"/>
                <a:pt x="5829629" y="1317917"/>
                <a:pt x="5829629" y="1298689"/>
              </a:cubicBezTo>
              <a:cubicBezTo>
                <a:pt x="5829629" y="1279462"/>
                <a:pt x="5814044" y="1263871"/>
                <a:pt x="5794817" y="1263871"/>
              </a:cubicBezTo>
              <a:close/>
              <a:moveTo>
                <a:pt x="5879709" y="1263871"/>
              </a:moveTo>
              <a:cubicBezTo>
                <a:pt x="5860481" y="1263871"/>
                <a:pt x="5844883" y="1279462"/>
                <a:pt x="5844883" y="1298689"/>
              </a:cubicBezTo>
              <a:cubicBezTo>
                <a:pt x="5844883" y="1317917"/>
                <a:pt x="5860481" y="1333508"/>
                <a:pt x="5879709" y="1333508"/>
              </a:cubicBezTo>
              <a:cubicBezTo>
                <a:pt x="5898937" y="1333508"/>
                <a:pt x="5914521" y="1317917"/>
                <a:pt x="5914521" y="1298689"/>
              </a:cubicBezTo>
              <a:cubicBezTo>
                <a:pt x="5914521" y="1279462"/>
                <a:pt x="5898937" y="1263871"/>
                <a:pt x="5879709" y="1263871"/>
              </a:cubicBezTo>
              <a:close/>
              <a:moveTo>
                <a:pt x="5964601" y="1263871"/>
              </a:moveTo>
              <a:cubicBezTo>
                <a:pt x="5945373" y="1263871"/>
                <a:pt x="5929776" y="1279462"/>
                <a:pt x="5929776" y="1298689"/>
              </a:cubicBezTo>
              <a:cubicBezTo>
                <a:pt x="5929776" y="1317917"/>
                <a:pt x="5945373" y="1333508"/>
                <a:pt x="5964601" y="1333508"/>
              </a:cubicBezTo>
              <a:cubicBezTo>
                <a:pt x="5983829" y="1333508"/>
                <a:pt x="5999413" y="1317917"/>
                <a:pt x="5999413" y="1298689"/>
              </a:cubicBezTo>
              <a:cubicBezTo>
                <a:pt x="5999413" y="1279462"/>
                <a:pt x="5983829" y="1263871"/>
                <a:pt x="5964601" y="1263871"/>
              </a:cubicBezTo>
              <a:close/>
              <a:moveTo>
                <a:pt x="6049494" y="1263871"/>
              </a:moveTo>
              <a:cubicBezTo>
                <a:pt x="6030267" y="1263871"/>
                <a:pt x="6014669" y="1279462"/>
                <a:pt x="6014669" y="1298689"/>
              </a:cubicBezTo>
              <a:cubicBezTo>
                <a:pt x="6014669" y="1317917"/>
                <a:pt x="6030267" y="1333508"/>
                <a:pt x="6049494" y="1333508"/>
              </a:cubicBezTo>
              <a:cubicBezTo>
                <a:pt x="6068722" y="1333508"/>
                <a:pt x="6084307" y="1317917"/>
                <a:pt x="6084307" y="1298689"/>
              </a:cubicBezTo>
              <a:cubicBezTo>
                <a:pt x="6084307" y="1279462"/>
                <a:pt x="6068722" y="1263871"/>
                <a:pt x="6049494" y="1263871"/>
              </a:cubicBezTo>
              <a:close/>
              <a:moveTo>
                <a:pt x="6134387" y="1263871"/>
              </a:moveTo>
              <a:cubicBezTo>
                <a:pt x="6115159" y="1263871"/>
                <a:pt x="6099561" y="1279462"/>
                <a:pt x="6099561" y="1298689"/>
              </a:cubicBezTo>
              <a:cubicBezTo>
                <a:pt x="6099561" y="1317917"/>
                <a:pt x="6115159" y="1333508"/>
                <a:pt x="6134387" y="1333508"/>
              </a:cubicBezTo>
              <a:cubicBezTo>
                <a:pt x="6153614" y="1333508"/>
                <a:pt x="6169199" y="1317917"/>
                <a:pt x="6169199" y="1298689"/>
              </a:cubicBezTo>
              <a:cubicBezTo>
                <a:pt x="6169199" y="1279462"/>
                <a:pt x="6153614" y="1263871"/>
                <a:pt x="6134387" y="1263871"/>
              </a:cubicBezTo>
              <a:close/>
              <a:moveTo>
                <a:pt x="6389063" y="1263871"/>
              </a:moveTo>
              <a:cubicBezTo>
                <a:pt x="6369836" y="1263871"/>
                <a:pt x="6354238" y="1279462"/>
                <a:pt x="6354238" y="1298689"/>
              </a:cubicBezTo>
              <a:cubicBezTo>
                <a:pt x="6354238" y="1317917"/>
                <a:pt x="6369836" y="1333508"/>
                <a:pt x="6389063" y="1333508"/>
              </a:cubicBezTo>
              <a:cubicBezTo>
                <a:pt x="6408291" y="1333508"/>
                <a:pt x="6423876" y="1317917"/>
                <a:pt x="6423876" y="1298689"/>
              </a:cubicBezTo>
              <a:cubicBezTo>
                <a:pt x="6423876" y="1279462"/>
                <a:pt x="6408291" y="1263871"/>
                <a:pt x="6389063" y="1263871"/>
              </a:cubicBezTo>
              <a:close/>
              <a:moveTo>
                <a:pt x="6558875" y="1263871"/>
              </a:moveTo>
              <a:cubicBezTo>
                <a:pt x="6539647" y="1263871"/>
                <a:pt x="6524050" y="1279462"/>
                <a:pt x="6524050" y="1298689"/>
              </a:cubicBezTo>
              <a:cubicBezTo>
                <a:pt x="6524050" y="1317917"/>
                <a:pt x="6539647" y="1333508"/>
                <a:pt x="6558875" y="1333508"/>
              </a:cubicBezTo>
              <a:cubicBezTo>
                <a:pt x="6578103" y="1333508"/>
                <a:pt x="6593687" y="1317917"/>
                <a:pt x="6593687" y="1298689"/>
              </a:cubicBezTo>
              <a:cubicBezTo>
                <a:pt x="6593687" y="1279462"/>
                <a:pt x="6578103" y="1263871"/>
                <a:pt x="6558875" y="1263871"/>
              </a:cubicBezTo>
              <a:close/>
              <a:moveTo>
                <a:pt x="6643767" y="1263871"/>
              </a:moveTo>
              <a:cubicBezTo>
                <a:pt x="6624539" y="1263871"/>
                <a:pt x="6608942" y="1279462"/>
                <a:pt x="6608942" y="1298689"/>
              </a:cubicBezTo>
              <a:cubicBezTo>
                <a:pt x="6608942" y="1317917"/>
                <a:pt x="6624539" y="1333508"/>
                <a:pt x="6643767" y="1333508"/>
              </a:cubicBezTo>
              <a:cubicBezTo>
                <a:pt x="6662995" y="1333508"/>
                <a:pt x="6678579" y="1317917"/>
                <a:pt x="6678579" y="1298689"/>
              </a:cubicBezTo>
              <a:cubicBezTo>
                <a:pt x="6678579" y="1279462"/>
                <a:pt x="6662995" y="1263871"/>
                <a:pt x="6643767" y="1263871"/>
              </a:cubicBezTo>
              <a:close/>
              <a:moveTo>
                <a:pt x="6728660" y="1263871"/>
              </a:moveTo>
              <a:cubicBezTo>
                <a:pt x="6709433" y="1263871"/>
                <a:pt x="6693835" y="1279462"/>
                <a:pt x="6693835" y="1298689"/>
              </a:cubicBezTo>
              <a:cubicBezTo>
                <a:pt x="6693835" y="1317917"/>
                <a:pt x="6709433" y="1333508"/>
                <a:pt x="6728660" y="1333508"/>
              </a:cubicBezTo>
              <a:cubicBezTo>
                <a:pt x="6747888" y="1333508"/>
                <a:pt x="6763473" y="1317917"/>
                <a:pt x="6763473" y="1298689"/>
              </a:cubicBezTo>
              <a:cubicBezTo>
                <a:pt x="6763473" y="1279462"/>
                <a:pt x="6747888" y="1263871"/>
                <a:pt x="6728660" y="1263871"/>
              </a:cubicBezTo>
              <a:close/>
              <a:moveTo>
                <a:pt x="6813553" y="1263871"/>
              </a:moveTo>
              <a:cubicBezTo>
                <a:pt x="6794325" y="1263871"/>
                <a:pt x="6778727" y="1279462"/>
                <a:pt x="6778727" y="1298689"/>
              </a:cubicBezTo>
              <a:cubicBezTo>
                <a:pt x="6778727" y="1317917"/>
                <a:pt x="6794325" y="1333508"/>
                <a:pt x="6813553" y="1333508"/>
              </a:cubicBezTo>
              <a:cubicBezTo>
                <a:pt x="6832780" y="1333508"/>
                <a:pt x="6848365" y="1317917"/>
                <a:pt x="6848365" y="1298689"/>
              </a:cubicBezTo>
              <a:cubicBezTo>
                <a:pt x="6848365" y="1279462"/>
                <a:pt x="6832780" y="1263871"/>
                <a:pt x="6813553" y="1263871"/>
              </a:cubicBezTo>
              <a:close/>
              <a:moveTo>
                <a:pt x="6898445" y="1263871"/>
              </a:moveTo>
              <a:cubicBezTo>
                <a:pt x="6879217" y="1263871"/>
                <a:pt x="6863620" y="1279462"/>
                <a:pt x="6863620" y="1298689"/>
              </a:cubicBezTo>
              <a:cubicBezTo>
                <a:pt x="6863620" y="1317917"/>
                <a:pt x="6879217" y="1333508"/>
                <a:pt x="6898445" y="1333508"/>
              </a:cubicBezTo>
              <a:cubicBezTo>
                <a:pt x="6917673" y="1333508"/>
                <a:pt x="6933257" y="1317917"/>
                <a:pt x="6933257" y="1298689"/>
              </a:cubicBezTo>
              <a:cubicBezTo>
                <a:pt x="6933257" y="1279462"/>
                <a:pt x="6917673" y="1263871"/>
                <a:pt x="6898445" y="1263871"/>
              </a:cubicBezTo>
              <a:close/>
              <a:moveTo>
                <a:pt x="6983337" y="1263871"/>
              </a:moveTo>
              <a:cubicBezTo>
                <a:pt x="6964109" y="1263871"/>
                <a:pt x="6948512" y="1279462"/>
                <a:pt x="6948512" y="1298689"/>
              </a:cubicBezTo>
              <a:cubicBezTo>
                <a:pt x="6948512" y="1317917"/>
                <a:pt x="6964109" y="1333508"/>
                <a:pt x="6983337" y="1333508"/>
              </a:cubicBezTo>
              <a:cubicBezTo>
                <a:pt x="7002565" y="1333508"/>
                <a:pt x="7018149" y="1317917"/>
                <a:pt x="7018149" y="1298689"/>
              </a:cubicBezTo>
              <a:cubicBezTo>
                <a:pt x="7018149" y="1279462"/>
                <a:pt x="7002565" y="1263871"/>
                <a:pt x="6983337" y="1263871"/>
              </a:cubicBezTo>
              <a:close/>
              <a:moveTo>
                <a:pt x="7153123" y="1263871"/>
              </a:moveTo>
              <a:cubicBezTo>
                <a:pt x="7133895" y="1263871"/>
                <a:pt x="7118297" y="1279462"/>
                <a:pt x="7118297" y="1298689"/>
              </a:cubicBezTo>
              <a:cubicBezTo>
                <a:pt x="7118297" y="1317917"/>
                <a:pt x="7133895" y="1333508"/>
                <a:pt x="7153123" y="1333508"/>
              </a:cubicBezTo>
              <a:cubicBezTo>
                <a:pt x="7172350" y="1333508"/>
                <a:pt x="7187935" y="1317917"/>
                <a:pt x="7187935" y="1298689"/>
              </a:cubicBezTo>
              <a:cubicBezTo>
                <a:pt x="7187935" y="1279462"/>
                <a:pt x="7172350" y="1263871"/>
                <a:pt x="7153123" y="1263871"/>
              </a:cubicBezTo>
              <a:close/>
              <a:moveTo>
                <a:pt x="7238015" y="1263871"/>
              </a:moveTo>
              <a:cubicBezTo>
                <a:pt x="7218787" y="1263871"/>
                <a:pt x="7203190" y="1279462"/>
                <a:pt x="7203190" y="1298689"/>
              </a:cubicBezTo>
              <a:cubicBezTo>
                <a:pt x="7203190" y="1317917"/>
                <a:pt x="7218787" y="1333508"/>
                <a:pt x="7238015" y="1333508"/>
              </a:cubicBezTo>
              <a:cubicBezTo>
                <a:pt x="7257243" y="1333508"/>
                <a:pt x="7272827" y="1317917"/>
                <a:pt x="7272827" y="1298689"/>
              </a:cubicBezTo>
              <a:cubicBezTo>
                <a:pt x="7272827" y="1279462"/>
                <a:pt x="7257243" y="1263871"/>
                <a:pt x="7238015" y="1263871"/>
              </a:cubicBezTo>
              <a:close/>
              <a:moveTo>
                <a:pt x="7322907" y="1263871"/>
              </a:moveTo>
              <a:cubicBezTo>
                <a:pt x="7303679" y="1263871"/>
                <a:pt x="7288082" y="1279462"/>
                <a:pt x="7288082" y="1298689"/>
              </a:cubicBezTo>
              <a:cubicBezTo>
                <a:pt x="7288082" y="1317917"/>
                <a:pt x="7303679" y="1333508"/>
                <a:pt x="7322907" y="1333508"/>
              </a:cubicBezTo>
              <a:cubicBezTo>
                <a:pt x="7342135" y="1333508"/>
                <a:pt x="7357719" y="1317917"/>
                <a:pt x="7357719" y="1298689"/>
              </a:cubicBezTo>
              <a:cubicBezTo>
                <a:pt x="7357719" y="1279462"/>
                <a:pt x="7342135" y="1263871"/>
                <a:pt x="7322907" y="1263871"/>
              </a:cubicBezTo>
              <a:close/>
              <a:moveTo>
                <a:pt x="7407799" y="1263871"/>
              </a:moveTo>
              <a:cubicBezTo>
                <a:pt x="7388572" y="1263871"/>
                <a:pt x="7372974" y="1279462"/>
                <a:pt x="7372974" y="1298689"/>
              </a:cubicBezTo>
              <a:cubicBezTo>
                <a:pt x="7372974" y="1317917"/>
                <a:pt x="7388572" y="1333508"/>
                <a:pt x="7407799" y="1333508"/>
              </a:cubicBezTo>
              <a:cubicBezTo>
                <a:pt x="7427027" y="1333508"/>
                <a:pt x="7442612" y="1317917"/>
                <a:pt x="7442612" y="1298689"/>
              </a:cubicBezTo>
              <a:cubicBezTo>
                <a:pt x="7442612" y="1279462"/>
                <a:pt x="7427027" y="1263871"/>
                <a:pt x="7407799" y="1263871"/>
              </a:cubicBezTo>
              <a:close/>
              <a:moveTo>
                <a:pt x="7492693" y="1263871"/>
              </a:moveTo>
              <a:cubicBezTo>
                <a:pt x="7473465" y="1263871"/>
                <a:pt x="7457867" y="1279462"/>
                <a:pt x="7457867" y="1298689"/>
              </a:cubicBezTo>
              <a:cubicBezTo>
                <a:pt x="7457867" y="1317917"/>
                <a:pt x="7473465" y="1333508"/>
                <a:pt x="7492693" y="1333508"/>
              </a:cubicBezTo>
              <a:cubicBezTo>
                <a:pt x="7511920" y="1333508"/>
                <a:pt x="7527505" y="1317917"/>
                <a:pt x="7527505" y="1298689"/>
              </a:cubicBezTo>
              <a:cubicBezTo>
                <a:pt x="7527505" y="1279462"/>
                <a:pt x="7511920" y="1263871"/>
                <a:pt x="7492693" y="1263871"/>
              </a:cubicBezTo>
              <a:close/>
              <a:moveTo>
                <a:pt x="7577585" y="1263871"/>
              </a:moveTo>
              <a:cubicBezTo>
                <a:pt x="7558357" y="1263871"/>
                <a:pt x="7542760" y="1279462"/>
                <a:pt x="7542760" y="1298689"/>
              </a:cubicBezTo>
              <a:cubicBezTo>
                <a:pt x="7542760" y="1317917"/>
                <a:pt x="7558357" y="1333508"/>
                <a:pt x="7577585" y="1333508"/>
              </a:cubicBezTo>
              <a:cubicBezTo>
                <a:pt x="7596813" y="1333508"/>
                <a:pt x="7612397" y="1317917"/>
                <a:pt x="7612397" y="1298689"/>
              </a:cubicBezTo>
              <a:cubicBezTo>
                <a:pt x="7612397" y="1279462"/>
                <a:pt x="7596813" y="1263871"/>
                <a:pt x="7577585" y="1263871"/>
              </a:cubicBezTo>
              <a:close/>
              <a:moveTo>
                <a:pt x="7662477" y="1263871"/>
              </a:moveTo>
              <a:cubicBezTo>
                <a:pt x="7643249" y="1263871"/>
                <a:pt x="7627652" y="1279462"/>
                <a:pt x="7627652" y="1298689"/>
              </a:cubicBezTo>
              <a:cubicBezTo>
                <a:pt x="7627652" y="1317917"/>
                <a:pt x="7643249" y="1333508"/>
                <a:pt x="7662477" y="1333508"/>
              </a:cubicBezTo>
              <a:cubicBezTo>
                <a:pt x="7681705" y="1333508"/>
                <a:pt x="7697289" y="1317917"/>
                <a:pt x="7697289" y="1298689"/>
              </a:cubicBezTo>
              <a:cubicBezTo>
                <a:pt x="7697289" y="1279462"/>
                <a:pt x="7681705" y="1263871"/>
                <a:pt x="7662477" y="1263871"/>
              </a:cubicBezTo>
              <a:close/>
              <a:moveTo>
                <a:pt x="7747369" y="1263871"/>
              </a:moveTo>
              <a:cubicBezTo>
                <a:pt x="7728142" y="1263871"/>
                <a:pt x="7712544" y="1279462"/>
                <a:pt x="7712544" y="1298689"/>
              </a:cubicBezTo>
              <a:cubicBezTo>
                <a:pt x="7712544" y="1317917"/>
                <a:pt x="7728142" y="1333508"/>
                <a:pt x="7747369" y="1333508"/>
              </a:cubicBezTo>
              <a:cubicBezTo>
                <a:pt x="7766597" y="1333508"/>
                <a:pt x="7782182" y="1317917"/>
                <a:pt x="7782182" y="1298689"/>
              </a:cubicBezTo>
              <a:cubicBezTo>
                <a:pt x="7782182" y="1279462"/>
                <a:pt x="7766597" y="1263871"/>
                <a:pt x="7747369" y="1263871"/>
              </a:cubicBezTo>
              <a:close/>
              <a:moveTo>
                <a:pt x="7832263" y="1263871"/>
              </a:moveTo>
              <a:cubicBezTo>
                <a:pt x="7813035" y="1263871"/>
                <a:pt x="7797437" y="1279462"/>
                <a:pt x="7797437" y="1298689"/>
              </a:cubicBezTo>
              <a:cubicBezTo>
                <a:pt x="7797437" y="1317917"/>
                <a:pt x="7813035" y="1333508"/>
                <a:pt x="7832263" y="1333508"/>
              </a:cubicBezTo>
              <a:cubicBezTo>
                <a:pt x="7851490" y="1333508"/>
                <a:pt x="7867075" y="1317917"/>
                <a:pt x="7867075" y="1298689"/>
              </a:cubicBezTo>
              <a:cubicBezTo>
                <a:pt x="7867075" y="1279462"/>
                <a:pt x="7851490" y="1263871"/>
                <a:pt x="7832263" y="1263871"/>
              </a:cubicBezTo>
              <a:close/>
              <a:moveTo>
                <a:pt x="7917155" y="1263871"/>
              </a:moveTo>
              <a:cubicBezTo>
                <a:pt x="7897927" y="1263871"/>
                <a:pt x="7882330" y="1279462"/>
                <a:pt x="7882330" y="1298689"/>
              </a:cubicBezTo>
              <a:cubicBezTo>
                <a:pt x="7882330" y="1317917"/>
                <a:pt x="7897927" y="1333508"/>
                <a:pt x="7917155" y="1333508"/>
              </a:cubicBezTo>
              <a:cubicBezTo>
                <a:pt x="7936383" y="1333508"/>
                <a:pt x="7951967" y="1317917"/>
                <a:pt x="7951967" y="1298689"/>
              </a:cubicBezTo>
              <a:cubicBezTo>
                <a:pt x="7951967" y="1279462"/>
                <a:pt x="7936383" y="1263871"/>
                <a:pt x="7917155" y="1263871"/>
              </a:cubicBezTo>
              <a:close/>
              <a:moveTo>
                <a:pt x="8002047" y="1263871"/>
              </a:moveTo>
              <a:cubicBezTo>
                <a:pt x="7982819" y="1263871"/>
                <a:pt x="7967222" y="1279462"/>
                <a:pt x="7967222" y="1298689"/>
              </a:cubicBezTo>
              <a:cubicBezTo>
                <a:pt x="7967222" y="1317917"/>
                <a:pt x="7982819" y="1333508"/>
                <a:pt x="8002047" y="1333508"/>
              </a:cubicBezTo>
              <a:cubicBezTo>
                <a:pt x="8021275" y="1333508"/>
                <a:pt x="8036859" y="1317917"/>
                <a:pt x="8036859" y="1298689"/>
              </a:cubicBezTo>
              <a:cubicBezTo>
                <a:pt x="8036859" y="1279462"/>
                <a:pt x="8021275" y="1263871"/>
                <a:pt x="8002047" y="1263871"/>
              </a:cubicBezTo>
              <a:close/>
              <a:moveTo>
                <a:pt x="8086939" y="1263871"/>
              </a:moveTo>
              <a:cubicBezTo>
                <a:pt x="8067712" y="1263871"/>
                <a:pt x="8052114" y="1279462"/>
                <a:pt x="8052114" y="1298689"/>
              </a:cubicBezTo>
              <a:cubicBezTo>
                <a:pt x="8052114" y="1317917"/>
                <a:pt x="8067712" y="1333508"/>
                <a:pt x="8086939" y="1333508"/>
              </a:cubicBezTo>
              <a:cubicBezTo>
                <a:pt x="8106167" y="1333508"/>
                <a:pt x="8121752" y="1317917"/>
                <a:pt x="8121752" y="1298689"/>
              </a:cubicBezTo>
              <a:cubicBezTo>
                <a:pt x="8121752" y="1279462"/>
                <a:pt x="8106167" y="1263871"/>
                <a:pt x="8086939" y="1263871"/>
              </a:cubicBezTo>
              <a:close/>
              <a:moveTo>
                <a:pt x="8171832" y="1263871"/>
              </a:moveTo>
              <a:cubicBezTo>
                <a:pt x="8152604" y="1263871"/>
                <a:pt x="8137006" y="1279462"/>
                <a:pt x="8137006" y="1298689"/>
              </a:cubicBezTo>
              <a:cubicBezTo>
                <a:pt x="8137006" y="1317917"/>
                <a:pt x="8152604" y="1333508"/>
                <a:pt x="8171832" y="1333508"/>
              </a:cubicBezTo>
              <a:cubicBezTo>
                <a:pt x="8191059" y="1333508"/>
                <a:pt x="8206644" y="1317917"/>
                <a:pt x="8206644" y="1298689"/>
              </a:cubicBezTo>
              <a:cubicBezTo>
                <a:pt x="8206644" y="1279462"/>
                <a:pt x="8191059" y="1263871"/>
                <a:pt x="8171832" y="1263871"/>
              </a:cubicBezTo>
              <a:close/>
              <a:moveTo>
                <a:pt x="8256725" y="1263871"/>
              </a:moveTo>
              <a:cubicBezTo>
                <a:pt x="8237497" y="1263871"/>
                <a:pt x="8221900" y="1279462"/>
                <a:pt x="8221900" y="1298689"/>
              </a:cubicBezTo>
              <a:cubicBezTo>
                <a:pt x="8221900" y="1317917"/>
                <a:pt x="8237497" y="1333508"/>
                <a:pt x="8256725" y="1333508"/>
              </a:cubicBezTo>
              <a:cubicBezTo>
                <a:pt x="8275953" y="1333508"/>
                <a:pt x="8291537" y="1317917"/>
                <a:pt x="8291537" y="1298689"/>
              </a:cubicBezTo>
              <a:cubicBezTo>
                <a:pt x="8291537" y="1279462"/>
                <a:pt x="8275953" y="1263871"/>
                <a:pt x="8256725" y="1263871"/>
              </a:cubicBezTo>
              <a:close/>
              <a:moveTo>
                <a:pt x="8341617" y="1263871"/>
              </a:moveTo>
              <a:cubicBezTo>
                <a:pt x="8322389" y="1263871"/>
                <a:pt x="8306792" y="1279462"/>
                <a:pt x="8306792" y="1298689"/>
              </a:cubicBezTo>
              <a:cubicBezTo>
                <a:pt x="8306792" y="1317917"/>
                <a:pt x="8322389" y="1333508"/>
                <a:pt x="8341617" y="1333508"/>
              </a:cubicBezTo>
              <a:cubicBezTo>
                <a:pt x="8360845" y="1333508"/>
                <a:pt x="8376429" y="1317917"/>
                <a:pt x="8376429" y="1298689"/>
              </a:cubicBezTo>
              <a:cubicBezTo>
                <a:pt x="8376429" y="1279462"/>
                <a:pt x="8360845" y="1263871"/>
                <a:pt x="8341617" y="1263871"/>
              </a:cubicBezTo>
              <a:close/>
              <a:moveTo>
                <a:pt x="8426509" y="1263871"/>
              </a:moveTo>
              <a:cubicBezTo>
                <a:pt x="8407282" y="1263871"/>
                <a:pt x="8391684" y="1279462"/>
                <a:pt x="8391684" y="1298689"/>
              </a:cubicBezTo>
              <a:cubicBezTo>
                <a:pt x="8391684" y="1317917"/>
                <a:pt x="8407282" y="1333508"/>
                <a:pt x="8426509" y="1333508"/>
              </a:cubicBezTo>
              <a:cubicBezTo>
                <a:pt x="8445737" y="1333508"/>
                <a:pt x="8461322" y="1317917"/>
                <a:pt x="8461322" y="1298689"/>
              </a:cubicBezTo>
              <a:cubicBezTo>
                <a:pt x="8461322" y="1279462"/>
                <a:pt x="8445737" y="1263871"/>
                <a:pt x="8426509" y="1263871"/>
              </a:cubicBezTo>
              <a:close/>
              <a:moveTo>
                <a:pt x="8511402" y="1263871"/>
              </a:moveTo>
              <a:cubicBezTo>
                <a:pt x="8492174" y="1263871"/>
                <a:pt x="8476576" y="1279462"/>
                <a:pt x="8476576" y="1298689"/>
              </a:cubicBezTo>
              <a:cubicBezTo>
                <a:pt x="8476576" y="1317917"/>
                <a:pt x="8492174" y="1333508"/>
                <a:pt x="8511402" y="1333508"/>
              </a:cubicBezTo>
              <a:cubicBezTo>
                <a:pt x="8530629" y="1333508"/>
                <a:pt x="8546214" y="1317917"/>
                <a:pt x="8546214" y="1298689"/>
              </a:cubicBezTo>
              <a:cubicBezTo>
                <a:pt x="8546214" y="1279462"/>
                <a:pt x="8530629" y="1263871"/>
                <a:pt x="8511402" y="1263871"/>
              </a:cubicBezTo>
              <a:close/>
              <a:moveTo>
                <a:pt x="8596295" y="1263871"/>
              </a:moveTo>
              <a:cubicBezTo>
                <a:pt x="8577067" y="1263871"/>
                <a:pt x="8561470" y="1279462"/>
                <a:pt x="8561470" y="1298689"/>
              </a:cubicBezTo>
              <a:cubicBezTo>
                <a:pt x="8561470" y="1317917"/>
                <a:pt x="8577067" y="1333508"/>
                <a:pt x="8596295" y="1333508"/>
              </a:cubicBezTo>
              <a:cubicBezTo>
                <a:pt x="8615523" y="1333508"/>
                <a:pt x="8631107" y="1317917"/>
                <a:pt x="8631107" y="1298689"/>
              </a:cubicBezTo>
              <a:cubicBezTo>
                <a:pt x="8631107" y="1279462"/>
                <a:pt x="8615523" y="1263871"/>
                <a:pt x="8596295" y="1263871"/>
              </a:cubicBezTo>
              <a:close/>
              <a:moveTo>
                <a:pt x="8681187" y="1263871"/>
              </a:moveTo>
              <a:cubicBezTo>
                <a:pt x="8661959" y="1263871"/>
                <a:pt x="8646362" y="1279462"/>
                <a:pt x="8646362" y="1298689"/>
              </a:cubicBezTo>
              <a:cubicBezTo>
                <a:pt x="8646362" y="1317917"/>
                <a:pt x="8661959" y="1333508"/>
                <a:pt x="8681187" y="1333508"/>
              </a:cubicBezTo>
              <a:cubicBezTo>
                <a:pt x="8700415" y="1333508"/>
                <a:pt x="8715999" y="1317917"/>
                <a:pt x="8715999" y="1298689"/>
              </a:cubicBezTo>
              <a:cubicBezTo>
                <a:pt x="8715999" y="1279462"/>
                <a:pt x="8700415" y="1263871"/>
                <a:pt x="8681187" y="1263871"/>
              </a:cubicBezTo>
              <a:close/>
              <a:moveTo>
                <a:pt x="8766079" y="1263871"/>
              </a:moveTo>
              <a:cubicBezTo>
                <a:pt x="8746852" y="1263871"/>
                <a:pt x="8731254" y="1279462"/>
                <a:pt x="8731254" y="1298689"/>
              </a:cubicBezTo>
              <a:cubicBezTo>
                <a:pt x="8731254" y="1317917"/>
                <a:pt x="8746852" y="1333508"/>
                <a:pt x="8766079" y="1333508"/>
              </a:cubicBezTo>
              <a:cubicBezTo>
                <a:pt x="8785307" y="1333508"/>
                <a:pt x="8800892" y="1317917"/>
                <a:pt x="8800892" y="1298689"/>
              </a:cubicBezTo>
              <a:cubicBezTo>
                <a:pt x="8800892" y="1279462"/>
                <a:pt x="8785307" y="1263871"/>
                <a:pt x="8766079" y="1263871"/>
              </a:cubicBezTo>
              <a:close/>
              <a:moveTo>
                <a:pt x="8850972" y="1263871"/>
              </a:moveTo>
              <a:cubicBezTo>
                <a:pt x="8831744" y="1263871"/>
                <a:pt x="8816146" y="1279462"/>
                <a:pt x="8816146" y="1298689"/>
              </a:cubicBezTo>
              <a:cubicBezTo>
                <a:pt x="8816146" y="1317917"/>
                <a:pt x="8831744" y="1333508"/>
                <a:pt x="8850972" y="1333508"/>
              </a:cubicBezTo>
              <a:cubicBezTo>
                <a:pt x="8870199" y="1333508"/>
                <a:pt x="8885784" y="1317917"/>
                <a:pt x="8885784" y="1298689"/>
              </a:cubicBezTo>
              <a:cubicBezTo>
                <a:pt x="8885784" y="1279462"/>
                <a:pt x="8870199" y="1263871"/>
                <a:pt x="8850972" y="1263871"/>
              </a:cubicBezTo>
              <a:close/>
              <a:moveTo>
                <a:pt x="8935865" y="1263871"/>
              </a:moveTo>
              <a:cubicBezTo>
                <a:pt x="8916637" y="1263871"/>
                <a:pt x="8901040" y="1279462"/>
                <a:pt x="8901040" y="1298689"/>
              </a:cubicBezTo>
              <a:cubicBezTo>
                <a:pt x="8901040" y="1317917"/>
                <a:pt x="8916637" y="1333508"/>
                <a:pt x="8935865" y="1333508"/>
              </a:cubicBezTo>
              <a:cubicBezTo>
                <a:pt x="8955093" y="1333508"/>
                <a:pt x="8970677" y="1317917"/>
                <a:pt x="8970677" y="1298689"/>
              </a:cubicBezTo>
              <a:cubicBezTo>
                <a:pt x="8970677" y="1279462"/>
                <a:pt x="8955093" y="1263871"/>
                <a:pt x="8935865" y="1263871"/>
              </a:cubicBezTo>
              <a:close/>
              <a:moveTo>
                <a:pt x="9020757" y="1263871"/>
              </a:moveTo>
              <a:cubicBezTo>
                <a:pt x="9001529" y="1263871"/>
                <a:pt x="8985932" y="1279462"/>
                <a:pt x="8985932" y="1298689"/>
              </a:cubicBezTo>
              <a:cubicBezTo>
                <a:pt x="8985932" y="1317917"/>
                <a:pt x="9001529" y="1333508"/>
                <a:pt x="9020757" y="1333508"/>
              </a:cubicBezTo>
              <a:cubicBezTo>
                <a:pt x="9039985" y="1333508"/>
                <a:pt x="9055569" y="1317917"/>
                <a:pt x="9055569" y="1298689"/>
              </a:cubicBezTo>
              <a:cubicBezTo>
                <a:pt x="9055569" y="1279462"/>
                <a:pt x="9039985" y="1263871"/>
                <a:pt x="9020757" y="1263871"/>
              </a:cubicBezTo>
              <a:close/>
              <a:moveTo>
                <a:pt x="9105649" y="1263871"/>
              </a:moveTo>
              <a:cubicBezTo>
                <a:pt x="9086422" y="1263871"/>
                <a:pt x="9070824" y="1279462"/>
                <a:pt x="9070824" y="1298689"/>
              </a:cubicBezTo>
              <a:cubicBezTo>
                <a:pt x="9070824" y="1317917"/>
                <a:pt x="9086422" y="1333508"/>
                <a:pt x="9105649" y="1333508"/>
              </a:cubicBezTo>
              <a:cubicBezTo>
                <a:pt x="9124877" y="1333508"/>
                <a:pt x="9140462" y="1317917"/>
                <a:pt x="9140462" y="1298689"/>
              </a:cubicBezTo>
              <a:cubicBezTo>
                <a:pt x="9140462" y="1279462"/>
                <a:pt x="9124877" y="1263871"/>
                <a:pt x="9105649" y="1263871"/>
              </a:cubicBezTo>
              <a:close/>
              <a:moveTo>
                <a:pt x="9190542" y="1263871"/>
              </a:moveTo>
              <a:cubicBezTo>
                <a:pt x="9171314" y="1263871"/>
                <a:pt x="9155716" y="1279462"/>
                <a:pt x="9155716" y="1298689"/>
              </a:cubicBezTo>
              <a:cubicBezTo>
                <a:pt x="9155716" y="1317917"/>
                <a:pt x="9171314" y="1333508"/>
                <a:pt x="9190542" y="1333508"/>
              </a:cubicBezTo>
              <a:cubicBezTo>
                <a:pt x="9209769" y="1333508"/>
                <a:pt x="9225354" y="1317917"/>
                <a:pt x="9225354" y="1298689"/>
              </a:cubicBezTo>
              <a:cubicBezTo>
                <a:pt x="9225354" y="1279462"/>
                <a:pt x="9209769" y="1263871"/>
                <a:pt x="9190542" y="1263871"/>
              </a:cubicBezTo>
              <a:close/>
              <a:moveTo>
                <a:pt x="9275435" y="1263871"/>
              </a:moveTo>
              <a:cubicBezTo>
                <a:pt x="9256207" y="1263871"/>
                <a:pt x="9240610" y="1279462"/>
                <a:pt x="9240610" y="1298689"/>
              </a:cubicBezTo>
              <a:cubicBezTo>
                <a:pt x="9240610" y="1317917"/>
                <a:pt x="9256207" y="1333508"/>
                <a:pt x="9275435" y="1333508"/>
              </a:cubicBezTo>
              <a:cubicBezTo>
                <a:pt x="9294663" y="1333508"/>
                <a:pt x="9310247" y="1317917"/>
                <a:pt x="9310247" y="1298689"/>
              </a:cubicBezTo>
              <a:cubicBezTo>
                <a:pt x="9310247" y="1279462"/>
                <a:pt x="9294663" y="1263871"/>
                <a:pt x="9275435" y="1263871"/>
              </a:cubicBezTo>
              <a:close/>
              <a:moveTo>
                <a:pt x="9360327" y="1263871"/>
              </a:moveTo>
              <a:cubicBezTo>
                <a:pt x="9341099" y="1263871"/>
                <a:pt x="9325502" y="1279462"/>
                <a:pt x="9325502" y="1298689"/>
              </a:cubicBezTo>
              <a:cubicBezTo>
                <a:pt x="9325502" y="1317917"/>
                <a:pt x="9341099" y="1333508"/>
                <a:pt x="9360327" y="1333508"/>
              </a:cubicBezTo>
              <a:cubicBezTo>
                <a:pt x="9379555" y="1333508"/>
                <a:pt x="9395139" y="1317917"/>
                <a:pt x="9395139" y="1298689"/>
              </a:cubicBezTo>
              <a:cubicBezTo>
                <a:pt x="9395139" y="1279462"/>
                <a:pt x="9379555" y="1263871"/>
                <a:pt x="9360327" y="1263871"/>
              </a:cubicBezTo>
              <a:close/>
              <a:moveTo>
                <a:pt x="9445219" y="1263871"/>
              </a:moveTo>
              <a:cubicBezTo>
                <a:pt x="9425992" y="1263871"/>
                <a:pt x="9410394" y="1279462"/>
                <a:pt x="9410394" y="1298689"/>
              </a:cubicBezTo>
              <a:cubicBezTo>
                <a:pt x="9410394" y="1317917"/>
                <a:pt x="9425992" y="1333508"/>
                <a:pt x="9445219" y="1333508"/>
              </a:cubicBezTo>
              <a:cubicBezTo>
                <a:pt x="9464447" y="1333508"/>
                <a:pt x="9480032" y="1317917"/>
                <a:pt x="9480032" y="1298689"/>
              </a:cubicBezTo>
              <a:cubicBezTo>
                <a:pt x="9480032" y="1279462"/>
                <a:pt x="9464447" y="1263871"/>
                <a:pt x="9445219" y="1263871"/>
              </a:cubicBezTo>
              <a:close/>
              <a:moveTo>
                <a:pt x="9699897" y="1263871"/>
              </a:moveTo>
              <a:cubicBezTo>
                <a:pt x="9680669" y="1263871"/>
                <a:pt x="9665072" y="1279462"/>
                <a:pt x="9665072" y="1298689"/>
              </a:cubicBezTo>
              <a:cubicBezTo>
                <a:pt x="9665072" y="1317917"/>
                <a:pt x="9680669" y="1333508"/>
                <a:pt x="9699897" y="1333508"/>
              </a:cubicBezTo>
              <a:cubicBezTo>
                <a:pt x="9719125" y="1333508"/>
                <a:pt x="9734709" y="1317917"/>
                <a:pt x="9734709" y="1298689"/>
              </a:cubicBezTo>
              <a:cubicBezTo>
                <a:pt x="9734709" y="1279462"/>
                <a:pt x="9719125" y="1263871"/>
                <a:pt x="9699897" y="1263871"/>
              </a:cubicBezTo>
              <a:close/>
              <a:moveTo>
                <a:pt x="955945" y="1348730"/>
              </a:moveTo>
              <a:cubicBezTo>
                <a:pt x="936717" y="1348730"/>
                <a:pt x="921126" y="1364321"/>
                <a:pt x="921126" y="1383549"/>
              </a:cubicBezTo>
              <a:cubicBezTo>
                <a:pt x="921126" y="1402777"/>
                <a:pt x="936717" y="1418368"/>
                <a:pt x="955945" y="1418368"/>
              </a:cubicBezTo>
              <a:cubicBezTo>
                <a:pt x="975173" y="1418368"/>
                <a:pt x="990764" y="1402777"/>
                <a:pt x="990764" y="1383549"/>
              </a:cubicBezTo>
              <a:cubicBezTo>
                <a:pt x="990764" y="1364321"/>
                <a:pt x="975173" y="1348730"/>
                <a:pt x="955945" y="1348730"/>
              </a:cubicBezTo>
              <a:close/>
              <a:moveTo>
                <a:pt x="1465299" y="1348730"/>
              </a:moveTo>
              <a:cubicBezTo>
                <a:pt x="1446072" y="1348730"/>
                <a:pt x="1430481" y="1364321"/>
                <a:pt x="1430481" y="1383549"/>
              </a:cubicBezTo>
              <a:cubicBezTo>
                <a:pt x="1430481" y="1402777"/>
                <a:pt x="1446072" y="1418368"/>
                <a:pt x="1465299" y="1418368"/>
              </a:cubicBezTo>
              <a:cubicBezTo>
                <a:pt x="1484527" y="1418368"/>
                <a:pt x="1500118" y="1402777"/>
                <a:pt x="1500118" y="1383549"/>
              </a:cubicBezTo>
              <a:cubicBezTo>
                <a:pt x="1500118" y="1364321"/>
                <a:pt x="1484527" y="1348730"/>
                <a:pt x="1465299" y="1348730"/>
              </a:cubicBezTo>
              <a:close/>
              <a:moveTo>
                <a:pt x="1550193" y="1348730"/>
              </a:moveTo>
              <a:cubicBezTo>
                <a:pt x="1530965" y="1348730"/>
                <a:pt x="1515374" y="1364321"/>
                <a:pt x="1515374" y="1383549"/>
              </a:cubicBezTo>
              <a:cubicBezTo>
                <a:pt x="1515374" y="1402777"/>
                <a:pt x="1530965" y="1418368"/>
                <a:pt x="1550193" y="1418368"/>
              </a:cubicBezTo>
              <a:cubicBezTo>
                <a:pt x="1569420" y="1418368"/>
                <a:pt x="1585011" y="1402777"/>
                <a:pt x="1585011" y="1383549"/>
              </a:cubicBezTo>
              <a:cubicBezTo>
                <a:pt x="1585011" y="1364321"/>
                <a:pt x="1569420" y="1348730"/>
                <a:pt x="1550193" y="1348730"/>
              </a:cubicBezTo>
              <a:close/>
              <a:moveTo>
                <a:pt x="1635085" y="1348730"/>
              </a:moveTo>
              <a:cubicBezTo>
                <a:pt x="1615857" y="1348730"/>
                <a:pt x="1600266" y="1364321"/>
                <a:pt x="1600266" y="1383549"/>
              </a:cubicBezTo>
              <a:cubicBezTo>
                <a:pt x="1600266" y="1402777"/>
                <a:pt x="1615857" y="1418368"/>
                <a:pt x="1635085" y="1418368"/>
              </a:cubicBezTo>
              <a:cubicBezTo>
                <a:pt x="1654313" y="1418368"/>
                <a:pt x="1669904" y="1402777"/>
                <a:pt x="1669904" y="1383549"/>
              </a:cubicBezTo>
              <a:cubicBezTo>
                <a:pt x="1669904" y="1364321"/>
                <a:pt x="1654313" y="1348730"/>
                <a:pt x="1635085" y="1348730"/>
              </a:cubicBezTo>
              <a:close/>
              <a:moveTo>
                <a:pt x="1719971" y="1348730"/>
              </a:moveTo>
              <a:cubicBezTo>
                <a:pt x="1700743" y="1348730"/>
                <a:pt x="1685152" y="1364321"/>
                <a:pt x="1685152" y="1383549"/>
              </a:cubicBezTo>
              <a:cubicBezTo>
                <a:pt x="1685152" y="1402777"/>
                <a:pt x="1700743" y="1418368"/>
                <a:pt x="1719971" y="1418368"/>
              </a:cubicBezTo>
              <a:cubicBezTo>
                <a:pt x="1739199" y="1418368"/>
                <a:pt x="1754790" y="1402777"/>
                <a:pt x="1754790" y="1383549"/>
              </a:cubicBezTo>
              <a:cubicBezTo>
                <a:pt x="1754790" y="1364321"/>
                <a:pt x="1739199" y="1348730"/>
                <a:pt x="1719971" y="1348730"/>
              </a:cubicBezTo>
              <a:close/>
              <a:moveTo>
                <a:pt x="1804863" y="1348730"/>
              </a:moveTo>
              <a:cubicBezTo>
                <a:pt x="1785636" y="1348730"/>
                <a:pt x="1770044" y="1364321"/>
                <a:pt x="1770044" y="1383549"/>
              </a:cubicBezTo>
              <a:cubicBezTo>
                <a:pt x="1770044" y="1402777"/>
                <a:pt x="1785636" y="1418368"/>
                <a:pt x="1804863" y="1418368"/>
              </a:cubicBezTo>
              <a:cubicBezTo>
                <a:pt x="1824091" y="1418368"/>
                <a:pt x="1839682" y="1402777"/>
                <a:pt x="1839682" y="1383549"/>
              </a:cubicBezTo>
              <a:cubicBezTo>
                <a:pt x="1839682" y="1364321"/>
                <a:pt x="1824091" y="1348730"/>
                <a:pt x="1804863" y="1348730"/>
              </a:cubicBezTo>
              <a:close/>
              <a:moveTo>
                <a:pt x="1889756" y="1348730"/>
              </a:moveTo>
              <a:cubicBezTo>
                <a:pt x="1870528" y="1348730"/>
                <a:pt x="1854937" y="1364321"/>
                <a:pt x="1854937" y="1383549"/>
              </a:cubicBezTo>
              <a:cubicBezTo>
                <a:pt x="1854937" y="1402777"/>
                <a:pt x="1870528" y="1418368"/>
                <a:pt x="1889756" y="1418368"/>
              </a:cubicBezTo>
              <a:cubicBezTo>
                <a:pt x="1908983" y="1418368"/>
                <a:pt x="1924574" y="1402777"/>
                <a:pt x="1924574" y="1383549"/>
              </a:cubicBezTo>
              <a:cubicBezTo>
                <a:pt x="1924574" y="1364321"/>
                <a:pt x="1908983" y="1348730"/>
                <a:pt x="1889756" y="1348730"/>
              </a:cubicBezTo>
              <a:close/>
              <a:moveTo>
                <a:pt x="1974648" y="1348730"/>
              </a:moveTo>
              <a:cubicBezTo>
                <a:pt x="1955420" y="1348730"/>
                <a:pt x="1939829" y="1364321"/>
                <a:pt x="1939829" y="1383549"/>
              </a:cubicBezTo>
              <a:cubicBezTo>
                <a:pt x="1939829" y="1402777"/>
                <a:pt x="1955420" y="1418368"/>
                <a:pt x="1974648" y="1418368"/>
              </a:cubicBezTo>
              <a:cubicBezTo>
                <a:pt x="1993876" y="1418368"/>
                <a:pt x="2009467" y="1402777"/>
                <a:pt x="2009467" y="1383549"/>
              </a:cubicBezTo>
              <a:cubicBezTo>
                <a:pt x="2009467" y="1364321"/>
                <a:pt x="1993876" y="1348730"/>
                <a:pt x="1974648" y="1348730"/>
              </a:cubicBezTo>
              <a:close/>
              <a:moveTo>
                <a:pt x="2059541" y="1348730"/>
              </a:moveTo>
              <a:cubicBezTo>
                <a:pt x="2040313" y="1348730"/>
                <a:pt x="2024722" y="1364321"/>
                <a:pt x="2024722" y="1383549"/>
              </a:cubicBezTo>
              <a:cubicBezTo>
                <a:pt x="2024722" y="1402777"/>
                <a:pt x="2040313" y="1418368"/>
                <a:pt x="2059541" y="1418368"/>
              </a:cubicBezTo>
              <a:cubicBezTo>
                <a:pt x="2078769" y="1418368"/>
                <a:pt x="2094360" y="1402777"/>
                <a:pt x="2094360" y="1383549"/>
              </a:cubicBezTo>
              <a:cubicBezTo>
                <a:pt x="2094360" y="1364321"/>
                <a:pt x="2078769" y="1348730"/>
                <a:pt x="2059541" y="1348730"/>
              </a:cubicBezTo>
              <a:close/>
              <a:moveTo>
                <a:pt x="2144433" y="1348730"/>
              </a:moveTo>
              <a:cubicBezTo>
                <a:pt x="2125206" y="1348730"/>
                <a:pt x="2109614" y="1364321"/>
                <a:pt x="2109614" y="1383549"/>
              </a:cubicBezTo>
              <a:cubicBezTo>
                <a:pt x="2109614" y="1402777"/>
                <a:pt x="2125206" y="1418368"/>
                <a:pt x="2144433" y="1418368"/>
              </a:cubicBezTo>
              <a:cubicBezTo>
                <a:pt x="2163661" y="1418368"/>
                <a:pt x="2179252" y="1402777"/>
                <a:pt x="2179252" y="1383549"/>
              </a:cubicBezTo>
              <a:cubicBezTo>
                <a:pt x="2179252" y="1364321"/>
                <a:pt x="2163661" y="1348730"/>
                <a:pt x="2144433" y="1348730"/>
              </a:cubicBezTo>
              <a:close/>
              <a:moveTo>
                <a:pt x="2399110" y="1348730"/>
              </a:moveTo>
              <a:cubicBezTo>
                <a:pt x="2379882" y="1348730"/>
                <a:pt x="2364291" y="1364321"/>
                <a:pt x="2364291" y="1383549"/>
              </a:cubicBezTo>
              <a:cubicBezTo>
                <a:pt x="2364291" y="1402777"/>
                <a:pt x="2379882" y="1418368"/>
                <a:pt x="2399110" y="1418368"/>
              </a:cubicBezTo>
              <a:cubicBezTo>
                <a:pt x="2418338" y="1418368"/>
                <a:pt x="2433929" y="1402777"/>
                <a:pt x="2433929" y="1383549"/>
              </a:cubicBezTo>
              <a:cubicBezTo>
                <a:pt x="2433929" y="1364321"/>
                <a:pt x="2418338" y="1348730"/>
                <a:pt x="2399110" y="1348730"/>
              </a:cubicBezTo>
              <a:close/>
              <a:moveTo>
                <a:pt x="2484003" y="1348730"/>
              </a:moveTo>
              <a:cubicBezTo>
                <a:pt x="2464776" y="1348730"/>
                <a:pt x="2449184" y="1364321"/>
                <a:pt x="2449184" y="1383549"/>
              </a:cubicBezTo>
              <a:cubicBezTo>
                <a:pt x="2449184" y="1402777"/>
                <a:pt x="2464776" y="1418368"/>
                <a:pt x="2484003" y="1418368"/>
              </a:cubicBezTo>
              <a:cubicBezTo>
                <a:pt x="2503231" y="1418368"/>
                <a:pt x="2518822" y="1402777"/>
                <a:pt x="2518822" y="1383549"/>
              </a:cubicBezTo>
              <a:cubicBezTo>
                <a:pt x="2518822" y="1364321"/>
                <a:pt x="2503231" y="1348730"/>
                <a:pt x="2484003" y="1348730"/>
              </a:cubicBezTo>
              <a:close/>
              <a:moveTo>
                <a:pt x="2568896" y="1348730"/>
              </a:moveTo>
              <a:cubicBezTo>
                <a:pt x="2549668" y="1348730"/>
                <a:pt x="2534077" y="1364321"/>
                <a:pt x="2534077" y="1383549"/>
              </a:cubicBezTo>
              <a:cubicBezTo>
                <a:pt x="2534077" y="1402777"/>
                <a:pt x="2549668" y="1418368"/>
                <a:pt x="2568896" y="1418368"/>
              </a:cubicBezTo>
              <a:cubicBezTo>
                <a:pt x="2588123" y="1418368"/>
                <a:pt x="2603714" y="1402777"/>
                <a:pt x="2603714" y="1383549"/>
              </a:cubicBezTo>
              <a:cubicBezTo>
                <a:pt x="2603714" y="1364321"/>
                <a:pt x="2588123" y="1348730"/>
                <a:pt x="2568896" y="1348730"/>
              </a:cubicBezTo>
              <a:close/>
              <a:moveTo>
                <a:pt x="2738680" y="1348730"/>
              </a:moveTo>
              <a:cubicBezTo>
                <a:pt x="2719452" y="1348730"/>
                <a:pt x="2703861" y="1364321"/>
                <a:pt x="2703861" y="1383549"/>
              </a:cubicBezTo>
              <a:cubicBezTo>
                <a:pt x="2703861" y="1402777"/>
                <a:pt x="2719452" y="1418368"/>
                <a:pt x="2738680" y="1418368"/>
              </a:cubicBezTo>
              <a:cubicBezTo>
                <a:pt x="2757908" y="1418368"/>
                <a:pt x="2773499" y="1402777"/>
                <a:pt x="2773499" y="1383549"/>
              </a:cubicBezTo>
              <a:cubicBezTo>
                <a:pt x="2773499" y="1364321"/>
                <a:pt x="2757908" y="1348730"/>
                <a:pt x="2738680" y="1348730"/>
              </a:cubicBezTo>
              <a:close/>
              <a:moveTo>
                <a:pt x="2823573" y="1348730"/>
              </a:moveTo>
              <a:cubicBezTo>
                <a:pt x="2804346" y="1348730"/>
                <a:pt x="2788754" y="1364321"/>
                <a:pt x="2788754" y="1383549"/>
              </a:cubicBezTo>
              <a:cubicBezTo>
                <a:pt x="2788754" y="1402777"/>
                <a:pt x="2804346" y="1418368"/>
                <a:pt x="2823573" y="1418368"/>
              </a:cubicBezTo>
              <a:cubicBezTo>
                <a:pt x="2842801" y="1418368"/>
                <a:pt x="2858392" y="1402777"/>
                <a:pt x="2858392" y="1383549"/>
              </a:cubicBezTo>
              <a:cubicBezTo>
                <a:pt x="2858392" y="1364321"/>
                <a:pt x="2842801" y="1348730"/>
                <a:pt x="2823573" y="1348730"/>
              </a:cubicBezTo>
              <a:close/>
              <a:moveTo>
                <a:pt x="2993358" y="1348730"/>
              </a:moveTo>
              <a:cubicBezTo>
                <a:pt x="2974130" y="1348730"/>
                <a:pt x="2958539" y="1364321"/>
                <a:pt x="2958539" y="1383549"/>
              </a:cubicBezTo>
              <a:cubicBezTo>
                <a:pt x="2958539" y="1402777"/>
                <a:pt x="2974130" y="1418368"/>
                <a:pt x="2993358" y="1418368"/>
              </a:cubicBezTo>
              <a:cubicBezTo>
                <a:pt x="3012586" y="1418368"/>
                <a:pt x="3028177" y="1402777"/>
                <a:pt x="3028177" y="1383549"/>
              </a:cubicBezTo>
              <a:cubicBezTo>
                <a:pt x="3028177" y="1364321"/>
                <a:pt x="3012586" y="1348730"/>
                <a:pt x="2993358" y="1348730"/>
              </a:cubicBezTo>
              <a:close/>
              <a:moveTo>
                <a:pt x="3078250" y="1348730"/>
              </a:moveTo>
              <a:cubicBezTo>
                <a:pt x="3059022" y="1348730"/>
                <a:pt x="3043431" y="1364321"/>
                <a:pt x="3043431" y="1383549"/>
              </a:cubicBezTo>
              <a:cubicBezTo>
                <a:pt x="3043431" y="1402777"/>
                <a:pt x="3059022" y="1418368"/>
                <a:pt x="3078250" y="1418368"/>
              </a:cubicBezTo>
              <a:cubicBezTo>
                <a:pt x="3097478" y="1418368"/>
                <a:pt x="3113069" y="1402777"/>
                <a:pt x="3113069" y="1383549"/>
              </a:cubicBezTo>
              <a:cubicBezTo>
                <a:pt x="3113069" y="1364321"/>
                <a:pt x="3097478" y="1348730"/>
                <a:pt x="3078250" y="1348730"/>
              </a:cubicBezTo>
              <a:close/>
              <a:moveTo>
                <a:pt x="3248036" y="1348730"/>
              </a:moveTo>
              <a:cubicBezTo>
                <a:pt x="3228808" y="1348730"/>
                <a:pt x="3213217" y="1364321"/>
                <a:pt x="3213217" y="1383549"/>
              </a:cubicBezTo>
              <a:cubicBezTo>
                <a:pt x="3213217" y="1402777"/>
                <a:pt x="3228808" y="1418368"/>
                <a:pt x="3248036" y="1418368"/>
              </a:cubicBezTo>
              <a:cubicBezTo>
                <a:pt x="3267263" y="1418368"/>
                <a:pt x="3282854" y="1402777"/>
                <a:pt x="3282854" y="1383549"/>
              </a:cubicBezTo>
              <a:cubicBezTo>
                <a:pt x="3282854" y="1364321"/>
                <a:pt x="3267263" y="1348730"/>
                <a:pt x="3248036" y="1348730"/>
              </a:cubicBezTo>
              <a:close/>
              <a:moveTo>
                <a:pt x="3332928" y="1348730"/>
              </a:moveTo>
              <a:cubicBezTo>
                <a:pt x="3313700" y="1348730"/>
                <a:pt x="3298109" y="1364321"/>
                <a:pt x="3298109" y="1383549"/>
              </a:cubicBezTo>
              <a:cubicBezTo>
                <a:pt x="3298109" y="1402777"/>
                <a:pt x="3313700" y="1418368"/>
                <a:pt x="3332928" y="1418368"/>
              </a:cubicBezTo>
              <a:cubicBezTo>
                <a:pt x="3352156" y="1418368"/>
                <a:pt x="3367747" y="1402777"/>
                <a:pt x="3367747" y="1383549"/>
              </a:cubicBezTo>
              <a:cubicBezTo>
                <a:pt x="3367747" y="1364321"/>
                <a:pt x="3352156" y="1348730"/>
                <a:pt x="3332928" y="1348730"/>
              </a:cubicBezTo>
              <a:close/>
              <a:moveTo>
                <a:pt x="3417827" y="1348730"/>
              </a:moveTo>
              <a:cubicBezTo>
                <a:pt x="3398599" y="1348730"/>
                <a:pt x="3383008" y="1364321"/>
                <a:pt x="3383008" y="1383549"/>
              </a:cubicBezTo>
              <a:cubicBezTo>
                <a:pt x="3383008" y="1402777"/>
                <a:pt x="3398599" y="1418368"/>
                <a:pt x="3417827" y="1418368"/>
              </a:cubicBezTo>
              <a:cubicBezTo>
                <a:pt x="3437055" y="1418368"/>
                <a:pt x="3452646" y="1402777"/>
                <a:pt x="3452646" y="1383549"/>
              </a:cubicBezTo>
              <a:cubicBezTo>
                <a:pt x="3452646" y="1364321"/>
                <a:pt x="3437055" y="1348730"/>
                <a:pt x="3417827" y="1348730"/>
              </a:cubicBezTo>
              <a:close/>
              <a:moveTo>
                <a:pt x="3502719" y="1348730"/>
              </a:moveTo>
              <a:cubicBezTo>
                <a:pt x="3483492" y="1348730"/>
                <a:pt x="3467901" y="1364321"/>
                <a:pt x="3467901" y="1383549"/>
              </a:cubicBezTo>
              <a:cubicBezTo>
                <a:pt x="3467901" y="1402777"/>
                <a:pt x="3483492" y="1418368"/>
                <a:pt x="3502719" y="1418368"/>
              </a:cubicBezTo>
              <a:cubicBezTo>
                <a:pt x="3521947" y="1418368"/>
                <a:pt x="3537538" y="1402777"/>
                <a:pt x="3537538" y="1383549"/>
              </a:cubicBezTo>
              <a:cubicBezTo>
                <a:pt x="3537538" y="1364321"/>
                <a:pt x="3521947" y="1348730"/>
                <a:pt x="3502719" y="1348730"/>
              </a:cubicBezTo>
              <a:close/>
              <a:moveTo>
                <a:pt x="3672504" y="1348730"/>
              </a:moveTo>
              <a:cubicBezTo>
                <a:pt x="3653276" y="1348730"/>
                <a:pt x="3637685" y="1364321"/>
                <a:pt x="3637685" y="1383549"/>
              </a:cubicBezTo>
              <a:cubicBezTo>
                <a:pt x="3637685" y="1402777"/>
                <a:pt x="3653276" y="1418368"/>
                <a:pt x="3672504" y="1418368"/>
              </a:cubicBezTo>
              <a:cubicBezTo>
                <a:pt x="3691732" y="1418368"/>
                <a:pt x="3707323" y="1402777"/>
                <a:pt x="3707323" y="1383549"/>
              </a:cubicBezTo>
              <a:cubicBezTo>
                <a:pt x="3707323" y="1364321"/>
                <a:pt x="3691732" y="1348730"/>
                <a:pt x="3672504" y="1348730"/>
              </a:cubicBezTo>
              <a:close/>
              <a:moveTo>
                <a:pt x="3927182" y="1348730"/>
              </a:moveTo>
              <a:cubicBezTo>
                <a:pt x="3907954" y="1348730"/>
                <a:pt x="3892363" y="1364321"/>
                <a:pt x="3892363" y="1383549"/>
              </a:cubicBezTo>
              <a:cubicBezTo>
                <a:pt x="3892363" y="1402777"/>
                <a:pt x="3907954" y="1418368"/>
                <a:pt x="3927182" y="1418368"/>
              </a:cubicBezTo>
              <a:cubicBezTo>
                <a:pt x="3946409" y="1418368"/>
                <a:pt x="3962000" y="1402777"/>
                <a:pt x="3962000" y="1383549"/>
              </a:cubicBezTo>
              <a:cubicBezTo>
                <a:pt x="3962000" y="1364321"/>
                <a:pt x="3946409" y="1348730"/>
                <a:pt x="3927182" y="1348730"/>
              </a:cubicBezTo>
              <a:close/>
              <a:moveTo>
                <a:pt x="4012074" y="1348730"/>
              </a:moveTo>
              <a:cubicBezTo>
                <a:pt x="3992846" y="1348730"/>
                <a:pt x="3977255" y="1364321"/>
                <a:pt x="3977255" y="1383549"/>
              </a:cubicBezTo>
              <a:cubicBezTo>
                <a:pt x="3977255" y="1402777"/>
                <a:pt x="3992846" y="1418368"/>
                <a:pt x="4012074" y="1418368"/>
              </a:cubicBezTo>
              <a:cubicBezTo>
                <a:pt x="4031302" y="1418368"/>
                <a:pt x="4046893" y="1402777"/>
                <a:pt x="4046893" y="1383549"/>
              </a:cubicBezTo>
              <a:cubicBezTo>
                <a:pt x="4046893" y="1364321"/>
                <a:pt x="4031302" y="1348730"/>
                <a:pt x="4012074" y="1348730"/>
              </a:cubicBezTo>
              <a:close/>
              <a:moveTo>
                <a:pt x="4096967" y="1348730"/>
              </a:moveTo>
              <a:cubicBezTo>
                <a:pt x="4077739" y="1348730"/>
                <a:pt x="4062148" y="1364321"/>
                <a:pt x="4062148" y="1383549"/>
              </a:cubicBezTo>
              <a:cubicBezTo>
                <a:pt x="4062148" y="1402777"/>
                <a:pt x="4077739" y="1418368"/>
                <a:pt x="4096967" y="1418368"/>
              </a:cubicBezTo>
              <a:cubicBezTo>
                <a:pt x="4116195" y="1418368"/>
                <a:pt x="4131786" y="1402777"/>
                <a:pt x="4131786" y="1383549"/>
              </a:cubicBezTo>
              <a:cubicBezTo>
                <a:pt x="4131786" y="1364321"/>
                <a:pt x="4116195" y="1348730"/>
                <a:pt x="4096967" y="1348730"/>
              </a:cubicBezTo>
              <a:close/>
              <a:moveTo>
                <a:pt x="4181859" y="1348730"/>
              </a:moveTo>
              <a:cubicBezTo>
                <a:pt x="4162632" y="1348730"/>
                <a:pt x="4147041" y="1364321"/>
                <a:pt x="4147041" y="1383549"/>
              </a:cubicBezTo>
              <a:cubicBezTo>
                <a:pt x="4147041" y="1402777"/>
                <a:pt x="4162632" y="1418368"/>
                <a:pt x="4181859" y="1418368"/>
              </a:cubicBezTo>
              <a:cubicBezTo>
                <a:pt x="4201087" y="1418368"/>
                <a:pt x="4216678" y="1402777"/>
                <a:pt x="4216678" y="1383549"/>
              </a:cubicBezTo>
              <a:cubicBezTo>
                <a:pt x="4216678" y="1364321"/>
                <a:pt x="4201087" y="1348730"/>
                <a:pt x="4181859" y="1348730"/>
              </a:cubicBezTo>
              <a:close/>
              <a:moveTo>
                <a:pt x="4266752" y="1348730"/>
              </a:moveTo>
              <a:cubicBezTo>
                <a:pt x="4247524" y="1348730"/>
                <a:pt x="4231933" y="1364321"/>
                <a:pt x="4231933" y="1383549"/>
              </a:cubicBezTo>
              <a:cubicBezTo>
                <a:pt x="4231933" y="1402777"/>
                <a:pt x="4247524" y="1418368"/>
                <a:pt x="4266752" y="1418368"/>
              </a:cubicBezTo>
              <a:cubicBezTo>
                <a:pt x="4285979" y="1418368"/>
                <a:pt x="4301570" y="1402777"/>
                <a:pt x="4301570" y="1383549"/>
              </a:cubicBezTo>
              <a:cubicBezTo>
                <a:pt x="4301570" y="1364321"/>
                <a:pt x="4285979" y="1348730"/>
                <a:pt x="4266752" y="1348730"/>
              </a:cubicBezTo>
              <a:close/>
              <a:moveTo>
                <a:pt x="4351644" y="1348730"/>
              </a:moveTo>
              <a:cubicBezTo>
                <a:pt x="4332416" y="1348730"/>
                <a:pt x="4316825" y="1364321"/>
                <a:pt x="4316825" y="1383549"/>
              </a:cubicBezTo>
              <a:cubicBezTo>
                <a:pt x="4316825" y="1402777"/>
                <a:pt x="4332416" y="1418368"/>
                <a:pt x="4351644" y="1418368"/>
              </a:cubicBezTo>
              <a:cubicBezTo>
                <a:pt x="4370872" y="1418368"/>
                <a:pt x="4386463" y="1402777"/>
                <a:pt x="4386463" y="1383549"/>
              </a:cubicBezTo>
              <a:cubicBezTo>
                <a:pt x="4386463" y="1364321"/>
                <a:pt x="4370872" y="1348730"/>
                <a:pt x="4351644" y="1348730"/>
              </a:cubicBezTo>
              <a:close/>
              <a:moveTo>
                <a:pt x="5709924" y="1348730"/>
              </a:moveTo>
              <a:cubicBezTo>
                <a:pt x="5690697" y="1348730"/>
                <a:pt x="5675099" y="1364321"/>
                <a:pt x="5675099" y="1383549"/>
              </a:cubicBezTo>
              <a:cubicBezTo>
                <a:pt x="5675099" y="1402777"/>
                <a:pt x="5690697" y="1418368"/>
                <a:pt x="5709924" y="1418368"/>
              </a:cubicBezTo>
              <a:cubicBezTo>
                <a:pt x="5729152" y="1418368"/>
                <a:pt x="5744737" y="1402777"/>
                <a:pt x="5744737" y="1383549"/>
              </a:cubicBezTo>
              <a:cubicBezTo>
                <a:pt x="5744737" y="1364321"/>
                <a:pt x="5729152" y="1348730"/>
                <a:pt x="5709924" y="1348730"/>
              </a:cubicBezTo>
              <a:close/>
              <a:moveTo>
                <a:pt x="5794817" y="1348730"/>
              </a:moveTo>
              <a:cubicBezTo>
                <a:pt x="5775589" y="1348730"/>
                <a:pt x="5759991" y="1364321"/>
                <a:pt x="5759991" y="1383549"/>
              </a:cubicBezTo>
              <a:cubicBezTo>
                <a:pt x="5759991" y="1402777"/>
                <a:pt x="5775589" y="1418368"/>
                <a:pt x="5794817" y="1418368"/>
              </a:cubicBezTo>
              <a:cubicBezTo>
                <a:pt x="5814044" y="1418368"/>
                <a:pt x="5829629" y="1402777"/>
                <a:pt x="5829629" y="1383549"/>
              </a:cubicBezTo>
              <a:cubicBezTo>
                <a:pt x="5829629" y="1364321"/>
                <a:pt x="5814044" y="1348730"/>
                <a:pt x="5794817" y="1348730"/>
              </a:cubicBezTo>
              <a:close/>
              <a:moveTo>
                <a:pt x="5879709" y="1348730"/>
              </a:moveTo>
              <a:cubicBezTo>
                <a:pt x="5860481" y="1348730"/>
                <a:pt x="5844883" y="1364321"/>
                <a:pt x="5844883" y="1383549"/>
              </a:cubicBezTo>
              <a:cubicBezTo>
                <a:pt x="5844883" y="1402777"/>
                <a:pt x="5860481" y="1418368"/>
                <a:pt x="5879709" y="1418368"/>
              </a:cubicBezTo>
              <a:cubicBezTo>
                <a:pt x="5898937" y="1418368"/>
                <a:pt x="5914521" y="1402777"/>
                <a:pt x="5914521" y="1383549"/>
              </a:cubicBezTo>
              <a:cubicBezTo>
                <a:pt x="5914521" y="1364321"/>
                <a:pt x="5898937" y="1348730"/>
                <a:pt x="5879709" y="1348730"/>
              </a:cubicBezTo>
              <a:close/>
              <a:moveTo>
                <a:pt x="5964601" y="1348730"/>
              </a:moveTo>
              <a:cubicBezTo>
                <a:pt x="5945373" y="1348730"/>
                <a:pt x="5929776" y="1364321"/>
                <a:pt x="5929776" y="1383549"/>
              </a:cubicBezTo>
              <a:cubicBezTo>
                <a:pt x="5929776" y="1402777"/>
                <a:pt x="5945373" y="1418368"/>
                <a:pt x="5964601" y="1418368"/>
              </a:cubicBezTo>
              <a:cubicBezTo>
                <a:pt x="5983829" y="1418368"/>
                <a:pt x="5999413" y="1402777"/>
                <a:pt x="5999413" y="1383549"/>
              </a:cubicBezTo>
              <a:cubicBezTo>
                <a:pt x="5999413" y="1364321"/>
                <a:pt x="5983829" y="1348730"/>
                <a:pt x="5964601" y="1348730"/>
              </a:cubicBezTo>
              <a:close/>
              <a:moveTo>
                <a:pt x="6049494" y="1348730"/>
              </a:moveTo>
              <a:cubicBezTo>
                <a:pt x="6030267" y="1348730"/>
                <a:pt x="6014669" y="1364321"/>
                <a:pt x="6014669" y="1383549"/>
              </a:cubicBezTo>
              <a:cubicBezTo>
                <a:pt x="6014669" y="1402777"/>
                <a:pt x="6030267" y="1418368"/>
                <a:pt x="6049494" y="1418368"/>
              </a:cubicBezTo>
              <a:cubicBezTo>
                <a:pt x="6068722" y="1418368"/>
                <a:pt x="6084307" y="1402777"/>
                <a:pt x="6084307" y="1383549"/>
              </a:cubicBezTo>
              <a:cubicBezTo>
                <a:pt x="6084307" y="1364321"/>
                <a:pt x="6068722" y="1348730"/>
                <a:pt x="6049494" y="1348730"/>
              </a:cubicBezTo>
              <a:close/>
              <a:moveTo>
                <a:pt x="6134387" y="1348730"/>
              </a:moveTo>
              <a:cubicBezTo>
                <a:pt x="6115159" y="1348730"/>
                <a:pt x="6099561" y="1364321"/>
                <a:pt x="6099561" y="1383549"/>
              </a:cubicBezTo>
              <a:cubicBezTo>
                <a:pt x="6099561" y="1402777"/>
                <a:pt x="6115159" y="1418368"/>
                <a:pt x="6134387" y="1418368"/>
              </a:cubicBezTo>
              <a:cubicBezTo>
                <a:pt x="6153614" y="1418368"/>
                <a:pt x="6169199" y="1402777"/>
                <a:pt x="6169199" y="1383549"/>
              </a:cubicBezTo>
              <a:cubicBezTo>
                <a:pt x="6169199" y="1364321"/>
                <a:pt x="6153614" y="1348730"/>
                <a:pt x="6134387" y="1348730"/>
              </a:cubicBezTo>
              <a:close/>
              <a:moveTo>
                <a:pt x="6219279" y="1348730"/>
              </a:moveTo>
              <a:cubicBezTo>
                <a:pt x="6200051" y="1348730"/>
                <a:pt x="6184453" y="1364321"/>
                <a:pt x="6184453" y="1383549"/>
              </a:cubicBezTo>
              <a:cubicBezTo>
                <a:pt x="6184453" y="1402777"/>
                <a:pt x="6200051" y="1418368"/>
                <a:pt x="6219279" y="1418368"/>
              </a:cubicBezTo>
              <a:cubicBezTo>
                <a:pt x="6238507" y="1418368"/>
                <a:pt x="6254091" y="1402777"/>
                <a:pt x="6254091" y="1383549"/>
              </a:cubicBezTo>
              <a:cubicBezTo>
                <a:pt x="6254091" y="1364321"/>
                <a:pt x="6238507" y="1348730"/>
                <a:pt x="6219279" y="1348730"/>
              </a:cubicBezTo>
              <a:close/>
              <a:moveTo>
                <a:pt x="6473957" y="1348730"/>
              </a:moveTo>
              <a:cubicBezTo>
                <a:pt x="6454729" y="1348730"/>
                <a:pt x="6439131" y="1364321"/>
                <a:pt x="6439131" y="1383549"/>
              </a:cubicBezTo>
              <a:cubicBezTo>
                <a:pt x="6439131" y="1402777"/>
                <a:pt x="6454729" y="1418368"/>
                <a:pt x="6473957" y="1418368"/>
              </a:cubicBezTo>
              <a:cubicBezTo>
                <a:pt x="6493184" y="1418368"/>
                <a:pt x="6508769" y="1402777"/>
                <a:pt x="6508769" y="1383549"/>
              </a:cubicBezTo>
              <a:cubicBezTo>
                <a:pt x="6508769" y="1364321"/>
                <a:pt x="6493184" y="1348730"/>
                <a:pt x="6473957" y="1348730"/>
              </a:cubicBezTo>
              <a:close/>
              <a:moveTo>
                <a:pt x="6558875" y="1348730"/>
              </a:moveTo>
              <a:cubicBezTo>
                <a:pt x="6539647" y="1348730"/>
                <a:pt x="6524050" y="1364321"/>
                <a:pt x="6524050" y="1383549"/>
              </a:cubicBezTo>
              <a:cubicBezTo>
                <a:pt x="6524050" y="1402777"/>
                <a:pt x="6539647" y="1418368"/>
                <a:pt x="6558875" y="1418368"/>
              </a:cubicBezTo>
              <a:cubicBezTo>
                <a:pt x="6578103" y="1418368"/>
                <a:pt x="6593687" y="1402777"/>
                <a:pt x="6593687" y="1383549"/>
              </a:cubicBezTo>
              <a:cubicBezTo>
                <a:pt x="6593687" y="1364321"/>
                <a:pt x="6578103" y="1348730"/>
                <a:pt x="6558875" y="1348730"/>
              </a:cubicBezTo>
              <a:close/>
              <a:moveTo>
                <a:pt x="6643767" y="1348730"/>
              </a:moveTo>
              <a:cubicBezTo>
                <a:pt x="6624539" y="1348730"/>
                <a:pt x="6608942" y="1364321"/>
                <a:pt x="6608942" y="1383549"/>
              </a:cubicBezTo>
              <a:cubicBezTo>
                <a:pt x="6608942" y="1402777"/>
                <a:pt x="6624539" y="1418368"/>
                <a:pt x="6643767" y="1418368"/>
              </a:cubicBezTo>
              <a:cubicBezTo>
                <a:pt x="6662995" y="1418368"/>
                <a:pt x="6678579" y="1402777"/>
                <a:pt x="6678579" y="1383549"/>
              </a:cubicBezTo>
              <a:cubicBezTo>
                <a:pt x="6678579" y="1364321"/>
                <a:pt x="6662995" y="1348730"/>
                <a:pt x="6643767" y="1348730"/>
              </a:cubicBezTo>
              <a:close/>
              <a:moveTo>
                <a:pt x="6728660" y="1348730"/>
              </a:moveTo>
              <a:cubicBezTo>
                <a:pt x="6709433" y="1348730"/>
                <a:pt x="6693835" y="1364321"/>
                <a:pt x="6693835" y="1383549"/>
              </a:cubicBezTo>
              <a:cubicBezTo>
                <a:pt x="6693835" y="1402777"/>
                <a:pt x="6709433" y="1418368"/>
                <a:pt x="6728660" y="1418368"/>
              </a:cubicBezTo>
              <a:cubicBezTo>
                <a:pt x="6747888" y="1418368"/>
                <a:pt x="6763473" y="1402777"/>
                <a:pt x="6763473" y="1383549"/>
              </a:cubicBezTo>
              <a:cubicBezTo>
                <a:pt x="6763473" y="1364321"/>
                <a:pt x="6747888" y="1348730"/>
                <a:pt x="6728660" y="1348730"/>
              </a:cubicBezTo>
              <a:close/>
              <a:moveTo>
                <a:pt x="6813553" y="1348730"/>
              </a:moveTo>
              <a:cubicBezTo>
                <a:pt x="6794325" y="1348730"/>
                <a:pt x="6778727" y="1364321"/>
                <a:pt x="6778727" y="1383549"/>
              </a:cubicBezTo>
              <a:cubicBezTo>
                <a:pt x="6778727" y="1402777"/>
                <a:pt x="6794325" y="1418368"/>
                <a:pt x="6813553" y="1418368"/>
              </a:cubicBezTo>
              <a:cubicBezTo>
                <a:pt x="6832780" y="1418368"/>
                <a:pt x="6848365" y="1402777"/>
                <a:pt x="6848365" y="1383549"/>
              </a:cubicBezTo>
              <a:cubicBezTo>
                <a:pt x="6848365" y="1364321"/>
                <a:pt x="6832780" y="1348730"/>
                <a:pt x="6813553" y="1348730"/>
              </a:cubicBezTo>
              <a:close/>
              <a:moveTo>
                <a:pt x="6898445" y="1348730"/>
              </a:moveTo>
              <a:cubicBezTo>
                <a:pt x="6879217" y="1348730"/>
                <a:pt x="6863620" y="1364321"/>
                <a:pt x="6863620" y="1383549"/>
              </a:cubicBezTo>
              <a:cubicBezTo>
                <a:pt x="6863620" y="1402777"/>
                <a:pt x="6879217" y="1418368"/>
                <a:pt x="6898445" y="1418368"/>
              </a:cubicBezTo>
              <a:cubicBezTo>
                <a:pt x="6917673" y="1418368"/>
                <a:pt x="6933257" y="1402777"/>
                <a:pt x="6933257" y="1383549"/>
              </a:cubicBezTo>
              <a:cubicBezTo>
                <a:pt x="6933257" y="1364321"/>
                <a:pt x="6917673" y="1348730"/>
                <a:pt x="6898445" y="1348730"/>
              </a:cubicBezTo>
              <a:close/>
              <a:moveTo>
                <a:pt x="6983337" y="1348730"/>
              </a:moveTo>
              <a:cubicBezTo>
                <a:pt x="6964109" y="1348730"/>
                <a:pt x="6948512" y="1364321"/>
                <a:pt x="6948512" y="1383549"/>
              </a:cubicBezTo>
              <a:cubicBezTo>
                <a:pt x="6948512" y="1402777"/>
                <a:pt x="6964109" y="1418368"/>
                <a:pt x="6983337" y="1418368"/>
              </a:cubicBezTo>
              <a:cubicBezTo>
                <a:pt x="7002565" y="1418368"/>
                <a:pt x="7018149" y="1402777"/>
                <a:pt x="7018149" y="1383549"/>
              </a:cubicBezTo>
              <a:cubicBezTo>
                <a:pt x="7018149" y="1364321"/>
                <a:pt x="7002565" y="1348730"/>
                <a:pt x="6983337" y="1348730"/>
              </a:cubicBezTo>
              <a:close/>
              <a:moveTo>
                <a:pt x="7068229" y="1348730"/>
              </a:moveTo>
              <a:cubicBezTo>
                <a:pt x="7049002" y="1348730"/>
                <a:pt x="7033404" y="1364321"/>
                <a:pt x="7033404" y="1383549"/>
              </a:cubicBezTo>
              <a:cubicBezTo>
                <a:pt x="7033404" y="1402777"/>
                <a:pt x="7049002" y="1418368"/>
                <a:pt x="7068229" y="1418368"/>
              </a:cubicBezTo>
              <a:cubicBezTo>
                <a:pt x="7087457" y="1418368"/>
                <a:pt x="7103042" y="1402777"/>
                <a:pt x="7103042" y="1383549"/>
              </a:cubicBezTo>
              <a:cubicBezTo>
                <a:pt x="7103042" y="1364321"/>
                <a:pt x="7087457" y="1348730"/>
                <a:pt x="7068229" y="1348730"/>
              </a:cubicBezTo>
              <a:close/>
              <a:moveTo>
                <a:pt x="7153123" y="1348730"/>
              </a:moveTo>
              <a:cubicBezTo>
                <a:pt x="7133895" y="1348730"/>
                <a:pt x="7118297" y="1364321"/>
                <a:pt x="7118297" y="1383549"/>
              </a:cubicBezTo>
              <a:cubicBezTo>
                <a:pt x="7118297" y="1402777"/>
                <a:pt x="7133895" y="1418368"/>
                <a:pt x="7153123" y="1418368"/>
              </a:cubicBezTo>
              <a:cubicBezTo>
                <a:pt x="7172350" y="1418368"/>
                <a:pt x="7187935" y="1402777"/>
                <a:pt x="7187935" y="1383549"/>
              </a:cubicBezTo>
              <a:cubicBezTo>
                <a:pt x="7187935" y="1364321"/>
                <a:pt x="7172350" y="1348730"/>
                <a:pt x="7153123" y="1348730"/>
              </a:cubicBezTo>
              <a:close/>
              <a:moveTo>
                <a:pt x="7238015" y="1348730"/>
              </a:moveTo>
              <a:cubicBezTo>
                <a:pt x="7218787" y="1348730"/>
                <a:pt x="7203190" y="1364321"/>
                <a:pt x="7203190" y="1383549"/>
              </a:cubicBezTo>
              <a:cubicBezTo>
                <a:pt x="7203190" y="1402777"/>
                <a:pt x="7218787" y="1418368"/>
                <a:pt x="7238015" y="1418368"/>
              </a:cubicBezTo>
              <a:cubicBezTo>
                <a:pt x="7257243" y="1418368"/>
                <a:pt x="7272827" y="1402777"/>
                <a:pt x="7272827" y="1383549"/>
              </a:cubicBezTo>
              <a:cubicBezTo>
                <a:pt x="7272827" y="1364321"/>
                <a:pt x="7257243" y="1348730"/>
                <a:pt x="7238015" y="1348730"/>
              </a:cubicBezTo>
              <a:close/>
              <a:moveTo>
                <a:pt x="7322907" y="1348730"/>
              </a:moveTo>
              <a:cubicBezTo>
                <a:pt x="7303679" y="1348730"/>
                <a:pt x="7288082" y="1364321"/>
                <a:pt x="7288082" y="1383549"/>
              </a:cubicBezTo>
              <a:cubicBezTo>
                <a:pt x="7288082" y="1402777"/>
                <a:pt x="7303679" y="1418368"/>
                <a:pt x="7322907" y="1418368"/>
              </a:cubicBezTo>
              <a:cubicBezTo>
                <a:pt x="7342135" y="1418368"/>
                <a:pt x="7357719" y="1402777"/>
                <a:pt x="7357719" y="1383549"/>
              </a:cubicBezTo>
              <a:cubicBezTo>
                <a:pt x="7357719" y="1364321"/>
                <a:pt x="7342135" y="1348730"/>
                <a:pt x="7322907" y="1348730"/>
              </a:cubicBezTo>
              <a:close/>
              <a:moveTo>
                <a:pt x="7407799" y="1348730"/>
              </a:moveTo>
              <a:cubicBezTo>
                <a:pt x="7388572" y="1348730"/>
                <a:pt x="7372974" y="1364321"/>
                <a:pt x="7372974" y="1383549"/>
              </a:cubicBezTo>
              <a:cubicBezTo>
                <a:pt x="7372974" y="1402777"/>
                <a:pt x="7388572" y="1418368"/>
                <a:pt x="7407799" y="1418368"/>
              </a:cubicBezTo>
              <a:cubicBezTo>
                <a:pt x="7427027" y="1418368"/>
                <a:pt x="7442612" y="1402777"/>
                <a:pt x="7442612" y="1383549"/>
              </a:cubicBezTo>
              <a:cubicBezTo>
                <a:pt x="7442612" y="1364321"/>
                <a:pt x="7427027" y="1348730"/>
                <a:pt x="7407799" y="1348730"/>
              </a:cubicBezTo>
              <a:close/>
              <a:moveTo>
                <a:pt x="7492693" y="1348730"/>
              </a:moveTo>
              <a:cubicBezTo>
                <a:pt x="7473465" y="1348730"/>
                <a:pt x="7457867" y="1364321"/>
                <a:pt x="7457867" y="1383549"/>
              </a:cubicBezTo>
              <a:cubicBezTo>
                <a:pt x="7457867" y="1402777"/>
                <a:pt x="7473465" y="1418368"/>
                <a:pt x="7492693" y="1418368"/>
              </a:cubicBezTo>
              <a:cubicBezTo>
                <a:pt x="7511920" y="1418368"/>
                <a:pt x="7527505" y="1402777"/>
                <a:pt x="7527505" y="1383549"/>
              </a:cubicBezTo>
              <a:cubicBezTo>
                <a:pt x="7527505" y="1364321"/>
                <a:pt x="7511920" y="1348730"/>
                <a:pt x="7492693" y="1348730"/>
              </a:cubicBezTo>
              <a:close/>
              <a:moveTo>
                <a:pt x="7577585" y="1348730"/>
              </a:moveTo>
              <a:cubicBezTo>
                <a:pt x="7558357" y="1348730"/>
                <a:pt x="7542760" y="1364321"/>
                <a:pt x="7542760" y="1383549"/>
              </a:cubicBezTo>
              <a:cubicBezTo>
                <a:pt x="7542760" y="1402777"/>
                <a:pt x="7558357" y="1418368"/>
                <a:pt x="7577585" y="1418368"/>
              </a:cubicBezTo>
              <a:cubicBezTo>
                <a:pt x="7596813" y="1418368"/>
                <a:pt x="7612397" y="1402777"/>
                <a:pt x="7612397" y="1383549"/>
              </a:cubicBezTo>
              <a:cubicBezTo>
                <a:pt x="7612397" y="1364321"/>
                <a:pt x="7596813" y="1348730"/>
                <a:pt x="7577585" y="1348730"/>
              </a:cubicBezTo>
              <a:close/>
              <a:moveTo>
                <a:pt x="7662477" y="1348730"/>
              </a:moveTo>
              <a:cubicBezTo>
                <a:pt x="7643249" y="1348730"/>
                <a:pt x="7627652" y="1364321"/>
                <a:pt x="7627652" y="1383549"/>
              </a:cubicBezTo>
              <a:cubicBezTo>
                <a:pt x="7627652" y="1402777"/>
                <a:pt x="7643249" y="1418368"/>
                <a:pt x="7662477" y="1418368"/>
              </a:cubicBezTo>
              <a:cubicBezTo>
                <a:pt x="7681705" y="1418368"/>
                <a:pt x="7697289" y="1402777"/>
                <a:pt x="7697289" y="1383549"/>
              </a:cubicBezTo>
              <a:cubicBezTo>
                <a:pt x="7697289" y="1364321"/>
                <a:pt x="7681705" y="1348730"/>
                <a:pt x="7662477" y="1348730"/>
              </a:cubicBezTo>
              <a:close/>
              <a:moveTo>
                <a:pt x="7747369" y="1348730"/>
              </a:moveTo>
              <a:cubicBezTo>
                <a:pt x="7728142" y="1348730"/>
                <a:pt x="7712544" y="1364321"/>
                <a:pt x="7712544" y="1383549"/>
              </a:cubicBezTo>
              <a:cubicBezTo>
                <a:pt x="7712544" y="1402777"/>
                <a:pt x="7728142" y="1418368"/>
                <a:pt x="7747369" y="1418368"/>
              </a:cubicBezTo>
              <a:cubicBezTo>
                <a:pt x="7766597" y="1418368"/>
                <a:pt x="7782182" y="1402777"/>
                <a:pt x="7782182" y="1383549"/>
              </a:cubicBezTo>
              <a:cubicBezTo>
                <a:pt x="7782182" y="1364321"/>
                <a:pt x="7766597" y="1348730"/>
                <a:pt x="7747369" y="1348730"/>
              </a:cubicBezTo>
              <a:close/>
              <a:moveTo>
                <a:pt x="7832263" y="1348730"/>
              </a:moveTo>
              <a:cubicBezTo>
                <a:pt x="7813035" y="1348730"/>
                <a:pt x="7797437" y="1364321"/>
                <a:pt x="7797437" y="1383549"/>
              </a:cubicBezTo>
              <a:cubicBezTo>
                <a:pt x="7797437" y="1402777"/>
                <a:pt x="7813035" y="1418368"/>
                <a:pt x="7832263" y="1418368"/>
              </a:cubicBezTo>
              <a:cubicBezTo>
                <a:pt x="7851490" y="1418368"/>
                <a:pt x="7867075" y="1402777"/>
                <a:pt x="7867075" y="1383549"/>
              </a:cubicBezTo>
              <a:cubicBezTo>
                <a:pt x="7867075" y="1364321"/>
                <a:pt x="7851490" y="1348730"/>
                <a:pt x="7832263" y="1348730"/>
              </a:cubicBezTo>
              <a:close/>
              <a:moveTo>
                <a:pt x="7917155" y="1348730"/>
              </a:moveTo>
              <a:cubicBezTo>
                <a:pt x="7897927" y="1348730"/>
                <a:pt x="7882330" y="1364321"/>
                <a:pt x="7882330" y="1383549"/>
              </a:cubicBezTo>
              <a:cubicBezTo>
                <a:pt x="7882330" y="1402777"/>
                <a:pt x="7897927" y="1418368"/>
                <a:pt x="7917155" y="1418368"/>
              </a:cubicBezTo>
              <a:cubicBezTo>
                <a:pt x="7936383" y="1418368"/>
                <a:pt x="7951967" y="1402777"/>
                <a:pt x="7951967" y="1383549"/>
              </a:cubicBezTo>
              <a:cubicBezTo>
                <a:pt x="7951967" y="1364321"/>
                <a:pt x="7936383" y="1348730"/>
                <a:pt x="7917155" y="1348730"/>
              </a:cubicBezTo>
              <a:close/>
              <a:moveTo>
                <a:pt x="8002047" y="1348730"/>
              </a:moveTo>
              <a:cubicBezTo>
                <a:pt x="7982819" y="1348730"/>
                <a:pt x="7967222" y="1364321"/>
                <a:pt x="7967222" y="1383549"/>
              </a:cubicBezTo>
              <a:cubicBezTo>
                <a:pt x="7967222" y="1402777"/>
                <a:pt x="7982819" y="1418368"/>
                <a:pt x="8002047" y="1418368"/>
              </a:cubicBezTo>
              <a:cubicBezTo>
                <a:pt x="8021275" y="1418368"/>
                <a:pt x="8036859" y="1402777"/>
                <a:pt x="8036859" y="1383549"/>
              </a:cubicBezTo>
              <a:cubicBezTo>
                <a:pt x="8036859" y="1364321"/>
                <a:pt x="8021275" y="1348730"/>
                <a:pt x="8002047" y="1348730"/>
              </a:cubicBezTo>
              <a:close/>
              <a:moveTo>
                <a:pt x="8086939" y="1348730"/>
              </a:moveTo>
              <a:cubicBezTo>
                <a:pt x="8067712" y="1348730"/>
                <a:pt x="8052114" y="1364321"/>
                <a:pt x="8052114" y="1383549"/>
              </a:cubicBezTo>
              <a:cubicBezTo>
                <a:pt x="8052114" y="1402777"/>
                <a:pt x="8067712" y="1418368"/>
                <a:pt x="8086939" y="1418368"/>
              </a:cubicBezTo>
              <a:cubicBezTo>
                <a:pt x="8106167" y="1418368"/>
                <a:pt x="8121752" y="1402777"/>
                <a:pt x="8121752" y="1383549"/>
              </a:cubicBezTo>
              <a:cubicBezTo>
                <a:pt x="8121752" y="1364321"/>
                <a:pt x="8106167" y="1348730"/>
                <a:pt x="8086939" y="1348730"/>
              </a:cubicBezTo>
              <a:close/>
              <a:moveTo>
                <a:pt x="8171832" y="1348730"/>
              </a:moveTo>
              <a:cubicBezTo>
                <a:pt x="8152604" y="1348730"/>
                <a:pt x="8137006" y="1364321"/>
                <a:pt x="8137006" y="1383549"/>
              </a:cubicBezTo>
              <a:cubicBezTo>
                <a:pt x="8137006" y="1402777"/>
                <a:pt x="8152604" y="1418368"/>
                <a:pt x="8171832" y="1418368"/>
              </a:cubicBezTo>
              <a:cubicBezTo>
                <a:pt x="8191059" y="1418368"/>
                <a:pt x="8206644" y="1402777"/>
                <a:pt x="8206644" y="1383549"/>
              </a:cubicBezTo>
              <a:cubicBezTo>
                <a:pt x="8206644" y="1364321"/>
                <a:pt x="8191059" y="1348730"/>
                <a:pt x="8171832" y="1348730"/>
              </a:cubicBezTo>
              <a:close/>
              <a:moveTo>
                <a:pt x="8256725" y="1348730"/>
              </a:moveTo>
              <a:cubicBezTo>
                <a:pt x="8237497" y="1348730"/>
                <a:pt x="8221900" y="1364321"/>
                <a:pt x="8221900" y="1383549"/>
              </a:cubicBezTo>
              <a:cubicBezTo>
                <a:pt x="8221900" y="1402777"/>
                <a:pt x="8237497" y="1418368"/>
                <a:pt x="8256725" y="1418368"/>
              </a:cubicBezTo>
              <a:cubicBezTo>
                <a:pt x="8275953" y="1418368"/>
                <a:pt x="8291537" y="1402777"/>
                <a:pt x="8291537" y="1383549"/>
              </a:cubicBezTo>
              <a:cubicBezTo>
                <a:pt x="8291537" y="1364321"/>
                <a:pt x="8275953" y="1348730"/>
                <a:pt x="8256725" y="1348730"/>
              </a:cubicBezTo>
              <a:close/>
              <a:moveTo>
                <a:pt x="8341617" y="1348730"/>
              </a:moveTo>
              <a:cubicBezTo>
                <a:pt x="8322389" y="1348730"/>
                <a:pt x="8306792" y="1364321"/>
                <a:pt x="8306792" y="1383549"/>
              </a:cubicBezTo>
              <a:cubicBezTo>
                <a:pt x="8306792" y="1402777"/>
                <a:pt x="8322389" y="1418368"/>
                <a:pt x="8341617" y="1418368"/>
              </a:cubicBezTo>
              <a:cubicBezTo>
                <a:pt x="8360845" y="1418368"/>
                <a:pt x="8376429" y="1402777"/>
                <a:pt x="8376429" y="1383549"/>
              </a:cubicBezTo>
              <a:cubicBezTo>
                <a:pt x="8376429" y="1364321"/>
                <a:pt x="8360845" y="1348730"/>
                <a:pt x="8341617" y="1348730"/>
              </a:cubicBezTo>
              <a:close/>
              <a:moveTo>
                <a:pt x="8426509" y="1348730"/>
              </a:moveTo>
              <a:cubicBezTo>
                <a:pt x="8407282" y="1348730"/>
                <a:pt x="8391684" y="1364321"/>
                <a:pt x="8391684" y="1383549"/>
              </a:cubicBezTo>
              <a:cubicBezTo>
                <a:pt x="8391684" y="1402777"/>
                <a:pt x="8407282" y="1418368"/>
                <a:pt x="8426509" y="1418368"/>
              </a:cubicBezTo>
              <a:cubicBezTo>
                <a:pt x="8445737" y="1418368"/>
                <a:pt x="8461322" y="1402777"/>
                <a:pt x="8461322" y="1383549"/>
              </a:cubicBezTo>
              <a:cubicBezTo>
                <a:pt x="8461322" y="1364321"/>
                <a:pt x="8445737" y="1348730"/>
                <a:pt x="8426509" y="1348730"/>
              </a:cubicBezTo>
              <a:close/>
              <a:moveTo>
                <a:pt x="8511402" y="1348730"/>
              </a:moveTo>
              <a:cubicBezTo>
                <a:pt x="8492174" y="1348730"/>
                <a:pt x="8476576" y="1364321"/>
                <a:pt x="8476576" y="1383549"/>
              </a:cubicBezTo>
              <a:cubicBezTo>
                <a:pt x="8476576" y="1402777"/>
                <a:pt x="8492174" y="1418368"/>
                <a:pt x="8511402" y="1418368"/>
              </a:cubicBezTo>
              <a:cubicBezTo>
                <a:pt x="8530629" y="1418368"/>
                <a:pt x="8546214" y="1402777"/>
                <a:pt x="8546214" y="1383549"/>
              </a:cubicBezTo>
              <a:cubicBezTo>
                <a:pt x="8546214" y="1364321"/>
                <a:pt x="8530629" y="1348730"/>
                <a:pt x="8511402" y="1348730"/>
              </a:cubicBezTo>
              <a:close/>
              <a:moveTo>
                <a:pt x="8596295" y="1348730"/>
              </a:moveTo>
              <a:cubicBezTo>
                <a:pt x="8577067" y="1348730"/>
                <a:pt x="8561470" y="1364321"/>
                <a:pt x="8561470" y="1383549"/>
              </a:cubicBezTo>
              <a:cubicBezTo>
                <a:pt x="8561470" y="1402777"/>
                <a:pt x="8577067" y="1418368"/>
                <a:pt x="8596295" y="1418368"/>
              </a:cubicBezTo>
              <a:cubicBezTo>
                <a:pt x="8615523" y="1418368"/>
                <a:pt x="8631107" y="1402777"/>
                <a:pt x="8631107" y="1383549"/>
              </a:cubicBezTo>
              <a:cubicBezTo>
                <a:pt x="8631107" y="1364321"/>
                <a:pt x="8615523" y="1348730"/>
                <a:pt x="8596295" y="1348730"/>
              </a:cubicBezTo>
              <a:close/>
              <a:moveTo>
                <a:pt x="8681187" y="1348730"/>
              </a:moveTo>
              <a:cubicBezTo>
                <a:pt x="8661959" y="1348730"/>
                <a:pt x="8646362" y="1364321"/>
                <a:pt x="8646362" y="1383549"/>
              </a:cubicBezTo>
              <a:cubicBezTo>
                <a:pt x="8646362" y="1402777"/>
                <a:pt x="8661959" y="1418368"/>
                <a:pt x="8681187" y="1418368"/>
              </a:cubicBezTo>
              <a:cubicBezTo>
                <a:pt x="8700415" y="1418368"/>
                <a:pt x="8715999" y="1402777"/>
                <a:pt x="8715999" y="1383549"/>
              </a:cubicBezTo>
              <a:cubicBezTo>
                <a:pt x="8715999" y="1364321"/>
                <a:pt x="8700415" y="1348730"/>
                <a:pt x="8681187" y="1348730"/>
              </a:cubicBezTo>
              <a:close/>
              <a:moveTo>
                <a:pt x="8766079" y="1348730"/>
              </a:moveTo>
              <a:cubicBezTo>
                <a:pt x="8746852" y="1348730"/>
                <a:pt x="8731254" y="1364321"/>
                <a:pt x="8731254" y="1383549"/>
              </a:cubicBezTo>
              <a:cubicBezTo>
                <a:pt x="8731254" y="1402777"/>
                <a:pt x="8746852" y="1418368"/>
                <a:pt x="8766079" y="1418368"/>
              </a:cubicBezTo>
              <a:cubicBezTo>
                <a:pt x="8785307" y="1418368"/>
                <a:pt x="8800892" y="1402777"/>
                <a:pt x="8800892" y="1383549"/>
              </a:cubicBezTo>
              <a:cubicBezTo>
                <a:pt x="8800892" y="1364321"/>
                <a:pt x="8785307" y="1348730"/>
                <a:pt x="8766079" y="1348730"/>
              </a:cubicBezTo>
              <a:close/>
              <a:moveTo>
                <a:pt x="8850972" y="1348730"/>
              </a:moveTo>
              <a:cubicBezTo>
                <a:pt x="8831744" y="1348730"/>
                <a:pt x="8816146" y="1364321"/>
                <a:pt x="8816146" y="1383549"/>
              </a:cubicBezTo>
              <a:cubicBezTo>
                <a:pt x="8816146" y="1402777"/>
                <a:pt x="8831744" y="1418368"/>
                <a:pt x="8850972" y="1418368"/>
              </a:cubicBezTo>
              <a:cubicBezTo>
                <a:pt x="8870199" y="1418368"/>
                <a:pt x="8885784" y="1402777"/>
                <a:pt x="8885784" y="1383549"/>
              </a:cubicBezTo>
              <a:cubicBezTo>
                <a:pt x="8885784" y="1364321"/>
                <a:pt x="8870199" y="1348730"/>
                <a:pt x="8850972" y="1348730"/>
              </a:cubicBezTo>
              <a:close/>
              <a:moveTo>
                <a:pt x="8935865" y="1348730"/>
              </a:moveTo>
              <a:cubicBezTo>
                <a:pt x="8916637" y="1348730"/>
                <a:pt x="8901040" y="1364321"/>
                <a:pt x="8901040" y="1383549"/>
              </a:cubicBezTo>
              <a:cubicBezTo>
                <a:pt x="8901040" y="1402777"/>
                <a:pt x="8916637" y="1418368"/>
                <a:pt x="8935865" y="1418368"/>
              </a:cubicBezTo>
              <a:cubicBezTo>
                <a:pt x="8955093" y="1418368"/>
                <a:pt x="8970677" y="1402777"/>
                <a:pt x="8970677" y="1383549"/>
              </a:cubicBezTo>
              <a:cubicBezTo>
                <a:pt x="8970677" y="1364321"/>
                <a:pt x="8955093" y="1348730"/>
                <a:pt x="8935865" y="1348730"/>
              </a:cubicBezTo>
              <a:close/>
              <a:moveTo>
                <a:pt x="9020757" y="1348730"/>
              </a:moveTo>
              <a:cubicBezTo>
                <a:pt x="9001529" y="1348730"/>
                <a:pt x="8985932" y="1364321"/>
                <a:pt x="8985932" y="1383549"/>
              </a:cubicBezTo>
              <a:cubicBezTo>
                <a:pt x="8985932" y="1402777"/>
                <a:pt x="9001529" y="1418368"/>
                <a:pt x="9020757" y="1418368"/>
              </a:cubicBezTo>
              <a:cubicBezTo>
                <a:pt x="9039985" y="1418368"/>
                <a:pt x="9055569" y="1402777"/>
                <a:pt x="9055569" y="1383549"/>
              </a:cubicBezTo>
              <a:cubicBezTo>
                <a:pt x="9055569" y="1364321"/>
                <a:pt x="9039985" y="1348730"/>
                <a:pt x="9020757" y="1348730"/>
              </a:cubicBezTo>
              <a:close/>
              <a:moveTo>
                <a:pt x="9105649" y="1348730"/>
              </a:moveTo>
              <a:cubicBezTo>
                <a:pt x="9086422" y="1348730"/>
                <a:pt x="9070824" y="1364321"/>
                <a:pt x="9070824" y="1383549"/>
              </a:cubicBezTo>
              <a:cubicBezTo>
                <a:pt x="9070824" y="1402777"/>
                <a:pt x="9086422" y="1418368"/>
                <a:pt x="9105649" y="1418368"/>
              </a:cubicBezTo>
              <a:cubicBezTo>
                <a:pt x="9124877" y="1418368"/>
                <a:pt x="9140462" y="1402777"/>
                <a:pt x="9140462" y="1383549"/>
              </a:cubicBezTo>
              <a:cubicBezTo>
                <a:pt x="9140462" y="1364321"/>
                <a:pt x="9124877" y="1348730"/>
                <a:pt x="9105649" y="1348730"/>
              </a:cubicBezTo>
              <a:close/>
              <a:moveTo>
                <a:pt x="9190542" y="1348730"/>
              </a:moveTo>
              <a:cubicBezTo>
                <a:pt x="9171314" y="1348730"/>
                <a:pt x="9155716" y="1364321"/>
                <a:pt x="9155716" y="1383549"/>
              </a:cubicBezTo>
              <a:cubicBezTo>
                <a:pt x="9155716" y="1402777"/>
                <a:pt x="9171314" y="1418368"/>
                <a:pt x="9190542" y="1418368"/>
              </a:cubicBezTo>
              <a:cubicBezTo>
                <a:pt x="9209769" y="1418368"/>
                <a:pt x="9225354" y="1402777"/>
                <a:pt x="9225354" y="1383549"/>
              </a:cubicBezTo>
              <a:cubicBezTo>
                <a:pt x="9225354" y="1364321"/>
                <a:pt x="9209769" y="1348730"/>
                <a:pt x="9190542" y="1348730"/>
              </a:cubicBezTo>
              <a:close/>
              <a:moveTo>
                <a:pt x="9699897" y="1348730"/>
              </a:moveTo>
              <a:cubicBezTo>
                <a:pt x="9680669" y="1348730"/>
                <a:pt x="9665072" y="1364321"/>
                <a:pt x="9665072" y="1383549"/>
              </a:cubicBezTo>
              <a:cubicBezTo>
                <a:pt x="9665072" y="1402777"/>
                <a:pt x="9680669" y="1418368"/>
                <a:pt x="9699897" y="1418368"/>
              </a:cubicBezTo>
              <a:cubicBezTo>
                <a:pt x="9719125" y="1418368"/>
                <a:pt x="9734709" y="1402777"/>
                <a:pt x="9734709" y="1383549"/>
              </a:cubicBezTo>
              <a:cubicBezTo>
                <a:pt x="9734709" y="1364321"/>
                <a:pt x="9719125" y="1348730"/>
                <a:pt x="9699897" y="1348730"/>
              </a:cubicBezTo>
              <a:close/>
              <a:moveTo>
                <a:pt x="9784789" y="1348730"/>
              </a:moveTo>
              <a:cubicBezTo>
                <a:pt x="9765562" y="1348730"/>
                <a:pt x="9749964" y="1364321"/>
                <a:pt x="9749964" y="1383549"/>
              </a:cubicBezTo>
              <a:cubicBezTo>
                <a:pt x="9749964" y="1402777"/>
                <a:pt x="9765562" y="1418368"/>
                <a:pt x="9784789" y="1418368"/>
              </a:cubicBezTo>
              <a:cubicBezTo>
                <a:pt x="9804017" y="1418368"/>
                <a:pt x="9819602" y="1402777"/>
                <a:pt x="9819602" y="1383549"/>
              </a:cubicBezTo>
              <a:cubicBezTo>
                <a:pt x="9819602" y="1364321"/>
                <a:pt x="9804017" y="1348730"/>
                <a:pt x="9784789" y="1348730"/>
              </a:cubicBezTo>
              <a:close/>
              <a:moveTo>
                <a:pt x="786153" y="1433590"/>
              </a:moveTo>
              <a:cubicBezTo>
                <a:pt x="766926" y="1433590"/>
                <a:pt x="751334" y="1449181"/>
                <a:pt x="751334" y="1468409"/>
              </a:cubicBezTo>
              <a:cubicBezTo>
                <a:pt x="751334" y="1487637"/>
                <a:pt x="766926" y="1503228"/>
                <a:pt x="786153" y="1503228"/>
              </a:cubicBezTo>
              <a:cubicBezTo>
                <a:pt x="805381" y="1503228"/>
                <a:pt x="820972" y="1487637"/>
                <a:pt x="820972" y="1468409"/>
              </a:cubicBezTo>
              <a:cubicBezTo>
                <a:pt x="820972" y="1449181"/>
                <a:pt x="805381" y="1433590"/>
                <a:pt x="786153" y="1433590"/>
              </a:cubicBezTo>
              <a:close/>
              <a:moveTo>
                <a:pt x="871053" y="1433590"/>
              </a:moveTo>
              <a:cubicBezTo>
                <a:pt x="851825" y="1433590"/>
                <a:pt x="836234" y="1449181"/>
                <a:pt x="836234" y="1468409"/>
              </a:cubicBezTo>
              <a:cubicBezTo>
                <a:pt x="836234" y="1487637"/>
                <a:pt x="851825" y="1503228"/>
                <a:pt x="871053" y="1503228"/>
              </a:cubicBezTo>
              <a:cubicBezTo>
                <a:pt x="890280" y="1503228"/>
                <a:pt x="905871" y="1487637"/>
                <a:pt x="905871" y="1468409"/>
              </a:cubicBezTo>
              <a:cubicBezTo>
                <a:pt x="905871" y="1449181"/>
                <a:pt x="890280" y="1433590"/>
                <a:pt x="871053" y="1433590"/>
              </a:cubicBezTo>
              <a:close/>
              <a:moveTo>
                <a:pt x="1550193" y="1433590"/>
              </a:moveTo>
              <a:cubicBezTo>
                <a:pt x="1530965" y="1433590"/>
                <a:pt x="1515374" y="1449181"/>
                <a:pt x="1515374" y="1468409"/>
              </a:cubicBezTo>
              <a:cubicBezTo>
                <a:pt x="1515374" y="1487637"/>
                <a:pt x="1530965" y="1503228"/>
                <a:pt x="1550193" y="1503228"/>
              </a:cubicBezTo>
              <a:cubicBezTo>
                <a:pt x="1569420" y="1503228"/>
                <a:pt x="1585011" y="1487637"/>
                <a:pt x="1585011" y="1468409"/>
              </a:cubicBezTo>
              <a:cubicBezTo>
                <a:pt x="1585011" y="1449181"/>
                <a:pt x="1569420" y="1433590"/>
                <a:pt x="1550193" y="1433590"/>
              </a:cubicBezTo>
              <a:close/>
              <a:moveTo>
                <a:pt x="1635085" y="1433590"/>
              </a:moveTo>
              <a:cubicBezTo>
                <a:pt x="1615857" y="1433590"/>
                <a:pt x="1600266" y="1449181"/>
                <a:pt x="1600266" y="1468409"/>
              </a:cubicBezTo>
              <a:cubicBezTo>
                <a:pt x="1600266" y="1487637"/>
                <a:pt x="1615857" y="1503228"/>
                <a:pt x="1635085" y="1503228"/>
              </a:cubicBezTo>
              <a:cubicBezTo>
                <a:pt x="1654313" y="1503228"/>
                <a:pt x="1669904" y="1487637"/>
                <a:pt x="1669904" y="1468409"/>
              </a:cubicBezTo>
              <a:cubicBezTo>
                <a:pt x="1669904" y="1449181"/>
                <a:pt x="1654313" y="1433590"/>
                <a:pt x="1635085" y="1433590"/>
              </a:cubicBezTo>
              <a:close/>
              <a:moveTo>
                <a:pt x="1719971" y="1433590"/>
              </a:moveTo>
              <a:cubicBezTo>
                <a:pt x="1700743" y="1433590"/>
                <a:pt x="1685152" y="1449181"/>
                <a:pt x="1685152" y="1468409"/>
              </a:cubicBezTo>
              <a:cubicBezTo>
                <a:pt x="1685152" y="1487637"/>
                <a:pt x="1700743" y="1503228"/>
                <a:pt x="1719971" y="1503228"/>
              </a:cubicBezTo>
              <a:cubicBezTo>
                <a:pt x="1739199" y="1503228"/>
                <a:pt x="1754790" y="1487637"/>
                <a:pt x="1754790" y="1468409"/>
              </a:cubicBezTo>
              <a:cubicBezTo>
                <a:pt x="1754790" y="1449181"/>
                <a:pt x="1739199" y="1433590"/>
                <a:pt x="1719971" y="1433590"/>
              </a:cubicBezTo>
              <a:close/>
              <a:moveTo>
                <a:pt x="1804863" y="1433590"/>
              </a:moveTo>
              <a:cubicBezTo>
                <a:pt x="1785636" y="1433590"/>
                <a:pt x="1770044" y="1449181"/>
                <a:pt x="1770044" y="1468409"/>
              </a:cubicBezTo>
              <a:cubicBezTo>
                <a:pt x="1770044" y="1487637"/>
                <a:pt x="1785636" y="1503228"/>
                <a:pt x="1804863" y="1503228"/>
              </a:cubicBezTo>
              <a:cubicBezTo>
                <a:pt x="1824091" y="1503228"/>
                <a:pt x="1839682" y="1487637"/>
                <a:pt x="1839682" y="1468409"/>
              </a:cubicBezTo>
              <a:cubicBezTo>
                <a:pt x="1839682" y="1449181"/>
                <a:pt x="1824091" y="1433590"/>
                <a:pt x="1804863" y="1433590"/>
              </a:cubicBezTo>
              <a:close/>
              <a:moveTo>
                <a:pt x="1889756" y="1433590"/>
              </a:moveTo>
              <a:cubicBezTo>
                <a:pt x="1870528" y="1433590"/>
                <a:pt x="1854937" y="1449181"/>
                <a:pt x="1854937" y="1468409"/>
              </a:cubicBezTo>
              <a:cubicBezTo>
                <a:pt x="1854937" y="1487637"/>
                <a:pt x="1870528" y="1503228"/>
                <a:pt x="1889756" y="1503228"/>
              </a:cubicBezTo>
              <a:cubicBezTo>
                <a:pt x="1908983" y="1503228"/>
                <a:pt x="1924574" y="1487637"/>
                <a:pt x="1924574" y="1468409"/>
              </a:cubicBezTo>
              <a:cubicBezTo>
                <a:pt x="1924574" y="1449181"/>
                <a:pt x="1908983" y="1433590"/>
                <a:pt x="1889756" y="1433590"/>
              </a:cubicBezTo>
              <a:close/>
              <a:moveTo>
                <a:pt x="1974648" y="1433590"/>
              </a:moveTo>
              <a:cubicBezTo>
                <a:pt x="1955420" y="1433590"/>
                <a:pt x="1939829" y="1449181"/>
                <a:pt x="1939829" y="1468409"/>
              </a:cubicBezTo>
              <a:cubicBezTo>
                <a:pt x="1939829" y="1487637"/>
                <a:pt x="1955420" y="1503228"/>
                <a:pt x="1974648" y="1503228"/>
              </a:cubicBezTo>
              <a:cubicBezTo>
                <a:pt x="1993876" y="1503228"/>
                <a:pt x="2009467" y="1487637"/>
                <a:pt x="2009467" y="1468409"/>
              </a:cubicBezTo>
              <a:cubicBezTo>
                <a:pt x="2009467" y="1449181"/>
                <a:pt x="1993876" y="1433590"/>
                <a:pt x="1974648" y="1433590"/>
              </a:cubicBezTo>
              <a:close/>
              <a:moveTo>
                <a:pt x="2059541" y="1433590"/>
              </a:moveTo>
              <a:cubicBezTo>
                <a:pt x="2040313" y="1433590"/>
                <a:pt x="2024722" y="1449181"/>
                <a:pt x="2024722" y="1468409"/>
              </a:cubicBezTo>
              <a:cubicBezTo>
                <a:pt x="2024722" y="1487637"/>
                <a:pt x="2040313" y="1503228"/>
                <a:pt x="2059541" y="1503228"/>
              </a:cubicBezTo>
              <a:cubicBezTo>
                <a:pt x="2078769" y="1503228"/>
                <a:pt x="2094360" y="1487637"/>
                <a:pt x="2094360" y="1468409"/>
              </a:cubicBezTo>
              <a:cubicBezTo>
                <a:pt x="2094360" y="1449181"/>
                <a:pt x="2078769" y="1433590"/>
                <a:pt x="2059541" y="1433590"/>
              </a:cubicBezTo>
              <a:close/>
              <a:moveTo>
                <a:pt x="2229326" y="1433590"/>
              </a:moveTo>
              <a:cubicBezTo>
                <a:pt x="2210098" y="1433590"/>
                <a:pt x="2194507" y="1449181"/>
                <a:pt x="2194507" y="1468409"/>
              </a:cubicBezTo>
              <a:cubicBezTo>
                <a:pt x="2194507" y="1487637"/>
                <a:pt x="2210098" y="1503228"/>
                <a:pt x="2229326" y="1503228"/>
              </a:cubicBezTo>
              <a:cubicBezTo>
                <a:pt x="2248553" y="1503228"/>
                <a:pt x="2264144" y="1487637"/>
                <a:pt x="2264144" y="1468409"/>
              </a:cubicBezTo>
              <a:cubicBezTo>
                <a:pt x="2264144" y="1449181"/>
                <a:pt x="2248553" y="1433590"/>
                <a:pt x="2229326" y="1433590"/>
              </a:cubicBezTo>
              <a:close/>
              <a:moveTo>
                <a:pt x="2314218" y="1433590"/>
              </a:moveTo>
              <a:cubicBezTo>
                <a:pt x="2294990" y="1433590"/>
                <a:pt x="2279399" y="1449181"/>
                <a:pt x="2279399" y="1468409"/>
              </a:cubicBezTo>
              <a:cubicBezTo>
                <a:pt x="2279399" y="1487637"/>
                <a:pt x="2294990" y="1503228"/>
                <a:pt x="2314218" y="1503228"/>
              </a:cubicBezTo>
              <a:cubicBezTo>
                <a:pt x="2333446" y="1503228"/>
                <a:pt x="2349037" y="1487637"/>
                <a:pt x="2349037" y="1468409"/>
              </a:cubicBezTo>
              <a:cubicBezTo>
                <a:pt x="2349037" y="1449181"/>
                <a:pt x="2333446" y="1433590"/>
                <a:pt x="2314218" y="1433590"/>
              </a:cubicBezTo>
              <a:close/>
              <a:moveTo>
                <a:pt x="2399110" y="1433590"/>
              </a:moveTo>
              <a:cubicBezTo>
                <a:pt x="2379882" y="1433590"/>
                <a:pt x="2364291" y="1449181"/>
                <a:pt x="2364291" y="1468409"/>
              </a:cubicBezTo>
              <a:cubicBezTo>
                <a:pt x="2364291" y="1487637"/>
                <a:pt x="2379882" y="1503228"/>
                <a:pt x="2399110" y="1503228"/>
              </a:cubicBezTo>
              <a:cubicBezTo>
                <a:pt x="2418338" y="1503228"/>
                <a:pt x="2433929" y="1487637"/>
                <a:pt x="2433929" y="1468409"/>
              </a:cubicBezTo>
              <a:cubicBezTo>
                <a:pt x="2433929" y="1449181"/>
                <a:pt x="2418338" y="1433590"/>
                <a:pt x="2399110" y="1433590"/>
              </a:cubicBezTo>
              <a:close/>
              <a:moveTo>
                <a:pt x="2484003" y="1433590"/>
              </a:moveTo>
              <a:cubicBezTo>
                <a:pt x="2464776" y="1433590"/>
                <a:pt x="2449184" y="1449181"/>
                <a:pt x="2449184" y="1468409"/>
              </a:cubicBezTo>
              <a:cubicBezTo>
                <a:pt x="2449184" y="1487637"/>
                <a:pt x="2464776" y="1503228"/>
                <a:pt x="2484003" y="1503228"/>
              </a:cubicBezTo>
              <a:cubicBezTo>
                <a:pt x="2503231" y="1503228"/>
                <a:pt x="2518822" y="1487637"/>
                <a:pt x="2518822" y="1468409"/>
              </a:cubicBezTo>
              <a:cubicBezTo>
                <a:pt x="2518822" y="1449181"/>
                <a:pt x="2503231" y="1433590"/>
                <a:pt x="2484003" y="1433590"/>
              </a:cubicBezTo>
              <a:close/>
              <a:moveTo>
                <a:pt x="2568896" y="1433590"/>
              </a:moveTo>
              <a:cubicBezTo>
                <a:pt x="2549668" y="1433590"/>
                <a:pt x="2534077" y="1449181"/>
                <a:pt x="2534077" y="1468409"/>
              </a:cubicBezTo>
              <a:cubicBezTo>
                <a:pt x="2534077" y="1487637"/>
                <a:pt x="2549668" y="1503228"/>
                <a:pt x="2568896" y="1503228"/>
              </a:cubicBezTo>
              <a:cubicBezTo>
                <a:pt x="2588123" y="1503228"/>
                <a:pt x="2603714" y="1487637"/>
                <a:pt x="2603714" y="1468409"/>
              </a:cubicBezTo>
              <a:cubicBezTo>
                <a:pt x="2603714" y="1449181"/>
                <a:pt x="2588123" y="1433590"/>
                <a:pt x="2568896" y="1433590"/>
              </a:cubicBezTo>
              <a:close/>
              <a:moveTo>
                <a:pt x="2653788" y="1433590"/>
              </a:moveTo>
              <a:cubicBezTo>
                <a:pt x="2634560" y="1433590"/>
                <a:pt x="2618969" y="1449181"/>
                <a:pt x="2618969" y="1468409"/>
              </a:cubicBezTo>
              <a:cubicBezTo>
                <a:pt x="2618969" y="1487637"/>
                <a:pt x="2634560" y="1503228"/>
                <a:pt x="2653788" y="1503228"/>
              </a:cubicBezTo>
              <a:cubicBezTo>
                <a:pt x="2673016" y="1503228"/>
                <a:pt x="2688607" y="1487637"/>
                <a:pt x="2688607" y="1468409"/>
              </a:cubicBezTo>
              <a:cubicBezTo>
                <a:pt x="2688607" y="1449181"/>
                <a:pt x="2673016" y="1433590"/>
                <a:pt x="2653788" y="1433590"/>
              </a:cubicBezTo>
              <a:close/>
              <a:moveTo>
                <a:pt x="2738680" y="1433590"/>
              </a:moveTo>
              <a:cubicBezTo>
                <a:pt x="2719452" y="1433590"/>
                <a:pt x="2703861" y="1449181"/>
                <a:pt x="2703861" y="1468409"/>
              </a:cubicBezTo>
              <a:cubicBezTo>
                <a:pt x="2703861" y="1487637"/>
                <a:pt x="2719452" y="1503228"/>
                <a:pt x="2738680" y="1503228"/>
              </a:cubicBezTo>
              <a:cubicBezTo>
                <a:pt x="2757908" y="1503228"/>
                <a:pt x="2773499" y="1487637"/>
                <a:pt x="2773499" y="1468409"/>
              </a:cubicBezTo>
              <a:cubicBezTo>
                <a:pt x="2773499" y="1449181"/>
                <a:pt x="2757908" y="1433590"/>
                <a:pt x="2738680" y="1433590"/>
              </a:cubicBezTo>
              <a:close/>
              <a:moveTo>
                <a:pt x="3078250" y="1433590"/>
              </a:moveTo>
              <a:cubicBezTo>
                <a:pt x="3059022" y="1433590"/>
                <a:pt x="3043431" y="1449181"/>
                <a:pt x="3043431" y="1468409"/>
              </a:cubicBezTo>
              <a:cubicBezTo>
                <a:pt x="3043431" y="1487637"/>
                <a:pt x="3059022" y="1503228"/>
                <a:pt x="3078250" y="1503228"/>
              </a:cubicBezTo>
              <a:cubicBezTo>
                <a:pt x="3097478" y="1503228"/>
                <a:pt x="3113069" y="1487637"/>
                <a:pt x="3113069" y="1468409"/>
              </a:cubicBezTo>
              <a:cubicBezTo>
                <a:pt x="3113069" y="1449181"/>
                <a:pt x="3097478" y="1433590"/>
                <a:pt x="3078250" y="1433590"/>
              </a:cubicBezTo>
              <a:close/>
              <a:moveTo>
                <a:pt x="3417827" y="1433590"/>
              </a:moveTo>
              <a:cubicBezTo>
                <a:pt x="3398599" y="1433590"/>
                <a:pt x="3383008" y="1449181"/>
                <a:pt x="3383008" y="1468409"/>
              </a:cubicBezTo>
              <a:cubicBezTo>
                <a:pt x="3383008" y="1487637"/>
                <a:pt x="3398599" y="1503228"/>
                <a:pt x="3417827" y="1503228"/>
              </a:cubicBezTo>
              <a:cubicBezTo>
                <a:pt x="3437055" y="1503228"/>
                <a:pt x="3452646" y="1487637"/>
                <a:pt x="3452646" y="1468409"/>
              </a:cubicBezTo>
              <a:cubicBezTo>
                <a:pt x="3452646" y="1449181"/>
                <a:pt x="3437055" y="1433590"/>
                <a:pt x="3417827" y="1433590"/>
              </a:cubicBezTo>
              <a:close/>
              <a:moveTo>
                <a:pt x="3502719" y="1433590"/>
              </a:moveTo>
              <a:cubicBezTo>
                <a:pt x="3483492" y="1433590"/>
                <a:pt x="3467901" y="1449181"/>
                <a:pt x="3467901" y="1468409"/>
              </a:cubicBezTo>
              <a:cubicBezTo>
                <a:pt x="3467901" y="1487637"/>
                <a:pt x="3483492" y="1503228"/>
                <a:pt x="3502719" y="1503228"/>
              </a:cubicBezTo>
              <a:cubicBezTo>
                <a:pt x="3521947" y="1503228"/>
                <a:pt x="3537538" y="1487637"/>
                <a:pt x="3537538" y="1468409"/>
              </a:cubicBezTo>
              <a:cubicBezTo>
                <a:pt x="3537538" y="1449181"/>
                <a:pt x="3521947" y="1433590"/>
                <a:pt x="3502719" y="1433590"/>
              </a:cubicBezTo>
              <a:close/>
              <a:moveTo>
                <a:pt x="4012074" y="1433590"/>
              </a:moveTo>
              <a:cubicBezTo>
                <a:pt x="3992846" y="1433590"/>
                <a:pt x="3977255" y="1449181"/>
                <a:pt x="3977255" y="1468409"/>
              </a:cubicBezTo>
              <a:cubicBezTo>
                <a:pt x="3977255" y="1487637"/>
                <a:pt x="3992846" y="1503228"/>
                <a:pt x="4012074" y="1503228"/>
              </a:cubicBezTo>
              <a:cubicBezTo>
                <a:pt x="4031302" y="1503228"/>
                <a:pt x="4046893" y="1487637"/>
                <a:pt x="4046893" y="1468409"/>
              </a:cubicBezTo>
              <a:cubicBezTo>
                <a:pt x="4046893" y="1449181"/>
                <a:pt x="4031302" y="1433590"/>
                <a:pt x="4012074" y="1433590"/>
              </a:cubicBezTo>
              <a:close/>
              <a:moveTo>
                <a:pt x="4096967" y="1433590"/>
              </a:moveTo>
              <a:cubicBezTo>
                <a:pt x="4077739" y="1433590"/>
                <a:pt x="4062148" y="1449181"/>
                <a:pt x="4062148" y="1468409"/>
              </a:cubicBezTo>
              <a:cubicBezTo>
                <a:pt x="4062148" y="1487637"/>
                <a:pt x="4077739" y="1503228"/>
                <a:pt x="4096967" y="1503228"/>
              </a:cubicBezTo>
              <a:cubicBezTo>
                <a:pt x="4116195" y="1503228"/>
                <a:pt x="4131786" y="1487637"/>
                <a:pt x="4131786" y="1468409"/>
              </a:cubicBezTo>
              <a:cubicBezTo>
                <a:pt x="4131786" y="1449181"/>
                <a:pt x="4116195" y="1433590"/>
                <a:pt x="4096967" y="1433590"/>
              </a:cubicBezTo>
              <a:close/>
              <a:moveTo>
                <a:pt x="4181859" y="1433590"/>
              </a:moveTo>
              <a:cubicBezTo>
                <a:pt x="4162632" y="1433590"/>
                <a:pt x="4147041" y="1449181"/>
                <a:pt x="4147041" y="1468409"/>
              </a:cubicBezTo>
              <a:cubicBezTo>
                <a:pt x="4147041" y="1487637"/>
                <a:pt x="4162632" y="1503228"/>
                <a:pt x="4181859" y="1503228"/>
              </a:cubicBezTo>
              <a:cubicBezTo>
                <a:pt x="4201087" y="1503228"/>
                <a:pt x="4216678" y="1487637"/>
                <a:pt x="4216678" y="1468409"/>
              </a:cubicBezTo>
              <a:cubicBezTo>
                <a:pt x="4216678" y="1449181"/>
                <a:pt x="4201087" y="1433590"/>
                <a:pt x="4181859" y="1433590"/>
              </a:cubicBezTo>
              <a:close/>
              <a:moveTo>
                <a:pt x="4691214" y="1433590"/>
              </a:moveTo>
              <a:cubicBezTo>
                <a:pt x="4671986" y="1433590"/>
                <a:pt x="4656395" y="1449181"/>
                <a:pt x="4656395" y="1468409"/>
              </a:cubicBezTo>
              <a:cubicBezTo>
                <a:pt x="4656395" y="1487637"/>
                <a:pt x="4671986" y="1503228"/>
                <a:pt x="4691214" y="1503228"/>
              </a:cubicBezTo>
              <a:cubicBezTo>
                <a:pt x="4710442" y="1503228"/>
                <a:pt x="4726033" y="1487637"/>
                <a:pt x="4726033" y="1468409"/>
              </a:cubicBezTo>
              <a:cubicBezTo>
                <a:pt x="4726033" y="1449181"/>
                <a:pt x="4710442" y="1433590"/>
                <a:pt x="4691214" y="1433590"/>
              </a:cubicBezTo>
              <a:close/>
              <a:moveTo>
                <a:pt x="4860999" y="1433590"/>
              </a:moveTo>
              <a:cubicBezTo>
                <a:pt x="4841772" y="1433590"/>
                <a:pt x="4826181" y="1449181"/>
                <a:pt x="4826181" y="1468409"/>
              </a:cubicBezTo>
              <a:cubicBezTo>
                <a:pt x="4826181" y="1487637"/>
                <a:pt x="4841772" y="1503228"/>
                <a:pt x="4860999" y="1503228"/>
              </a:cubicBezTo>
              <a:cubicBezTo>
                <a:pt x="4880227" y="1503228"/>
                <a:pt x="4895818" y="1487637"/>
                <a:pt x="4895818" y="1468409"/>
              </a:cubicBezTo>
              <a:cubicBezTo>
                <a:pt x="4895818" y="1449181"/>
                <a:pt x="4880227" y="1433590"/>
                <a:pt x="4860999" y="1433590"/>
              </a:cubicBezTo>
              <a:close/>
              <a:moveTo>
                <a:pt x="5625031" y="1433590"/>
              </a:moveTo>
              <a:cubicBezTo>
                <a:pt x="5605803" y="1433590"/>
                <a:pt x="5590206" y="1449181"/>
                <a:pt x="5590206" y="1468409"/>
              </a:cubicBezTo>
              <a:cubicBezTo>
                <a:pt x="5590206" y="1487637"/>
                <a:pt x="5605803" y="1503228"/>
                <a:pt x="5625031" y="1503228"/>
              </a:cubicBezTo>
              <a:cubicBezTo>
                <a:pt x="5644259" y="1503228"/>
                <a:pt x="5659843" y="1487637"/>
                <a:pt x="5659843" y="1468409"/>
              </a:cubicBezTo>
              <a:cubicBezTo>
                <a:pt x="5659843" y="1449181"/>
                <a:pt x="5644259" y="1433590"/>
                <a:pt x="5625031" y="1433590"/>
              </a:cubicBezTo>
              <a:close/>
              <a:moveTo>
                <a:pt x="5709924" y="1433590"/>
              </a:moveTo>
              <a:cubicBezTo>
                <a:pt x="5690697" y="1433590"/>
                <a:pt x="5675099" y="1449181"/>
                <a:pt x="5675099" y="1468409"/>
              </a:cubicBezTo>
              <a:cubicBezTo>
                <a:pt x="5675099" y="1487637"/>
                <a:pt x="5690697" y="1503228"/>
                <a:pt x="5709924" y="1503228"/>
              </a:cubicBezTo>
              <a:cubicBezTo>
                <a:pt x="5729152" y="1503228"/>
                <a:pt x="5744737" y="1487637"/>
                <a:pt x="5744737" y="1468409"/>
              </a:cubicBezTo>
              <a:cubicBezTo>
                <a:pt x="5744737" y="1449181"/>
                <a:pt x="5729152" y="1433590"/>
                <a:pt x="5709924" y="1433590"/>
              </a:cubicBezTo>
              <a:close/>
              <a:moveTo>
                <a:pt x="5794817" y="1433590"/>
              </a:moveTo>
              <a:cubicBezTo>
                <a:pt x="5775589" y="1433590"/>
                <a:pt x="5759991" y="1449181"/>
                <a:pt x="5759991" y="1468409"/>
              </a:cubicBezTo>
              <a:cubicBezTo>
                <a:pt x="5759991" y="1487637"/>
                <a:pt x="5775589" y="1503228"/>
                <a:pt x="5794817" y="1503228"/>
              </a:cubicBezTo>
              <a:cubicBezTo>
                <a:pt x="5814044" y="1503228"/>
                <a:pt x="5829629" y="1487637"/>
                <a:pt x="5829629" y="1468409"/>
              </a:cubicBezTo>
              <a:cubicBezTo>
                <a:pt x="5829629" y="1449181"/>
                <a:pt x="5814044" y="1433590"/>
                <a:pt x="5794817" y="1433590"/>
              </a:cubicBezTo>
              <a:close/>
              <a:moveTo>
                <a:pt x="5964601" y="1433590"/>
              </a:moveTo>
              <a:cubicBezTo>
                <a:pt x="5945373" y="1433590"/>
                <a:pt x="5929776" y="1449181"/>
                <a:pt x="5929776" y="1468409"/>
              </a:cubicBezTo>
              <a:cubicBezTo>
                <a:pt x="5929776" y="1487637"/>
                <a:pt x="5945373" y="1503228"/>
                <a:pt x="5964601" y="1503228"/>
              </a:cubicBezTo>
              <a:cubicBezTo>
                <a:pt x="5983829" y="1503228"/>
                <a:pt x="5999413" y="1487637"/>
                <a:pt x="5999413" y="1468409"/>
              </a:cubicBezTo>
              <a:cubicBezTo>
                <a:pt x="5999413" y="1449181"/>
                <a:pt x="5983829" y="1433590"/>
                <a:pt x="5964601" y="1433590"/>
              </a:cubicBezTo>
              <a:close/>
              <a:moveTo>
                <a:pt x="6049494" y="1433590"/>
              </a:moveTo>
              <a:cubicBezTo>
                <a:pt x="6030267" y="1433590"/>
                <a:pt x="6014669" y="1449181"/>
                <a:pt x="6014669" y="1468409"/>
              </a:cubicBezTo>
              <a:cubicBezTo>
                <a:pt x="6014669" y="1487637"/>
                <a:pt x="6030267" y="1503228"/>
                <a:pt x="6049494" y="1503228"/>
              </a:cubicBezTo>
              <a:cubicBezTo>
                <a:pt x="6068722" y="1503228"/>
                <a:pt x="6084307" y="1487637"/>
                <a:pt x="6084307" y="1468409"/>
              </a:cubicBezTo>
              <a:cubicBezTo>
                <a:pt x="6084307" y="1449181"/>
                <a:pt x="6068722" y="1433590"/>
                <a:pt x="6049494" y="1433590"/>
              </a:cubicBezTo>
              <a:close/>
              <a:moveTo>
                <a:pt x="6389063" y="1433590"/>
              </a:moveTo>
              <a:cubicBezTo>
                <a:pt x="6369836" y="1433590"/>
                <a:pt x="6354238" y="1449181"/>
                <a:pt x="6354238" y="1468409"/>
              </a:cubicBezTo>
              <a:cubicBezTo>
                <a:pt x="6354238" y="1487637"/>
                <a:pt x="6369836" y="1503228"/>
                <a:pt x="6389063" y="1503228"/>
              </a:cubicBezTo>
              <a:cubicBezTo>
                <a:pt x="6408291" y="1503228"/>
                <a:pt x="6423876" y="1487637"/>
                <a:pt x="6423876" y="1468409"/>
              </a:cubicBezTo>
              <a:cubicBezTo>
                <a:pt x="6423876" y="1449181"/>
                <a:pt x="6408291" y="1433590"/>
                <a:pt x="6389063" y="1433590"/>
              </a:cubicBezTo>
              <a:close/>
              <a:moveTo>
                <a:pt x="6473957" y="1433590"/>
              </a:moveTo>
              <a:cubicBezTo>
                <a:pt x="6454729" y="1433590"/>
                <a:pt x="6439131" y="1449181"/>
                <a:pt x="6439131" y="1468409"/>
              </a:cubicBezTo>
              <a:cubicBezTo>
                <a:pt x="6439131" y="1487637"/>
                <a:pt x="6454729" y="1503228"/>
                <a:pt x="6473957" y="1503228"/>
              </a:cubicBezTo>
              <a:cubicBezTo>
                <a:pt x="6493184" y="1503228"/>
                <a:pt x="6508769" y="1487637"/>
                <a:pt x="6508769" y="1468409"/>
              </a:cubicBezTo>
              <a:cubicBezTo>
                <a:pt x="6508769" y="1449181"/>
                <a:pt x="6493184" y="1433590"/>
                <a:pt x="6473957" y="1433590"/>
              </a:cubicBezTo>
              <a:close/>
              <a:moveTo>
                <a:pt x="6558875" y="1433590"/>
              </a:moveTo>
              <a:cubicBezTo>
                <a:pt x="6539647" y="1433590"/>
                <a:pt x="6524050" y="1449181"/>
                <a:pt x="6524050" y="1468409"/>
              </a:cubicBezTo>
              <a:cubicBezTo>
                <a:pt x="6524050" y="1487637"/>
                <a:pt x="6539647" y="1503228"/>
                <a:pt x="6558875" y="1503228"/>
              </a:cubicBezTo>
              <a:cubicBezTo>
                <a:pt x="6578103" y="1503228"/>
                <a:pt x="6593687" y="1487637"/>
                <a:pt x="6593687" y="1468409"/>
              </a:cubicBezTo>
              <a:cubicBezTo>
                <a:pt x="6593687" y="1449181"/>
                <a:pt x="6578103" y="1433590"/>
                <a:pt x="6558875" y="1433590"/>
              </a:cubicBezTo>
              <a:close/>
              <a:moveTo>
                <a:pt x="6643767" y="1433590"/>
              </a:moveTo>
              <a:cubicBezTo>
                <a:pt x="6624539" y="1433590"/>
                <a:pt x="6608942" y="1449181"/>
                <a:pt x="6608942" y="1468409"/>
              </a:cubicBezTo>
              <a:cubicBezTo>
                <a:pt x="6608942" y="1487637"/>
                <a:pt x="6624539" y="1503228"/>
                <a:pt x="6643767" y="1503228"/>
              </a:cubicBezTo>
              <a:cubicBezTo>
                <a:pt x="6662995" y="1503228"/>
                <a:pt x="6678579" y="1487637"/>
                <a:pt x="6678579" y="1468409"/>
              </a:cubicBezTo>
              <a:cubicBezTo>
                <a:pt x="6678579" y="1449181"/>
                <a:pt x="6662995" y="1433590"/>
                <a:pt x="6643767" y="1433590"/>
              </a:cubicBezTo>
              <a:close/>
              <a:moveTo>
                <a:pt x="6728660" y="1433590"/>
              </a:moveTo>
              <a:cubicBezTo>
                <a:pt x="6709433" y="1433590"/>
                <a:pt x="6693835" y="1449181"/>
                <a:pt x="6693835" y="1468409"/>
              </a:cubicBezTo>
              <a:cubicBezTo>
                <a:pt x="6693835" y="1487637"/>
                <a:pt x="6709433" y="1503228"/>
                <a:pt x="6728660" y="1503228"/>
              </a:cubicBezTo>
              <a:cubicBezTo>
                <a:pt x="6747888" y="1503228"/>
                <a:pt x="6763473" y="1487637"/>
                <a:pt x="6763473" y="1468409"/>
              </a:cubicBezTo>
              <a:cubicBezTo>
                <a:pt x="6763473" y="1449181"/>
                <a:pt x="6747888" y="1433590"/>
                <a:pt x="6728660" y="1433590"/>
              </a:cubicBezTo>
              <a:close/>
              <a:moveTo>
                <a:pt x="6813553" y="1433590"/>
              </a:moveTo>
              <a:cubicBezTo>
                <a:pt x="6794325" y="1433590"/>
                <a:pt x="6778727" y="1449181"/>
                <a:pt x="6778727" y="1468409"/>
              </a:cubicBezTo>
              <a:cubicBezTo>
                <a:pt x="6778727" y="1487637"/>
                <a:pt x="6794325" y="1503228"/>
                <a:pt x="6813553" y="1503228"/>
              </a:cubicBezTo>
              <a:cubicBezTo>
                <a:pt x="6832780" y="1503228"/>
                <a:pt x="6848365" y="1487637"/>
                <a:pt x="6848365" y="1468409"/>
              </a:cubicBezTo>
              <a:cubicBezTo>
                <a:pt x="6848365" y="1449181"/>
                <a:pt x="6832780" y="1433590"/>
                <a:pt x="6813553" y="1433590"/>
              </a:cubicBezTo>
              <a:close/>
              <a:moveTo>
                <a:pt x="6898445" y="1433590"/>
              </a:moveTo>
              <a:cubicBezTo>
                <a:pt x="6879217" y="1433590"/>
                <a:pt x="6863620" y="1449181"/>
                <a:pt x="6863620" y="1468409"/>
              </a:cubicBezTo>
              <a:cubicBezTo>
                <a:pt x="6863620" y="1487637"/>
                <a:pt x="6879217" y="1503228"/>
                <a:pt x="6898445" y="1503228"/>
              </a:cubicBezTo>
              <a:cubicBezTo>
                <a:pt x="6917673" y="1503228"/>
                <a:pt x="6933257" y="1487637"/>
                <a:pt x="6933257" y="1468409"/>
              </a:cubicBezTo>
              <a:cubicBezTo>
                <a:pt x="6933257" y="1449181"/>
                <a:pt x="6917673" y="1433590"/>
                <a:pt x="6898445" y="1433590"/>
              </a:cubicBezTo>
              <a:close/>
              <a:moveTo>
                <a:pt x="6983337" y="1433590"/>
              </a:moveTo>
              <a:cubicBezTo>
                <a:pt x="6964109" y="1433590"/>
                <a:pt x="6948512" y="1449181"/>
                <a:pt x="6948512" y="1468409"/>
              </a:cubicBezTo>
              <a:cubicBezTo>
                <a:pt x="6948512" y="1487637"/>
                <a:pt x="6964109" y="1503228"/>
                <a:pt x="6983337" y="1503228"/>
              </a:cubicBezTo>
              <a:cubicBezTo>
                <a:pt x="7002565" y="1503228"/>
                <a:pt x="7018149" y="1487637"/>
                <a:pt x="7018149" y="1468409"/>
              </a:cubicBezTo>
              <a:cubicBezTo>
                <a:pt x="7018149" y="1449181"/>
                <a:pt x="7002565" y="1433590"/>
                <a:pt x="6983337" y="1433590"/>
              </a:cubicBezTo>
              <a:close/>
              <a:moveTo>
                <a:pt x="7068229" y="1433590"/>
              </a:moveTo>
              <a:cubicBezTo>
                <a:pt x="7049002" y="1433590"/>
                <a:pt x="7033404" y="1449181"/>
                <a:pt x="7033404" y="1468409"/>
              </a:cubicBezTo>
              <a:cubicBezTo>
                <a:pt x="7033404" y="1487637"/>
                <a:pt x="7049002" y="1503228"/>
                <a:pt x="7068229" y="1503228"/>
              </a:cubicBezTo>
              <a:cubicBezTo>
                <a:pt x="7087457" y="1503228"/>
                <a:pt x="7103042" y="1487637"/>
                <a:pt x="7103042" y="1468409"/>
              </a:cubicBezTo>
              <a:cubicBezTo>
                <a:pt x="7103042" y="1449181"/>
                <a:pt x="7087457" y="1433590"/>
                <a:pt x="7068229" y="1433590"/>
              </a:cubicBezTo>
              <a:close/>
              <a:moveTo>
                <a:pt x="7153123" y="1433590"/>
              </a:moveTo>
              <a:cubicBezTo>
                <a:pt x="7133895" y="1433590"/>
                <a:pt x="7118297" y="1449181"/>
                <a:pt x="7118297" y="1468409"/>
              </a:cubicBezTo>
              <a:cubicBezTo>
                <a:pt x="7118297" y="1487637"/>
                <a:pt x="7133895" y="1503228"/>
                <a:pt x="7153123" y="1503228"/>
              </a:cubicBezTo>
              <a:cubicBezTo>
                <a:pt x="7172350" y="1503228"/>
                <a:pt x="7187935" y="1487637"/>
                <a:pt x="7187935" y="1468409"/>
              </a:cubicBezTo>
              <a:cubicBezTo>
                <a:pt x="7187935" y="1449181"/>
                <a:pt x="7172350" y="1433590"/>
                <a:pt x="7153123" y="1433590"/>
              </a:cubicBezTo>
              <a:close/>
              <a:moveTo>
                <a:pt x="7238015" y="1433590"/>
              </a:moveTo>
              <a:cubicBezTo>
                <a:pt x="7218787" y="1433590"/>
                <a:pt x="7203190" y="1449181"/>
                <a:pt x="7203190" y="1468409"/>
              </a:cubicBezTo>
              <a:cubicBezTo>
                <a:pt x="7203190" y="1487637"/>
                <a:pt x="7218787" y="1503228"/>
                <a:pt x="7238015" y="1503228"/>
              </a:cubicBezTo>
              <a:cubicBezTo>
                <a:pt x="7257243" y="1503228"/>
                <a:pt x="7272827" y="1487637"/>
                <a:pt x="7272827" y="1468409"/>
              </a:cubicBezTo>
              <a:cubicBezTo>
                <a:pt x="7272827" y="1449181"/>
                <a:pt x="7257243" y="1433590"/>
                <a:pt x="7238015" y="1433590"/>
              </a:cubicBezTo>
              <a:close/>
              <a:moveTo>
                <a:pt x="7322907" y="1433590"/>
              </a:moveTo>
              <a:cubicBezTo>
                <a:pt x="7303679" y="1433590"/>
                <a:pt x="7288082" y="1449181"/>
                <a:pt x="7288082" y="1468409"/>
              </a:cubicBezTo>
              <a:cubicBezTo>
                <a:pt x="7288082" y="1487637"/>
                <a:pt x="7303679" y="1503228"/>
                <a:pt x="7322907" y="1503228"/>
              </a:cubicBezTo>
              <a:cubicBezTo>
                <a:pt x="7342135" y="1503228"/>
                <a:pt x="7357719" y="1487637"/>
                <a:pt x="7357719" y="1468409"/>
              </a:cubicBezTo>
              <a:cubicBezTo>
                <a:pt x="7357719" y="1449181"/>
                <a:pt x="7342135" y="1433590"/>
                <a:pt x="7322907" y="1433590"/>
              </a:cubicBezTo>
              <a:close/>
              <a:moveTo>
                <a:pt x="7407799" y="1433590"/>
              </a:moveTo>
              <a:cubicBezTo>
                <a:pt x="7388572" y="1433590"/>
                <a:pt x="7372974" y="1449181"/>
                <a:pt x="7372974" y="1468409"/>
              </a:cubicBezTo>
              <a:cubicBezTo>
                <a:pt x="7372974" y="1487637"/>
                <a:pt x="7388572" y="1503228"/>
                <a:pt x="7407799" y="1503228"/>
              </a:cubicBezTo>
              <a:cubicBezTo>
                <a:pt x="7427027" y="1503228"/>
                <a:pt x="7442612" y="1487637"/>
                <a:pt x="7442612" y="1468409"/>
              </a:cubicBezTo>
              <a:cubicBezTo>
                <a:pt x="7442612" y="1449181"/>
                <a:pt x="7427027" y="1433590"/>
                <a:pt x="7407799" y="1433590"/>
              </a:cubicBezTo>
              <a:close/>
              <a:moveTo>
                <a:pt x="7492693" y="1433590"/>
              </a:moveTo>
              <a:cubicBezTo>
                <a:pt x="7473465" y="1433590"/>
                <a:pt x="7457867" y="1449181"/>
                <a:pt x="7457867" y="1468409"/>
              </a:cubicBezTo>
              <a:cubicBezTo>
                <a:pt x="7457867" y="1487637"/>
                <a:pt x="7473465" y="1503228"/>
                <a:pt x="7492693" y="1503228"/>
              </a:cubicBezTo>
              <a:cubicBezTo>
                <a:pt x="7511920" y="1503228"/>
                <a:pt x="7527505" y="1487637"/>
                <a:pt x="7527505" y="1468409"/>
              </a:cubicBezTo>
              <a:cubicBezTo>
                <a:pt x="7527505" y="1449181"/>
                <a:pt x="7511920" y="1433590"/>
                <a:pt x="7492693" y="1433590"/>
              </a:cubicBezTo>
              <a:close/>
              <a:moveTo>
                <a:pt x="7577585" y="1433590"/>
              </a:moveTo>
              <a:cubicBezTo>
                <a:pt x="7558357" y="1433590"/>
                <a:pt x="7542760" y="1449181"/>
                <a:pt x="7542760" y="1468409"/>
              </a:cubicBezTo>
              <a:cubicBezTo>
                <a:pt x="7542760" y="1487637"/>
                <a:pt x="7558357" y="1503228"/>
                <a:pt x="7577585" y="1503228"/>
              </a:cubicBezTo>
              <a:cubicBezTo>
                <a:pt x="7596813" y="1503228"/>
                <a:pt x="7612397" y="1487637"/>
                <a:pt x="7612397" y="1468409"/>
              </a:cubicBezTo>
              <a:cubicBezTo>
                <a:pt x="7612397" y="1449181"/>
                <a:pt x="7596813" y="1433590"/>
                <a:pt x="7577585" y="1433590"/>
              </a:cubicBezTo>
              <a:close/>
              <a:moveTo>
                <a:pt x="7662477" y="1433590"/>
              </a:moveTo>
              <a:cubicBezTo>
                <a:pt x="7643249" y="1433590"/>
                <a:pt x="7627652" y="1449181"/>
                <a:pt x="7627652" y="1468409"/>
              </a:cubicBezTo>
              <a:cubicBezTo>
                <a:pt x="7627652" y="1487637"/>
                <a:pt x="7643249" y="1503228"/>
                <a:pt x="7662477" y="1503228"/>
              </a:cubicBezTo>
              <a:cubicBezTo>
                <a:pt x="7681705" y="1503228"/>
                <a:pt x="7697289" y="1487637"/>
                <a:pt x="7697289" y="1468409"/>
              </a:cubicBezTo>
              <a:cubicBezTo>
                <a:pt x="7697289" y="1449181"/>
                <a:pt x="7681705" y="1433590"/>
                <a:pt x="7662477" y="1433590"/>
              </a:cubicBezTo>
              <a:close/>
              <a:moveTo>
                <a:pt x="7747369" y="1433590"/>
              </a:moveTo>
              <a:cubicBezTo>
                <a:pt x="7728142" y="1433590"/>
                <a:pt x="7712544" y="1449181"/>
                <a:pt x="7712544" y="1468409"/>
              </a:cubicBezTo>
              <a:cubicBezTo>
                <a:pt x="7712544" y="1487637"/>
                <a:pt x="7728142" y="1503228"/>
                <a:pt x="7747369" y="1503228"/>
              </a:cubicBezTo>
              <a:cubicBezTo>
                <a:pt x="7766597" y="1503228"/>
                <a:pt x="7782182" y="1487637"/>
                <a:pt x="7782182" y="1468409"/>
              </a:cubicBezTo>
              <a:cubicBezTo>
                <a:pt x="7782182" y="1449181"/>
                <a:pt x="7766597" y="1433590"/>
                <a:pt x="7747369" y="1433590"/>
              </a:cubicBezTo>
              <a:close/>
              <a:moveTo>
                <a:pt x="7832263" y="1433590"/>
              </a:moveTo>
              <a:cubicBezTo>
                <a:pt x="7813035" y="1433590"/>
                <a:pt x="7797437" y="1449181"/>
                <a:pt x="7797437" y="1468409"/>
              </a:cubicBezTo>
              <a:cubicBezTo>
                <a:pt x="7797437" y="1487637"/>
                <a:pt x="7813035" y="1503228"/>
                <a:pt x="7832263" y="1503228"/>
              </a:cubicBezTo>
              <a:cubicBezTo>
                <a:pt x="7851490" y="1503228"/>
                <a:pt x="7867075" y="1487637"/>
                <a:pt x="7867075" y="1468409"/>
              </a:cubicBezTo>
              <a:cubicBezTo>
                <a:pt x="7867075" y="1449181"/>
                <a:pt x="7851490" y="1433590"/>
                <a:pt x="7832263" y="1433590"/>
              </a:cubicBezTo>
              <a:close/>
              <a:moveTo>
                <a:pt x="7917155" y="1433590"/>
              </a:moveTo>
              <a:cubicBezTo>
                <a:pt x="7897927" y="1433590"/>
                <a:pt x="7882330" y="1449181"/>
                <a:pt x="7882330" y="1468409"/>
              </a:cubicBezTo>
              <a:cubicBezTo>
                <a:pt x="7882330" y="1487637"/>
                <a:pt x="7897927" y="1503228"/>
                <a:pt x="7917155" y="1503228"/>
              </a:cubicBezTo>
              <a:cubicBezTo>
                <a:pt x="7936383" y="1503228"/>
                <a:pt x="7951967" y="1487637"/>
                <a:pt x="7951967" y="1468409"/>
              </a:cubicBezTo>
              <a:cubicBezTo>
                <a:pt x="7951967" y="1449181"/>
                <a:pt x="7936383" y="1433590"/>
                <a:pt x="7917155" y="1433590"/>
              </a:cubicBezTo>
              <a:close/>
              <a:moveTo>
                <a:pt x="8002047" y="1433590"/>
              </a:moveTo>
              <a:cubicBezTo>
                <a:pt x="7982819" y="1433590"/>
                <a:pt x="7967222" y="1449181"/>
                <a:pt x="7967222" y="1468409"/>
              </a:cubicBezTo>
              <a:cubicBezTo>
                <a:pt x="7967222" y="1487637"/>
                <a:pt x="7982819" y="1503228"/>
                <a:pt x="8002047" y="1503228"/>
              </a:cubicBezTo>
              <a:cubicBezTo>
                <a:pt x="8021275" y="1503228"/>
                <a:pt x="8036859" y="1487637"/>
                <a:pt x="8036859" y="1468409"/>
              </a:cubicBezTo>
              <a:cubicBezTo>
                <a:pt x="8036859" y="1449181"/>
                <a:pt x="8021275" y="1433590"/>
                <a:pt x="8002047" y="1433590"/>
              </a:cubicBezTo>
              <a:close/>
              <a:moveTo>
                <a:pt x="8086939" y="1433590"/>
              </a:moveTo>
              <a:cubicBezTo>
                <a:pt x="8067712" y="1433590"/>
                <a:pt x="8052114" y="1449181"/>
                <a:pt x="8052114" y="1468409"/>
              </a:cubicBezTo>
              <a:cubicBezTo>
                <a:pt x="8052114" y="1487637"/>
                <a:pt x="8067712" y="1503228"/>
                <a:pt x="8086939" y="1503228"/>
              </a:cubicBezTo>
              <a:cubicBezTo>
                <a:pt x="8106167" y="1503228"/>
                <a:pt x="8121752" y="1487637"/>
                <a:pt x="8121752" y="1468409"/>
              </a:cubicBezTo>
              <a:cubicBezTo>
                <a:pt x="8121752" y="1449181"/>
                <a:pt x="8106167" y="1433590"/>
                <a:pt x="8086939" y="1433590"/>
              </a:cubicBezTo>
              <a:close/>
              <a:moveTo>
                <a:pt x="8171832" y="1433590"/>
              </a:moveTo>
              <a:cubicBezTo>
                <a:pt x="8152604" y="1433590"/>
                <a:pt x="8137006" y="1449181"/>
                <a:pt x="8137006" y="1468409"/>
              </a:cubicBezTo>
              <a:cubicBezTo>
                <a:pt x="8137006" y="1487637"/>
                <a:pt x="8152604" y="1503228"/>
                <a:pt x="8171832" y="1503228"/>
              </a:cubicBezTo>
              <a:cubicBezTo>
                <a:pt x="8191059" y="1503228"/>
                <a:pt x="8206644" y="1487637"/>
                <a:pt x="8206644" y="1468409"/>
              </a:cubicBezTo>
              <a:cubicBezTo>
                <a:pt x="8206644" y="1449181"/>
                <a:pt x="8191059" y="1433590"/>
                <a:pt x="8171832" y="1433590"/>
              </a:cubicBezTo>
              <a:close/>
              <a:moveTo>
                <a:pt x="8256725" y="1433590"/>
              </a:moveTo>
              <a:cubicBezTo>
                <a:pt x="8237497" y="1433590"/>
                <a:pt x="8221900" y="1449181"/>
                <a:pt x="8221900" y="1468409"/>
              </a:cubicBezTo>
              <a:cubicBezTo>
                <a:pt x="8221900" y="1487637"/>
                <a:pt x="8237497" y="1503228"/>
                <a:pt x="8256725" y="1503228"/>
              </a:cubicBezTo>
              <a:cubicBezTo>
                <a:pt x="8275953" y="1503228"/>
                <a:pt x="8291537" y="1487637"/>
                <a:pt x="8291537" y="1468409"/>
              </a:cubicBezTo>
              <a:cubicBezTo>
                <a:pt x="8291537" y="1449181"/>
                <a:pt x="8275953" y="1433590"/>
                <a:pt x="8256725" y="1433590"/>
              </a:cubicBezTo>
              <a:close/>
              <a:moveTo>
                <a:pt x="8341617" y="1433590"/>
              </a:moveTo>
              <a:cubicBezTo>
                <a:pt x="8322389" y="1433590"/>
                <a:pt x="8306792" y="1449181"/>
                <a:pt x="8306792" y="1468409"/>
              </a:cubicBezTo>
              <a:cubicBezTo>
                <a:pt x="8306792" y="1487637"/>
                <a:pt x="8322389" y="1503228"/>
                <a:pt x="8341617" y="1503228"/>
              </a:cubicBezTo>
              <a:cubicBezTo>
                <a:pt x="8360845" y="1503228"/>
                <a:pt x="8376429" y="1487637"/>
                <a:pt x="8376429" y="1468409"/>
              </a:cubicBezTo>
              <a:cubicBezTo>
                <a:pt x="8376429" y="1449181"/>
                <a:pt x="8360845" y="1433590"/>
                <a:pt x="8341617" y="1433590"/>
              </a:cubicBezTo>
              <a:close/>
              <a:moveTo>
                <a:pt x="8426509" y="1433590"/>
              </a:moveTo>
              <a:cubicBezTo>
                <a:pt x="8407282" y="1433590"/>
                <a:pt x="8391684" y="1449181"/>
                <a:pt x="8391684" y="1468409"/>
              </a:cubicBezTo>
              <a:cubicBezTo>
                <a:pt x="8391684" y="1487637"/>
                <a:pt x="8407282" y="1503228"/>
                <a:pt x="8426509" y="1503228"/>
              </a:cubicBezTo>
              <a:cubicBezTo>
                <a:pt x="8445737" y="1503228"/>
                <a:pt x="8461322" y="1487637"/>
                <a:pt x="8461322" y="1468409"/>
              </a:cubicBezTo>
              <a:cubicBezTo>
                <a:pt x="8461322" y="1449181"/>
                <a:pt x="8445737" y="1433590"/>
                <a:pt x="8426509" y="1433590"/>
              </a:cubicBezTo>
              <a:close/>
              <a:moveTo>
                <a:pt x="8511402" y="1433590"/>
              </a:moveTo>
              <a:cubicBezTo>
                <a:pt x="8492174" y="1433590"/>
                <a:pt x="8476576" y="1449181"/>
                <a:pt x="8476576" y="1468409"/>
              </a:cubicBezTo>
              <a:cubicBezTo>
                <a:pt x="8476576" y="1487637"/>
                <a:pt x="8492174" y="1503228"/>
                <a:pt x="8511402" y="1503228"/>
              </a:cubicBezTo>
              <a:cubicBezTo>
                <a:pt x="8530629" y="1503228"/>
                <a:pt x="8546214" y="1487637"/>
                <a:pt x="8546214" y="1468409"/>
              </a:cubicBezTo>
              <a:cubicBezTo>
                <a:pt x="8546214" y="1449181"/>
                <a:pt x="8530629" y="1433590"/>
                <a:pt x="8511402" y="1433590"/>
              </a:cubicBezTo>
              <a:close/>
              <a:moveTo>
                <a:pt x="8596295" y="1433590"/>
              </a:moveTo>
              <a:cubicBezTo>
                <a:pt x="8577067" y="1433590"/>
                <a:pt x="8561470" y="1449181"/>
                <a:pt x="8561470" y="1468409"/>
              </a:cubicBezTo>
              <a:cubicBezTo>
                <a:pt x="8561470" y="1487637"/>
                <a:pt x="8577067" y="1503228"/>
                <a:pt x="8596295" y="1503228"/>
              </a:cubicBezTo>
              <a:cubicBezTo>
                <a:pt x="8615523" y="1503228"/>
                <a:pt x="8631107" y="1487637"/>
                <a:pt x="8631107" y="1468409"/>
              </a:cubicBezTo>
              <a:cubicBezTo>
                <a:pt x="8631107" y="1449181"/>
                <a:pt x="8615523" y="1433590"/>
                <a:pt x="8596295" y="1433590"/>
              </a:cubicBezTo>
              <a:close/>
              <a:moveTo>
                <a:pt x="8681187" y="1433590"/>
              </a:moveTo>
              <a:cubicBezTo>
                <a:pt x="8661959" y="1433590"/>
                <a:pt x="8646362" y="1449181"/>
                <a:pt x="8646362" y="1468409"/>
              </a:cubicBezTo>
              <a:cubicBezTo>
                <a:pt x="8646362" y="1487637"/>
                <a:pt x="8661959" y="1503228"/>
                <a:pt x="8681187" y="1503228"/>
              </a:cubicBezTo>
              <a:cubicBezTo>
                <a:pt x="8700415" y="1503228"/>
                <a:pt x="8715999" y="1487637"/>
                <a:pt x="8715999" y="1468409"/>
              </a:cubicBezTo>
              <a:cubicBezTo>
                <a:pt x="8715999" y="1449181"/>
                <a:pt x="8700415" y="1433590"/>
                <a:pt x="8681187" y="1433590"/>
              </a:cubicBezTo>
              <a:close/>
              <a:moveTo>
                <a:pt x="8766079" y="1433590"/>
              </a:moveTo>
              <a:cubicBezTo>
                <a:pt x="8746852" y="1433590"/>
                <a:pt x="8731254" y="1449181"/>
                <a:pt x="8731254" y="1468409"/>
              </a:cubicBezTo>
              <a:cubicBezTo>
                <a:pt x="8731254" y="1487637"/>
                <a:pt x="8746852" y="1503228"/>
                <a:pt x="8766079" y="1503228"/>
              </a:cubicBezTo>
              <a:cubicBezTo>
                <a:pt x="8785307" y="1503228"/>
                <a:pt x="8800892" y="1487637"/>
                <a:pt x="8800892" y="1468409"/>
              </a:cubicBezTo>
              <a:cubicBezTo>
                <a:pt x="8800892" y="1449181"/>
                <a:pt x="8785307" y="1433590"/>
                <a:pt x="8766079" y="1433590"/>
              </a:cubicBezTo>
              <a:close/>
              <a:moveTo>
                <a:pt x="8850972" y="1433590"/>
              </a:moveTo>
              <a:cubicBezTo>
                <a:pt x="8831744" y="1433590"/>
                <a:pt x="8816146" y="1449181"/>
                <a:pt x="8816146" y="1468409"/>
              </a:cubicBezTo>
              <a:cubicBezTo>
                <a:pt x="8816146" y="1487637"/>
                <a:pt x="8831744" y="1503228"/>
                <a:pt x="8850972" y="1503228"/>
              </a:cubicBezTo>
              <a:cubicBezTo>
                <a:pt x="8870199" y="1503228"/>
                <a:pt x="8885784" y="1487637"/>
                <a:pt x="8885784" y="1468409"/>
              </a:cubicBezTo>
              <a:cubicBezTo>
                <a:pt x="8885784" y="1449181"/>
                <a:pt x="8870199" y="1433590"/>
                <a:pt x="8850972" y="1433590"/>
              </a:cubicBezTo>
              <a:close/>
              <a:moveTo>
                <a:pt x="8935865" y="1433590"/>
              </a:moveTo>
              <a:cubicBezTo>
                <a:pt x="8916637" y="1433590"/>
                <a:pt x="8901040" y="1449181"/>
                <a:pt x="8901040" y="1468409"/>
              </a:cubicBezTo>
              <a:cubicBezTo>
                <a:pt x="8901040" y="1487637"/>
                <a:pt x="8916637" y="1503228"/>
                <a:pt x="8935865" y="1503228"/>
              </a:cubicBezTo>
              <a:cubicBezTo>
                <a:pt x="8955093" y="1503228"/>
                <a:pt x="8970677" y="1487637"/>
                <a:pt x="8970677" y="1468409"/>
              </a:cubicBezTo>
              <a:cubicBezTo>
                <a:pt x="8970677" y="1449181"/>
                <a:pt x="8955093" y="1433590"/>
                <a:pt x="8935865" y="1433590"/>
              </a:cubicBezTo>
              <a:close/>
              <a:moveTo>
                <a:pt x="9020757" y="1433590"/>
              </a:moveTo>
              <a:cubicBezTo>
                <a:pt x="9001529" y="1433590"/>
                <a:pt x="8985932" y="1449181"/>
                <a:pt x="8985932" y="1468409"/>
              </a:cubicBezTo>
              <a:cubicBezTo>
                <a:pt x="8985932" y="1487637"/>
                <a:pt x="9001529" y="1503228"/>
                <a:pt x="9020757" y="1503228"/>
              </a:cubicBezTo>
              <a:cubicBezTo>
                <a:pt x="9039985" y="1503228"/>
                <a:pt x="9055569" y="1487637"/>
                <a:pt x="9055569" y="1468409"/>
              </a:cubicBezTo>
              <a:cubicBezTo>
                <a:pt x="9055569" y="1449181"/>
                <a:pt x="9039985" y="1433590"/>
                <a:pt x="9020757" y="1433590"/>
              </a:cubicBezTo>
              <a:close/>
              <a:moveTo>
                <a:pt x="9105649" y="1433590"/>
              </a:moveTo>
              <a:cubicBezTo>
                <a:pt x="9086422" y="1433590"/>
                <a:pt x="9070824" y="1449181"/>
                <a:pt x="9070824" y="1468409"/>
              </a:cubicBezTo>
              <a:cubicBezTo>
                <a:pt x="9070824" y="1487637"/>
                <a:pt x="9086422" y="1503228"/>
                <a:pt x="9105649" y="1503228"/>
              </a:cubicBezTo>
              <a:cubicBezTo>
                <a:pt x="9124877" y="1503228"/>
                <a:pt x="9140462" y="1487637"/>
                <a:pt x="9140462" y="1468409"/>
              </a:cubicBezTo>
              <a:cubicBezTo>
                <a:pt x="9140462" y="1449181"/>
                <a:pt x="9124877" y="1433590"/>
                <a:pt x="9105649" y="1433590"/>
              </a:cubicBezTo>
              <a:close/>
              <a:moveTo>
                <a:pt x="9699897" y="1433590"/>
              </a:moveTo>
              <a:cubicBezTo>
                <a:pt x="9680669" y="1433590"/>
                <a:pt x="9665072" y="1449181"/>
                <a:pt x="9665072" y="1468409"/>
              </a:cubicBezTo>
              <a:cubicBezTo>
                <a:pt x="9665072" y="1487637"/>
                <a:pt x="9680669" y="1503228"/>
                <a:pt x="9699897" y="1503228"/>
              </a:cubicBezTo>
              <a:cubicBezTo>
                <a:pt x="9719125" y="1503228"/>
                <a:pt x="9734709" y="1487637"/>
                <a:pt x="9734709" y="1468409"/>
              </a:cubicBezTo>
              <a:cubicBezTo>
                <a:pt x="9734709" y="1449181"/>
                <a:pt x="9719125" y="1433590"/>
                <a:pt x="9699897" y="1433590"/>
              </a:cubicBezTo>
              <a:close/>
              <a:moveTo>
                <a:pt x="9784789" y="1433590"/>
              </a:moveTo>
              <a:cubicBezTo>
                <a:pt x="9765562" y="1433590"/>
                <a:pt x="9749964" y="1449181"/>
                <a:pt x="9749964" y="1468409"/>
              </a:cubicBezTo>
              <a:cubicBezTo>
                <a:pt x="9749964" y="1487637"/>
                <a:pt x="9765562" y="1503228"/>
                <a:pt x="9784789" y="1503228"/>
              </a:cubicBezTo>
              <a:cubicBezTo>
                <a:pt x="9804017" y="1503228"/>
                <a:pt x="9819602" y="1487637"/>
                <a:pt x="9819602" y="1468409"/>
              </a:cubicBezTo>
              <a:cubicBezTo>
                <a:pt x="9819602" y="1449181"/>
                <a:pt x="9804017" y="1433590"/>
                <a:pt x="9784789" y="1433590"/>
              </a:cubicBezTo>
              <a:close/>
              <a:moveTo>
                <a:pt x="616372" y="1518450"/>
              </a:moveTo>
              <a:cubicBezTo>
                <a:pt x="597144" y="1518450"/>
                <a:pt x="581553" y="1534041"/>
                <a:pt x="581553" y="1553269"/>
              </a:cubicBezTo>
              <a:cubicBezTo>
                <a:pt x="581553" y="1572496"/>
                <a:pt x="597144" y="1588087"/>
                <a:pt x="616372" y="1588087"/>
              </a:cubicBezTo>
              <a:cubicBezTo>
                <a:pt x="635600" y="1588087"/>
                <a:pt x="651191" y="1572496"/>
                <a:pt x="651191" y="1553269"/>
              </a:cubicBezTo>
              <a:cubicBezTo>
                <a:pt x="651191" y="1534041"/>
                <a:pt x="635600" y="1518450"/>
                <a:pt x="616372" y="1518450"/>
              </a:cubicBezTo>
              <a:close/>
              <a:moveTo>
                <a:pt x="701261" y="1518450"/>
              </a:moveTo>
              <a:cubicBezTo>
                <a:pt x="682033" y="1518450"/>
                <a:pt x="666442" y="1534041"/>
                <a:pt x="666442" y="1553269"/>
              </a:cubicBezTo>
              <a:cubicBezTo>
                <a:pt x="666442" y="1572496"/>
                <a:pt x="682033" y="1588087"/>
                <a:pt x="701261" y="1588087"/>
              </a:cubicBezTo>
              <a:cubicBezTo>
                <a:pt x="720489" y="1588087"/>
                <a:pt x="736080" y="1572496"/>
                <a:pt x="736080" y="1553269"/>
              </a:cubicBezTo>
              <a:cubicBezTo>
                <a:pt x="736080" y="1534041"/>
                <a:pt x="720489" y="1518450"/>
                <a:pt x="701261" y="1518450"/>
              </a:cubicBezTo>
              <a:close/>
              <a:moveTo>
                <a:pt x="1550193" y="1518450"/>
              </a:moveTo>
              <a:cubicBezTo>
                <a:pt x="1530965" y="1518450"/>
                <a:pt x="1515374" y="1534041"/>
                <a:pt x="1515374" y="1553269"/>
              </a:cubicBezTo>
              <a:cubicBezTo>
                <a:pt x="1515374" y="1572496"/>
                <a:pt x="1530965" y="1588087"/>
                <a:pt x="1550193" y="1588087"/>
              </a:cubicBezTo>
              <a:cubicBezTo>
                <a:pt x="1569420" y="1588087"/>
                <a:pt x="1585011" y="1572496"/>
                <a:pt x="1585011" y="1553269"/>
              </a:cubicBezTo>
              <a:cubicBezTo>
                <a:pt x="1585011" y="1534041"/>
                <a:pt x="1569420" y="1518450"/>
                <a:pt x="1550193" y="1518450"/>
              </a:cubicBezTo>
              <a:close/>
              <a:moveTo>
                <a:pt x="1635085" y="1518450"/>
              </a:moveTo>
              <a:cubicBezTo>
                <a:pt x="1615857" y="1518450"/>
                <a:pt x="1600266" y="1534041"/>
                <a:pt x="1600266" y="1553269"/>
              </a:cubicBezTo>
              <a:cubicBezTo>
                <a:pt x="1600266" y="1572496"/>
                <a:pt x="1615857" y="1588087"/>
                <a:pt x="1635085" y="1588087"/>
              </a:cubicBezTo>
              <a:cubicBezTo>
                <a:pt x="1654313" y="1588087"/>
                <a:pt x="1669904" y="1572496"/>
                <a:pt x="1669904" y="1553269"/>
              </a:cubicBezTo>
              <a:cubicBezTo>
                <a:pt x="1669904" y="1534041"/>
                <a:pt x="1654313" y="1518450"/>
                <a:pt x="1635085" y="1518450"/>
              </a:cubicBezTo>
              <a:close/>
              <a:moveTo>
                <a:pt x="1719971" y="1518450"/>
              </a:moveTo>
              <a:cubicBezTo>
                <a:pt x="1700743" y="1518450"/>
                <a:pt x="1685152" y="1534041"/>
                <a:pt x="1685152" y="1553269"/>
              </a:cubicBezTo>
              <a:cubicBezTo>
                <a:pt x="1685152" y="1572496"/>
                <a:pt x="1700743" y="1588087"/>
                <a:pt x="1719971" y="1588087"/>
              </a:cubicBezTo>
              <a:cubicBezTo>
                <a:pt x="1739199" y="1588087"/>
                <a:pt x="1754790" y="1572496"/>
                <a:pt x="1754790" y="1553269"/>
              </a:cubicBezTo>
              <a:cubicBezTo>
                <a:pt x="1754790" y="1534041"/>
                <a:pt x="1739199" y="1518450"/>
                <a:pt x="1719971" y="1518450"/>
              </a:cubicBezTo>
              <a:close/>
              <a:moveTo>
                <a:pt x="1804863" y="1518450"/>
              </a:moveTo>
              <a:cubicBezTo>
                <a:pt x="1785636" y="1518450"/>
                <a:pt x="1770044" y="1534041"/>
                <a:pt x="1770044" y="1553269"/>
              </a:cubicBezTo>
              <a:cubicBezTo>
                <a:pt x="1770044" y="1572496"/>
                <a:pt x="1785636" y="1588087"/>
                <a:pt x="1804863" y="1588087"/>
              </a:cubicBezTo>
              <a:cubicBezTo>
                <a:pt x="1824091" y="1588087"/>
                <a:pt x="1839682" y="1572496"/>
                <a:pt x="1839682" y="1553269"/>
              </a:cubicBezTo>
              <a:cubicBezTo>
                <a:pt x="1839682" y="1534041"/>
                <a:pt x="1824091" y="1518450"/>
                <a:pt x="1804863" y="1518450"/>
              </a:cubicBezTo>
              <a:close/>
              <a:moveTo>
                <a:pt x="1889756" y="1518450"/>
              </a:moveTo>
              <a:cubicBezTo>
                <a:pt x="1870528" y="1518450"/>
                <a:pt x="1854937" y="1534041"/>
                <a:pt x="1854937" y="1553269"/>
              </a:cubicBezTo>
              <a:cubicBezTo>
                <a:pt x="1854937" y="1572496"/>
                <a:pt x="1870528" y="1588087"/>
                <a:pt x="1889756" y="1588087"/>
              </a:cubicBezTo>
              <a:cubicBezTo>
                <a:pt x="1908983" y="1588087"/>
                <a:pt x="1924574" y="1572496"/>
                <a:pt x="1924574" y="1553269"/>
              </a:cubicBezTo>
              <a:cubicBezTo>
                <a:pt x="1924574" y="1534041"/>
                <a:pt x="1908983" y="1518450"/>
                <a:pt x="1889756" y="1518450"/>
              </a:cubicBezTo>
              <a:close/>
              <a:moveTo>
                <a:pt x="1974648" y="1518450"/>
              </a:moveTo>
              <a:cubicBezTo>
                <a:pt x="1955420" y="1518450"/>
                <a:pt x="1939829" y="1534041"/>
                <a:pt x="1939829" y="1553269"/>
              </a:cubicBezTo>
              <a:cubicBezTo>
                <a:pt x="1939829" y="1572496"/>
                <a:pt x="1955420" y="1588087"/>
                <a:pt x="1974648" y="1588087"/>
              </a:cubicBezTo>
              <a:cubicBezTo>
                <a:pt x="1993876" y="1588087"/>
                <a:pt x="2009467" y="1572496"/>
                <a:pt x="2009467" y="1553269"/>
              </a:cubicBezTo>
              <a:cubicBezTo>
                <a:pt x="2009467" y="1534041"/>
                <a:pt x="1993876" y="1518450"/>
                <a:pt x="1974648" y="1518450"/>
              </a:cubicBezTo>
              <a:close/>
              <a:moveTo>
                <a:pt x="2059541" y="1518450"/>
              </a:moveTo>
              <a:cubicBezTo>
                <a:pt x="2040313" y="1518450"/>
                <a:pt x="2024722" y="1534041"/>
                <a:pt x="2024722" y="1553269"/>
              </a:cubicBezTo>
              <a:cubicBezTo>
                <a:pt x="2024722" y="1572496"/>
                <a:pt x="2040313" y="1588087"/>
                <a:pt x="2059541" y="1588087"/>
              </a:cubicBezTo>
              <a:cubicBezTo>
                <a:pt x="2078769" y="1588087"/>
                <a:pt x="2094360" y="1572496"/>
                <a:pt x="2094360" y="1553269"/>
              </a:cubicBezTo>
              <a:cubicBezTo>
                <a:pt x="2094360" y="1534041"/>
                <a:pt x="2078769" y="1518450"/>
                <a:pt x="2059541" y="1518450"/>
              </a:cubicBezTo>
              <a:close/>
              <a:moveTo>
                <a:pt x="2144433" y="1518450"/>
              </a:moveTo>
              <a:cubicBezTo>
                <a:pt x="2125206" y="1518450"/>
                <a:pt x="2109614" y="1534041"/>
                <a:pt x="2109614" y="1553269"/>
              </a:cubicBezTo>
              <a:cubicBezTo>
                <a:pt x="2109614" y="1572496"/>
                <a:pt x="2125206" y="1588087"/>
                <a:pt x="2144433" y="1588087"/>
              </a:cubicBezTo>
              <a:cubicBezTo>
                <a:pt x="2163661" y="1588087"/>
                <a:pt x="2179252" y="1572496"/>
                <a:pt x="2179252" y="1553269"/>
              </a:cubicBezTo>
              <a:cubicBezTo>
                <a:pt x="2179252" y="1534041"/>
                <a:pt x="2163661" y="1518450"/>
                <a:pt x="2144433" y="1518450"/>
              </a:cubicBezTo>
              <a:close/>
              <a:moveTo>
                <a:pt x="2229326" y="1518450"/>
              </a:moveTo>
              <a:cubicBezTo>
                <a:pt x="2210098" y="1518450"/>
                <a:pt x="2194507" y="1534041"/>
                <a:pt x="2194507" y="1553269"/>
              </a:cubicBezTo>
              <a:cubicBezTo>
                <a:pt x="2194507" y="1572496"/>
                <a:pt x="2210098" y="1588087"/>
                <a:pt x="2229326" y="1588087"/>
              </a:cubicBezTo>
              <a:cubicBezTo>
                <a:pt x="2248553" y="1588087"/>
                <a:pt x="2264144" y="1572496"/>
                <a:pt x="2264144" y="1553269"/>
              </a:cubicBezTo>
              <a:cubicBezTo>
                <a:pt x="2264144" y="1534041"/>
                <a:pt x="2248553" y="1518450"/>
                <a:pt x="2229326" y="1518450"/>
              </a:cubicBezTo>
              <a:close/>
              <a:moveTo>
                <a:pt x="2314218" y="1518450"/>
              </a:moveTo>
              <a:cubicBezTo>
                <a:pt x="2294990" y="1518450"/>
                <a:pt x="2279399" y="1534041"/>
                <a:pt x="2279399" y="1553269"/>
              </a:cubicBezTo>
              <a:cubicBezTo>
                <a:pt x="2279399" y="1572496"/>
                <a:pt x="2294990" y="1588087"/>
                <a:pt x="2314218" y="1588087"/>
              </a:cubicBezTo>
              <a:cubicBezTo>
                <a:pt x="2333446" y="1588087"/>
                <a:pt x="2349037" y="1572496"/>
                <a:pt x="2349037" y="1553269"/>
              </a:cubicBezTo>
              <a:cubicBezTo>
                <a:pt x="2349037" y="1534041"/>
                <a:pt x="2333446" y="1518450"/>
                <a:pt x="2314218" y="1518450"/>
              </a:cubicBezTo>
              <a:close/>
              <a:moveTo>
                <a:pt x="2399110" y="1518450"/>
              </a:moveTo>
              <a:cubicBezTo>
                <a:pt x="2379882" y="1518450"/>
                <a:pt x="2364291" y="1534041"/>
                <a:pt x="2364291" y="1553269"/>
              </a:cubicBezTo>
              <a:cubicBezTo>
                <a:pt x="2364291" y="1572496"/>
                <a:pt x="2379882" y="1588087"/>
                <a:pt x="2399110" y="1588087"/>
              </a:cubicBezTo>
              <a:cubicBezTo>
                <a:pt x="2418338" y="1588087"/>
                <a:pt x="2433929" y="1572496"/>
                <a:pt x="2433929" y="1553269"/>
              </a:cubicBezTo>
              <a:cubicBezTo>
                <a:pt x="2433929" y="1534041"/>
                <a:pt x="2418338" y="1518450"/>
                <a:pt x="2399110" y="1518450"/>
              </a:cubicBezTo>
              <a:close/>
              <a:moveTo>
                <a:pt x="2484003" y="1518450"/>
              </a:moveTo>
              <a:cubicBezTo>
                <a:pt x="2464776" y="1518450"/>
                <a:pt x="2449184" y="1534041"/>
                <a:pt x="2449184" y="1553269"/>
              </a:cubicBezTo>
              <a:cubicBezTo>
                <a:pt x="2449184" y="1572496"/>
                <a:pt x="2464776" y="1588087"/>
                <a:pt x="2484003" y="1588087"/>
              </a:cubicBezTo>
              <a:cubicBezTo>
                <a:pt x="2503231" y="1588087"/>
                <a:pt x="2518822" y="1572496"/>
                <a:pt x="2518822" y="1553269"/>
              </a:cubicBezTo>
              <a:cubicBezTo>
                <a:pt x="2518822" y="1534041"/>
                <a:pt x="2503231" y="1518450"/>
                <a:pt x="2484003" y="1518450"/>
              </a:cubicBezTo>
              <a:close/>
              <a:moveTo>
                <a:pt x="2653788" y="1518450"/>
              </a:moveTo>
              <a:cubicBezTo>
                <a:pt x="2634560" y="1518450"/>
                <a:pt x="2618969" y="1534041"/>
                <a:pt x="2618969" y="1553269"/>
              </a:cubicBezTo>
              <a:cubicBezTo>
                <a:pt x="2618969" y="1572496"/>
                <a:pt x="2634560" y="1588087"/>
                <a:pt x="2653788" y="1588087"/>
              </a:cubicBezTo>
              <a:cubicBezTo>
                <a:pt x="2673016" y="1588087"/>
                <a:pt x="2688607" y="1572496"/>
                <a:pt x="2688607" y="1553269"/>
              </a:cubicBezTo>
              <a:cubicBezTo>
                <a:pt x="2688607" y="1534041"/>
                <a:pt x="2673016" y="1518450"/>
                <a:pt x="2653788" y="1518450"/>
              </a:cubicBezTo>
              <a:close/>
              <a:moveTo>
                <a:pt x="3248036" y="1518450"/>
              </a:moveTo>
              <a:cubicBezTo>
                <a:pt x="3228808" y="1518450"/>
                <a:pt x="3213217" y="1534041"/>
                <a:pt x="3213217" y="1553269"/>
              </a:cubicBezTo>
              <a:cubicBezTo>
                <a:pt x="3213217" y="1572496"/>
                <a:pt x="3228808" y="1588087"/>
                <a:pt x="3248036" y="1588087"/>
              </a:cubicBezTo>
              <a:cubicBezTo>
                <a:pt x="3267263" y="1588087"/>
                <a:pt x="3282854" y="1572496"/>
                <a:pt x="3282854" y="1553269"/>
              </a:cubicBezTo>
              <a:cubicBezTo>
                <a:pt x="3282854" y="1534041"/>
                <a:pt x="3267263" y="1518450"/>
                <a:pt x="3248036" y="1518450"/>
              </a:cubicBezTo>
              <a:close/>
              <a:moveTo>
                <a:pt x="3502719" y="1518450"/>
              </a:moveTo>
              <a:cubicBezTo>
                <a:pt x="3483492" y="1518450"/>
                <a:pt x="3467901" y="1534041"/>
                <a:pt x="3467901" y="1553269"/>
              </a:cubicBezTo>
              <a:cubicBezTo>
                <a:pt x="3467901" y="1572496"/>
                <a:pt x="3483492" y="1588087"/>
                <a:pt x="3502719" y="1588087"/>
              </a:cubicBezTo>
              <a:cubicBezTo>
                <a:pt x="3521947" y="1588087"/>
                <a:pt x="3537538" y="1572496"/>
                <a:pt x="3537538" y="1553269"/>
              </a:cubicBezTo>
              <a:cubicBezTo>
                <a:pt x="3537538" y="1534041"/>
                <a:pt x="3521947" y="1518450"/>
                <a:pt x="3502719" y="1518450"/>
              </a:cubicBezTo>
              <a:close/>
              <a:moveTo>
                <a:pt x="4012074" y="1518450"/>
              </a:moveTo>
              <a:cubicBezTo>
                <a:pt x="3992846" y="1518450"/>
                <a:pt x="3977255" y="1534041"/>
                <a:pt x="3977255" y="1553269"/>
              </a:cubicBezTo>
              <a:cubicBezTo>
                <a:pt x="3977255" y="1572496"/>
                <a:pt x="3992846" y="1588087"/>
                <a:pt x="4012074" y="1588087"/>
              </a:cubicBezTo>
              <a:cubicBezTo>
                <a:pt x="4031302" y="1588087"/>
                <a:pt x="4046893" y="1572496"/>
                <a:pt x="4046893" y="1553269"/>
              </a:cubicBezTo>
              <a:cubicBezTo>
                <a:pt x="4046893" y="1534041"/>
                <a:pt x="4031302" y="1518450"/>
                <a:pt x="4012074" y="1518450"/>
              </a:cubicBezTo>
              <a:close/>
              <a:moveTo>
                <a:pt x="4096967" y="1518450"/>
              </a:moveTo>
              <a:cubicBezTo>
                <a:pt x="4077739" y="1518450"/>
                <a:pt x="4062148" y="1534041"/>
                <a:pt x="4062148" y="1553269"/>
              </a:cubicBezTo>
              <a:cubicBezTo>
                <a:pt x="4062148" y="1572496"/>
                <a:pt x="4077739" y="1588087"/>
                <a:pt x="4096967" y="1588087"/>
              </a:cubicBezTo>
              <a:cubicBezTo>
                <a:pt x="4116195" y="1588087"/>
                <a:pt x="4131786" y="1572496"/>
                <a:pt x="4131786" y="1553269"/>
              </a:cubicBezTo>
              <a:cubicBezTo>
                <a:pt x="4131786" y="1534041"/>
                <a:pt x="4116195" y="1518450"/>
                <a:pt x="4096967" y="1518450"/>
              </a:cubicBezTo>
              <a:close/>
              <a:moveTo>
                <a:pt x="4776107" y="1518450"/>
              </a:moveTo>
              <a:cubicBezTo>
                <a:pt x="4756879" y="1518450"/>
                <a:pt x="4741288" y="1534041"/>
                <a:pt x="4741288" y="1553269"/>
              </a:cubicBezTo>
              <a:cubicBezTo>
                <a:pt x="4741288" y="1572496"/>
                <a:pt x="4756879" y="1588087"/>
                <a:pt x="4776107" y="1588087"/>
              </a:cubicBezTo>
              <a:cubicBezTo>
                <a:pt x="4795335" y="1588087"/>
                <a:pt x="4810926" y="1572496"/>
                <a:pt x="4810926" y="1553269"/>
              </a:cubicBezTo>
              <a:cubicBezTo>
                <a:pt x="4810926" y="1534041"/>
                <a:pt x="4795335" y="1518450"/>
                <a:pt x="4776107" y="1518450"/>
              </a:cubicBezTo>
              <a:close/>
              <a:moveTo>
                <a:pt x="5625031" y="1518450"/>
              </a:moveTo>
              <a:cubicBezTo>
                <a:pt x="5605803" y="1518450"/>
                <a:pt x="5590206" y="1534041"/>
                <a:pt x="5590206" y="1553269"/>
              </a:cubicBezTo>
              <a:cubicBezTo>
                <a:pt x="5590206" y="1572496"/>
                <a:pt x="5605803" y="1588087"/>
                <a:pt x="5625031" y="1588087"/>
              </a:cubicBezTo>
              <a:cubicBezTo>
                <a:pt x="5644259" y="1588087"/>
                <a:pt x="5659843" y="1572496"/>
                <a:pt x="5659843" y="1553269"/>
              </a:cubicBezTo>
              <a:cubicBezTo>
                <a:pt x="5659843" y="1534041"/>
                <a:pt x="5644259" y="1518450"/>
                <a:pt x="5625031" y="1518450"/>
              </a:cubicBezTo>
              <a:close/>
              <a:moveTo>
                <a:pt x="5709924" y="1518450"/>
              </a:moveTo>
              <a:cubicBezTo>
                <a:pt x="5690697" y="1518450"/>
                <a:pt x="5675099" y="1534041"/>
                <a:pt x="5675099" y="1553269"/>
              </a:cubicBezTo>
              <a:cubicBezTo>
                <a:pt x="5675099" y="1572496"/>
                <a:pt x="5690697" y="1588087"/>
                <a:pt x="5709924" y="1588087"/>
              </a:cubicBezTo>
              <a:cubicBezTo>
                <a:pt x="5729152" y="1588087"/>
                <a:pt x="5744737" y="1572496"/>
                <a:pt x="5744737" y="1553269"/>
              </a:cubicBezTo>
              <a:cubicBezTo>
                <a:pt x="5744737" y="1534041"/>
                <a:pt x="5729152" y="1518450"/>
                <a:pt x="5709924" y="1518450"/>
              </a:cubicBezTo>
              <a:close/>
              <a:moveTo>
                <a:pt x="5964601" y="1518450"/>
              </a:moveTo>
              <a:cubicBezTo>
                <a:pt x="5945373" y="1518450"/>
                <a:pt x="5929776" y="1534041"/>
                <a:pt x="5929776" y="1553269"/>
              </a:cubicBezTo>
              <a:cubicBezTo>
                <a:pt x="5929776" y="1572496"/>
                <a:pt x="5945373" y="1588087"/>
                <a:pt x="5964601" y="1588087"/>
              </a:cubicBezTo>
              <a:cubicBezTo>
                <a:pt x="5983829" y="1588087"/>
                <a:pt x="5999413" y="1572496"/>
                <a:pt x="5999413" y="1553269"/>
              </a:cubicBezTo>
              <a:cubicBezTo>
                <a:pt x="5999413" y="1534041"/>
                <a:pt x="5983829" y="1518450"/>
                <a:pt x="5964601" y="1518450"/>
              </a:cubicBezTo>
              <a:close/>
              <a:moveTo>
                <a:pt x="6049494" y="1518450"/>
              </a:moveTo>
              <a:cubicBezTo>
                <a:pt x="6030267" y="1518450"/>
                <a:pt x="6014669" y="1534041"/>
                <a:pt x="6014669" y="1553269"/>
              </a:cubicBezTo>
              <a:cubicBezTo>
                <a:pt x="6014669" y="1572496"/>
                <a:pt x="6030267" y="1588087"/>
                <a:pt x="6049494" y="1588087"/>
              </a:cubicBezTo>
              <a:cubicBezTo>
                <a:pt x="6068722" y="1588087"/>
                <a:pt x="6084307" y="1572496"/>
                <a:pt x="6084307" y="1553269"/>
              </a:cubicBezTo>
              <a:cubicBezTo>
                <a:pt x="6084307" y="1534041"/>
                <a:pt x="6068722" y="1518450"/>
                <a:pt x="6049494" y="1518450"/>
              </a:cubicBezTo>
              <a:close/>
              <a:moveTo>
                <a:pt x="6134387" y="1518450"/>
              </a:moveTo>
              <a:cubicBezTo>
                <a:pt x="6115159" y="1518450"/>
                <a:pt x="6099561" y="1534041"/>
                <a:pt x="6099561" y="1553269"/>
              </a:cubicBezTo>
              <a:cubicBezTo>
                <a:pt x="6099561" y="1572496"/>
                <a:pt x="6115159" y="1588087"/>
                <a:pt x="6134387" y="1588087"/>
              </a:cubicBezTo>
              <a:cubicBezTo>
                <a:pt x="6153614" y="1588087"/>
                <a:pt x="6169199" y="1572496"/>
                <a:pt x="6169199" y="1553269"/>
              </a:cubicBezTo>
              <a:cubicBezTo>
                <a:pt x="6169199" y="1534041"/>
                <a:pt x="6153614" y="1518450"/>
                <a:pt x="6134387" y="1518450"/>
              </a:cubicBezTo>
              <a:close/>
              <a:moveTo>
                <a:pt x="6304171" y="1518450"/>
              </a:moveTo>
              <a:cubicBezTo>
                <a:pt x="6284943" y="1518450"/>
                <a:pt x="6269346" y="1534041"/>
                <a:pt x="6269346" y="1553269"/>
              </a:cubicBezTo>
              <a:cubicBezTo>
                <a:pt x="6269346" y="1572496"/>
                <a:pt x="6284943" y="1588087"/>
                <a:pt x="6304171" y="1588087"/>
              </a:cubicBezTo>
              <a:cubicBezTo>
                <a:pt x="6323399" y="1588087"/>
                <a:pt x="6338983" y="1572496"/>
                <a:pt x="6338983" y="1553269"/>
              </a:cubicBezTo>
              <a:cubicBezTo>
                <a:pt x="6338983" y="1534041"/>
                <a:pt x="6323399" y="1518450"/>
                <a:pt x="6304171" y="1518450"/>
              </a:cubicBezTo>
              <a:close/>
              <a:moveTo>
                <a:pt x="6389063" y="1518450"/>
              </a:moveTo>
              <a:cubicBezTo>
                <a:pt x="6369836" y="1518450"/>
                <a:pt x="6354238" y="1534041"/>
                <a:pt x="6354238" y="1553269"/>
              </a:cubicBezTo>
              <a:cubicBezTo>
                <a:pt x="6354238" y="1572496"/>
                <a:pt x="6369836" y="1588087"/>
                <a:pt x="6389063" y="1588087"/>
              </a:cubicBezTo>
              <a:cubicBezTo>
                <a:pt x="6408291" y="1588087"/>
                <a:pt x="6423876" y="1572496"/>
                <a:pt x="6423876" y="1553269"/>
              </a:cubicBezTo>
              <a:cubicBezTo>
                <a:pt x="6423876" y="1534041"/>
                <a:pt x="6408291" y="1518450"/>
                <a:pt x="6389063" y="1518450"/>
              </a:cubicBezTo>
              <a:close/>
              <a:moveTo>
                <a:pt x="6473957" y="1518450"/>
              </a:moveTo>
              <a:cubicBezTo>
                <a:pt x="6454729" y="1518450"/>
                <a:pt x="6439131" y="1534041"/>
                <a:pt x="6439131" y="1553269"/>
              </a:cubicBezTo>
              <a:cubicBezTo>
                <a:pt x="6439131" y="1572496"/>
                <a:pt x="6454729" y="1588087"/>
                <a:pt x="6473957" y="1588087"/>
              </a:cubicBezTo>
              <a:cubicBezTo>
                <a:pt x="6493184" y="1588087"/>
                <a:pt x="6508769" y="1572496"/>
                <a:pt x="6508769" y="1553269"/>
              </a:cubicBezTo>
              <a:cubicBezTo>
                <a:pt x="6508769" y="1534041"/>
                <a:pt x="6493184" y="1518450"/>
                <a:pt x="6473957" y="1518450"/>
              </a:cubicBezTo>
              <a:close/>
              <a:moveTo>
                <a:pt x="6558875" y="1518450"/>
              </a:moveTo>
              <a:cubicBezTo>
                <a:pt x="6539647" y="1518450"/>
                <a:pt x="6524050" y="1534041"/>
                <a:pt x="6524050" y="1553269"/>
              </a:cubicBezTo>
              <a:cubicBezTo>
                <a:pt x="6524050" y="1572496"/>
                <a:pt x="6539647" y="1588087"/>
                <a:pt x="6558875" y="1588087"/>
              </a:cubicBezTo>
              <a:cubicBezTo>
                <a:pt x="6578103" y="1588087"/>
                <a:pt x="6593687" y="1572496"/>
                <a:pt x="6593687" y="1553269"/>
              </a:cubicBezTo>
              <a:cubicBezTo>
                <a:pt x="6593687" y="1534041"/>
                <a:pt x="6578103" y="1518450"/>
                <a:pt x="6558875" y="1518450"/>
              </a:cubicBezTo>
              <a:close/>
              <a:moveTo>
                <a:pt x="6643767" y="1518450"/>
              </a:moveTo>
              <a:cubicBezTo>
                <a:pt x="6624539" y="1518450"/>
                <a:pt x="6608942" y="1534041"/>
                <a:pt x="6608942" y="1553269"/>
              </a:cubicBezTo>
              <a:cubicBezTo>
                <a:pt x="6608942" y="1572496"/>
                <a:pt x="6624539" y="1588087"/>
                <a:pt x="6643767" y="1588087"/>
              </a:cubicBezTo>
              <a:cubicBezTo>
                <a:pt x="6662995" y="1588087"/>
                <a:pt x="6678579" y="1572496"/>
                <a:pt x="6678579" y="1553269"/>
              </a:cubicBezTo>
              <a:cubicBezTo>
                <a:pt x="6678579" y="1534041"/>
                <a:pt x="6662995" y="1518450"/>
                <a:pt x="6643767" y="1518450"/>
              </a:cubicBezTo>
              <a:close/>
              <a:moveTo>
                <a:pt x="6728660" y="1518450"/>
              </a:moveTo>
              <a:cubicBezTo>
                <a:pt x="6709433" y="1518450"/>
                <a:pt x="6693835" y="1534041"/>
                <a:pt x="6693835" y="1553269"/>
              </a:cubicBezTo>
              <a:cubicBezTo>
                <a:pt x="6693835" y="1572496"/>
                <a:pt x="6709433" y="1588087"/>
                <a:pt x="6728660" y="1588087"/>
              </a:cubicBezTo>
              <a:cubicBezTo>
                <a:pt x="6747888" y="1588087"/>
                <a:pt x="6763473" y="1572496"/>
                <a:pt x="6763473" y="1553269"/>
              </a:cubicBezTo>
              <a:cubicBezTo>
                <a:pt x="6763473" y="1534041"/>
                <a:pt x="6747888" y="1518450"/>
                <a:pt x="6728660" y="1518450"/>
              </a:cubicBezTo>
              <a:close/>
              <a:moveTo>
                <a:pt x="6813553" y="1518450"/>
              </a:moveTo>
              <a:cubicBezTo>
                <a:pt x="6794325" y="1518450"/>
                <a:pt x="6778727" y="1534041"/>
                <a:pt x="6778727" y="1553269"/>
              </a:cubicBezTo>
              <a:cubicBezTo>
                <a:pt x="6778727" y="1572496"/>
                <a:pt x="6794325" y="1588087"/>
                <a:pt x="6813553" y="1588087"/>
              </a:cubicBezTo>
              <a:cubicBezTo>
                <a:pt x="6832780" y="1588087"/>
                <a:pt x="6848365" y="1572496"/>
                <a:pt x="6848365" y="1553269"/>
              </a:cubicBezTo>
              <a:cubicBezTo>
                <a:pt x="6848365" y="1534041"/>
                <a:pt x="6832780" y="1518450"/>
                <a:pt x="6813553" y="1518450"/>
              </a:cubicBezTo>
              <a:close/>
              <a:moveTo>
                <a:pt x="6898445" y="1518450"/>
              </a:moveTo>
              <a:cubicBezTo>
                <a:pt x="6879217" y="1518450"/>
                <a:pt x="6863620" y="1534041"/>
                <a:pt x="6863620" y="1553269"/>
              </a:cubicBezTo>
              <a:cubicBezTo>
                <a:pt x="6863620" y="1572496"/>
                <a:pt x="6879217" y="1588087"/>
                <a:pt x="6898445" y="1588087"/>
              </a:cubicBezTo>
              <a:cubicBezTo>
                <a:pt x="6917673" y="1588087"/>
                <a:pt x="6933257" y="1572496"/>
                <a:pt x="6933257" y="1553269"/>
              </a:cubicBezTo>
              <a:cubicBezTo>
                <a:pt x="6933257" y="1534041"/>
                <a:pt x="6917673" y="1518450"/>
                <a:pt x="6898445" y="1518450"/>
              </a:cubicBezTo>
              <a:close/>
              <a:moveTo>
                <a:pt x="6983337" y="1518450"/>
              </a:moveTo>
              <a:cubicBezTo>
                <a:pt x="6964109" y="1518450"/>
                <a:pt x="6948512" y="1534041"/>
                <a:pt x="6948512" y="1553269"/>
              </a:cubicBezTo>
              <a:cubicBezTo>
                <a:pt x="6948512" y="1572496"/>
                <a:pt x="6964109" y="1588087"/>
                <a:pt x="6983337" y="1588087"/>
              </a:cubicBezTo>
              <a:cubicBezTo>
                <a:pt x="7002565" y="1588087"/>
                <a:pt x="7018149" y="1572496"/>
                <a:pt x="7018149" y="1553269"/>
              </a:cubicBezTo>
              <a:cubicBezTo>
                <a:pt x="7018149" y="1534041"/>
                <a:pt x="7002565" y="1518450"/>
                <a:pt x="6983337" y="1518450"/>
              </a:cubicBezTo>
              <a:close/>
              <a:moveTo>
                <a:pt x="7068229" y="1518450"/>
              </a:moveTo>
              <a:cubicBezTo>
                <a:pt x="7049002" y="1518450"/>
                <a:pt x="7033404" y="1534041"/>
                <a:pt x="7033404" y="1553269"/>
              </a:cubicBezTo>
              <a:cubicBezTo>
                <a:pt x="7033404" y="1572496"/>
                <a:pt x="7049002" y="1588087"/>
                <a:pt x="7068229" y="1588087"/>
              </a:cubicBezTo>
              <a:cubicBezTo>
                <a:pt x="7087457" y="1588087"/>
                <a:pt x="7103042" y="1572496"/>
                <a:pt x="7103042" y="1553269"/>
              </a:cubicBezTo>
              <a:cubicBezTo>
                <a:pt x="7103042" y="1534041"/>
                <a:pt x="7087457" y="1518450"/>
                <a:pt x="7068229" y="1518450"/>
              </a:cubicBezTo>
              <a:close/>
              <a:moveTo>
                <a:pt x="7153123" y="1518450"/>
              </a:moveTo>
              <a:cubicBezTo>
                <a:pt x="7133895" y="1518450"/>
                <a:pt x="7118297" y="1534041"/>
                <a:pt x="7118297" y="1553269"/>
              </a:cubicBezTo>
              <a:cubicBezTo>
                <a:pt x="7118297" y="1572496"/>
                <a:pt x="7133895" y="1588087"/>
                <a:pt x="7153123" y="1588087"/>
              </a:cubicBezTo>
              <a:cubicBezTo>
                <a:pt x="7172350" y="1588087"/>
                <a:pt x="7187935" y="1572496"/>
                <a:pt x="7187935" y="1553269"/>
              </a:cubicBezTo>
              <a:cubicBezTo>
                <a:pt x="7187935" y="1534041"/>
                <a:pt x="7172350" y="1518450"/>
                <a:pt x="7153123" y="1518450"/>
              </a:cubicBezTo>
              <a:close/>
              <a:moveTo>
                <a:pt x="7238015" y="1518450"/>
              </a:moveTo>
              <a:cubicBezTo>
                <a:pt x="7218787" y="1518450"/>
                <a:pt x="7203190" y="1534041"/>
                <a:pt x="7203190" y="1553269"/>
              </a:cubicBezTo>
              <a:cubicBezTo>
                <a:pt x="7203190" y="1572496"/>
                <a:pt x="7218787" y="1588087"/>
                <a:pt x="7238015" y="1588087"/>
              </a:cubicBezTo>
              <a:cubicBezTo>
                <a:pt x="7257243" y="1588087"/>
                <a:pt x="7272827" y="1572496"/>
                <a:pt x="7272827" y="1553269"/>
              </a:cubicBezTo>
              <a:cubicBezTo>
                <a:pt x="7272827" y="1534041"/>
                <a:pt x="7257243" y="1518450"/>
                <a:pt x="7238015" y="1518450"/>
              </a:cubicBezTo>
              <a:close/>
              <a:moveTo>
                <a:pt x="7322907" y="1518450"/>
              </a:moveTo>
              <a:cubicBezTo>
                <a:pt x="7303679" y="1518450"/>
                <a:pt x="7288082" y="1534041"/>
                <a:pt x="7288082" y="1553269"/>
              </a:cubicBezTo>
              <a:cubicBezTo>
                <a:pt x="7288082" y="1572496"/>
                <a:pt x="7303679" y="1588087"/>
                <a:pt x="7322907" y="1588087"/>
              </a:cubicBezTo>
              <a:cubicBezTo>
                <a:pt x="7342135" y="1588087"/>
                <a:pt x="7357719" y="1572496"/>
                <a:pt x="7357719" y="1553269"/>
              </a:cubicBezTo>
              <a:cubicBezTo>
                <a:pt x="7357719" y="1534041"/>
                <a:pt x="7342135" y="1518450"/>
                <a:pt x="7322907" y="1518450"/>
              </a:cubicBezTo>
              <a:close/>
              <a:moveTo>
                <a:pt x="7407799" y="1518450"/>
              </a:moveTo>
              <a:cubicBezTo>
                <a:pt x="7388572" y="1518450"/>
                <a:pt x="7372974" y="1534041"/>
                <a:pt x="7372974" y="1553269"/>
              </a:cubicBezTo>
              <a:cubicBezTo>
                <a:pt x="7372974" y="1572496"/>
                <a:pt x="7388572" y="1588087"/>
                <a:pt x="7407799" y="1588087"/>
              </a:cubicBezTo>
              <a:cubicBezTo>
                <a:pt x="7427027" y="1588087"/>
                <a:pt x="7442612" y="1572496"/>
                <a:pt x="7442612" y="1553269"/>
              </a:cubicBezTo>
              <a:cubicBezTo>
                <a:pt x="7442612" y="1534041"/>
                <a:pt x="7427027" y="1518450"/>
                <a:pt x="7407799" y="1518450"/>
              </a:cubicBezTo>
              <a:close/>
              <a:moveTo>
                <a:pt x="7492693" y="1518450"/>
              </a:moveTo>
              <a:cubicBezTo>
                <a:pt x="7473465" y="1518450"/>
                <a:pt x="7457867" y="1534041"/>
                <a:pt x="7457867" y="1553269"/>
              </a:cubicBezTo>
              <a:cubicBezTo>
                <a:pt x="7457867" y="1572496"/>
                <a:pt x="7473465" y="1588087"/>
                <a:pt x="7492693" y="1588087"/>
              </a:cubicBezTo>
              <a:cubicBezTo>
                <a:pt x="7511920" y="1588087"/>
                <a:pt x="7527505" y="1572496"/>
                <a:pt x="7527505" y="1553269"/>
              </a:cubicBezTo>
              <a:cubicBezTo>
                <a:pt x="7527505" y="1534041"/>
                <a:pt x="7511920" y="1518450"/>
                <a:pt x="7492693" y="1518450"/>
              </a:cubicBezTo>
              <a:close/>
              <a:moveTo>
                <a:pt x="7577585" y="1518450"/>
              </a:moveTo>
              <a:cubicBezTo>
                <a:pt x="7558357" y="1518450"/>
                <a:pt x="7542760" y="1534041"/>
                <a:pt x="7542760" y="1553269"/>
              </a:cubicBezTo>
              <a:cubicBezTo>
                <a:pt x="7542760" y="1572496"/>
                <a:pt x="7558357" y="1588087"/>
                <a:pt x="7577585" y="1588087"/>
              </a:cubicBezTo>
              <a:cubicBezTo>
                <a:pt x="7596813" y="1588087"/>
                <a:pt x="7612397" y="1572496"/>
                <a:pt x="7612397" y="1553269"/>
              </a:cubicBezTo>
              <a:cubicBezTo>
                <a:pt x="7612397" y="1534041"/>
                <a:pt x="7596813" y="1518450"/>
                <a:pt x="7577585" y="1518450"/>
              </a:cubicBezTo>
              <a:close/>
              <a:moveTo>
                <a:pt x="7662477" y="1518450"/>
              </a:moveTo>
              <a:cubicBezTo>
                <a:pt x="7643249" y="1518450"/>
                <a:pt x="7627652" y="1534041"/>
                <a:pt x="7627652" y="1553269"/>
              </a:cubicBezTo>
              <a:cubicBezTo>
                <a:pt x="7627652" y="1572496"/>
                <a:pt x="7643249" y="1588087"/>
                <a:pt x="7662477" y="1588087"/>
              </a:cubicBezTo>
              <a:cubicBezTo>
                <a:pt x="7681705" y="1588087"/>
                <a:pt x="7697289" y="1572496"/>
                <a:pt x="7697289" y="1553269"/>
              </a:cubicBezTo>
              <a:cubicBezTo>
                <a:pt x="7697289" y="1534041"/>
                <a:pt x="7681705" y="1518450"/>
                <a:pt x="7662477" y="1518450"/>
              </a:cubicBezTo>
              <a:close/>
              <a:moveTo>
                <a:pt x="7747369" y="1518450"/>
              </a:moveTo>
              <a:cubicBezTo>
                <a:pt x="7728142" y="1518450"/>
                <a:pt x="7712544" y="1534041"/>
                <a:pt x="7712544" y="1553269"/>
              </a:cubicBezTo>
              <a:cubicBezTo>
                <a:pt x="7712544" y="1572496"/>
                <a:pt x="7728142" y="1588087"/>
                <a:pt x="7747369" y="1588087"/>
              </a:cubicBezTo>
              <a:cubicBezTo>
                <a:pt x="7766597" y="1588087"/>
                <a:pt x="7782182" y="1572496"/>
                <a:pt x="7782182" y="1553269"/>
              </a:cubicBezTo>
              <a:cubicBezTo>
                <a:pt x="7782182" y="1534041"/>
                <a:pt x="7766597" y="1518450"/>
                <a:pt x="7747369" y="1518450"/>
              </a:cubicBezTo>
              <a:close/>
              <a:moveTo>
                <a:pt x="7832263" y="1518450"/>
              </a:moveTo>
              <a:cubicBezTo>
                <a:pt x="7813035" y="1518450"/>
                <a:pt x="7797437" y="1534041"/>
                <a:pt x="7797437" y="1553269"/>
              </a:cubicBezTo>
              <a:cubicBezTo>
                <a:pt x="7797437" y="1572496"/>
                <a:pt x="7813035" y="1588087"/>
                <a:pt x="7832263" y="1588087"/>
              </a:cubicBezTo>
              <a:cubicBezTo>
                <a:pt x="7851490" y="1588087"/>
                <a:pt x="7867075" y="1572496"/>
                <a:pt x="7867075" y="1553269"/>
              </a:cubicBezTo>
              <a:cubicBezTo>
                <a:pt x="7867075" y="1534041"/>
                <a:pt x="7851490" y="1518450"/>
                <a:pt x="7832263" y="1518450"/>
              </a:cubicBezTo>
              <a:close/>
              <a:moveTo>
                <a:pt x="7917155" y="1518450"/>
              </a:moveTo>
              <a:cubicBezTo>
                <a:pt x="7897927" y="1518450"/>
                <a:pt x="7882330" y="1534041"/>
                <a:pt x="7882330" y="1553269"/>
              </a:cubicBezTo>
              <a:cubicBezTo>
                <a:pt x="7882330" y="1572496"/>
                <a:pt x="7897927" y="1588087"/>
                <a:pt x="7917155" y="1588087"/>
              </a:cubicBezTo>
              <a:cubicBezTo>
                <a:pt x="7936383" y="1588087"/>
                <a:pt x="7951967" y="1572496"/>
                <a:pt x="7951967" y="1553269"/>
              </a:cubicBezTo>
              <a:cubicBezTo>
                <a:pt x="7951967" y="1534041"/>
                <a:pt x="7936383" y="1518450"/>
                <a:pt x="7917155" y="1518450"/>
              </a:cubicBezTo>
              <a:close/>
              <a:moveTo>
                <a:pt x="8002047" y="1518450"/>
              </a:moveTo>
              <a:cubicBezTo>
                <a:pt x="7982819" y="1518450"/>
                <a:pt x="7967222" y="1534041"/>
                <a:pt x="7967222" y="1553269"/>
              </a:cubicBezTo>
              <a:cubicBezTo>
                <a:pt x="7967222" y="1572496"/>
                <a:pt x="7982819" y="1588087"/>
                <a:pt x="8002047" y="1588087"/>
              </a:cubicBezTo>
              <a:cubicBezTo>
                <a:pt x="8021275" y="1588087"/>
                <a:pt x="8036859" y="1572496"/>
                <a:pt x="8036859" y="1553269"/>
              </a:cubicBezTo>
              <a:cubicBezTo>
                <a:pt x="8036859" y="1534041"/>
                <a:pt x="8021275" y="1518450"/>
                <a:pt x="8002047" y="1518450"/>
              </a:cubicBezTo>
              <a:close/>
              <a:moveTo>
                <a:pt x="8086939" y="1518450"/>
              </a:moveTo>
              <a:cubicBezTo>
                <a:pt x="8067712" y="1518450"/>
                <a:pt x="8052114" y="1534041"/>
                <a:pt x="8052114" y="1553269"/>
              </a:cubicBezTo>
              <a:cubicBezTo>
                <a:pt x="8052114" y="1572496"/>
                <a:pt x="8067712" y="1588087"/>
                <a:pt x="8086939" y="1588087"/>
              </a:cubicBezTo>
              <a:cubicBezTo>
                <a:pt x="8106167" y="1588087"/>
                <a:pt x="8121752" y="1572496"/>
                <a:pt x="8121752" y="1553269"/>
              </a:cubicBezTo>
              <a:cubicBezTo>
                <a:pt x="8121752" y="1534041"/>
                <a:pt x="8106167" y="1518450"/>
                <a:pt x="8086939" y="1518450"/>
              </a:cubicBezTo>
              <a:close/>
              <a:moveTo>
                <a:pt x="8171832" y="1518450"/>
              </a:moveTo>
              <a:cubicBezTo>
                <a:pt x="8152604" y="1518450"/>
                <a:pt x="8137006" y="1534041"/>
                <a:pt x="8137006" y="1553269"/>
              </a:cubicBezTo>
              <a:cubicBezTo>
                <a:pt x="8137006" y="1572496"/>
                <a:pt x="8152604" y="1588087"/>
                <a:pt x="8171832" y="1588087"/>
              </a:cubicBezTo>
              <a:cubicBezTo>
                <a:pt x="8191059" y="1588087"/>
                <a:pt x="8206644" y="1572496"/>
                <a:pt x="8206644" y="1553269"/>
              </a:cubicBezTo>
              <a:cubicBezTo>
                <a:pt x="8206644" y="1534041"/>
                <a:pt x="8191059" y="1518450"/>
                <a:pt x="8171832" y="1518450"/>
              </a:cubicBezTo>
              <a:close/>
              <a:moveTo>
                <a:pt x="8256725" y="1518450"/>
              </a:moveTo>
              <a:cubicBezTo>
                <a:pt x="8237497" y="1518450"/>
                <a:pt x="8221900" y="1534041"/>
                <a:pt x="8221900" y="1553269"/>
              </a:cubicBezTo>
              <a:cubicBezTo>
                <a:pt x="8221900" y="1572496"/>
                <a:pt x="8237497" y="1588087"/>
                <a:pt x="8256725" y="1588087"/>
              </a:cubicBezTo>
              <a:cubicBezTo>
                <a:pt x="8275953" y="1588087"/>
                <a:pt x="8291537" y="1572496"/>
                <a:pt x="8291537" y="1553269"/>
              </a:cubicBezTo>
              <a:cubicBezTo>
                <a:pt x="8291537" y="1534041"/>
                <a:pt x="8275953" y="1518450"/>
                <a:pt x="8256725" y="1518450"/>
              </a:cubicBezTo>
              <a:close/>
              <a:moveTo>
                <a:pt x="8341617" y="1518450"/>
              </a:moveTo>
              <a:cubicBezTo>
                <a:pt x="8322389" y="1518450"/>
                <a:pt x="8306792" y="1534041"/>
                <a:pt x="8306792" y="1553269"/>
              </a:cubicBezTo>
              <a:cubicBezTo>
                <a:pt x="8306792" y="1572496"/>
                <a:pt x="8322389" y="1588087"/>
                <a:pt x="8341617" y="1588087"/>
              </a:cubicBezTo>
              <a:cubicBezTo>
                <a:pt x="8360845" y="1588087"/>
                <a:pt x="8376429" y="1572496"/>
                <a:pt x="8376429" y="1553269"/>
              </a:cubicBezTo>
              <a:cubicBezTo>
                <a:pt x="8376429" y="1534041"/>
                <a:pt x="8360845" y="1518450"/>
                <a:pt x="8341617" y="1518450"/>
              </a:cubicBezTo>
              <a:close/>
              <a:moveTo>
                <a:pt x="8426509" y="1518450"/>
              </a:moveTo>
              <a:cubicBezTo>
                <a:pt x="8407282" y="1518450"/>
                <a:pt x="8391684" y="1534041"/>
                <a:pt x="8391684" y="1553269"/>
              </a:cubicBezTo>
              <a:cubicBezTo>
                <a:pt x="8391684" y="1572496"/>
                <a:pt x="8407282" y="1588087"/>
                <a:pt x="8426509" y="1588087"/>
              </a:cubicBezTo>
              <a:cubicBezTo>
                <a:pt x="8445737" y="1588087"/>
                <a:pt x="8461322" y="1572496"/>
                <a:pt x="8461322" y="1553269"/>
              </a:cubicBezTo>
              <a:cubicBezTo>
                <a:pt x="8461322" y="1534041"/>
                <a:pt x="8445737" y="1518450"/>
                <a:pt x="8426509" y="1518450"/>
              </a:cubicBezTo>
              <a:close/>
              <a:moveTo>
                <a:pt x="8511402" y="1518450"/>
              </a:moveTo>
              <a:cubicBezTo>
                <a:pt x="8492174" y="1518450"/>
                <a:pt x="8476576" y="1534041"/>
                <a:pt x="8476576" y="1553269"/>
              </a:cubicBezTo>
              <a:cubicBezTo>
                <a:pt x="8476576" y="1572496"/>
                <a:pt x="8492174" y="1588087"/>
                <a:pt x="8511402" y="1588087"/>
              </a:cubicBezTo>
              <a:cubicBezTo>
                <a:pt x="8530629" y="1588087"/>
                <a:pt x="8546214" y="1572496"/>
                <a:pt x="8546214" y="1553269"/>
              </a:cubicBezTo>
              <a:cubicBezTo>
                <a:pt x="8546214" y="1534041"/>
                <a:pt x="8530629" y="1518450"/>
                <a:pt x="8511402" y="1518450"/>
              </a:cubicBezTo>
              <a:close/>
              <a:moveTo>
                <a:pt x="8596295" y="1518450"/>
              </a:moveTo>
              <a:cubicBezTo>
                <a:pt x="8577067" y="1518450"/>
                <a:pt x="8561470" y="1534041"/>
                <a:pt x="8561470" y="1553269"/>
              </a:cubicBezTo>
              <a:cubicBezTo>
                <a:pt x="8561470" y="1572496"/>
                <a:pt x="8577067" y="1588087"/>
                <a:pt x="8596295" y="1588087"/>
              </a:cubicBezTo>
              <a:cubicBezTo>
                <a:pt x="8615523" y="1588087"/>
                <a:pt x="8631107" y="1572496"/>
                <a:pt x="8631107" y="1553269"/>
              </a:cubicBezTo>
              <a:cubicBezTo>
                <a:pt x="8631107" y="1534041"/>
                <a:pt x="8615523" y="1518450"/>
                <a:pt x="8596295" y="1518450"/>
              </a:cubicBezTo>
              <a:close/>
              <a:moveTo>
                <a:pt x="8681187" y="1518450"/>
              </a:moveTo>
              <a:cubicBezTo>
                <a:pt x="8661959" y="1518450"/>
                <a:pt x="8646362" y="1534041"/>
                <a:pt x="8646362" y="1553269"/>
              </a:cubicBezTo>
              <a:cubicBezTo>
                <a:pt x="8646362" y="1572496"/>
                <a:pt x="8661959" y="1588087"/>
                <a:pt x="8681187" y="1588087"/>
              </a:cubicBezTo>
              <a:cubicBezTo>
                <a:pt x="8700415" y="1588087"/>
                <a:pt x="8715999" y="1572496"/>
                <a:pt x="8715999" y="1553269"/>
              </a:cubicBezTo>
              <a:cubicBezTo>
                <a:pt x="8715999" y="1534041"/>
                <a:pt x="8700415" y="1518450"/>
                <a:pt x="8681187" y="1518450"/>
              </a:cubicBezTo>
              <a:close/>
              <a:moveTo>
                <a:pt x="8766079" y="1518450"/>
              </a:moveTo>
              <a:cubicBezTo>
                <a:pt x="8746852" y="1518450"/>
                <a:pt x="8731254" y="1534041"/>
                <a:pt x="8731254" y="1553269"/>
              </a:cubicBezTo>
              <a:cubicBezTo>
                <a:pt x="8731254" y="1572496"/>
                <a:pt x="8746852" y="1588087"/>
                <a:pt x="8766079" y="1588087"/>
              </a:cubicBezTo>
              <a:cubicBezTo>
                <a:pt x="8785307" y="1588087"/>
                <a:pt x="8800892" y="1572496"/>
                <a:pt x="8800892" y="1553269"/>
              </a:cubicBezTo>
              <a:cubicBezTo>
                <a:pt x="8800892" y="1534041"/>
                <a:pt x="8785307" y="1518450"/>
                <a:pt x="8766079" y="1518450"/>
              </a:cubicBezTo>
              <a:close/>
              <a:moveTo>
                <a:pt x="8850972" y="1518450"/>
              </a:moveTo>
              <a:cubicBezTo>
                <a:pt x="8831744" y="1518450"/>
                <a:pt x="8816146" y="1534041"/>
                <a:pt x="8816146" y="1553269"/>
              </a:cubicBezTo>
              <a:cubicBezTo>
                <a:pt x="8816146" y="1572496"/>
                <a:pt x="8831744" y="1588087"/>
                <a:pt x="8850972" y="1588087"/>
              </a:cubicBezTo>
              <a:cubicBezTo>
                <a:pt x="8870199" y="1588087"/>
                <a:pt x="8885784" y="1572496"/>
                <a:pt x="8885784" y="1553269"/>
              </a:cubicBezTo>
              <a:cubicBezTo>
                <a:pt x="8885784" y="1534041"/>
                <a:pt x="8870199" y="1518450"/>
                <a:pt x="8850972" y="1518450"/>
              </a:cubicBezTo>
              <a:close/>
              <a:moveTo>
                <a:pt x="8935865" y="1518450"/>
              </a:moveTo>
              <a:cubicBezTo>
                <a:pt x="8916637" y="1518450"/>
                <a:pt x="8901040" y="1534041"/>
                <a:pt x="8901040" y="1553269"/>
              </a:cubicBezTo>
              <a:cubicBezTo>
                <a:pt x="8901040" y="1572496"/>
                <a:pt x="8916637" y="1588087"/>
                <a:pt x="8935865" y="1588087"/>
              </a:cubicBezTo>
              <a:cubicBezTo>
                <a:pt x="8955093" y="1588087"/>
                <a:pt x="8970677" y="1572496"/>
                <a:pt x="8970677" y="1553269"/>
              </a:cubicBezTo>
              <a:cubicBezTo>
                <a:pt x="8970677" y="1534041"/>
                <a:pt x="8955093" y="1518450"/>
                <a:pt x="8935865" y="1518450"/>
              </a:cubicBezTo>
              <a:close/>
              <a:moveTo>
                <a:pt x="9020757" y="1518450"/>
              </a:moveTo>
              <a:cubicBezTo>
                <a:pt x="9001529" y="1518450"/>
                <a:pt x="8985932" y="1534041"/>
                <a:pt x="8985932" y="1553269"/>
              </a:cubicBezTo>
              <a:cubicBezTo>
                <a:pt x="8985932" y="1572496"/>
                <a:pt x="9001529" y="1588087"/>
                <a:pt x="9020757" y="1588087"/>
              </a:cubicBezTo>
              <a:cubicBezTo>
                <a:pt x="9039985" y="1588087"/>
                <a:pt x="9055569" y="1572496"/>
                <a:pt x="9055569" y="1553269"/>
              </a:cubicBezTo>
              <a:cubicBezTo>
                <a:pt x="9055569" y="1534041"/>
                <a:pt x="9039985" y="1518450"/>
                <a:pt x="9020757" y="1518450"/>
              </a:cubicBezTo>
              <a:close/>
              <a:moveTo>
                <a:pt x="9105649" y="1518450"/>
              </a:moveTo>
              <a:cubicBezTo>
                <a:pt x="9086422" y="1518450"/>
                <a:pt x="9070824" y="1534041"/>
                <a:pt x="9070824" y="1553269"/>
              </a:cubicBezTo>
              <a:cubicBezTo>
                <a:pt x="9070824" y="1572496"/>
                <a:pt x="9086422" y="1588087"/>
                <a:pt x="9105649" y="1588087"/>
              </a:cubicBezTo>
              <a:cubicBezTo>
                <a:pt x="9124877" y="1588087"/>
                <a:pt x="9140462" y="1572496"/>
                <a:pt x="9140462" y="1553269"/>
              </a:cubicBezTo>
              <a:cubicBezTo>
                <a:pt x="9140462" y="1534041"/>
                <a:pt x="9124877" y="1518450"/>
                <a:pt x="9105649" y="1518450"/>
              </a:cubicBezTo>
              <a:close/>
              <a:moveTo>
                <a:pt x="9699897" y="1518450"/>
              </a:moveTo>
              <a:cubicBezTo>
                <a:pt x="9680669" y="1518450"/>
                <a:pt x="9665072" y="1534041"/>
                <a:pt x="9665072" y="1553269"/>
              </a:cubicBezTo>
              <a:cubicBezTo>
                <a:pt x="9665072" y="1572496"/>
                <a:pt x="9680669" y="1588087"/>
                <a:pt x="9699897" y="1588087"/>
              </a:cubicBezTo>
              <a:cubicBezTo>
                <a:pt x="9719125" y="1588087"/>
                <a:pt x="9734709" y="1572496"/>
                <a:pt x="9734709" y="1553269"/>
              </a:cubicBezTo>
              <a:cubicBezTo>
                <a:pt x="9734709" y="1534041"/>
                <a:pt x="9719125" y="1518450"/>
                <a:pt x="9699897" y="1518450"/>
              </a:cubicBezTo>
              <a:close/>
              <a:moveTo>
                <a:pt x="9784789" y="1518450"/>
              </a:moveTo>
              <a:cubicBezTo>
                <a:pt x="9765562" y="1518450"/>
                <a:pt x="9749964" y="1534041"/>
                <a:pt x="9749964" y="1553269"/>
              </a:cubicBezTo>
              <a:cubicBezTo>
                <a:pt x="9749964" y="1572496"/>
                <a:pt x="9765562" y="1588087"/>
                <a:pt x="9784789" y="1588087"/>
              </a:cubicBezTo>
              <a:cubicBezTo>
                <a:pt x="9804017" y="1588087"/>
                <a:pt x="9819602" y="1572496"/>
                <a:pt x="9819602" y="1553269"/>
              </a:cubicBezTo>
              <a:cubicBezTo>
                <a:pt x="9819602" y="1534041"/>
                <a:pt x="9804017" y="1518450"/>
                <a:pt x="9784789" y="1518450"/>
              </a:cubicBezTo>
              <a:close/>
              <a:moveTo>
                <a:pt x="9869682" y="1518450"/>
              </a:moveTo>
              <a:cubicBezTo>
                <a:pt x="9850454" y="1518450"/>
                <a:pt x="9834856" y="1534041"/>
                <a:pt x="9834856" y="1553269"/>
              </a:cubicBezTo>
              <a:cubicBezTo>
                <a:pt x="9834856" y="1572496"/>
                <a:pt x="9850454" y="1588087"/>
                <a:pt x="9869682" y="1588087"/>
              </a:cubicBezTo>
              <a:cubicBezTo>
                <a:pt x="9888909" y="1588087"/>
                <a:pt x="9904494" y="1572496"/>
                <a:pt x="9904494" y="1553269"/>
              </a:cubicBezTo>
              <a:cubicBezTo>
                <a:pt x="9904494" y="1534041"/>
                <a:pt x="9888909" y="1518450"/>
                <a:pt x="9869682" y="1518450"/>
              </a:cubicBezTo>
              <a:close/>
              <a:moveTo>
                <a:pt x="10039467" y="1518450"/>
              </a:moveTo>
              <a:cubicBezTo>
                <a:pt x="10020239" y="1518450"/>
                <a:pt x="10004642" y="1534041"/>
                <a:pt x="10004642" y="1553269"/>
              </a:cubicBezTo>
              <a:cubicBezTo>
                <a:pt x="10004642" y="1572496"/>
                <a:pt x="10020239" y="1588087"/>
                <a:pt x="10039467" y="1588087"/>
              </a:cubicBezTo>
              <a:cubicBezTo>
                <a:pt x="10058695" y="1588087"/>
                <a:pt x="10074279" y="1572496"/>
                <a:pt x="10074279" y="1553269"/>
              </a:cubicBezTo>
              <a:cubicBezTo>
                <a:pt x="10074279" y="1534041"/>
                <a:pt x="10058695" y="1518450"/>
                <a:pt x="10039467" y="1518450"/>
              </a:cubicBezTo>
              <a:close/>
              <a:moveTo>
                <a:pt x="276802" y="1603311"/>
              </a:moveTo>
              <a:cubicBezTo>
                <a:pt x="257574" y="1603311"/>
                <a:pt x="241983" y="1618902"/>
                <a:pt x="241983" y="1638129"/>
              </a:cubicBezTo>
              <a:cubicBezTo>
                <a:pt x="241983" y="1657357"/>
                <a:pt x="257574" y="1672948"/>
                <a:pt x="276802" y="1672948"/>
              </a:cubicBezTo>
              <a:cubicBezTo>
                <a:pt x="296030" y="1672948"/>
                <a:pt x="311621" y="1657357"/>
                <a:pt x="311621" y="1638129"/>
              </a:cubicBezTo>
              <a:cubicBezTo>
                <a:pt x="311621" y="1618902"/>
                <a:pt x="296030" y="1603311"/>
                <a:pt x="276802" y="1603311"/>
              </a:cubicBezTo>
              <a:close/>
              <a:moveTo>
                <a:pt x="361694" y="1603311"/>
              </a:moveTo>
              <a:cubicBezTo>
                <a:pt x="342466" y="1603311"/>
                <a:pt x="326875" y="1618902"/>
                <a:pt x="326875" y="1638129"/>
              </a:cubicBezTo>
              <a:cubicBezTo>
                <a:pt x="326875" y="1657357"/>
                <a:pt x="342466" y="1672948"/>
                <a:pt x="361694" y="1672948"/>
              </a:cubicBezTo>
              <a:cubicBezTo>
                <a:pt x="380922" y="1672948"/>
                <a:pt x="396513" y="1657357"/>
                <a:pt x="396513" y="1638129"/>
              </a:cubicBezTo>
              <a:cubicBezTo>
                <a:pt x="396513" y="1618902"/>
                <a:pt x="380922" y="1603311"/>
                <a:pt x="361694" y="1603311"/>
              </a:cubicBezTo>
              <a:close/>
              <a:moveTo>
                <a:pt x="446586" y="1603311"/>
              </a:moveTo>
              <a:cubicBezTo>
                <a:pt x="427359" y="1603311"/>
                <a:pt x="411767" y="1618902"/>
                <a:pt x="411767" y="1638129"/>
              </a:cubicBezTo>
              <a:cubicBezTo>
                <a:pt x="411767" y="1657357"/>
                <a:pt x="427359" y="1672948"/>
                <a:pt x="446586" y="1672948"/>
              </a:cubicBezTo>
              <a:cubicBezTo>
                <a:pt x="465814" y="1672948"/>
                <a:pt x="481405" y="1657357"/>
                <a:pt x="481405" y="1638129"/>
              </a:cubicBezTo>
              <a:cubicBezTo>
                <a:pt x="481405" y="1618902"/>
                <a:pt x="465814" y="1603311"/>
                <a:pt x="446586" y="1603311"/>
              </a:cubicBezTo>
              <a:close/>
              <a:moveTo>
                <a:pt x="531480" y="1603311"/>
              </a:moveTo>
              <a:cubicBezTo>
                <a:pt x="512252" y="1603311"/>
                <a:pt x="496661" y="1618902"/>
                <a:pt x="496661" y="1638129"/>
              </a:cubicBezTo>
              <a:cubicBezTo>
                <a:pt x="496661" y="1657357"/>
                <a:pt x="512252" y="1672948"/>
                <a:pt x="531480" y="1672948"/>
              </a:cubicBezTo>
              <a:cubicBezTo>
                <a:pt x="550707" y="1672948"/>
                <a:pt x="566298" y="1657357"/>
                <a:pt x="566298" y="1638129"/>
              </a:cubicBezTo>
              <a:cubicBezTo>
                <a:pt x="566298" y="1618902"/>
                <a:pt x="550707" y="1603311"/>
                <a:pt x="531480" y="1603311"/>
              </a:cubicBezTo>
              <a:close/>
              <a:moveTo>
                <a:pt x="1550193" y="1603311"/>
              </a:moveTo>
              <a:cubicBezTo>
                <a:pt x="1530965" y="1603311"/>
                <a:pt x="1515374" y="1618902"/>
                <a:pt x="1515374" y="1638129"/>
              </a:cubicBezTo>
              <a:cubicBezTo>
                <a:pt x="1515374" y="1657357"/>
                <a:pt x="1530965" y="1672948"/>
                <a:pt x="1550193" y="1672948"/>
              </a:cubicBezTo>
              <a:cubicBezTo>
                <a:pt x="1569420" y="1672948"/>
                <a:pt x="1585011" y="1657357"/>
                <a:pt x="1585011" y="1638129"/>
              </a:cubicBezTo>
              <a:cubicBezTo>
                <a:pt x="1585011" y="1618902"/>
                <a:pt x="1569420" y="1603311"/>
                <a:pt x="1550193" y="1603311"/>
              </a:cubicBezTo>
              <a:close/>
              <a:moveTo>
                <a:pt x="1635085" y="1603311"/>
              </a:moveTo>
              <a:cubicBezTo>
                <a:pt x="1615857" y="1603311"/>
                <a:pt x="1600266" y="1618902"/>
                <a:pt x="1600266" y="1638129"/>
              </a:cubicBezTo>
              <a:cubicBezTo>
                <a:pt x="1600266" y="1657357"/>
                <a:pt x="1615857" y="1672948"/>
                <a:pt x="1635085" y="1672948"/>
              </a:cubicBezTo>
              <a:cubicBezTo>
                <a:pt x="1654313" y="1672948"/>
                <a:pt x="1669904" y="1657357"/>
                <a:pt x="1669904" y="1638129"/>
              </a:cubicBezTo>
              <a:cubicBezTo>
                <a:pt x="1669904" y="1618902"/>
                <a:pt x="1654313" y="1603311"/>
                <a:pt x="1635085" y="1603311"/>
              </a:cubicBezTo>
              <a:close/>
              <a:moveTo>
                <a:pt x="1719971" y="1603311"/>
              </a:moveTo>
              <a:cubicBezTo>
                <a:pt x="1700743" y="1603311"/>
                <a:pt x="1685152" y="1618902"/>
                <a:pt x="1685152" y="1638129"/>
              </a:cubicBezTo>
              <a:cubicBezTo>
                <a:pt x="1685152" y="1657357"/>
                <a:pt x="1700743" y="1672948"/>
                <a:pt x="1719971" y="1672948"/>
              </a:cubicBezTo>
              <a:cubicBezTo>
                <a:pt x="1739199" y="1672948"/>
                <a:pt x="1754790" y="1657357"/>
                <a:pt x="1754790" y="1638129"/>
              </a:cubicBezTo>
              <a:cubicBezTo>
                <a:pt x="1754790" y="1618902"/>
                <a:pt x="1739199" y="1603311"/>
                <a:pt x="1719971" y="1603311"/>
              </a:cubicBezTo>
              <a:close/>
              <a:moveTo>
                <a:pt x="1804863" y="1603311"/>
              </a:moveTo>
              <a:cubicBezTo>
                <a:pt x="1785636" y="1603311"/>
                <a:pt x="1770044" y="1618902"/>
                <a:pt x="1770044" y="1638129"/>
              </a:cubicBezTo>
              <a:cubicBezTo>
                <a:pt x="1770044" y="1657357"/>
                <a:pt x="1785636" y="1672948"/>
                <a:pt x="1804863" y="1672948"/>
              </a:cubicBezTo>
              <a:cubicBezTo>
                <a:pt x="1824091" y="1672948"/>
                <a:pt x="1839682" y="1657357"/>
                <a:pt x="1839682" y="1638129"/>
              </a:cubicBezTo>
              <a:cubicBezTo>
                <a:pt x="1839682" y="1618902"/>
                <a:pt x="1824091" y="1603311"/>
                <a:pt x="1804863" y="1603311"/>
              </a:cubicBezTo>
              <a:close/>
              <a:moveTo>
                <a:pt x="1889756" y="1603311"/>
              </a:moveTo>
              <a:cubicBezTo>
                <a:pt x="1870528" y="1603311"/>
                <a:pt x="1854937" y="1618902"/>
                <a:pt x="1854937" y="1638129"/>
              </a:cubicBezTo>
              <a:cubicBezTo>
                <a:pt x="1854937" y="1657357"/>
                <a:pt x="1870528" y="1672948"/>
                <a:pt x="1889756" y="1672948"/>
              </a:cubicBezTo>
              <a:cubicBezTo>
                <a:pt x="1908983" y="1672948"/>
                <a:pt x="1924574" y="1657357"/>
                <a:pt x="1924574" y="1638129"/>
              </a:cubicBezTo>
              <a:cubicBezTo>
                <a:pt x="1924574" y="1618902"/>
                <a:pt x="1908983" y="1603311"/>
                <a:pt x="1889756" y="1603311"/>
              </a:cubicBezTo>
              <a:close/>
              <a:moveTo>
                <a:pt x="1974648" y="1603311"/>
              </a:moveTo>
              <a:cubicBezTo>
                <a:pt x="1955420" y="1603311"/>
                <a:pt x="1939829" y="1618902"/>
                <a:pt x="1939829" y="1638129"/>
              </a:cubicBezTo>
              <a:cubicBezTo>
                <a:pt x="1939829" y="1657357"/>
                <a:pt x="1955420" y="1672948"/>
                <a:pt x="1974648" y="1672948"/>
              </a:cubicBezTo>
              <a:cubicBezTo>
                <a:pt x="1993876" y="1672948"/>
                <a:pt x="2009467" y="1657357"/>
                <a:pt x="2009467" y="1638129"/>
              </a:cubicBezTo>
              <a:cubicBezTo>
                <a:pt x="2009467" y="1618902"/>
                <a:pt x="1993876" y="1603311"/>
                <a:pt x="1974648" y="1603311"/>
              </a:cubicBezTo>
              <a:close/>
              <a:moveTo>
                <a:pt x="2059541" y="1603311"/>
              </a:moveTo>
              <a:cubicBezTo>
                <a:pt x="2040313" y="1603311"/>
                <a:pt x="2024722" y="1618902"/>
                <a:pt x="2024722" y="1638129"/>
              </a:cubicBezTo>
              <a:cubicBezTo>
                <a:pt x="2024722" y="1657357"/>
                <a:pt x="2040313" y="1672948"/>
                <a:pt x="2059541" y="1672948"/>
              </a:cubicBezTo>
              <a:cubicBezTo>
                <a:pt x="2078769" y="1672948"/>
                <a:pt x="2094360" y="1657357"/>
                <a:pt x="2094360" y="1638129"/>
              </a:cubicBezTo>
              <a:cubicBezTo>
                <a:pt x="2094360" y="1618902"/>
                <a:pt x="2078769" y="1603311"/>
                <a:pt x="2059541" y="1603311"/>
              </a:cubicBezTo>
              <a:close/>
              <a:moveTo>
                <a:pt x="2144433" y="1603311"/>
              </a:moveTo>
              <a:cubicBezTo>
                <a:pt x="2125206" y="1603311"/>
                <a:pt x="2109614" y="1618902"/>
                <a:pt x="2109614" y="1638129"/>
              </a:cubicBezTo>
              <a:cubicBezTo>
                <a:pt x="2109614" y="1657357"/>
                <a:pt x="2125206" y="1672948"/>
                <a:pt x="2144433" y="1672948"/>
              </a:cubicBezTo>
              <a:cubicBezTo>
                <a:pt x="2163661" y="1672948"/>
                <a:pt x="2179252" y="1657357"/>
                <a:pt x="2179252" y="1638129"/>
              </a:cubicBezTo>
              <a:cubicBezTo>
                <a:pt x="2179252" y="1618902"/>
                <a:pt x="2163661" y="1603311"/>
                <a:pt x="2144433" y="1603311"/>
              </a:cubicBezTo>
              <a:close/>
              <a:moveTo>
                <a:pt x="2229326" y="1603311"/>
              </a:moveTo>
              <a:cubicBezTo>
                <a:pt x="2210098" y="1603311"/>
                <a:pt x="2194507" y="1618902"/>
                <a:pt x="2194507" y="1638129"/>
              </a:cubicBezTo>
              <a:cubicBezTo>
                <a:pt x="2194507" y="1657357"/>
                <a:pt x="2210098" y="1672948"/>
                <a:pt x="2229326" y="1672948"/>
              </a:cubicBezTo>
              <a:cubicBezTo>
                <a:pt x="2248553" y="1672948"/>
                <a:pt x="2264144" y="1657357"/>
                <a:pt x="2264144" y="1638129"/>
              </a:cubicBezTo>
              <a:cubicBezTo>
                <a:pt x="2264144" y="1618902"/>
                <a:pt x="2248553" y="1603311"/>
                <a:pt x="2229326" y="1603311"/>
              </a:cubicBezTo>
              <a:close/>
              <a:moveTo>
                <a:pt x="2314218" y="1603311"/>
              </a:moveTo>
              <a:cubicBezTo>
                <a:pt x="2294990" y="1603311"/>
                <a:pt x="2279399" y="1618902"/>
                <a:pt x="2279399" y="1638129"/>
              </a:cubicBezTo>
              <a:cubicBezTo>
                <a:pt x="2279399" y="1657357"/>
                <a:pt x="2294990" y="1672948"/>
                <a:pt x="2314218" y="1672948"/>
              </a:cubicBezTo>
              <a:cubicBezTo>
                <a:pt x="2333446" y="1672948"/>
                <a:pt x="2349037" y="1657357"/>
                <a:pt x="2349037" y="1638129"/>
              </a:cubicBezTo>
              <a:cubicBezTo>
                <a:pt x="2349037" y="1618902"/>
                <a:pt x="2333446" y="1603311"/>
                <a:pt x="2314218" y="1603311"/>
              </a:cubicBezTo>
              <a:close/>
              <a:moveTo>
                <a:pt x="2484003" y="1603311"/>
              </a:moveTo>
              <a:cubicBezTo>
                <a:pt x="2464776" y="1603311"/>
                <a:pt x="2449184" y="1618902"/>
                <a:pt x="2449184" y="1638129"/>
              </a:cubicBezTo>
              <a:cubicBezTo>
                <a:pt x="2449184" y="1657357"/>
                <a:pt x="2464776" y="1672948"/>
                <a:pt x="2484003" y="1672948"/>
              </a:cubicBezTo>
              <a:cubicBezTo>
                <a:pt x="2503231" y="1672948"/>
                <a:pt x="2518822" y="1657357"/>
                <a:pt x="2518822" y="1638129"/>
              </a:cubicBezTo>
              <a:cubicBezTo>
                <a:pt x="2518822" y="1618902"/>
                <a:pt x="2503231" y="1603311"/>
                <a:pt x="2484003" y="1603311"/>
              </a:cubicBezTo>
              <a:close/>
              <a:moveTo>
                <a:pt x="2568896" y="1603311"/>
              </a:moveTo>
              <a:cubicBezTo>
                <a:pt x="2549668" y="1603311"/>
                <a:pt x="2534077" y="1618902"/>
                <a:pt x="2534077" y="1638129"/>
              </a:cubicBezTo>
              <a:cubicBezTo>
                <a:pt x="2534077" y="1657357"/>
                <a:pt x="2549668" y="1672948"/>
                <a:pt x="2568896" y="1672948"/>
              </a:cubicBezTo>
              <a:cubicBezTo>
                <a:pt x="2588123" y="1672948"/>
                <a:pt x="2603714" y="1657357"/>
                <a:pt x="2603714" y="1638129"/>
              </a:cubicBezTo>
              <a:cubicBezTo>
                <a:pt x="2603714" y="1618902"/>
                <a:pt x="2588123" y="1603311"/>
                <a:pt x="2568896" y="1603311"/>
              </a:cubicBezTo>
              <a:close/>
              <a:moveTo>
                <a:pt x="2653788" y="1603311"/>
              </a:moveTo>
              <a:cubicBezTo>
                <a:pt x="2634560" y="1603311"/>
                <a:pt x="2618969" y="1618902"/>
                <a:pt x="2618969" y="1638129"/>
              </a:cubicBezTo>
              <a:cubicBezTo>
                <a:pt x="2618969" y="1657357"/>
                <a:pt x="2634560" y="1672948"/>
                <a:pt x="2653788" y="1672948"/>
              </a:cubicBezTo>
              <a:cubicBezTo>
                <a:pt x="2673016" y="1672948"/>
                <a:pt x="2688607" y="1657357"/>
                <a:pt x="2688607" y="1638129"/>
              </a:cubicBezTo>
              <a:cubicBezTo>
                <a:pt x="2688607" y="1618902"/>
                <a:pt x="2673016" y="1603311"/>
                <a:pt x="2653788" y="1603311"/>
              </a:cubicBezTo>
              <a:close/>
              <a:moveTo>
                <a:pt x="3248036" y="1603311"/>
              </a:moveTo>
              <a:cubicBezTo>
                <a:pt x="3228808" y="1603311"/>
                <a:pt x="3213217" y="1618902"/>
                <a:pt x="3213217" y="1638129"/>
              </a:cubicBezTo>
              <a:cubicBezTo>
                <a:pt x="3213217" y="1657357"/>
                <a:pt x="3228808" y="1672948"/>
                <a:pt x="3248036" y="1672948"/>
              </a:cubicBezTo>
              <a:cubicBezTo>
                <a:pt x="3267263" y="1672948"/>
                <a:pt x="3282854" y="1657357"/>
                <a:pt x="3282854" y="1638129"/>
              </a:cubicBezTo>
              <a:cubicBezTo>
                <a:pt x="3282854" y="1618902"/>
                <a:pt x="3267263" y="1603311"/>
                <a:pt x="3248036" y="1603311"/>
              </a:cubicBezTo>
              <a:close/>
              <a:moveTo>
                <a:pt x="3332928" y="1603311"/>
              </a:moveTo>
              <a:cubicBezTo>
                <a:pt x="3313700" y="1603311"/>
                <a:pt x="3298109" y="1618902"/>
                <a:pt x="3298109" y="1638129"/>
              </a:cubicBezTo>
              <a:cubicBezTo>
                <a:pt x="3298109" y="1657357"/>
                <a:pt x="3313700" y="1672948"/>
                <a:pt x="3332928" y="1672948"/>
              </a:cubicBezTo>
              <a:cubicBezTo>
                <a:pt x="3352156" y="1672948"/>
                <a:pt x="3367747" y="1657357"/>
                <a:pt x="3367747" y="1638129"/>
              </a:cubicBezTo>
              <a:cubicBezTo>
                <a:pt x="3367747" y="1618902"/>
                <a:pt x="3352156" y="1603311"/>
                <a:pt x="3332928" y="1603311"/>
              </a:cubicBezTo>
              <a:close/>
              <a:moveTo>
                <a:pt x="4012074" y="1603311"/>
              </a:moveTo>
              <a:cubicBezTo>
                <a:pt x="3992846" y="1603311"/>
                <a:pt x="3977255" y="1618902"/>
                <a:pt x="3977255" y="1638129"/>
              </a:cubicBezTo>
              <a:cubicBezTo>
                <a:pt x="3977255" y="1657357"/>
                <a:pt x="3992846" y="1672948"/>
                <a:pt x="4012074" y="1672948"/>
              </a:cubicBezTo>
              <a:cubicBezTo>
                <a:pt x="4031302" y="1672948"/>
                <a:pt x="4046893" y="1657357"/>
                <a:pt x="4046893" y="1638129"/>
              </a:cubicBezTo>
              <a:cubicBezTo>
                <a:pt x="4046893" y="1618902"/>
                <a:pt x="4031302" y="1603311"/>
                <a:pt x="4012074" y="1603311"/>
              </a:cubicBezTo>
              <a:close/>
              <a:moveTo>
                <a:pt x="4096967" y="1603311"/>
              </a:moveTo>
              <a:cubicBezTo>
                <a:pt x="4077739" y="1603311"/>
                <a:pt x="4062148" y="1618902"/>
                <a:pt x="4062148" y="1638129"/>
              </a:cubicBezTo>
              <a:cubicBezTo>
                <a:pt x="4062148" y="1657357"/>
                <a:pt x="4077739" y="1672948"/>
                <a:pt x="4096967" y="1672948"/>
              </a:cubicBezTo>
              <a:cubicBezTo>
                <a:pt x="4116195" y="1672948"/>
                <a:pt x="4131786" y="1657357"/>
                <a:pt x="4131786" y="1638129"/>
              </a:cubicBezTo>
              <a:cubicBezTo>
                <a:pt x="4131786" y="1618902"/>
                <a:pt x="4116195" y="1603311"/>
                <a:pt x="4096967" y="1603311"/>
              </a:cubicBezTo>
              <a:close/>
              <a:moveTo>
                <a:pt x="5540139" y="1603311"/>
              </a:moveTo>
              <a:cubicBezTo>
                <a:pt x="5520911" y="1603311"/>
                <a:pt x="5505313" y="1618902"/>
                <a:pt x="5505313" y="1638129"/>
              </a:cubicBezTo>
              <a:cubicBezTo>
                <a:pt x="5505313" y="1657357"/>
                <a:pt x="5520911" y="1672948"/>
                <a:pt x="5540139" y="1672948"/>
              </a:cubicBezTo>
              <a:cubicBezTo>
                <a:pt x="5559367" y="1672948"/>
                <a:pt x="5574951" y="1657357"/>
                <a:pt x="5574951" y="1638129"/>
              </a:cubicBezTo>
              <a:cubicBezTo>
                <a:pt x="5574951" y="1618902"/>
                <a:pt x="5559367" y="1603311"/>
                <a:pt x="5540139" y="1603311"/>
              </a:cubicBezTo>
              <a:close/>
              <a:moveTo>
                <a:pt x="5625031" y="1603311"/>
              </a:moveTo>
              <a:cubicBezTo>
                <a:pt x="5605803" y="1603311"/>
                <a:pt x="5590206" y="1618902"/>
                <a:pt x="5590206" y="1638129"/>
              </a:cubicBezTo>
              <a:cubicBezTo>
                <a:pt x="5590206" y="1657357"/>
                <a:pt x="5605803" y="1672948"/>
                <a:pt x="5625031" y="1672948"/>
              </a:cubicBezTo>
              <a:cubicBezTo>
                <a:pt x="5644259" y="1672948"/>
                <a:pt x="5659843" y="1657357"/>
                <a:pt x="5659843" y="1638129"/>
              </a:cubicBezTo>
              <a:cubicBezTo>
                <a:pt x="5659843" y="1618902"/>
                <a:pt x="5644259" y="1603311"/>
                <a:pt x="5625031" y="1603311"/>
              </a:cubicBezTo>
              <a:close/>
              <a:moveTo>
                <a:pt x="5709924" y="1603311"/>
              </a:moveTo>
              <a:cubicBezTo>
                <a:pt x="5690697" y="1603311"/>
                <a:pt x="5675099" y="1618902"/>
                <a:pt x="5675099" y="1638129"/>
              </a:cubicBezTo>
              <a:cubicBezTo>
                <a:pt x="5675099" y="1657357"/>
                <a:pt x="5690697" y="1672948"/>
                <a:pt x="5709924" y="1672948"/>
              </a:cubicBezTo>
              <a:cubicBezTo>
                <a:pt x="5729152" y="1672948"/>
                <a:pt x="5744737" y="1657357"/>
                <a:pt x="5744737" y="1638129"/>
              </a:cubicBezTo>
              <a:cubicBezTo>
                <a:pt x="5744737" y="1618902"/>
                <a:pt x="5729152" y="1603311"/>
                <a:pt x="5709924" y="1603311"/>
              </a:cubicBezTo>
              <a:close/>
              <a:moveTo>
                <a:pt x="5879709" y="1603311"/>
              </a:moveTo>
              <a:cubicBezTo>
                <a:pt x="5860481" y="1603311"/>
                <a:pt x="5844883" y="1618902"/>
                <a:pt x="5844883" y="1638129"/>
              </a:cubicBezTo>
              <a:cubicBezTo>
                <a:pt x="5844883" y="1657357"/>
                <a:pt x="5860481" y="1672948"/>
                <a:pt x="5879709" y="1672948"/>
              </a:cubicBezTo>
              <a:cubicBezTo>
                <a:pt x="5898937" y="1672948"/>
                <a:pt x="5914521" y="1657357"/>
                <a:pt x="5914521" y="1638129"/>
              </a:cubicBezTo>
              <a:cubicBezTo>
                <a:pt x="5914521" y="1618902"/>
                <a:pt x="5898937" y="1603311"/>
                <a:pt x="5879709" y="1603311"/>
              </a:cubicBezTo>
              <a:close/>
              <a:moveTo>
                <a:pt x="6134387" y="1603311"/>
              </a:moveTo>
              <a:cubicBezTo>
                <a:pt x="6115159" y="1603311"/>
                <a:pt x="6099561" y="1618902"/>
                <a:pt x="6099561" y="1638129"/>
              </a:cubicBezTo>
              <a:cubicBezTo>
                <a:pt x="6099561" y="1657357"/>
                <a:pt x="6115159" y="1672948"/>
                <a:pt x="6134387" y="1672948"/>
              </a:cubicBezTo>
              <a:cubicBezTo>
                <a:pt x="6153614" y="1672948"/>
                <a:pt x="6169199" y="1657357"/>
                <a:pt x="6169199" y="1638129"/>
              </a:cubicBezTo>
              <a:cubicBezTo>
                <a:pt x="6169199" y="1618902"/>
                <a:pt x="6153614" y="1603311"/>
                <a:pt x="6134387" y="1603311"/>
              </a:cubicBezTo>
              <a:close/>
              <a:moveTo>
                <a:pt x="6304171" y="1603311"/>
              </a:moveTo>
              <a:cubicBezTo>
                <a:pt x="6284943" y="1603311"/>
                <a:pt x="6269346" y="1618902"/>
                <a:pt x="6269346" y="1638129"/>
              </a:cubicBezTo>
              <a:cubicBezTo>
                <a:pt x="6269346" y="1657357"/>
                <a:pt x="6284943" y="1672948"/>
                <a:pt x="6304171" y="1672948"/>
              </a:cubicBezTo>
              <a:cubicBezTo>
                <a:pt x="6323399" y="1672948"/>
                <a:pt x="6338983" y="1657357"/>
                <a:pt x="6338983" y="1638129"/>
              </a:cubicBezTo>
              <a:cubicBezTo>
                <a:pt x="6338983" y="1618902"/>
                <a:pt x="6323399" y="1603311"/>
                <a:pt x="6304171" y="1603311"/>
              </a:cubicBezTo>
              <a:close/>
              <a:moveTo>
                <a:pt x="6389063" y="1603311"/>
              </a:moveTo>
              <a:cubicBezTo>
                <a:pt x="6369836" y="1603311"/>
                <a:pt x="6354238" y="1618902"/>
                <a:pt x="6354238" y="1638129"/>
              </a:cubicBezTo>
              <a:cubicBezTo>
                <a:pt x="6354238" y="1657357"/>
                <a:pt x="6369836" y="1672948"/>
                <a:pt x="6389063" y="1672948"/>
              </a:cubicBezTo>
              <a:cubicBezTo>
                <a:pt x="6408291" y="1672948"/>
                <a:pt x="6423876" y="1657357"/>
                <a:pt x="6423876" y="1638129"/>
              </a:cubicBezTo>
              <a:cubicBezTo>
                <a:pt x="6423876" y="1618902"/>
                <a:pt x="6408291" y="1603311"/>
                <a:pt x="6389063" y="1603311"/>
              </a:cubicBezTo>
              <a:close/>
              <a:moveTo>
                <a:pt x="6473957" y="1603311"/>
              </a:moveTo>
              <a:cubicBezTo>
                <a:pt x="6454729" y="1603311"/>
                <a:pt x="6439131" y="1618902"/>
                <a:pt x="6439131" y="1638129"/>
              </a:cubicBezTo>
              <a:cubicBezTo>
                <a:pt x="6439131" y="1657357"/>
                <a:pt x="6454729" y="1672948"/>
                <a:pt x="6473957" y="1672948"/>
              </a:cubicBezTo>
              <a:cubicBezTo>
                <a:pt x="6493184" y="1672948"/>
                <a:pt x="6508769" y="1657357"/>
                <a:pt x="6508769" y="1638129"/>
              </a:cubicBezTo>
              <a:cubicBezTo>
                <a:pt x="6508769" y="1618902"/>
                <a:pt x="6493184" y="1603311"/>
                <a:pt x="6473957" y="1603311"/>
              </a:cubicBezTo>
              <a:close/>
              <a:moveTo>
                <a:pt x="6558875" y="1603311"/>
              </a:moveTo>
              <a:cubicBezTo>
                <a:pt x="6539647" y="1603311"/>
                <a:pt x="6524050" y="1618902"/>
                <a:pt x="6524050" y="1638129"/>
              </a:cubicBezTo>
              <a:cubicBezTo>
                <a:pt x="6524050" y="1657357"/>
                <a:pt x="6539647" y="1672948"/>
                <a:pt x="6558875" y="1672948"/>
              </a:cubicBezTo>
              <a:cubicBezTo>
                <a:pt x="6578103" y="1672948"/>
                <a:pt x="6593687" y="1657357"/>
                <a:pt x="6593687" y="1638129"/>
              </a:cubicBezTo>
              <a:cubicBezTo>
                <a:pt x="6593687" y="1618902"/>
                <a:pt x="6578103" y="1603311"/>
                <a:pt x="6558875" y="1603311"/>
              </a:cubicBezTo>
              <a:close/>
              <a:moveTo>
                <a:pt x="6643767" y="1603311"/>
              </a:moveTo>
              <a:cubicBezTo>
                <a:pt x="6624539" y="1603311"/>
                <a:pt x="6608942" y="1618902"/>
                <a:pt x="6608942" y="1638129"/>
              </a:cubicBezTo>
              <a:cubicBezTo>
                <a:pt x="6608942" y="1657357"/>
                <a:pt x="6624539" y="1672948"/>
                <a:pt x="6643767" y="1672948"/>
              </a:cubicBezTo>
              <a:cubicBezTo>
                <a:pt x="6662995" y="1672948"/>
                <a:pt x="6678579" y="1657357"/>
                <a:pt x="6678579" y="1638129"/>
              </a:cubicBezTo>
              <a:cubicBezTo>
                <a:pt x="6678579" y="1618902"/>
                <a:pt x="6662995" y="1603311"/>
                <a:pt x="6643767" y="1603311"/>
              </a:cubicBezTo>
              <a:close/>
              <a:moveTo>
                <a:pt x="6728660" y="1603311"/>
              </a:moveTo>
              <a:cubicBezTo>
                <a:pt x="6709433" y="1603311"/>
                <a:pt x="6693835" y="1618902"/>
                <a:pt x="6693835" y="1638129"/>
              </a:cubicBezTo>
              <a:cubicBezTo>
                <a:pt x="6693835" y="1657357"/>
                <a:pt x="6709433" y="1672948"/>
                <a:pt x="6728660" y="1672948"/>
              </a:cubicBezTo>
              <a:cubicBezTo>
                <a:pt x="6747888" y="1672948"/>
                <a:pt x="6763473" y="1657357"/>
                <a:pt x="6763473" y="1638129"/>
              </a:cubicBezTo>
              <a:cubicBezTo>
                <a:pt x="6763473" y="1618902"/>
                <a:pt x="6747888" y="1603311"/>
                <a:pt x="6728660" y="1603311"/>
              </a:cubicBezTo>
              <a:close/>
              <a:moveTo>
                <a:pt x="6813553" y="1603311"/>
              </a:moveTo>
              <a:cubicBezTo>
                <a:pt x="6794325" y="1603311"/>
                <a:pt x="6778727" y="1618902"/>
                <a:pt x="6778727" y="1638129"/>
              </a:cubicBezTo>
              <a:cubicBezTo>
                <a:pt x="6778727" y="1657357"/>
                <a:pt x="6794325" y="1672948"/>
                <a:pt x="6813553" y="1672948"/>
              </a:cubicBezTo>
              <a:cubicBezTo>
                <a:pt x="6832780" y="1672948"/>
                <a:pt x="6848365" y="1657357"/>
                <a:pt x="6848365" y="1638129"/>
              </a:cubicBezTo>
              <a:cubicBezTo>
                <a:pt x="6848365" y="1618902"/>
                <a:pt x="6832780" y="1603311"/>
                <a:pt x="6813553" y="1603311"/>
              </a:cubicBezTo>
              <a:close/>
              <a:moveTo>
                <a:pt x="6898445" y="1603311"/>
              </a:moveTo>
              <a:cubicBezTo>
                <a:pt x="6879217" y="1603311"/>
                <a:pt x="6863620" y="1618902"/>
                <a:pt x="6863620" y="1638129"/>
              </a:cubicBezTo>
              <a:cubicBezTo>
                <a:pt x="6863620" y="1657357"/>
                <a:pt x="6879217" y="1672948"/>
                <a:pt x="6898445" y="1672948"/>
              </a:cubicBezTo>
              <a:cubicBezTo>
                <a:pt x="6917673" y="1672948"/>
                <a:pt x="6933257" y="1657357"/>
                <a:pt x="6933257" y="1638129"/>
              </a:cubicBezTo>
              <a:cubicBezTo>
                <a:pt x="6933257" y="1618902"/>
                <a:pt x="6917673" y="1603311"/>
                <a:pt x="6898445" y="1603311"/>
              </a:cubicBezTo>
              <a:close/>
              <a:moveTo>
                <a:pt x="6983337" y="1603311"/>
              </a:moveTo>
              <a:cubicBezTo>
                <a:pt x="6964109" y="1603311"/>
                <a:pt x="6948512" y="1618902"/>
                <a:pt x="6948512" y="1638129"/>
              </a:cubicBezTo>
              <a:cubicBezTo>
                <a:pt x="6948512" y="1657357"/>
                <a:pt x="6964109" y="1672948"/>
                <a:pt x="6983337" y="1672948"/>
              </a:cubicBezTo>
              <a:cubicBezTo>
                <a:pt x="7002565" y="1672948"/>
                <a:pt x="7018149" y="1657357"/>
                <a:pt x="7018149" y="1638129"/>
              </a:cubicBezTo>
              <a:cubicBezTo>
                <a:pt x="7018149" y="1618902"/>
                <a:pt x="7002565" y="1603311"/>
                <a:pt x="6983337" y="1603311"/>
              </a:cubicBezTo>
              <a:close/>
              <a:moveTo>
                <a:pt x="7068229" y="1603311"/>
              </a:moveTo>
              <a:cubicBezTo>
                <a:pt x="7049002" y="1603311"/>
                <a:pt x="7033404" y="1618902"/>
                <a:pt x="7033404" y="1638129"/>
              </a:cubicBezTo>
              <a:cubicBezTo>
                <a:pt x="7033404" y="1657357"/>
                <a:pt x="7049002" y="1672948"/>
                <a:pt x="7068229" y="1672948"/>
              </a:cubicBezTo>
              <a:cubicBezTo>
                <a:pt x="7087457" y="1672948"/>
                <a:pt x="7103042" y="1657357"/>
                <a:pt x="7103042" y="1638129"/>
              </a:cubicBezTo>
              <a:cubicBezTo>
                <a:pt x="7103042" y="1618902"/>
                <a:pt x="7087457" y="1603311"/>
                <a:pt x="7068229" y="1603311"/>
              </a:cubicBezTo>
              <a:close/>
              <a:moveTo>
                <a:pt x="7153123" y="1603311"/>
              </a:moveTo>
              <a:cubicBezTo>
                <a:pt x="7133895" y="1603311"/>
                <a:pt x="7118297" y="1618902"/>
                <a:pt x="7118297" y="1638129"/>
              </a:cubicBezTo>
              <a:cubicBezTo>
                <a:pt x="7118297" y="1657357"/>
                <a:pt x="7133895" y="1672948"/>
                <a:pt x="7153123" y="1672948"/>
              </a:cubicBezTo>
              <a:cubicBezTo>
                <a:pt x="7172350" y="1672948"/>
                <a:pt x="7187935" y="1657357"/>
                <a:pt x="7187935" y="1638129"/>
              </a:cubicBezTo>
              <a:cubicBezTo>
                <a:pt x="7187935" y="1618902"/>
                <a:pt x="7172350" y="1603311"/>
                <a:pt x="7153123" y="1603311"/>
              </a:cubicBezTo>
              <a:close/>
              <a:moveTo>
                <a:pt x="7238015" y="1603311"/>
              </a:moveTo>
              <a:cubicBezTo>
                <a:pt x="7218787" y="1603311"/>
                <a:pt x="7203190" y="1618902"/>
                <a:pt x="7203190" y="1638129"/>
              </a:cubicBezTo>
              <a:cubicBezTo>
                <a:pt x="7203190" y="1657357"/>
                <a:pt x="7218787" y="1672948"/>
                <a:pt x="7238015" y="1672948"/>
              </a:cubicBezTo>
              <a:cubicBezTo>
                <a:pt x="7257243" y="1672948"/>
                <a:pt x="7272827" y="1657357"/>
                <a:pt x="7272827" y="1638129"/>
              </a:cubicBezTo>
              <a:cubicBezTo>
                <a:pt x="7272827" y="1618902"/>
                <a:pt x="7257243" y="1603311"/>
                <a:pt x="7238015" y="1603311"/>
              </a:cubicBezTo>
              <a:close/>
              <a:moveTo>
                <a:pt x="7322907" y="1603311"/>
              </a:moveTo>
              <a:cubicBezTo>
                <a:pt x="7303679" y="1603311"/>
                <a:pt x="7288082" y="1618902"/>
                <a:pt x="7288082" y="1638129"/>
              </a:cubicBezTo>
              <a:cubicBezTo>
                <a:pt x="7288082" y="1657357"/>
                <a:pt x="7303679" y="1672948"/>
                <a:pt x="7322907" y="1672948"/>
              </a:cubicBezTo>
              <a:cubicBezTo>
                <a:pt x="7342135" y="1672948"/>
                <a:pt x="7357719" y="1657357"/>
                <a:pt x="7357719" y="1638129"/>
              </a:cubicBezTo>
              <a:cubicBezTo>
                <a:pt x="7357719" y="1618902"/>
                <a:pt x="7342135" y="1603311"/>
                <a:pt x="7322907" y="1603311"/>
              </a:cubicBezTo>
              <a:close/>
              <a:moveTo>
                <a:pt x="7407799" y="1603311"/>
              </a:moveTo>
              <a:cubicBezTo>
                <a:pt x="7388572" y="1603311"/>
                <a:pt x="7372974" y="1618902"/>
                <a:pt x="7372974" y="1638129"/>
              </a:cubicBezTo>
              <a:cubicBezTo>
                <a:pt x="7372974" y="1657357"/>
                <a:pt x="7388572" y="1672948"/>
                <a:pt x="7407799" y="1672948"/>
              </a:cubicBezTo>
              <a:cubicBezTo>
                <a:pt x="7427027" y="1672948"/>
                <a:pt x="7442612" y="1657357"/>
                <a:pt x="7442612" y="1638129"/>
              </a:cubicBezTo>
              <a:cubicBezTo>
                <a:pt x="7442612" y="1618902"/>
                <a:pt x="7427027" y="1603311"/>
                <a:pt x="7407799" y="1603311"/>
              </a:cubicBezTo>
              <a:close/>
              <a:moveTo>
                <a:pt x="7492693" y="1603311"/>
              </a:moveTo>
              <a:cubicBezTo>
                <a:pt x="7473465" y="1603311"/>
                <a:pt x="7457867" y="1618902"/>
                <a:pt x="7457867" y="1638129"/>
              </a:cubicBezTo>
              <a:cubicBezTo>
                <a:pt x="7457867" y="1657357"/>
                <a:pt x="7473465" y="1672948"/>
                <a:pt x="7492693" y="1672948"/>
              </a:cubicBezTo>
              <a:cubicBezTo>
                <a:pt x="7511920" y="1672948"/>
                <a:pt x="7527505" y="1657357"/>
                <a:pt x="7527505" y="1638129"/>
              </a:cubicBezTo>
              <a:cubicBezTo>
                <a:pt x="7527505" y="1618902"/>
                <a:pt x="7511920" y="1603311"/>
                <a:pt x="7492693" y="1603311"/>
              </a:cubicBezTo>
              <a:close/>
              <a:moveTo>
                <a:pt x="7577585" y="1603311"/>
              </a:moveTo>
              <a:cubicBezTo>
                <a:pt x="7558357" y="1603311"/>
                <a:pt x="7542760" y="1618902"/>
                <a:pt x="7542760" y="1638129"/>
              </a:cubicBezTo>
              <a:cubicBezTo>
                <a:pt x="7542760" y="1657357"/>
                <a:pt x="7558357" y="1672948"/>
                <a:pt x="7577585" y="1672948"/>
              </a:cubicBezTo>
              <a:cubicBezTo>
                <a:pt x="7596813" y="1672948"/>
                <a:pt x="7612397" y="1657357"/>
                <a:pt x="7612397" y="1638129"/>
              </a:cubicBezTo>
              <a:cubicBezTo>
                <a:pt x="7612397" y="1618902"/>
                <a:pt x="7596813" y="1603311"/>
                <a:pt x="7577585" y="1603311"/>
              </a:cubicBezTo>
              <a:close/>
              <a:moveTo>
                <a:pt x="7662477" y="1603311"/>
              </a:moveTo>
              <a:cubicBezTo>
                <a:pt x="7643249" y="1603311"/>
                <a:pt x="7627652" y="1618902"/>
                <a:pt x="7627652" y="1638129"/>
              </a:cubicBezTo>
              <a:cubicBezTo>
                <a:pt x="7627652" y="1657357"/>
                <a:pt x="7643249" y="1672948"/>
                <a:pt x="7662477" y="1672948"/>
              </a:cubicBezTo>
              <a:cubicBezTo>
                <a:pt x="7681705" y="1672948"/>
                <a:pt x="7697289" y="1657357"/>
                <a:pt x="7697289" y="1638129"/>
              </a:cubicBezTo>
              <a:cubicBezTo>
                <a:pt x="7697289" y="1618902"/>
                <a:pt x="7681705" y="1603311"/>
                <a:pt x="7662477" y="1603311"/>
              </a:cubicBezTo>
              <a:close/>
              <a:moveTo>
                <a:pt x="7747369" y="1603311"/>
              </a:moveTo>
              <a:cubicBezTo>
                <a:pt x="7728142" y="1603311"/>
                <a:pt x="7712544" y="1618902"/>
                <a:pt x="7712544" y="1638129"/>
              </a:cubicBezTo>
              <a:cubicBezTo>
                <a:pt x="7712544" y="1657357"/>
                <a:pt x="7728142" y="1672948"/>
                <a:pt x="7747369" y="1672948"/>
              </a:cubicBezTo>
              <a:cubicBezTo>
                <a:pt x="7766597" y="1672948"/>
                <a:pt x="7782182" y="1657357"/>
                <a:pt x="7782182" y="1638129"/>
              </a:cubicBezTo>
              <a:cubicBezTo>
                <a:pt x="7782182" y="1618902"/>
                <a:pt x="7766597" y="1603311"/>
                <a:pt x="7747369" y="1603311"/>
              </a:cubicBezTo>
              <a:close/>
              <a:moveTo>
                <a:pt x="7832263" y="1603311"/>
              </a:moveTo>
              <a:cubicBezTo>
                <a:pt x="7813035" y="1603311"/>
                <a:pt x="7797437" y="1618902"/>
                <a:pt x="7797437" y="1638129"/>
              </a:cubicBezTo>
              <a:cubicBezTo>
                <a:pt x="7797437" y="1657357"/>
                <a:pt x="7813035" y="1672948"/>
                <a:pt x="7832263" y="1672948"/>
              </a:cubicBezTo>
              <a:cubicBezTo>
                <a:pt x="7851490" y="1672948"/>
                <a:pt x="7867075" y="1657357"/>
                <a:pt x="7867075" y="1638129"/>
              </a:cubicBezTo>
              <a:cubicBezTo>
                <a:pt x="7867075" y="1618902"/>
                <a:pt x="7851490" y="1603311"/>
                <a:pt x="7832263" y="1603311"/>
              </a:cubicBezTo>
              <a:close/>
              <a:moveTo>
                <a:pt x="7917155" y="1603311"/>
              </a:moveTo>
              <a:cubicBezTo>
                <a:pt x="7897927" y="1603311"/>
                <a:pt x="7882330" y="1618902"/>
                <a:pt x="7882330" y="1638129"/>
              </a:cubicBezTo>
              <a:cubicBezTo>
                <a:pt x="7882330" y="1657357"/>
                <a:pt x="7897927" y="1672948"/>
                <a:pt x="7917155" y="1672948"/>
              </a:cubicBezTo>
              <a:cubicBezTo>
                <a:pt x="7936383" y="1672948"/>
                <a:pt x="7951967" y="1657357"/>
                <a:pt x="7951967" y="1638129"/>
              </a:cubicBezTo>
              <a:cubicBezTo>
                <a:pt x="7951967" y="1618902"/>
                <a:pt x="7936383" y="1603311"/>
                <a:pt x="7917155" y="1603311"/>
              </a:cubicBezTo>
              <a:close/>
              <a:moveTo>
                <a:pt x="8002047" y="1603311"/>
              </a:moveTo>
              <a:cubicBezTo>
                <a:pt x="7982819" y="1603311"/>
                <a:pt x="7967222" y="1618902"/>
                <a:pt x="7967222" y="1638129"/>
              </a:cubicBezTo>
              <a:cubicBezTo>
                <a:pt x="7967222" y="1657357"/>
                <a:pt x="7982819" y="1672948"/>
                <a:pt x="8002047" y="1672948"/>
              </a:cubicBezTo>
              <a:cubicBezTo>
                <a:pt x="8021275" y="1672948"/>
                <a:pt x="8036859" y="1657357"/>
                <a:pt x="8036859" y="1638129"/>
              </a:cubicBezTo>
              <a:cubicBezTo>
                <a:pt x="8036859" y="1618902"/>
                <a:pt x="8021275" y="1603311"/>
                <a:pt x="8002047" y="1603311"/>
              </a:cubicBezTo>
              <a:close/>
              <a:moveTo>
                <a:pt x="8086939" y="1603311"/>
              </a:moveTo>
              <a:cubicBezTo>
                <a:pt x="8067712" y="1603311"/>
                <a:pt x="8052114" y="1618902"/>
                <a:pt x="8052114" y="1638129"/>
              </a:cubicBezTo>
              <a:cubicBezTo>
                <a:pt x="8052114" y="1657357"/>
                <a:pt x="8067712" y="1672948"/>
                <a:pt x="8086939" y="1672948"/>
              </a:cubicBezTo>
              <a:cubicBezTo>
                <a:pt x="8106167" y="1672948"/>
                <a:pt x="8121752" y="1657357"/>
                <a:pt x="8121752" y="1638129"/>
              </a:cubicBezTo>
              <a:cubicBezTo>
                <a:pt x="8121752" y="1618902"/>
                <a:pt x="8106167" y="1603311"/>
                <a:pt x="8086939" y="1603311"/>
              </a:cubicBezTo>
              <a:close/>
              <a:moveTo>
                <a:pt x="8171832" y="1603311"/>
              </a:moveTo>
              <a:cubicBezTo>
                <a:pt x="8152604" y="1603311"/>
                <a:pt x="8137006" y="1618902"/>
                <a:pt x="8137006" y="1638129"/>
              </a:cubicBezTo>
              <a:cubicBezTo>
                <a:pt x="8137006" y="1657357"/>
                <a:pt x="8152604" y="1672948"/>
                <a:pt x="8171832" y="1672948"/>
              </a:cubicBezTo>
              <a:cubicBezTo>
                <a:pt x="8191059" y="1672948"/>
                <a:pt x="8206644" y="1657357"/>
                <a:pt x="8206644" y="1638129"/>
              </a:cubicBezTo>
              <a:cubicBezTo>
                <a:pt x="8206644" y="1618902"/>
                <a:pt x="8191059" y="1603311"/>
                <a:pt x="8171832" y="1603311"/>
              </a:cubicBezTo>
              <a:close/>
              <a:moveTo>
                <a:pt x="8256725" y="1603311"/>
              </a:moveTo>
              <a:cubicBezTo>
                <a:pt x="8237497" y="1603311"/>
                <a:pt x="8221900" y="1618902"/>
                <a:pt x="8221900" y="1638129"/>
              </a:cubicBezTo>
              <a:cubicBezTo>
                <a:pt x="8221900" y="1657357"/>
                <a:pt x="8237497" y="1672948"/>
                <a:pt x="8256725" y="1672948"/>
              </a:cubicBezTo>
              <a:cubicBezTo>
                <a:pt x="8275953" y="1672948"/>
                <a:pt x="8291537" y="1657357"/>
                <a:pt x="8291537" y="1638129"/>
              </a:cubicBezTo>
              <a:cubicBezTo>
                <a:pt x="8291537" y="1618902"/>
                <a:pt x="8275953" y="1603311"/>
                <a:pt x="8256725" y="1603311"/>
              </a:cubicBezTo>
              <a:close/>
              <a:moveTo>
                <a:pt x="8341617" y="1603311"/>
              </a:moveTo>
              <a:cubicBezTo>
                <a:pt x="8322389" y="1603311"/>
                <a:pt x="8306792" y="1618902"/>
                <a:pt x="8306792" y="1638129"/>
              </a:cubicBezTo>
              <a:cubicBezTo>
                <a:pt x="8306792" y="1657357"/>
                <a:pt x="8322389" y="1672948"/>
                <a:pt x="8341617" y="1672948"/>
              </a:cubicBezTo>
              <a:cubicBezTo>
                <a:pt x="8360845" y="1672948"/>
                <a:pt x="8376429" y="1657357"/>
                <a:pt x="8376429" y="1638129"/>
              </a:cubicBezTo>
              <a:cubicBezTo>
                <a:pt x="8376429" y="1618902"/>
                <a:pt x="8360845" y="1603311"/>
                <a:pt x="8341617" y="1603311"/>
              </a:cubicBezTo>
              <a:close/>
              <a:moveTo>
                <a:pt x="8426509" y="1603311"/>
              </a:moveTo>
              <a:cubicBezTo>
                <a:pt x="8407282" y="1603311"/>
                <a:pt x="8391684" y="1618902"/>
                <a:pt x="8391684" y="1638129"/>
              </a:cubicBezTo>
              <a:cubicBezTo>
                <a:pt x="8391684" y="1657357"/>
                <a:pt x="8407282" y="1672948"/>
                <a:pt x="8426509" y="1672948"/>
              </a:cubicBezTo>
              <a:cubicBezTo>
                <a:pt x="8445737" y="1672948"/>
                <a:pt x="8461322" y="1657357"/>
                <a:pt x="8461322" y="1638129"/>
              </a:cubicBezTo>
              <a:cubicBezTo>
                <a:pt x="8461322" y="1618902"/>
                <a:pt x="8445737" y="1603311"/>
                <a:pt x="8426509" y="1603311"/>
              </a:cubicBezTo>
              <a:close/>
              <a:moveTo>
                <a:pt x="8511402" y="1603311"/>
              </a:moveTo>
              <a:cubicBezTo>
                <a:pt x="8492174" y="1603311"/>
                <a:pt x="8476576" y="1618902"/>
                <a:pt x="8476576" y="1638129"/>
              </a:cubicBezTo>
              <a:cubicBezTo>
                <a:pt x="8476576" y="1657357"/>
                <a:pt x="8492174" y="1672948"/>
                <a:pt x="8511402" y="1672948"/>
              </a:cubicBezTo>
              <a:cubicBezTo>
                <a:pt x="8530629" y="1672948"/>
                <a:pt x="8546214" y="1657357"/>
                <a:pt x="8546214" y="1638129"/>
              </a:cubicBezTo>
              <a:cubicBezTo>
                <a:pt x="8546214" y="1618902"/>
                <a:pt x="8530629" y="1603311"/>
                <a:pt x="8511402" y="1603311"/>
              </a:cubicBezTo>
              <a:close/>
              <a:moveTo>
                <a:pt x="8596295" y="1603311"/>
              </a:moveTo>
              <a:cubicBezTo>
                <a:pt x="8577067" y="1603311"/>
                <a:pt x="8561470" y="1618902"/>
                <a:pt x="8561470" y="1638129"/>
              </a:cubicBezTo>
              <a:cubicBezTo>
                <a:pt x="8561470" y="1657357"/>
                <a:pt x="8577067" y="1672948"/>
                <a:pt x="8596295" y="1672948"/>
              </a:cubicBezTo>
              <a:cubicBezTo>
                <a:pt x="8615523" y="1672948"/>
                <a:pt x="8631107" y="1657357"/>
                <a:pt x="8631107" y="1638129"/>
              </a:cubicBezTo>
              <a:cubicBezTo>
                <a:pt x="8631107" y="1618902"/>
                <a:pt x="8615523" y="1603311"/>
                <a:pt x="8596295" y="1603311"/>
              </a:cubicBezTo>
              <a:close/>
              <a:moveTo>
                <a:pt x="8681187" y="1603311"/>
              </a:moveTo>
              <a:cubicBezTo>
                <a:pt x="8661959" y="1603311"/>
                <a:pt x="8646362" y="1618902"/>
                <a:pt x="8646362" y="1638129"/>
              </a:cubicBezTo>
              <a:cubicBezTo>
                <a:pt x="8646362" y="1657357"/>
                <a:pt x="8661959" y="1672948"/>
                <a:pt x="8681187" y="1672948"/>
              </a:cubicBezTo>
              <a:cubicBezTo>
                <a:pt x="8700415" y="1672948"/>
                <a:pt x="8715999" y="1657357"/>
                <a:pt x="8715999" y="1638129"/>
              </a:cubicBezTo>
              <a:cubicBezTo>
                <a:pt x="8715999" y="1618902"/>
                <a:pt x="8700415" y="1603311"/>
                <a:pt x="8681187" y="1603311"/>
              </a:cubicBezTo>
              <a:close/>
              <a:moveTo>
                <a:pt x="8766079" y="1603311"/>
              </a:moveTo>
              <a:cubicBezTo>
                <a:pt x="8746852" y="1603311"/>
                <a:pt x="8731254" y="1618902"/>
                <a:pt x="8731254" y="1638129"/>
              </a:cubicBezTo>
              <a:cubicBezTo>
                <a:pt x="8731254" y="1657357"/>
                <a:pt x="8746852" y="1672948"/>
                <a:pt x="8766079" y="1672948"/>
              </a:cubicBezTo>
              <a:cubicBezTo>
                <a:pt x="8785307" y="1672948"/>
                <a:pt x="8800892" y="1657357"/>
                <a:pt x="8800892" y="1638129"/>
              </a:cubicBezTo>
              <a:cubicBezTo>
                <a:pt x="8800892" y="1618902"/>
                <a:pt x="8785307" y="1603311"/>
                <a:pt x="8766079" y="1603311"/>
              </a:cubicBezTo>
              <a:close/>
              <a:moveTo>
                <a:pt x="8850972" y="1603311"/>
              </a:moveTo>
              <a:cubicBezTo>
                <a:pt x="8831744" y="1603311"/>
                <a:pt x="8816146" y="1618902"/>
                <a:pt x="8816146" y="1638129"/>
              </a:cubicBezTo>
              <a:cubicBezTo>
                <a:pt x="8816146" y="1657357"/>
                <a:pt x="8831744" y="1672948"/>
                <a:pt x="8850972" y="1672948"/>
              </a:cubicBezTo>
              <a:cubicBezTo>
                <a:pt x="8870199" y="1672948"/>
                <a:pt x="8885784" y="1657357"/>
                <a:pt x="8885784" y="1638129"/>
              </a:cubicBezTo>
              <a:cubicBezTo>
                <a:pt x="8885784" y="1618902"/>
                <a:pt x="8870199" y="1603311"/>
                <a:pt x="8850972" y="1603311"/>
              </a:cubicBezTo>
              <a:close/>
              <a:moveTo>
                <a:pt x="8935865" y="1603311"/>
              </a:moveTo>
              <a:cubicBezTo>
                <a:pt x="8916637" y="1603311"/>
                <a:pt x="8901040" y="1618902"/>
                <a:pt x="8901040" y="1638129"/>
              </a:cubicBezTo>
              <a:cubicBezTo>
                <a:pt x="8901040" y="1657357"/>
                <a:pt x="8916637" y="1672948"/>
                <a:pt x="8935865" y="1672948"/>
              </a:cubicBezTo>
              <a:cubicBezTo>
                <a:pt x="8955093" y="1672948"/>
                <a:pt x="8970677" y="1657357"/>
                <a:pt x="8970677" y="1638129"/>
              </a:cubicBezTo>
              <a:cubicBezTo>
                <a:pt x="8970677" y="1618902"/>
                <a:pt x="8955093" y="1603311"/>
                <a:pt x="8935865" y="1603311"/>
              </a:cubicBezTo>
              <a:close/>
              <a:moveTo>
                <a:pt x="9020757" y="1603311"/>
              </a:moveTo>
              <a:cubicBezTo>
                <a:pt x="9001529" y="1603311"/>
                <a:pt x="8985932" y="1618902"/>
                <a:pt x="8985932" y="1638129"/>
              </a:cubicBezTo>
              <a:cubicBezTo>
                <a:pt x="8985932" y="1657357"/>
                <a:pt x="9001529" y="1672948"/>
                <a:pt x="9020757" y="1672948"/>
              </a:cubicBezTo>
              <a:cubicBezTo>
                <a:pt x="9039985" y="1672948"/>
                <a:pt x="9055569" y="1657357"/>
                <a:pt x="9055569" y="1638129"/>
              </a:cubicBezTo>
              <a:cubicBezTo>
                <a:pt x="9055569" y="1618902"/>
                <a:pt x="9039985" y="1603311"/>
                <a:pt x="9020757" y="1603311"/>
              </a:cubicBezTo>
              <a:close/>
              <a:moveTo>
                <a:pt x="9105649" y="1603311"/>
              </a:moveTo>
              <a:cubicBezTo>
                <a:pt x="9086422" y="1603311"/>
                <a:pt x="9070824" y="1618902"/>
                <a:pt x="9070824" y="1638129"/>
              </a:cubicBezTo>
              <a:cubicBezTo>
                <a:pt x="9070824" y="1657357"/>
                <a:pt x="9086422" y="1672948"/>
                <a:pt x="9105649" y="1672948"/>
              </a:cubicBezTo>
              <a:cubicBezTo>
                <a:pt x="9124877" y="1672948"/>
                <a:pt x="9140462" y="1657357"/>
                <a:pt x="9140462" y="1638129"/>
              </a:cubicBezTo>
              <a:cubicBezTo>
                <a:pt x="9140462" y="1618902"/>
                <a:pt x="9124877" y="1603311"/>
                <a:pt x="9105649" y="1603311"/>
              </a:cubicBezTo>
              <a:close/>
              <a:moveTo>
                <a:pt x="9784789" y="1603311"/>
              </a:moveTo>
              <a:cubicBezTo>
                <a:pt x="9765562" y="1603311"/>
                <a:pt x="9749964" y="1618902"/>
                <a:pt x="9749964" y="1638129"/>
              </a:cubicBezTo>
              <a:cubicBezTo>
                <a:pt x="9749964" y="1657357"/>
                <a:pt x="9765562" y="1672948"/>
                <a:pt x="9784789" y="1672948"/>
              </a:cubicBezTo>
              <a:cubicBezTo>
                <a:pt x="9804017" y="1672948"/>
                <a:pt x="9819602" y="1657357"/>
                <a:pt x="9819602" y="1638129"/>
              </a:cubicBezTo>
              <a:cubicBezTo>
                <a:pt x="9819602" y="1618902"/>
                <a:pt x="9804017" y="1603311"/>
                <a:pt x="9784789" y="1603311"/>
              </a:cubicBezTo>
              <a:close/>
              <a:moveTo>
                <a:pt x="1635085" y="1688170"/>
              </a:moveTo>
              <a:cubicBezTo>
                <a:pt x="1615857" y="1688170"/>
                <a:pt x="1600266" y="1703761"/>
                <a:pt x="1600266" y="1722989"/>
              </a:cubicBezTo>
              <a:cubicBezTo>
                <a:pt x="1600266" y="1742217"/>
                <a:pt x="1615857" y="1757808"/>
                <a:pt x="1635085" y="1757808"/>
              </a:cubicBezTo>
              <a:cubicBezTo>
                <a:pt x="1654313" y="1757808"/>
                <a:pt x="1669904" y="1742217"/>
                <a:pt x="1669904" y="1722989"/>
              </a:cubicBezTo>
              <a:cubicBezTo>
                <a:pt x="1669904" y="1703761"/>
                <a:pt x="1654313" y="1688170"/>
                <a:pt x="1635085" y="1688170"/>
              </a:cubicBezTo>
              <a:close/>
              <a:moveTo>
                <a:pt x="1719971" y="1688170"/>
              </a:moveTo>
              <a:cubicBezTo>
                <a:pt x="1700743" y="1688170"/>
                <a:pt x="1685152" y="1703761"/>
                <a:pt x="1685152" y="1722989"/>
              </a:cubicBezTo>
              <a:cubicBezTo>
                <a:pt x="1685152" y="1742217"/>
                <a:pt x="1700743" y="1757808"/>
                <a:pt x="1719971" y="1757808"/>
              </a:cubicBezTo>
              <a:cubicBezTo>
                <a:pt x="1739199" y="1757808"/>
                <a:pt x="1754790" y="1742217"/>
                <a:pt x="1754790" y="1722989"/>
              </a:cubicBezTo>
              <a:cubicBezTo>
                <a:pt x="1754790" y="1703761"/>
                <a:pt x="1739199" y="1688170"/>
                <a:pt x="1719971" y="1688170"/>
              </a:cubicBezTo>
              <a:close/>
              <a:moveTo>
                <a:pt x="1804863" y="1688170"/>
              </a:moveTo>
              <a:cubicBezTo>
                <a:pt x="1785636" y="1688170"/>
                <a:pt x="1770044" y="1703761"/>
                <a:pt x="1770044" y="1722989"/>
              </a:cubicBezTo>
              <a:cubicBezTo>
                <a:pt x="1770044" y="1742217"/>
                <a:pt x="1785636" y="1757808"/>
                <a:pt x="1804863" y="1757808"/>
              </a:cubicBezTo>
              <a:cubicBezTo>
                <a:pt x="1824091" y="1757808"/>
                <a:pt x="1839682" y="1742217"/>
                <a:pt x="1839682" y="1722989"/>
              </a:cubicBezTo>
              <a:cubicBezTo>
                <a:pt x="1839682" y="1703761"/>
                <a:pt x="1824091" y="1688170"/>
                <a:pt x="1804863" y="1688170"/>
              </a:cubicBezTo>
              <a:close/>
              <a:moveTo>
                <a:pt x="1889756" y="1688170"/>
              </a:moveTo>
              <a:cubicBezTo>
                <a:pt x="1870528" y="1688170"/>
                <a:pt x="1854937" y="1703761"/>
                <a:pt x="1854937" y="1722989"/>
              </a:cubicBezTo>
              <a:cubicBezTo>
                <a:pt x="1854937" y="1742217"/>
                <a:pt x="1870528" y="1757808"/>
                <a:pt x="1889756" y="1757808"/>
              </a:cubicBezTo>
              <a:cubicBezTo>
                <a:pt x="1908983" y="1757808"/>
                <a:pt x="1924574" y="1742217"/>
                <a:pt x="1924574" y="1722989"/>
              </a:cubicBezTo>
              <a:cubicBezTo>
                <a:pt x="1924574" y="1703761"/>
                <a:pt x="1908983" y="1688170"/>
                <a:pt x="1889756" y="1688170"/>
              </a:cubicBezTo>
              <a:close/>
              <a:moveTo>
                <a:pt x="1974648" y="1688170"/>
              </a:moveTo>
              <a:cubicBezTo>
                <a:pt x="1955420" y="1688170"/>
                <a:pt x="1939829" y="1703761"/>
                <a:pt x="1939829" y="1722989"/>
              </a:cubicBezTo>
              <a:cubicBezTo>
                <a:pt x="1939829" y="1742217"/>
                <a:pt x="1955420" y="1757808"/>
                <a:pt x="1974648" y="1757808"/>
              </a:cubicBezTo>
              <a:cubicBezTo>
                <a:pt x="1993876" y="1757808"/>
                <a:pt x="2009467" y="1742217"/>
                <a:pt x="2009467" y="1722989"/>
              </a:cubicBezTo>
              <a:cubicBezTo>
                <a:pt x="2009467" y="1703761"/>
                <a:pt x="1993876" y="1688170"/>
                <a:pt x="1974648" y="1688170"/>
              </a:cubicBezTo>
              <a:close/>
              <a:moveTo>
                <a:pt x="2059541" y="1688170"/>
              </a:moveTo>
              <a:cubicBezTo>
                <a:pt x="2040313" y="1688170"/>
                <a:pt x="2024722" y="1703761"/>
                <a:pt x="2024722" y="1722989"/>
              </a:cubicBezTo>
              <a:cubicBezTo>
                <a:pt x="2024722" y="1742217"/>
                <a:pt x="2040313" y="1757808"/>
                <a:pt x="2059541" y="1757808"/>
              </a:cubicBezTo>
              <a:cubicBezTo>
                <a:pt x="2078769" y="1757808"/>
                <a:pt x="2094360" y="1742217"/>
                <a:pt x="2094360" y="1722989"/>
              </a:cubicBezTo>
              <a:cubicBezTo>
                <a:pt x="2094360" y="1703761"/>
                <a:pt x="2078769" y="1688170"/>
                <a:pt x="2059541" y="1688170"/>
              </a:cubicBezTo>
              <a:close/>
              <a:moveTo>
                <a:pt x="2144433" y="1688170"/>
              </a:moveTo>
              <a:cubicBezTo>
                <a:pt x="2125206" y="1688170"/>
                <a:pt x="2109614" y="1703761"/>
                <a:pt x="2109614" y="1722989"/>
              </a:cubicBezTo>
              <a:cubicBezTo>
                <a:pt x="2109614" y="1742217"/>
                <a:pt x="2125206" y="1757808"/>
                <a:pt x="2144433" y="1757808"/>
              </a:cubicBezTo>
              <a:cubicBezTo>
                <a:pt x="2163661" y="1757808"/>
                <a:pt x="2179252" y="1742217"/>
                <a:pt x="2179252" y="1722989"/>
              </a:cubicBezTo>
              <a:cubicBezTo>
                <a:pt x="2179252" y="1703761"/>
                <a:pt x="2163661" y="1688170"/>
                <a:pt x="2144433" y="1688170"/>
              </a:cubicBezTo>
              <a:close/>
              <a:moveTo>
                <a:pt x="2229326" y="1688170"/>
              </a:moveTo>
              <a:cubicBezTo>
                <a:pt x="2210098" y="1688170"/>
                <a:pt x="2194507" y="1703761"/>
                <a:pt x="2194507" y="1722989"/>
              </a:cubicBezTo>
              <a:cubicBezTo>
                <a:pt x="2194507" y="1742217"/>
                <a:pt x="2210098" y="1757808"/>
                <a:pt x="2229326" y="1757808"/>
              </a:cubicBezTo>
              <a:cubicBezTo>
                <a:pt x="2248553" y="1757808"/>
                <a:pt x="2264144" y="1742217"/>
                <a:pt x="2264144" y="1722989"/>
              </a:cubicBezTo>
              <a:cubicBezTo>
                <a:pt x="2264144" y="1703761"/>
                <a:pt x="2248553" y="1688170"/>
                <a:pt x="2229326" y="1688170"/>
              </a:cubicBezTo>
              <a:close/>
              <a:moveTo>
                <a:pt x="2314218" y="1688170"/>
              </a:moveTo>
              <a:cubicBezTo>
                <a:pt x="2294990" y="1688170"/>
                <a:pt x="2279399" y="1703761"/>
                <a:pt x="2279399" y="1722989"/>
              </a:cubicBezTo>
              <a:cubicBezTo>
                <a:pt x="2279399" y="1742217"/>
                <a:pt x="2294990" y="1757808"/>
                <a:pt x="2314218" y="1757808"/>
              </a:cubicBezTo>
              <a:cubicBezTo>
                <a:pt x="2333446" y="1757808"/>
                <a:pt x="2349037" y="1742217"/>
                <a:pt x="2349037" y="1722989"/>
              </a:cubicBezTo>
              <a:cubicBezTo>
                <a:pt x="2349037" y="1703761"/>
                <a:pt x="2333446" y="1688170"/>
                <a:pt x="2314218" y="1688170"/>
              </a:cubicBezTo>
              <a:close/>
              <a:moveTo>
                <a:pt x="2399110" y="1688170"/>
              </a:moveTo>
              <a:cubicBezTo>
                <a:pt x="2379882" y="1688170"/>
                <a:pt x="2364291" y="1703761"/>
                <a:pt x="2364291" y="1722989"/>
              </a:cubicBezTo>
              <a:cubicBezTo>
                <a:pt x="2364291" y="1742217"/>
                <a:pt x="2379882" y="1757808"/>
                <a:pt x="2399110" y="1757808"/>
              </a:cubicBezTo>
              <a:cubicBezTo>
                <a:pt x="2418338" y="1757808"/>
                <a:pt x="2433929" y="1742217"/>
                <a:pt x="2433929" y="1722989"/>
              </a:cubicBezTo>
              <a:cubicBezTo>
                <a:pt x="2433929" y="1703761"/>
                <a:pt x="2418338" y="1688170"/>
                <a:pt x="2399110" y="1688170"/>
              </a:cubicBezTo>
              <a:close/>
              <a:moveTo>
                <a:pt x="2484003" y="1688170"/>
              </a:moveTo>
              <a:cubicBezTo>
                <a:pt x="2464776" y="1688170"/>
                <a:pt x="2449184" y="1703761"/>
                <a:pt x="2449184" y="1722989"/>
              </a:cubicBezTo>
              <a:cubicBezTo>
                <a:pt x="2449184" y="1742217"/>
                <a:pt x="2464776" y="1757808"/>
                <a:pt x="2484003" y="1757808"/>
              </a:cubicBezTo>
              <a:cubicBezTo>
                <a:pt x="2503231" y="1757808"/>
                <a:pt x="2518822" y="1742217"/>
                <a:pt x="2518822" y="1722989"/>
              </a:cubicBezTo>
              <a:cubicBezTo>
                <a:pt x="2518822" y="1703761"/>
                <a:pt x="2503231" y="1688170"/>
                <a:pt x="2484003" y="1688170"/>
              </a:cubicBezTo>
              <a:close/>
              <a:moveTo>
                <a:pt x="2653788" y="1688170"/>
              </a:moveTo>
              <a:cubicBezTo>
                <a:pt x="2634560" y="1688170"/>
                <a:pt x="2618969" y="1703761"/>
                <a:pt x="2618969" y="1722989"/>
              </a:cubicBezTo>
              <a:cubicBezTo>
                <a:pt x="2618969" y="1742217"/>
                <a:pt x="2634560" y="1757808"/>
                <a:pt x="2653788" y="1757808"/>
              </a:cubicBezTo>
              <a:cubicBezTo>
                <a:pt x="2673016" y="1757808"/>
                <a:pt x="2688607" y="1742217"/>
                <a:pt x="2688607" y="1722989"/>
              </a:cubicBezTo>
              <a:cubicBezTo>
                <a:pt x="2688607" y="1703761"/>
                <a:pt x="2673016" y="1688170"/>
                <a:pt x="2653788" y="1688170"/>
              </a:cubicBezTo>
              <a:close/>
              <a:moveTo>
                <a:pt x="3163143" y="1688170"/>
              </a:moveTo>
              <a:cubicBezTo>
                <a:pt x="3143916" y="1688170"/>
                <a:pt x="3128324" y="1703761"/>
                <a:pt x="3128324" y="1722989"/>
              </a:cubicBezTo>
              <a:cubicBezTo>
                <a:pt x="3128324" y="1742217"/>
                <a:pt x="3143916" y="1757808"/>
                <a:pt x="3163143" y="1757808"/>
              </a:cubicBezTo>
              <a:cubicBezTo>
                <a:pt x="3182371" y="1757808"/>
                <a:pt x="3197962" y="1742217"/>
                <a:pt x="3197962" y="1722989"/>
              </a:cubicBezTo>
              <a:cubicBezTo>
                <a:pt x="3197962" y="1703761"/>
                <a:pt x="3182371" y="1688170"/>
                <a:pt x="3163143" y="1688170"/>
              </a:cubicBezTo>
              <a:close/>
              <a:moveTo>
                <a:pt x="3248036" y="1688170"/>
              </a:moveTo>
              <a:cubicBezTo>
                <a:pt x="3228808" y="1688170"/>
                <a:pt x="3213217" y="1703761"/>
                <a:pt x="3213217" y="1722989"/>
              </a:cubicBezTo>
              <a:cubicBezTo>
                <a:pt x="3213217" y="1742217"/>
                <a:pt x="3228808" y="1757808"/>
                <a:pt x="3248036" y="1757808"/>
              </a:cubicBezTo>
              <a:cubicBezTo>
                <a:pt x="3267263" y="1757808"/>
                <a:pt x="3282854" y="1742217"/>
                <a:pt x="3282854" y="1722989"/>
              </a:cubicBezTo>
              <a:cubicBezTo>
                <a:pt x="3282854" y="1703761"/>
                <a:pt x="3267263" y="1688170"/>
                <a:pt x="3248036" y="1688170"/>
              </a:cubicBezTo>
              <a:close/>
              <a:moveTo>
                <a:pt x="3332928" y="1688170"/>
              </a:moveTo>
              <a:cubicBezTo>
                <a:pt x="3313700" y="1688170"/>
                <a:pt x="3298109" y="1703761"/>
                <a:pt x="3298109" y="1722989"/>
              </a:cubicBezTo>
              <a:cubicBezTo>
                <a:pt x="3298109" y="1742217"/>
                <a:pt x="3313700" y="1757808"/>
                <a:pt x="3332928" y="1757808"/>
              </a:cubicBezTo>
              <a:cubicBezTo>
                <a:pt x="3352156" y="1757808"/>
                <a:pt x="3367747" y="1742217"/>
                <a:pt x="3367747" y="1722989"/>
              </a:cubicBezTo>
              <a:cubicBezTo>
                <a:pt x="3367747" y="1703761"/>
                <a:pt x="3352156" y="1688170"/>
                <a:pt x="3332928" y="1688170"/>
              </a:cubicBezTo>
              <a:close/>
              <a:moveTo>
                <a:pt x="3502719" y="1688170"/>
              </a:moveTo>
              <a:cubicBezTo>
                <a:pt x="3483492" y="1688170"/>
                <a:pt x="3467901" y="1703761"/>
                <a:pt x="3467901" y="1722989"/>
              </a:cubicBezTo>
              <a:cubicBezTo>
                <a:pt x="3467901" y="1742217"/>
                <a:pt x="3483492" y="1757808"/>
                <a:pt x="3502719" y="1757808"/>
              </a:cubicBezTo>
              <a:cubicBezTo>
                <a:pt x="3521947" y="1757808"/>
                <a:pt x="3537538" y="1742217"/>
                <a:pt x="3537538" y="1722989"/>
              </a:cubicBezTo>
              <a:cubicBezTo>
                <a:pt x="3537538" y="1703761"/>
                <a:pt x="3521947" y="1688170"/>
                <a:pt x="3502719" y="1688170"/>
              </a:cubicBezTo>
              <a:close/>
              <a:moveTo>
                <a:pt x="5455247" y="1688170"/>
              </a:moveTo>
              <a:cubicBezTo>
                <a:pt x="5436019" y="1688170"/>
                <a:pt x="5420421" y="1703761"/>
                <a:pt x="5420421" y="1722989"/>
              </a:cubicBezTo>
              <a:cubicBezTo>
                <a:pt x="5420421" y="1742217"/>
                <a:pt x="5436019" y="1757808"/>
                <a:pt x="5455247" y="1757808"/>
              </a:cubicBezTo>
              <a:cubicBezTo>
                <a:pt x="5474474" y="1757808"/>
                <a:pt x="5490059" y="1742217"/>
                <a:pt x="5490059" y="1722989"/>
              </a:cubicBezTo>
              <a:cubicBezTo>
                <a:pt x="5490059" y="1703761"/>
                <a:pt x="5474474" y="1688170"/>
                <a:pt x="5455247" y="1688170"/>
              </a:cubicBezTo>
              <a:close/>
              <a:moveTo>
                <a:pt x="5540139" y="1688170"/>
              </a:moveTo>
              <a:cubicBezTo>
                <a:pt x="5520911" y="1688170"/>
                <a:pt x="5505313" y="1703761"/>
                <a:pt x="5505313" y="1722989"/>
              </a:cubicBezTo>
              <a:cubicBezTo>
                <a:pt x="5505313" y="1742217"/>
                <a:pt x="5520911" y="1757808"/>
                <a:pt x="5540139" y="1757808"/>
              </a:cubicBezTo>
              <a:cubicBezTo>
                <a:pt x="5559367" y="1757808"/>
                <a:pt x="5574951" y="1742217"/>
                <a:pt x="5574951" y="1722989"/>
              </a:cubicBezTo>
              <a:cubicBezTo>
                <a:pt x="5574951" y="1703761"/>
                <a:pt x="5559367" y="1688170"/>
                <a:pt x="5540139" y="1688170"/>
              </a:cubicBezTo>
              <a:close/>
              <a:moveTo>
                <a:pt x="5625031" y="1688170"/>
              </a:moveTo>
              <a:cubicBezTo>
                <a:pt x="5605803" y="1688170"/>
                <a:pt x="5590206" y="1703761"/>
                <a:pt x="5590206" y="1722989"/>
              </a:cubicBezTo>
              <a:cubicBezTo>
                <a:pt x="5590206" y="1742217"/>
                <a:pt x="5605803" y="1757808"/>
                <a:pt x="5625031" y="1757808"/>
              </a:cubicBezTo>
              <a:cubicBezTo>
                <a:pt x="5644259" y="1757808"/>
                <a:pt x="5659843" y="1742217"/>
                <a:pt x="5659843" y="1722989"/>
              </a:cubicBezTo>
              <a:cubicBezTo>
                <a:pt x="5659843" y="1703761"/>
                <a:pt x="5644259" y="1688170"/>
                <a:pt x="5625031" y="1688170"/>
              </a:cubicBezTo>
              <a:close/>
              <a:moveTo>
                <a:pt x="5879709" y="1688170"/>
              </a:moveTo>
              <a:cubicBezTo>
                <a:pt x="5860481" y="1688170"/>
                <a:pt x="5844883" y="1703761"/>
                <a:pt x="5844883" y="1722989"/>
              </a:cubicBezTo>
              <a:cubicBezTo>
                <a:pt x="5844883" y="1742217"/>
                <a:pt x="5860481" y="1757808"/>
                <a:pt x="5879709" y="1757808"/>
              </a:cubicBezTo>
              <a:cubicBezTo>
                <a:pt x="5898937" y="1757808"/>
                <a:pt x="5914521" y="1742217"/>
                <a:pt x="5914521" y="1722989"/>
              </a:cubicBezTo>
              <a:cubicBezTo>
                <a:pt x="5914521" y="1703761"/>
                <a:pt x="5898937" y="1688170"/>
                <a:pt x="5879709" y="1688170"/>
              </a:cubicBezTo>
              <a:close/>
              <a:moveTo>
                <a:pt x="5964601" y="1688170"/>
              </a:moveTo>
              <a:cubicBezTo>
                <a:pt x="5945373" y="1688170"/>
                <a:pt x="5929776" y="1703761"/>
                <a:pt x="5929776" y="1722989"/>
              </a:cubicBezTo>
              <a:cubicBezTo>
                <a:pt x="5929776" y="1742217"/>
                <a:pt x="5945373" y="1757808"/>
                <a:pt x="5964601" y="1757808"/>
              </a:cubicBezTo>
              <a:cubicBezTo>
                <a:pt x="5983829" y="1757808"/>
                <a:pt x="5999413" y="1742217"/>
                <a:pt x="5999413" y="1722989"/>
              </a:cubicBezTo>
              <a:cubicBezTo>
                <a:pt x="5999413" y="1703761"/>
                <a:pt x="5983829" y="1688170"/>
                <a:pt x="5964601" y="1688170"/>
              </a:cubicBezTo>
              <a:close/>
              <a:moveTo>
                <a:pt x="6049494" y="1688170"/>
              </a:moveTo>
              <a:cubicBezTo>
                <a:pt x="6030267" y="1688170"/>
                <a:pt x="6014669" y="1703761"/>
                <a:pt x="6014669" y="1722989"/>
              </a:cubicBezTo>
              <a:cubicBezTo>
                <a:pt x="6014669" y="1742217"/>
                <a:pt x="6030267" y="1757808"/>
                <a:pt x="6049494" y="1757808"/>
              </a:cubicBezTo>
              <a:cubicBezTo>
                <a:pt x="6068722" y="1757808"/>
                <a:pt x="6084307" y="1742217"/>
                <a:pt x="6084307" y="1722989"/>
              </a:cubicBezTo>
              <a:cubicBezTo>
                <a:pt x="6084307" y="1703761"/>
                <a:pt x="6068722" y="1688170"/>
                <a:pt x="6049494" y="1688170"/>
              </a:cubicBezTo>
              <a:close/>
              <a:moveTo>
                <a:pt x="6219279" y="1688170"/>
              </a:moveTo>
              <a:cubicBezTo>
                <a:pt x="6200051" y="1688170"/>
                <a:pt x="6184453" y="1703761"/>
                <a:pt x="6184453" y="1722989"/>
              </a:cubicBezTo>
              <a:cubicBezTo>
                <a:pt x="6184453" y="1742217"/>
                <a:pt x="6200051" y="1757808"/>
                <a:pt x="6219279" y="1757808"/>
              </a:cubicBezTo>
              <a:cubicBezTo>
                <a:pt x="6238507" y="1757808"/>
                <a:pt x="6254091" y="1742217"/>
                <a:pt x="6254091" y="1722989"/>
              </a:cubicBezTo>
              <a:cubicBezTo>
                <a:pt x="6254091" y="1703761"/>
                <a:pt x="6238507" y="1688170"/>
                <a:pt x="6219279" y="1688170"/>
              </a:cubicBezTo>
              <a:close/>
              <a:moveTo>
                <a:pt x="6304171" y="1688170"/>
              </a:moveTo>
              <a:cubicBezTo>
                <a:pt x="6284943" y="1688170"/>
                <a:pt x="6269346" y="1703761"/>
                <a:pt x="6269346" y="1722989"/>
              </a:cubicBezTo>
              <a:cubicBezTo>
                <a:pt x="6269346" y="1742217"/>
                <a:pt x="6284943" y="1757808"/>
                <a:pt x="6304171" y="1757808"/>
              </a:cubicBezTo>
              <a:cubicBezTo>
                <a:pt x="6323399" y="1757808"/>
                <a:pt x="6338983" y="1742217"/>
                <a:pt x="6338983" y="1722989"/>
              </a:cubicBezTo>
              <a:cubicBezTo>
                <a:pt x="6338983" y="1703761"/>
                <a:pt x="6323399" y="1688170"/>
                <a:pt x="6304171" y="1688170"/>
              </a:cubicBezTo>
              <a:close/>
              <a:moveTo>
                <a:pt x="6389063" y="1688170"/>
              </a:moveTo>
              <a:cubicBezTo>
                <a:pt x="6369836" y="1688170"/>
                <a:pt x="6354238" y="1703761"/>
                <a:pt x="6354238" y="1722989"/>
              </a:cubicBezTo>
              <a:cubicBezTo>
                <a:pt x="6354238" y="1742217"/>
                <a:pt x="6369836" y="1757808"/>
                <a:pt x="6389063" y="1757808"/>
              </a:cubicBezTo>
              <a:cubicBezTo>
                <a:pt x="6408291" y="1757808"/>
                <a:pt x="6423876" y="1742217"/>
                <a:pt x="6423876" y="1722989"/>
              </a:cubicBezTo>
              <a:cubicBezTo>
                <a:pt x="6423876" y="1703761"/>
                <a:pt x="6408291" y="1688170"/>
                <a:pt x="6389063" y="1688170"/>
              </a:cubicBezTo>
              <a:close/>
              <a:moveTo>
                <a:pt x="6473957" y="1688170"/>
              </a:moveTo>
              <a:cubicBezTo>
                <a:pt x="6454729" y="1688170"/>
                <a:pt x="6439131" y="1703761"/>
                <a:pt x="6439131" y="1722989"/>
              </a:cubicBezTo>
              <a:cubicBezTo>
                <a:pt x="6439131" y="1742217"/>
                <a:pt x="6454729" y="1757808"/>
                <a:pt x="6473957" y="1757808"/>
              </a:cubicBezTo>
              <a:cubicBezTo>
                <a:pt x="6493184" y="1757808"/>
                <a:pt x="6508769" y="1742217"/>
                <a:pt x="6508769" y="1722989"/>
              </a:cubicBezTo>
              <a:cubicBezTo>
                <a:pt x="6508769" y="1703761"/>
                <a:pt x="6493184" y="1688170"/>
                <a:pt x="6473957" y="1688170"/>
              </a:cubicBezTo>
              <a:close/>
              <a:moveTo>
                <a:pt x="6558875" y="1688170"/>
              </a:moveTo>
              <a:cubicBezTo>
                <a:pt x="6539647" y="1688170"/>
                <a:pt x="6524050" y="1703761"/>
                <a:pt x="6524050" y="1722989"/>
              </a:cubicBezTo>
              <a:cubicBezTo>
                <a:pt x="6524050" y="1742217"/>
                <a:pt x="6539647" y="1757808"/>
                <a:pt x="6558875" y="1757808"/>
              </a:cubicBezTo>
              <a:cubicBezTo>
                <a:pt x="6578103" y="1757808"/>
                <a:pt x="6593687" y="1742217"/>
                <a:pt x="6593687" y="1722989"/>
              </a:cubicBezTo>
              <a:cubicBezTo>
                <a:pt x="6593687" y="1703761"/>
                <a:pt x="6578103" y="1688170"/>
                <a:pt x="6558875" y="1688170"/>
              </a:cubicBezTo>
              <a:close/>
              <a:moveTo>
                <a:pt x="6643767" y="1688170"/>
              </a:moveTo>
              <a:cubicBezTo>
                <a:pt x="6624539" y="1688170"/>
                <a:pt x="6608942" y="1703761"/>
                <a:pt x="6608942" y="1722989"/>
              </a:cubicBezTo>
              <a:cubicBezTo>
                <a:pt x="6608942" y="1742217"/>
                <a:pt x="6624539" y="1757808"/>
                <a:pt x="6643767" y="1757808"/>
              </a:cubicBezTo>
              <a:cubicBezTo>
                <a:pt x="6662995" y="1757808"/>
                <a:pt x="6678579" y="1742217"/>
                <a:pt x="6678579" y="1722989"/>
              </a:cubicBezTo>
              <a:cubicBezTo>
                <a:pt x="6678579" y="1703761"/>
                <a:pt x="6662995" y="1688170"/>
                <a:pt x="6643767" y="1688170"/>
              </a:cubicBezTo>
              <a:close/>
              <a:moveTo>
                <a:pt x="6728660" y="1688170"/>
              </a:moveTo>
              <a:cubicBezTo>
                <a:pt x="6709433" y="1688170"/>
                <a:pt x="6693835" y="1703761"/>
                <a:pt x="6693835" y="1722989"/>
              </a:cubicBezTo>
              <a:cubicBezTo>
                <a:pt x="6693835" y="1742217"/>
                <a:pt x="6709433" y="1757808"/>
                <a:pt x="6728660" y="1757808"/>
              </a:cubicBezTo>
              <a:cubicBezTo>
                <a:pt x="6747888" y="1757808"/>
                <a:pt x="6763473" y="1742217"/>
                <a:pt x="6763473" y="1722989"/>
              </a:cubicBezTo>
              <a:cubicBezTo>
                <a:pt x="6763473" y="1703761"/>
                <a:pt x="6747888" y="1688170"/>
                <a:pt x="6728660" y="1688170"/>
              </a:cubicBezTo>
              <a:close/>
              <a:moveTo>
                <a:pt x="6813553" y="1688170"/>
              </a:moveTo>
              <a:cubicBezTo>
                <a:pt x="6794325" y="1688170"/>
                <a:pt x="6778727" y="1703761"/>
                <a:pt x="6778727" y="1722989"/>
              </a:cubicBezTo>
              <a:cubicBezTo>
                <a:pt x="6778727" y="1742217"/>
                <a:pt x="6794325" y="1757808"/>
                <a:pt x="6813553" y="1757808"/>
              </a:cubicBezTo>
              <a:cubicBezTo>
                <a:pt x="6832780" y="1757808"/>
                <a:pt x="6848365" y="1742217"/>
                <a:pt x="6848365" y="1722989"/>
              </a:cubicBezTo>
              <a:cubicBezTo>
                <a:pt x="6848365" y="1703761"/>
                <a:pt x="6832780" y="1688170"/>
                <a:pt x="6813553" y="1688170"/>
              </a:cubicBezTo>
              <a:close/>
              <a:moveTo>
                <a:pt x="6898445" y="1688170"/>
              </a:moveTo>
              <a:cubicBezTo>
                <a:pt x="6879217" y="1688170"/>
                <a:pt x="6863620" y="1703761"/>
                <a:pt x="6863620" y="1722989"/>
              </a:cubicBezTo>
              <a:cubicBezTo>
                <a:pt x="6863620" y="1742217"/>
                <a:pt x="6879217" y="1757808"/>
                <a:pt x="6898445" y="1757808"/>
              </a:cubicBezTo>
              <a:cubicBezTo>
                <a:pt x="6917673" y="1757808"/>
                <a:pt x="6933257" y="1742217"/>
                <a:pt x="6933257" y="1722989"/>
              </a:cubicBezTo>
              <a:cubicBezTo>
                <a:pt x="6933257" y="1703761"/>
                <a:pt x="6917673" y="1688170"/>
                <a:pt x="6898445" y="1688170"/>
              </a:cubicBezTo>
              <a:close/>
              <a:moveTo>
                <a:pt x="6983337" y="1688170"/>
              </a:moveTo>
              <a:cubicBezTo>
                <a:pt x="6964109" y="1688170"/>
                <a:pt x="6948512" y="1703761"/>
                <a:pt x="6948512" y="1722989"/>
              </a:cubicBezTo>
              <a:cubicBezTo>
                <a:pt x="6948512" y="1742217"/>
                <a:pt x="6964109" y="1757808"/>
                <a:pt x="6983337" y="1757808"/>
              </a:cubicBezTo>
              <a:cubicBezTo>
                <a:pt x="7002565" y="1757808"/>
                <a:pt x="7018149" y="1742217"/>
                <a:pt x="7018149" y="1722989"/>
              </a:cubicBezTo>
              <a:cubicBezTo>
                <a:pt x="7018149" y="1703761"/>
                <a:pt x="7002565" y="1688170"/>
                <a:pt x="6983337" y="1688170"/>
              </a:cubicBezTo>
              <a:close/>
              <a:moveTo>
                <a:pt x="7068229" y="1688170"/>
              </a:moveTo>
              <a:cubicBezTo>
                <a:pt x="7049002" y="1688170"/>
                <a:pt x="7033404" y="1703761"/>
                <a:pt x="7033404" y="1722989"/>
              </a:cubicBezTo>
              <a:cubicBezTo>
                <a:pt x="7033404" y="1742217"/>
                <a:pt x="7049002" y="1757808"/>
                <a:pt x="7068229" y="1757808"/>
              </a:cubicBezTo>
              <a:cubicBezTo>
                <a:pt x="7087457" y="1757808"/>
                <a:pt x="7103042" y="1742217"/>
                <a:pt x="7103042" y="1722989"/>
              </a:cubicBezTo>
              <a:cubicBezTo>
                <a:pt x="7103042" y="1703761"/>
                <a:pt x="7087457" y="1688170"/>
                <a:pt x="7068229" y="1688170"/>
              </a:cubicBezTo>
              <a:close/>
              <a:moveTo>
                <a:pt x="7153123" y="1688170"/>
              </a:moveTo>
              <a:cubicBezTo>
                <a:pt x="7133895" y="1688170"/>
                <a:pt x="7118297" y="1703761"/>
                <a:pt x="7118297" y="1722989"/>
              </a:cubicBezTo>
              <a:cubicBezTo>
                <a:pt x="7118297" y="1742217"/>
                <a:pt x="7133895" y="1757808"/>
                <a:pt x="7153123" y="1757808"/>
              </a:cubicBezTo>
              <a:cubicBezTo>
                <a:pt x="7172350" y="1757808"/>
                <a:pt x="7187935" y="1742217"/>
                <a:pt x="7187935" y="1722989"/>
              </a:cubicBezTo>
              <a:cubicBezTo>
                <a:pt x="7187935" y="1703761"/>
                <a:pt x="7172350" y="1688170"/>
                <a:pt x="7153123" y="1688170"/>
              </a:cubicBezTo>
              <a:close/>
              <a:moveTo>
                <a:pt x="7238015" y="1688170"/>
              </a:moveTo>
              <a:cubicBezTo>
                <a:pt x="7218787" y="1688170"/>
                <a:pt x="7203190" y="1703761"/>
                <a:pt x="7203190" y="1722989"/>
              </a:cubicBezTo>
              <a:cubicBezTo>
                <a:pt x="7203190" y="1742217"/>
                <a:pt x="7218787" y="1757808"/>
                <a:pt x="7238015" y="1757808"/>
              </a:cubicBezTo>
              <a:cubicBezTo>
                <a:pt x="7257243" y="1757808"/>
                <a:pt x="7272827" y="1742217"/>
                <a:pt x="7272827" y="1722989"/>
              </a:cubicBezTo>
              <a:cubicBezTo>
                <a:pt x="7272827" y="1703761"/>
                <a:pt x="7257243" y="1688170"/>
                <a:pt x="7238015" y="1688170"/>
              </a:cubicBezTo>
              <a:close/>
              <a:moveTo>
                <a:pt x="7322907" y="1688170"/>
              </a:moveTo>
              <a:cubicBezTo>
                <a:pt x="7303679" y="1688170"/>
                <a:pt x="7288082" y="1703761"/>
                <a:pt x="7288082" y="1722989"/>
              </a:cubicBezTo>
              <a:cubicBezTo>
                <a:pt x="7288082" y="1742217"/>
                <a:pt x="7303679" y="1757808"/>
                <a:pt x="7322907" y="1757808"/>
              </a:cubicBezTo>
              <a:cubicBezTo>
                <a:pt x="7342135" y="1757808"/>
                <a:pt x="7357719" y="1742217"/>
                <a:pt x="7357719" y="1722989"/>
              </a:cubicBezTo>
              <a:cubicBezTo>
                <a:pt x="7357719" y="1703761"/>
                <a:pt x="7342135" y="1688170"/>
                <a:pt x="7322907" y="1688170"/>
              </a:cubicBezTo>
              <a:close/>
              <a:moveTo>
                <a:pt x="7407799" y="1688170"/>
              </a:moveTo>
              <a:cubicBezTo>
                <a:pt x="7388572" y="1688170"/>
                <a:pt x="7372974" y="1703761"/>
                <a:pt x="7372974" y="1722989"/>
              </a:cubicBezTo>
              <a:cubicBezTo>
                <a:pt x="7372974" y="1742217"/>
                <a:pt x="7388572" y="1757808"/>
                <a:pt x="7407799" y="1757808"/>
              </a:cubicBezTo>
              <a:cubicBezTo>
                <a:pt x="7427027" y="1757808"/>
                <a:pt x="7442612" y="1742217"/>
                <a:pt x="7442612" y="1722989"/>
              </a:cubicBezTo>
              <a:cubicBezTo>
                <a:pt x="7442612" y="1703761"/>
                <a:pt x="7427027" y="1688170"/>
                <a:pt x="7407799" y="1688170"/>
              </a:cubicBezTo>
              <a:close/>
              <a:moveTo>
                <a:pt x="7492693" y="1688170"/>
              </a:moveTo>
              <a:cubicBezTo>
                <a:pt x="7473465" y="1688170"/>
                <a:pt x="7457867" y="1703761"/>
                <a:pt x="7457867" y="1722989"/>
              </a:cubicBezTo>
              <a:cubicBezTo>
                <a:pt x="7457867" y="1742217"/>
                <a:pt x="7473465" y="1757808"/>
                <a:pt x="7492693" y="1757808"/>
              </a:cubicBezTo>
              <a:cubicBezTo>
                <a:pt x="7511920" y="1757808"/>
                <a:pt x="7527505" y="1742217"/>
                <a:pt x="7527505" y="1722989"/>
              </a:cubicBezTo>
              <a:cubicBezTo>
                <a:pt x="7527505" y="1703761"/>
                <a:pt x="7511920" y="1688170"/>
                <a:pt x="7492693" y="1688170"/>
              </a:cubicBezTo>
              <a:close/>
              <a:moveTo>
                <a:pt x="7577585" y="1688170"/>
              </a:moveTo>
              <a:cubicBezTo>
                <a:pt x="7558357" y="1688170"/>
                <a:pt x="7542760" y="1703761"/>
                <a:pt x="7542760" y="1722989"/>
              </a:cubicBezTo>
              <a:cubicBezTo>
                <a:pt x="7542760" y="1742217"/>
                <a:pt x="7558357" y="1757808"/>
                <a:pt x="7577585" y="1757808"/>
              </a:cubicBezTo>
              <a:cubicBezTo>
                <a:pt x="7596813" y="1757808"/>
                <a:pt x="7612397" y="1742217"/>
                <a:pt x="7612397" y="1722989"/>
              </a:cubicBezTo>
              <a:cubicBezTo>
                <a:pt x="7612397" y="1703761"/>
                <a:pt x="7596813" y="1688170"/>
                <a:pt x="7577585" y="1688170"/>
              </a:cubicBezTo>
              <a:close/>
              <a:moveTo>
                <a:pt x="7662477" y="1688170"/>
              </a:moveTo>
              <a:cubicBezTo>
                <a:pt x="7643249" y="1688170"/>
                <a:pt x="7627652" y="1703761"/>
                <a:pt x="7627652" y="1722989"/>
              </a:cubicBezTo>
              <a:cubicBezTo>
                <a:pt x="7627652" y="1742217"/>
                <a:pt x="7643249" y="1757808"/>
                <a:pt x="7662477" y="1757808"/>
              </a:cubicBezTo>
              <a:cubicBezTo>
                <a:pt x="7681705" y="1757808"/>
                <a:pt x="7697289" y="1742217"/>
                <a:pt x="7697289" y="1722989"/>
              </a:cubicBezTo>
              <a:cubicBezTo>
                <a:pt x="7697289" y="1703761"/>
                <a:pt x="7681705" y="1688170"/>
                <a:pt x="7662477" y="1688170"/>
              </a:cubicBezTo>
              <a:close/>
              <a:moveTo>
                <a:pt x="7747369" y="1688170"/>
              </a:moveTo>
              <a:cubicBezTo>
                <a:pt x="7728142" y="1688170"/>
                <a:pt x="7712544" y="1703761"/>
                <a:pt x="7712544" y="1722989"/>
              </a:cubicBezTo>
              <a:cubicBezTo>
                <a:pt x="7712544" y="1742217"/>
                <a:pt x="7728142" y="1757808"/>
                <a:pt x="7747369" y="1757808"/>
              </a:cubicBezTo>
              <a:cubicBezTo>
                <a:pt x="7766597" y="1757808"/>
                <a:pt x="7782182" y="1742217"/>
                <a:pt x="7782182" y="1722989"/>
              </a:cubicBezTo>
              <a:cubicBezTo>
                <a:pt x="7782182" y="1703761"/>
                <a:pt x="7766597" y="1688170"/>
                <a:pt x="7747369" y="1688170"/>
              </a:cubicBezTo>
              <a:close/>
              <a:moveTo>
                <a:pt x="7832263" y="1688170"/>
              </a:moveTo>
              <a:cubicBezTo>
                <a:pt x="7813035" y="1688170"/>
                <a:pt x="7797437" y="1703761"/>
                <a:pt x="7797437" y="1722989"/>
              </a:cubicBezTo>
              <a:cubicBezTo>
                <a:pt x="7797437" y="1742217"/>
                <a:pt x="7813035" y="1757808"/>
                <a:pt x="7832263" y="1757808"/>
              </a:cubicBezTo>
              <a:cubicBezTo>
                <a:pt x="7851490" y="1757808"/>
                <a:pt x="7867075" y="1742217"/>
                <a:pt x="7867075" y="1722989"/>
              </a:cubicBezTo>
              <a:cubicBezTo>
                <a:pt x="7867075" y="1703761"/>
                <a:pt x="7851490" y="1688170"/>
                <a:pt x="7832263" y="1688170"/>
              </a:cubicBezTo>
              <a:close/>
              <a:moveTo>
                <a:pt x="7917155" y="1688170"/>
              </a:moveTo>
              <a:cubicBezTo>
                <a:pt x="7897927" y="1688170"/>
                <a:pt x="7882330" y="1703761"/>
                <a:pt x="7882330" y="1722989"/>
              </a:cubicBezTo>
              <a:cubicBezTo>
                <a:pt x="7882330" y="1742217"/>
                <a:pt x="7897927" y="1757808"/>
                <a:pt x="7917155" y="1757808"/>
              </a:cubicBezTo>
              <a:cubicBezTo>
                <a:pt x="7936383" y="1757808"/>
                <a:pt x="7951967" y="1742217"/>
                <a:pt x="7951967" y="1722989"/>
              </a:cubicBezTo>
              <a:cubicBezTo>
                <a:pt x="7951967" y="1703761"/>
                <a:pt x="7936383" y="1688170"/>
                <a:pt x="7917155" y="1688170"/>
              </a:cubicBezTo>
              <a:close/>
              <a:moveTo>
                <a:pt x="8002047" y="1688170"/>
              </a:moveTo>
              <a:cubicBezTo>
                <a:pt x="7982819" y="1688170"/>
                <a:pt x="7967222" y="1703761"/>
                <a:pt x="7967222" y="1722989"/>
              </a:cubicBezTo>
              <a:cubicBezTo>
                <a:pt x="7967222" y="1742217"/>
                <a:pt x="7982819" y="1757808"/>
                <a:pt x="8002047" y="1757808"/>
              </a:cubicBezTo>
              <a:cubicBezTo>
                <a:pt x="8021275" y="1757808"/>
                <a:pt x="8036859" y="1742217"/>
                <a:pt x="8036859" y="1722989"/>
              </a:cubicBezTo>
              <a:cubicBezTo>
                <a:pt x="8036859" y="1703761"/>
                <a:pt x="8021275" y="1688170"/>
                <a:pt x="8002047" y="1688170"/>
              </a:cubicBezTo>
              <a:close/>
              <a:moveTo>
                <a:pt x="8086939" y="1688170"/>
              </a:moveTo>
              <a:cubicBezTo>
                <a:pt x="8067712" y="1688170"/>
                <a:pt x="8052114" y="1703761"/>
                <a:pt x="8052114" y="1722989"/>
              </a:cubicBezTo>
              <a:cubicBezTo>
                <a:pt x="8052114" y="1742217"/>
                <a:pt x="8067712" y="1757808"/>
                <a:pt x="8086939" y="1757808"/>
              </a:cubicBezTo>
              <a:cubicBezTo>
                <a:pt x="8106167" y="1757808"/>
                <a:pt x="8121752" y="1742217"/>
                <a:pt x="8121752" y="1722989"/>
              </a:cubicBezTo>
              <a:cubicBezTo>
                <a:pt x="8121752" y="1703761"/>
                <a:pt x="8106167" y="1688170"/>
                <a:pt x="8086939" y="1688170"/>
              </a:cubicBezTo>
              <a:close/>
              <a:moveTo>
                <a:pt x="8171832" y="1688170"/>
              </a:moveTo>
              <a:cubicBezTo>
                <a:pt x="8152604" y="1688170"/>
                <a:pt x="8137006" y="1703761"/>
                <a:pt x="8137006" y="1722989"/>
              </a:cubicBezTo>
              <a:cubicBezTo>
                <a:pt x="8137006" y="1742217"/>
                <a:pt x="8152604" y="1757808"/>
                <a:pt x="8171832" y="1757808"/>
              </a:cubicBezTo>
              <a:cubicBezTo>
                <a:pt x="8191059" y="1757808"/>
                <a:pt x="8206644" y="1742217"/>
                <a:pt x="8206644" y="1722989"/>
              </a:cubicBezTo>
              <a:cubicBezTo>
                <a:pt x="8206644" y="1703761"/>
                <a:pt x="8191059" y="1688170"/>
                <a:pt x="8171832" y="1688170"/>
              </a:cubicBezTo>
              <a:close/>
              <a:moveTo>
                <a:pt x="8256725" y="1688170"/>
              </a:moveTo>
              <a:cubicBezTo>
                <a:pt x="8237497" y="1688170"/>
                <a:pt x="8221900" y="1703761"/>
                <a:pt x="8221900" y="1722989"/>
              </a:cubicBezTo>
              <a:cubicBezTo>
                <a:pt x="8221900" y="1742217"/>
                <a:pt x="8237497" y="1757808"/>
                <a:pt x="8256725" y="1757808"/>
              </a:cubicBezTo>
              <a:cubicBezTo>
                <a:pt x="8275953" y="1757808"/>
                <a:pt x="8291537" y="1742217"/>
                <a:pt x="8291537" y="1722989"/>
              </a:cubicBezTo>
              <a:cubicBezTo>
                <a:pt x="8291537" y="1703761"/>
                <a:pt x="8275953" y="1688170"/>
                <a:pt x="8256725" y="1688170"/>
              </a:cubicBezTo>
              <a:close/>
              <a:moveTo>
                <a:pt x="8341617" y="1688170"/>
              </a:moveTo>
              <a:cubicBezTo>
                <a:pt x="8322389" y="1688170"/>
                <a:pt x="8306792" y="1703761"/>
                <a:pt x="8306792" y="1722989"/>
              </a:cubicBezTo>
              <a:cubicBezTo>
                <a:pt x="8306792" y="1742217"/>
                <a:pt x="8322389" y="1757808"/>
                <a:pt x="8341617" y="1757808"/>
              </a:cubicBezTo>
              <a:cubicBezTo>
                <a:pt x="8360845" y="1757808"/>
                <a:pt x="8376429" y="1742217"/>
                <a:pt x="8376429" y="1722989"/>
              </a:cubicBezTo>
              <a:cubicBezTo>
                <a:pt x="8376429" y="1703761"/>
                <a:pt x="8360845" y="1688170"/>
                <a:pt x="8341617" y="1688170"/>
              </a:cubicBezTo>
              <a:close/>
              <a:moveTo>
                <a:pt x="8426509" y="1688170"/>
              </a:moveTo>
              <a:cubicBezTo>
                <a:pt x="8407282" y="1688170"/>
                <a:pt x="8391684" y="1703761"/>
                <a:pt x="8391684" y="1722989"/>
              </a:cubicBezTo>
              <a:cubicBezTo>
                <a:pt x="8391684" y="1742217"/>
                <a:pt x="8407282" y="1757808"/>
                <a:pt x="8426509" y="1757808"/>
              </a:cubicBezTo>
              <a:cubicBezTo>
                <a:pt x="8445737" y="1757808"/>
                <a:pt x="8461322" y="1742217"/>
                <a:pt x="8461322" y="1722989"/>
              </a:cubicBezTo>
              <a:cubicBezTo>
                <a:pt x="8461322" y="1703761"/>
                <a:pt x="8445737" y="1688170"/>
                <a:pt x="8426509" y="1688170"/>
              </a:cubicBezTo>
              <a:close/>
              <a:moveTo>
                <a:pt x="8511402" y="1688170"/>
              </a:moveTo>
              <a:cubicBezTo>
                <a:pt x="8492174" y="1688170"/>
                <a:pt x="8476576" y="1703761"/>
                <a:pt x="8476576" y="1722989"/>
              </a:cubicBezTo>
              <a:cubicBezTo>
                <a:pt x="8476576" y="1742217"/>
                <a:pt x="8492174" y="1757808"/>
                <a:pt x="8511402" y="1757808"/>
              </a:cubicBezTo>
              <a:cubicBezTo>
                <a:pt x="8530629" y="1757808"/>
                <a:pt x="8546214" y="1742217"/>
                <a:pt x="8546214" y="1722989"/>
              </a:cubicBezTo>
              <a:cubicBezTo>
                <a:pt x="8546214" y="1703761"/>
                <a:pt x="8530629" y="1688170"/>
                <a:pt x="8511402" y="1688170"/>
              </a:cubicBezTo>
              <a:close/>
              <a:moveTo>
                <a:pt x="8596295" y="1688170"/>
              </a:moveTo>
              <a:cubicBezTo>
                <a:pt x="8577067" y="1688170"/>
                <a:pt x="8561470" y="1703761"/>
                <a:pt x="8561470" y="1722989"/>
              </a:cubicBezTo>
              <a:cubicBezTo>
                <a:pt x="8561470" y="1742217"/>
                <a:pt x="8577067" y="1757808"/>
                <a:pt x="8596295" y="1757808"/>
              </a:cubicBezTo>
              <a:cubicBezTo>
                <a:pt x="8615523" y="1757808"/>
                <a:pt x="8631107" y="1742217"/>
                <a:pt x="8631107" y="1722989"/>
              </a:cubicBezTo>
              <a:cubicBezTo>
                <a:pt x="8631107" y="1703761"/>
                <a:pt x="8615523" y="1688170"/>
                <a:pt x="8596295" y="1688170"/>
              </a:cubicBezTo>
              <a:close/>
              <a:moveTo>
                <a:pt x="8681187" y="1688170"/>
              </a:moveTo>
              <a:cubicBezTo>
                <a:pt x="8661959" y="1688170"/>
                <a:pt x="8646362" y="1703761"/>
                <a:pt x="8646362" y="1722989"/>
              </a:cubicBezTo>
              <a:cubicBezTo>
                <a:pt x="8646362" y="1742217"/>
                <a:pt x="8661959" y="1757808"/>
                <a:pt x="8681187" y="1757808"/>
              </a:cubicBezTo>
              <a:cubicBezTo>
                <a:pt x="8700415" y="1757808"/>
                <a:pt x="8715999" y="1742217"/>
                <a:pt x="8715999" y="1722989"/>
              </a:cubicBezTo>
              <a:cubicBezTo>
                <a:pt x="8715999" y="1703761"/>
                <a:pt x="8700415" y="1688170"/>
                <a:pt x="8681187" y="1688170"/>
              </a:cubicBezTo>
              <a:close/>
              <a:moveTo>
                <a:pt x="8766079" y="1688170"/>
              </a:moveTo>
              <a:cubicBezTo>
                <a:pt x="8746852" y="1688170"/>
                <a:pt x="8731254" y="1703761"/>
                <a:pt x="8731254" y="1722989"/>
              </a:cubicBezTo>
              <a:cubicBezTo>
                <a:pt x="8731254" y="1742217"/>
                <a:pt x="8746852" y="1757808"/>
                <a:pt x="8766079" y="1757808"/>
              </a:cubicBezTo>
              <a:cubicBezTo>
                <a:pt x="8785307" y="1757808"/>
                <a:pt x="8800892" y="1742217"/>
                <a:pt x="8800892" y="1722989"/>
              </a:cubicBezTo>
              <a:cubicBezTo>
                <a:pt x="8800892" y="1703761"/>
                <a:pt x="8785307" y="1688170"/>
                <a:pt x="8766079" y="1688170"/>
              </a:cubicBezTo>
              <a:close/>
              <a:moveTo>
                <a:pt x="8850972" y="1688170"/>
              </a:moveTo>
              <a:cubicBezTo>
                <a:pt x="8831744" y="1688170"/>
                <a:pt x="8816146" y="1703761"/>
                <a:pt x="8816146" y="1722989"/>
              </a:cubicBezTo>
              <a:cubicBezTo>
                <a:pt x="8816146" y="1742217"/>
                <a:pt x="8831744" y="1757808"/>
                <a:pt x="8850972" y="1757808"/>
              </a:cubicBezTo>
              <a:cubicBezTo>
                <a:pt x="8870199" y="1757808"/>
                <a:pt x="8885784" y="1742217"/>
                <a:pt x="8885784" y="1722989"/>
              </a:cubicBezTo>
              <a:cubicBezTo>
                <a:pt x="8885784" y="1703761"/>
                <a:pt x="8870199" y="1688170"/>
                <a:pt x="8850972" y="1688170"/>
              </a:cubicBezTo>
              <a:close/>
              <a:moveTo>
                <a:pt x="8935865" y="1688170"/>
              </a:moveTo>
              <a:cubicBezTo>
                <a:pt x="8916637" y="1688170"/>
                <a:pt x="8901040" y="1703761"/>
                <a:pt x="8901040" y="1722989"/>
              </a:cubicBezTo>
              <a:cubicBezTo>
                <a:pt x="8901040" y="1742217"/>
                <a:pt x="8916637" y="1757808"/>
                <a:pt x="8935865" y="1757808"/>
              </a:cubicBezTo>
              <a:cubicBezTo>
                <a:pt x="8955093" y="1757808"/>
                <a:pt x="8970677" y="1742217"/>
                <a:pt x="8970677" y="1722989"/>
              </a:cubicBezTo>
              <a:cubicBezTo>
                <a:pt x="8970677" y="1703761"/>
                <a:pt x="8955093" y="1688170"/>
                <a:pt x="8935865" y="1688170"/>
              </a:cubicBezTo>
              <a:close/>
              <a:moveTo>
                <a:pt x="9020757" y="1688170"/>
              </a:moveTo>
              <a:cubicBezTo>
                <a:pt x="9001529" y="1688170"/>
                <a:pt x="8985932" y="1703761"/>
                <a:pt x="8985932" y="1722989"/>
              </a:cubicBezTo>
              <a:cubicBezTo>
                <a:pt x="8985932" y="1742217"/>
                <a:pt x="9001529" y="1757808"/>
                <a:pt x="9020757" y="1757808"/>
              </a:cubicBezTo>
              <a:cubicBezTo>
                <a:pt x="9039985" y="1757808"/>
                <a:pt x="9055569" y="1742217"/>
                <a:pt x="9055569" y="1722989"/>
              </a:cubicBezTo>
              <a:cubicBezTo>
                <a:pt x="9055569" y="1703761"/>
                <a:pt x="9039985" y="1688170"/>
                <a:pt x="9020757" y="1688170"/>
              </a:cubicBezTo>
              <a:close/>
              <a:moveTo>
                <a:pt x="9105649" y="1688170"/>
              </a:moveTo>
              <a:cubicBezTo>
                <a:pt x="9086422" y="1688170"/>
                <a:pt x="9070824" y="1703761"/>
                <a:pt x="9070824" y="1722989"/>
              </a:cubicBezTo>
              <a:cubicBezTo>
                <a:pt x="9070824" y="1742217"/>
                <a:pt x="9086422" y="1757808"/>
                <a:pt x="9105649" y="1757808"/>
              </a:cubicBezTo>
              <a:cubicBezTo>
                <a:pt x="9124877" y="1757808"/>
                <a:pt x="9140462" y="1742217"/>
                <a:pt x="9140462" y="1722989"/>
              </a:cubicBezTo>
              <a:cubicBezTo>
                <a:pt x="9140462" y="1703761"/>
                <a:pt x="9124877" y="1688170"/>
                <a:pt x="9105649" y="1688170"/>
              </a:cubicBezTo>
              <a:close/>
              <a:moveTo>
                <a:pt x="9784789" y="1688170"/>
              </a:moveTo>
              <a:cubicBezTo>
                <a:pt x="9765562" y="1688170"/>
                <a:pt x="9749964" y="1703761"/>
                <a:pt x="9749964" y="1722989"/>
              </a:cubicBezTo>
              <a:cubicBezTo>
                <a:pt x="9749964" y="1742217"/>
                <a:pt x="9765562" y="1757808"/>
                <a:pt x="9784789" y="1757808"/>
              </a:cubicBezTo>
              <a:cubicBezTo>
                <a:pt x="9804017" y="1757808"/>
                <a:pt x="9819602" y="1742217"/>
                <a:pt x="9819602" y="1722989"/>
              </a:cubicBezTo>
              <a:cubicBezTo>
                <a:pt x="9819602" y="1703761"/>
                <a:pt x="9804017" y="1688170"/>
                <a:pt x="9784789" y="1688170"/>
              </a:cubicBezTo>
              <a:close/>
              <a:moveTo>
                <a:pt x="1635085" y="1773030"/>
              </a:moveTo>
              <a:cubicBezTo>
                <a:pt x="1615857" y="1773030"/>
                <a:pt x="1600266" y="1788621"/>
                <a:pt x="1600266" y="1807849"/>
              </a:cubicBezTo>
              <a:cubicBezTo>
                <a:pt x="1600266" y="1827077"/>
                <a:pt x="1615857" y="1842668"/>
                <a:pt x="1635085" y="1842668"/>
              </a:cubicBezTo>
              <a:cubicBezTo>
                <a:pt x="1654313" y="1842668"/>
                <a:pt x="1669904" y="1827077"/>
                <a:pt x="1669904" y="1807849"/>
              </a:cubicBezTo>
              <a:cubicBezTo>
                <a:pt x="1669904" y="1788621"/>
                <a:pt x="1654313" y="1773030"/>
                <a:pt x="1635085" y="1773030"/>
              </a:cubicBezTo>
              <a:close/>
              <a:moveTo>
                <a:pt x="1719971" y="1773030"/>
              </a:moveTo>
              <a:cubicBezTo>
                <a:pt x="1700743" y="1773030"/>
                <a:pt x="1685152" y="1788621"/>
                <a:pt x="1685152" y="1807849"/>
              </a:cubicBezTo>
              <a:cubicBezTo>
                <a:pt x="1685152" y="1827077"/>
                <a:pt x="1700743" y="1842668"/>
                <a:pt x="1719971" y="1842668"/>
              </a:cubicBezTo>
              <a:cubicBezTo>
                <a:pt x="1739199" y="1842668"/>
                <a:pt x="1754790" y="1827077"/>
                <a:pt x="1754790" y="1807849"/>
              </a:cubicBezTo>
              <a:cubicBezTo>
                <a:pt x="1754790" y="1788621"/>
                <a:pt x="1739199" y="1773030"/>
                <a:pt x="1719971" y="1773030"/>
              </a:cubicBezTo>
              <a:close/>
              <a:moveTo>
                <a:pt x="1804863" y="1773030"/>
              </a:moveTo>
              <a:cubicBezTo>
                <a:pt x="1785636" y="1773030"/>
                <a:pt x="1770044" y="1788621"/>
                <a:pt x="1770044" y="1807849"/>
              </a:cubicBezTo>
              <a:cubicBezTo>
                <a:pt x="1770044" y="1827077"/>
                <a:pt x="1785636" y="1842668"/>
                <a:pt x="1804863" y="1842668"/>
              </a:cubicBezTo>
              <a:cubicBezTo>
                <a:pt x="1824091" y="1842668"/>
                <a:pt x="1839682" y="1827077"/>
                <a:pt x="1839682" y="1807849"/>
              </a:cubicBezTo>
              <a:cubicBezTo>
                <a:pt x="1839682" y="1788621"/>
                <a:pt x="1824091" y="1773030"/>
                <a:pt x="1804863" y="1773030"/>
              </a:cubicBezTo>
              <a:close/>
              <a:moveTo>
                <a:pt x="1889756" y="1773030"/>
              </a:moveTo>
              <a:cubicBezTo>
                <a:pt x="1870528" y="1773030"/>
                <a:pt x="1854937" y="1788621"/>
                <a:pt x="1854937" y="1807849"/>
              </a:cubicBezTo>
              <a:cubicBezTo>
                <a:pt x="1854937" y="1827077"/>
                <a:pt x="1870528" y="1842668"/>
                <a:pt x="1889756" y="1842668"/>
              </a:cubicBezTo>
              <a:cubicBezTo>
                <a:pt x="1908983" y="1842668"/>
                <a:pt x="1924574" y="1827077"/>
                <a:pt x="1924574" y="1807849"/>
              </a:cubicBezTo>
              <a:cubicBezTo>
                <a:pt x="1924574" y="1788621"/>
                <a:pt x="1908983" y="1773030"/>
                <a:pt x="1889756" y="1773030"/>
              </a:cubicBezTo>
              <a:close/>
              <a:moveTo>
                <a:pt x="1974648" y="1773030"/>
              </a:moveTo>
              <a:cubicBezTo>
                <a:pt x="1955420" y="1773030"/>
                <a:pt x="1939829" y="1788621"/>
                <a:pt x="1939829" y="1807849"/>
              </a:cubicBezTo>
              <a:cubicBezTo>
                <a:pt x="1939829" y="1827077"/>
                <a:pt x="1955420" y="1842668"/>
                <a:pt x="1974648" y="1842668"/>
              </a:cubicBezTo>
              <a:cubicBezTo>
                <a:pt x="1993876" y="1842668"/>
                <a:pt x="2009467" y="1827077"/>
                <a:pt x="2009467" y="1807849"/>
              </a:cubicBezTo>
              <a:cubicBezTo>
                <a:pt x="2009467" y="1788621"/>
                <a:pt x="1993876" y="1773030"/>
                <a:pt x="1974648" y="1773030"/>
              </a:cubicBezTo>
              <a:close/>
              <a:moveTo>
                <a:pt x="2059541" y="1773030"/>
              </a:moveTo>
              <a:cubicBezTo>
                <a:pt x="2040313" y="1773030"/>
                <a:pt x="2024722" y="1788621"/>
                <a:pt x="2024722" y="1807849"/>
              </a:cubicBezTo>
              <a:cubicBezTo>
                <a:pt x="2024722" y="1827077"/>
                <a:pt x="2040313" y="1842668"/>
                <a:pt x="2059541" y="1842668"/>
              </a:cubicBezTo>
              <a:cubicBezTo>
                <a:pt x="2078769" y="1842668"/>
                <a:pt x="2094360" y="1827077"/>
                <a:pt x="2094360" y="1807849"/>
              </a:cubicBezTo>
              <a:cubicBezTo>
                <a:pt x="2094360" y="1788621"/>
                <a:pt x="2078769" y="1773030"/>
                <a:pt x="2059541" y="1773030"/>
              </a:cubicBezTo>
              <a:close/>
              <a:moveTo>
                <a:pt x="2144433" y="1773030"/>
              </a:moveTo>
              <a:cubicBezTo>
                <a:pt x="2125206" y="1773030"/>
                <a:pt x="2109614" y="1788621"/>
                <a:pt x="2109614" y="1807849"/>
              </a:cubicBezTo>
              <a:cubicBezTo>
                <a:pt x="2109614" y="1827077"/>
                <a:pt x="2125206" y="1842668"/>
                <a:pt x="2144433" y="1842668"/>
              </a:cubicBezTo>
              <a:cubicBezTo>
                <a:pt x="2163661" y="1842668"/>
                <a:pt x="2179252" y="1827077"/>
                <a:pt x="2179252" y="1807849"/>
              </a:cubicBezTo>
              <a:cubicBezTo>
                <a:pt x="2179252" y="1788621"/>
                <a:pt x="2163661" y="1773030"/>
                <a:pt x="2144433" y="1773030"/>
              </a:cubicBezTo>
              <a:close/>
              <a:moveTo>
                <a:pt x="2229326" y="1773030"/>
              </a:moveTo>
              <a:cubicBezTo>
                <a:pt x="2210098" y="1773030"/>
                <a:pt x="2194507" y="1788621"/>
                <a:pt x="2194507" y="1807849"/>
              </a:cubicBezTo>
              <a:cubicBezTo>
                <a:pt x="2194507" y="1827077"/>
                <a:pt x="2210098" y="1842668"/>
                <a:pt x="2229326" y="1842668"/>
              </a:cubicBezTo>
              <a:cubicBezTo>
                <a:pt x="2248553" y="1842668"/>
                <a:pt x="2264144" y="1827077"/>
                <a:pt x="2264144" y="1807849"/>
              </a:cubicBezTo>
              <a:cubicBezTo>
                <a:pt x="2264144" y="1788621"/>
                <a:pt x="2248553" y="1773030"/>
                <a:pt x="2229326" y="1773030"/>
              </a:cubicBezTo>
              <a:close/>
              <a:moveTo>
                <a:pt x="2314218" y="1773030"/>
              </a:moveTo>
              <a:cubicBezTo>
                <a:pt x="2294990" y="1773030"/>
                <a:pt x="2279399" y="1788621"/>
                <a:pt x="2279399" y="1807849"/>
              </a:cubicBezTo>
              <a:cubicBezTo>
                <a:pt x="2279399" y="1827077"/>
                <a:pt x="2294990" y="1842668"/>
                <a:pt x="2314218" y="1842668"/>
              </a:cubicBezTo>
              <a:cubicBezTo>
                <a:pt x="2333446" y="1842668"/>
                <a:pt x="2349037" y="1827077"/>
                <a:pt x="2349037" y="1807849"/>
              </a:cubicBezTo>
              <a:cubicBezTo>
                <a:pt x="2349037" y="1788621"/>
                <a:pt x="2333446" y="1773030"/>
                <a:pt x="2314218" y="1773030"/>
              </a:cubicBezTo>
              <a:close/>
              <a:moveTo>
                <a:pt x="2399110" y="1773030"/>
              </a:moveTo>
              <a:cubicBezTo>
                <a:pt x="2379882" y="1773030"/>
                <a:pt x="2364291" y="1788621"/>
                <a:pt x="2364291" y="1807849"/>
              </a:cubicBezTo>
              <a:cubicBezTo>
                <a:pt x="2364291" y="1827077"/>
                <a:pt x="2379882" y="1842668"/>
                <a:pt x="2399110" y="1842668"/>
              </a:cubicBezTo>
              <a:cubicBezTo>
                <a:pt x="2418338" y="1842668"/>
                <a:pt x="2433929" y="1827077"/>
                <a:pt x="2433929" y="1807849"/>
              </a:cubicBezTo>
              <a:cubicBezTo>
                <a:pt x="2433929" y="1788621"/>
                <a:pt x="2418338" y="1773030"/>
                <a:pt x="2399110" y="1773030"/>
              </a:cubicBezTo>
              <a:close/>
              <a:moveTo>
                <a:pt x="2484003" y="1773030"/>
              </a:moveTo>
              <a:cubicBezTo>
                <a:pt x="2464776" y="1773030"/>
                <a:pt x="2449184" y="1788621"/>
                <a:pt x="2449184" y="1807849"/>
              </a:cubicBezTo>
              <a:cubicBezTo>
                <a:pt x="2449184" y="1827077"/>
                <a:pt x="2464776" y="1842668"/>
                <a:pt x="2484003" y="1842668"/>
              </a:cubicBezTo>
              <a:cubicBezTo>
                <a:pt x="2503231" y="1842668"/>
                <a:pt x="2518822" y="1827077"/>
                <a:pt x="2518822" y="1807849"/>
              </a:cubicBezTo>
              <a:cubicBezTo>
                <a:pt x="2518822" y="1788621"/>
                <a:pt x="2503231" y="1773030"/>
                <a:pt x="2484003" y="1773030"/>
              </a:cubicBezTo>
              <a:close/>
              <a:moveTo>
                <a:pt x="2568896" y="1773030"/>
              </a:moveTo>
              <a:cubicBezTo>
                <a:pt x="2549668" y="1773030"/>
                <a:pt x="2534077" y="1788621"/>
                <a:pt x="2534077" y="1807849"/>
              </a:cubicBezTo>
              <a:cubicBezTo>
                <a:pt x="2534077" y="1827077"/>
                <a:pt x="2549668" y="1842668"/>
                <a:pt x="2568896" y="1842668"/>
              </a:cubicBezTo>
              <a:cubicBezTo>
                <a:pt x="2588123" y="1842668"/>
                <a:pt x="2603714" y="1827077"/>
                <a:pt x="2603714" y="1807849"/>
              </a:cubicBezTo>
              <a:cubicBezTo>
                <a:pt x="2603714" y="1788621"/>
                <a:pt x="2588123" y="1773030"/>
                <a:pt x="2568896" y="1773030"/>
              </a:cubicBezTo>
              <a:close/>
              <a:moveTo>
                <a:pt x="2653788" y="1773030"/>
              </a:moveTo>
              <a:cubicBezTo>
                <a:pt x="2634560" y="1773030"/>
                <a:pt x="2618969" y="1788621"/>
                <a:pt x="2618969" y="1807849"/>
              </a:cubicBezTo>
              <a:cubicBezTo>
                <a:pt x="2618969" y="1827077"/>
                <a:pt x="2634560" y="1842668"/>
                <a:pt x="2653788" y="1842668"/>
              </a:cubicBezTo>
              <a:cubicBezTo>
                <a:pt x="2673016" y="1842668"/>
                <a:pt x="2688607" y="1827077"/>
                <a:pt x="2688607" y="1807849"/>
              </a:cubicBezTo>
              <a:cubicBezTo>
                <a:pt x="2688607" y="1788621"/>
                <a:pt x="2673016" y="1773030"/>
                <a:pt x="2653788" y="1773030"/>
              </a:cubicBezTo>
              <a:close/>
              <a:moveTo>
                <a:pt x="2738680" y="1773030"/>
              </a:moveTo>
              <a:cubicBezTo>
                <a:pt x="2719452" y="1773030"/>
                <a:pt x="2703861" y="1788621"/>
                <a:pt x="2703861" y="1807849"/>
              </a:cubicBezTo>
              <a:cubicBezTo>
                <a:pt x="2703861" y="1827077"/>
                <a:pt x="2719452" y="1842668"/>
                <a:pt x="2738680" y="1842668"/>
              </a:cubicBezTo>
              <a:cubicBezTo>
                <a:pt x="2757908" y="1842668"/>
                <a:pt x="2773499" y="1827077"/>
                <a:pt x="2773499" y="1807849"/>
              </a:cubicBezTo>
              <a:cubicBezTo>
                <a:pt x="2773499" y="1788621"/>
                <a:pt x="2757908" y="1773030"/>
                <a:pt x="2738680" y="1773030"/>
              </a:cubicBezTo>
              <a:close/>
              <a:moveTo>
                <a:pt x="3163143" y="1773030"/>
              </a:moveTo>
              <a:cubicBezTo>
                <a:pt x="3143916" y="1773030"/>
                <a:pt x="3128324" y="1788621"/>
                <a:pt x="3128324" y="1807849"/>
              </a:cubicBezTo>
              <a:cubicBezTo>
                <a:pt x="3128324" y="1827077"/>
                <a:pt x="3143916" y="1842668"/>
                <a:pt x="3163143" y="1842668"/>
              </a:cubicBezTo>
              <a:cubicBezTo>
                <a:pt x="3182371" y="1842668"/>
                <a:pt x="3197962" y="1827077"/>
                <a:pt x="3197962" y="1807849"/>
              </a:cubicBezTo>
              <a:cubicBezTo>
                <a:pt x="3197962" y="1788621"/>
                <a:pt x="3182371" y="1773030"/>
                <a:pt x="3163143" y="1773030"/>
              </a:cubicBezTo>
              <a:close/>
              <a:moveTo>
                <a:pt x="3248036" y="1773030"/>
              </a:moveTo>
              <a:cubicBezTo>
                <a:pt x="3228808" y="1773030"/>
                <a:pt x="3213217" y="1788621"/>
                <a:pt x="3213217" y="1807849"/>
              </a:cubicBezTo>
              <a:cubicBezTo>
                <a:pt x="3213217" y="1827077"/>
                <a:pt x="3228808" y="1842668"/>
                <a:pt x="3248036" y="1842668"/>
              </a:cubicBezTo>
              <a:cubicBezTo>
                <a:pt x="3267263" y="1842668"/>
                <a:pt x="3282854" y="1827077"/>
                <a:pt x="3282854" y="1807849"/>
              </a:cubicBezTo>
              <a:cubicBezTo>
                <a:pt x="3282854" y="1788621"/>
                <a:pt x="3267263" y="1773030"/>
                <a:pt x="3248036" y="1773030"/>
              </a:cubicBezTo>
              <a:close/>
              <a:moveTo>
                <a:pt x="3332928" y="1773030"/>
              </a:moveTo>
              <a:cubicBezTo>
                <a:pt x="3313700" y="1773030"/>
                <a:pt x="3298109" y="1788621"/>
                <a:pt x="3298109" y="1807849"/>
              </a:cubicBezTo>
              <a:cubicBezTo>
                <a:pt x="3298109" y="1827077"/>
                <a:pt x="3313700" y="1842668"/>
                <a:pt x="3332928" y="1842668"/>
              </a:cubicBezTo>
              <a:cubicBezTo>
                <a:pt x="3352156" y="1842668"/>
                <a:pt x="3367747" y="1827077"/>
                <a:pt x="3367747" y="1807849"/>
              </a:cubicBezTo>
              <a:cubicBezTo>
                <a:pt x="3367747" y="1788621"/>
                <a:pt x="3352156" y="1773030"/>
                <a:pt x="3332928" y="1773030"/>
              </a:cubicBezTo>
              <a:close/>
              <a:moveTo>
                <a:pt x="3417827" y="1773030"/>
              </a:moveTo>
              <a:cubicBezTo>
                <a:pt x="3398599" y="1773030"/>
                <a:pt x="3383008" y="1788621"/>
                <a:pt x="3383008" y="1807849"/>
              </a:cubicBezTo>
              <a:cubicBezTo>
                <a:pt x="3383008" y="1827077"/>
                <a:pt x="3398599" y="1842668"/>
                <a:pt x="3417827" y="1842668"/>
              </a:cubicBezTo>
              <a:cubicBezTo>
                <a:pt x="3437055" y="1842668"/>
                <a:pt x="3452646" y="1827077"/>
                <a:pt x="3452646" y="1807849"/>
              </a:cubicBezTo>
              <a:cubicBezTo>
                <a:pt x="3452646" y="1788621"/>
                <a:pt x="3437055" y="1773030"/>
                <a:pt x="3417827" y="1773030"/>
              </a:cubicBezTo>
              <a:close/>
              <a:moveTo>
                <a:pt x="3502719" y="1773030"/>
              </a:moveTo>
              <a:cubicBezTo>
                <a:pt x="3483492" y="1773030"/>
                <a:pt x="3467901" y="1788621"/>
                <a:pt x="3467901" y="1807849"/>
              </a:cubicBezTo>
              <a:cubicBezTo>
                <a:pt x="3467901" y="1827077"/>
                <a:pt x="3483492" y="1842668"/>
                <a:pt x="3502719" y="1842668"/>
              </a:cubicBezTo>
              <a:cubicBezTo>
                <a:pt x="3521947" y="1842668"/>
                <a:pt x="3537538" y="1827077"/>
                <a:pt x="3537538" y="1807849"/>
              </a:cubicBezTo>
              <a:cubicBezTo>
                <a:pt x="3537538" y="1788621"/>
                <a:pt x="3521947" y="1773030"/>
                <a:pt x="3502719" y="1773030"/>
              </a:cubicBezTo>
              <a:close/>
              <a:moveTo>
                <a:pt x="5455247" y="1773030"/>
              </a:moveTo>
              <a:cubicBezTo>
                <a:pt x="5436019" y="1773030"/>
                <a:pt x="5420421" y="1788621"/>
                <a:pt x="5420421" y="1807849"/>
              </a:cubicBezTo>
              <a:cubicBezTo>
                <a:pt x="5420421" y="1827077"/>
                <a:pt x="5436019" y="1842668"/>
                <a:pt x="5455247" y="1842668"/>
              </a:cubicBezTo>
              <a:cubicBezTo>
                <a:pt x="5474474" y="1842668"/>
                <a:pt x="5490059" y="1827077"/>
                <a:pt x="5490059" y="1807849"/>
              </a:cubicBezTo>
              <a:cubicBezTo>
                <a:pt x="5490059" y="1788621"/>
                <a:pt x="5474474" y="1773030"/>
                <a:pt x="5455247" y="1773030"/>
              </a:cubicBezTo>
              <a:close/>
              <a:moveTo>
                <a:pt x="5625031" y="1773030"/>
              </a:moveTo>
              <a:cubicBezTo>
                <a:pt x="5605803" y="1773030"/>
                <a:pt x="5590206" y="1788621"/>
                <a:pt x="5590206" y="1807849"/>
              </a:cubicBezTo>
              <a:cubicBezTo>
                <a:pt x="5590206" y="1827077"/>
                <a:pt x="5605803" y="1842668"/>
                <a:pt x="5625031" y="1842668"/>
              </a:cubicBezTo>
              <a:cubicBezTo>
                <a:pt x="5644259" y="1842668"/>
                <a:pt x="5659843" y="1827077"/>
                <a:pt x="5659843" y="1807849"/>
              </a:cubicBezTo>
              <a:cubicBezTo>
                <a:pt x="5659843" y="1788621"/>
                <a:pt x="5644259" y="1773030"/>
                <a:pt x="5625031" y="1773030"/>
              </a:cubicBezTo>
              <a:close/>
              <a:moveTo>
                <a:pt x="5709924" y="1773030"/>
              </a:moveTo>
              <a:cubicBezTo>
                <a:pt x="5690697" y="1773030"/>
                <a:pt x="5675099" y="1788621"/>
                <a:pt x="5675099" y="1807849"/>
              </a:cubicBezTo>
              <a:cubicBezTo>
                <a:pt x="5675099" y="1827077"/>
                <a:pt x="5690697" y="1842668"/>
                <a:pt x="5709924" y="1842668"/>
              </a:cubicBezTo>
              <a:cubicBezTo>
                <a:pt x="5729152" y="1842668"/>
                <a:pt x="5744737" y="1827077"/>
                <a:pt x="5744737" y="1807849"/>
              </a:cubicBezTo>
              <a:cubicBezTo>
                <a:pt x="5744737" y="1788621"/>
                <a:pt x="5729152" y="1773030"/>
                <a:pt x="5709924" y="1773030"/>
              </a:cubicBezTo>
              <a:close/>
              <a:moveTo>
                <a:pt x="5964601" y="1773030"/>
              </a:moveTo>
              <a:cubicBezTo>
                <a:pt x="5945373" y="1773030"/>
                <a:pt x="5929776" y="1788621"/>
                <a:pt x="5929776" y="1807849"/>
              </a:cubicBezTo>
              <a:cubicBezTo>
                <a:pt x="5929776" y="1827077"/>
                <a:pt x="5945373" y="1842668"/>
                <a:pt x="5964601" y="1842668"/>
              </a:cubicBezTo>
              <a:cubicBezTo>
                <a:pt x="5983829" y="1842668"/>
                <a:pt x="5999413" y="1827077"/>
                <a:pt x="5999413" y="1807849"/>
              </a:cubicBezTo>
              <a:cubicBezTo>
                <a:pt x="5999413" y="1788621"/>
                <a:pt x="5983829" y="1773030"/>
                <a:pt x="5964601" y="1773030"/>
              </a:cubicBezTo>
              <a:close/>
              <a:moveTo>
                <a:pt x="6049494" y="1773030"/>
              </a:moveTo>
              <a:cubicBezTo>
                <a:pt x="6030267" y="1773030"/>
                <a:pt x="6014669" y="1788621"/>
                <a:pt x="6014669" y="1807849"/>
              </a:cubicBezTo>
              <a:cubicBezTo>
                <a:pt x="6014669" y="1827077"/>
                <a:pt x="6030267" y="1842668"/>
                <a:pt x="6049494" y="1842668"/>
              </a:cubicBezTo>
              <a:cubicBezTo>
                <a:pt x="6068722" y="1842668"/>
                <a:pt x="6084307" y="1827077"/>
                <a:pt x="6084307" y="1807849"/>
              </a:cubicBezTo>
              <a:cubicBezTo>
                <a:pt x="6084307" y="1788621"/>
                <a:pt x="6068722" y="1773030"/>
                <a:pt x="6049494" y="1773030"/>
              </a:cubicBezTo>
              <a:close/>
              <a:moveTo>
                <a:pt x="6134387" y="1773030"/>
              </a:moveTo>
              <a:cubicBezTo>
                <a:pt x="6115159" y="1773030"/>
                <a:pt x="6099561" y="1788621"/>
                <a:pt x="6099561" y="1807849"/>
              </a:cubicBezTo>
              <a:cubicBezTo>
                <a:pt x="6099561" y="1827077"/>
                <a:pt x="6115159" y="1842668"/>
                <a:pt x="6134387" y="1842668"/>
              </a:cubicBezTo>
              <a:cubicBezTo>
                <a:pt x="6153614" y="1842668"/>
                <a:pt x="6169199" y="1827077"/>
                <a:pt x="6169199" y="1807849"/>
              </a:cubicBezTo>
              <a:cubicBezTo>
                <a:pt x="6169199" y="1788621"/>
                <a:pt x="6153614" y="1773030"/>
                <a:pt x="6134387" y="1773030"/>
              </a:cubicBezTo>
              <a:close/>
              <a:moveTo>
                <a:pt x="6219279" y="1773030"/>
              </a:moveTo>
              <a:cubicBezTo>
                <a:pt x="6200051" y="1773030"/>
                <a:pt x="6184453" y="1788621"/>
                <a:pt x="6184453" y="1807849"/>
              </a:cubicBezTo>
              <a:cubicBezTo>
                <a:pt x="6184453" y="1827077"/>
                <a:pt x="6200051" y="1842668"/>
                <a:pt x="6219279" y="1842668"/>
              </a:cubicBezTo>
              <a:cubicBezTo>
                <a:pt x="6238507" y="1842668"/>
                <a:pt x="6254091" y="1827077"/>
                <a:pt x="6254091" y="1807849"/>
              </a:cubicBezTo>
              <a:cubicBezTo>
                <a:pt x="6254091" y="1788621"/>
                <a:pt x="6238507" y="1773030"/>
                <a:pt x="6219279" y="1773030"/>
              </a:cubicBezTo>
              <a:close/>
              <a:moveTo>
                <a:pt x="6389063" y="1773030"/>
              </a:moveTo>
              <a:cubicBezTo>
                <a:pt x="6369836" y="1773030"/>
                <a:pt x="6354238" y="1788621"/>
                <a:pt x="6354238" y="1807849"/>
              </a:cubicBezTo>
              <a:cubicBezTo>
                <a:pt x="6354238" y="1827077"/>
                <a:pt x="6369836" y="1842668"/>
                <a:pt x="6389063" y="1842668"/>
              </a:cubicBezTo>
              <a:cubicBezTo>
                <a:pt x="6408291" y="1842668"/>
                <a:pt x="6423876" y="1827077"/>
                <a:pt x="6423876" y="1807849"/>
              </a:cubicBezTo>
              <a:cubicBezTo>
                <a:pt x="6423876" y="1788621"/>
                <a:pt x="6408291" y="1773030"/>
                <a:pt x="6389063" y="1773030"/>
              </a:cubicBezTo>
              <a:close/>
              <a:moveTo>
                <a:pt x="6473957" y="1773030"/>
              </a:moveTo>
              <a:cubicBezTo>
                <a:pt x="6454729" y="1773030"/>
                <a:pt x="6439131" y="1788621"/>
                <a:pt x="6439131" y="1807849"/>
              </a:cubicBezTo>
              <a:cubicBezTo>
                <a:pt x="6439131" y="1827077"/>
                <a:pt x="6454729" y="1842668"/>
                <a:pt x="6473957" y="1842668"/>
              </a:cubicBezTo>
              <a:cubicBezTo>
                <a:pt x="6493184" y="1842668"/>
                <a:pt x="6508769" y="1827077"/>
                <a:pt x="6508769" y="1807849"/>
              </a:cubicBezTo>
              <a:cubicBezTo>
                <a:pt x="6508769" y="1788621"/>
                <a:pt x="6493184" y="1773030"/>
                <a:pt x="6473957" y="1773030"/>
              </a:cubicBezTo>
              <a:close/>
              <a:moveTo>
                <a:pt x="6558875" y="1773030"/>
              </a:moveTo>
              <a:cubicBezTo>
                <a:pt x="6539647" y="1773030"/>
                <a:pt x="6524050" y="1788621"/>
                <a:pt x="6524050" y="1807849"/>
              </a:cubicBezTo>
              <a:cubicBezTo>
                <a:pt x="6524050" y="1827077"/>
                <a:pt x="6539647" y="1842668"/>
                <a:pt x="6558875" y="1842668"/>
              </a:cubicBezTo>
              <a:cubicBezTo>
                <a:pt x="6578103" y="1842668"/>
                <a:pt x="6593687" y="1827077"/>
                <a:pt x="6593687" y="1807849"/>
              </a:cubicBezTo>
              <a:cubicBezTo>
                <a:pt x="6593687" y="1788621"/>
                <a:pt x="6578103" y="1773030"/>
                <a:pt x="6558875" y="1773030"/>
              </a:cubicBezTo>
              <a:close/>
              <a:moveTo>
                <a:pt x="6643767" y="1773030"/>
              </a:moveTo>
              <a:cubicBezTo>
                <a:pt x="6624539" y="1773030"/>
                <a:pt x="6608942" y="1788621"/>
                <a:pt x="6608942" y="1807849"/>
              </a:cubicBezTo>
              <a:cubicBezTo>
                <a:pt x="6608942" y="1827077"/>
                <a:pt x="6624539" y="1842668"/>
                <a:pt x="6643767" y="1842668"/>
              </a:cubicBezTo>
              <a:cubicBezTo>
                <a:pt x="6662995" y="1842668"/>
                <a:pt x="6678579" y="1827077"/>
                <a:pt x="6678579" y="1807849"/>
              </a:cubicBezTo>
              <a:cubicBezTo>
                <a:pt x="6678579" y="1788621"/>
                <a:pt x="6662995" y="1773030"/>
                <a:pt x="6643767" y="1773030"/>
              </a:cubicBezTo>
              <a:close/>
              <a:moveTo>
                <a:pt x="6728660" y="1773030"/>
              </a:moveTo>
              <a:cubicBezTo>
                <a:pt x="6709433" y="1773030"/>
                <a:pt x="6693835" y="1788621"/>
                <a:pt x="6693835" y="1807849"/>
              </a:cubicBezTo>
              <a:cubicBezTo>
                <a:pt x="6693835" y="1827077"/>
                <a:pt x="6709433" y="1842668"/>
                <a:pt x="6728660" y="1842668"/>
              </a:cubicBezTo>
              <a:cubicBezTo>
                <a:pt x="6747888" y="1842668"/>
                <a:pt x="6763473" y="1827077"/>
                <a:pt x="6763473" y="1807849"/>
              </a:cubicBezTo>
              <a:cubicBezTo>
                <a:pt x="6763473" y="1788621"/>
                <a:pt x="6747888" y="1773030"/>
                <a:pt x="6728660" y="1773030"/>
              </a:cubicBezTo>
              <a:close/>
              <a:moveTo>
                <a:pt x="6813553" y="1773030"/>
              </a:moveTo>
              <a:cubicBezTo>
                <a:pt x="6794325" y="1773030"/>
                <a:pt x="6778727" y="1788621"/>
                <a:pt x="6778727" y="1807849"/>
              </a:cubicBezTo>
              <a:cubicBezTo>
                <a:pt x="6778727" y="1827077"/>
                <a:pt x="6794325" y="1842668"/>
                <a:pt x="6813553" y="1842668"/>
              </a:cubicBezTo>
              <a:cubicBezTo>
                <a:pt x="6832780" y="1842668"/>
                <a:pt x="6848365" y="1827077"/>
                <a:pt x="6848365" y="1807849"/>
              </a:cubicBezTo>
              <a:cubicBezTo>
                <a:pt x="6848365" y="1788621"/>
                <a:pt x="6832780" y="1773030"/>
                <a:pt x="6813553" y="1773030"/>
              </a:cubicBezTo>
              <a:close/>
              <a:moveTo>
                <a:pt x="6898445" y="1773030"/>
              </a:moveTo>
              <a:cubicBezTo>
                <a:pt x="6879217" y="1773030"/>
                <a:pt x="6863620" y="1788621"/>
                <a:pt x="6863620" y="1807849"/>
              </a:cubicBezTo>
              <a:cubicBezTo>
                <a:pt x="6863620" y="1827077"/>
                <a:pt x="6879217" y="1842668"/>
                <a:pt x="6898445" y="1842668"/>
              </a:cubicBezTo>
              <a:cubicBezTo>
                <a:pt x="6917673" y="1842668"/>
                <a:pt x="6933257" y="1827077"/>
                <a:pt x="6933257" y="1807849"/>
              </a:cubicBezTo>
              <a:cubicBezTo>
                <a:pt x="6933257" y="1788621"/>
                <a:pt x="6917673" y="1773030"/>
                <a:pt x="6898445" y="1773030"/>
              </a:cubicBezTo>
              <a:close/>
              <a:moveTo>
                <a:pt x="6983337" y="1773030"/>
              </a:moveTo>
              <a:cubicBezTo>
                <a:pt x="6964109" y="1773030"/>
                <a:pt x="6948512" y="1788621"/>
                <a:pt x="6948512" y="1807849"/>
              </a:cubicBezTo>
              <a:cubicBezTo>
                <a:pt x="6948512" y="1827077"/>
                <a:pt x="6964109" y="1842668"/>
                <a:pt x="6983337" y="1842668"/>
              </a:cubicBezTo>
              <a:cubicBezTo>
                <a:pt x="7002565" y="1842668"/>
                <a:pt x="7018149" y="1827077"/>
                <a:pt x="7018149" y="1807849"/>
              </a:cubicBezTo>
              <a:cubicBezTo>
                <a:pt x="7018149" y="1788621"/>
                <a:pt x="7002565" y="1773030"/>
                <a:pt x="6983337" y="1773030"/>
              </a:cubicBezTo>
              <a:close/>
              <a:moveTo>
                <a:pt x="7068229" y="1773030"/>
              </a:moveTo>
              <a:cubicBezTo>
                <a:pt x="7049002" y="1773030"/>
                <a:pt x="7033404" y="1788621"/>
                <a:pt x="7033404" y="1807849"/>
              </a:cubicBezTo>
              <a:cubicBezTo>
                <a:pt x="7033404" y="1827077"/>
                <a:pt x="7049002" y="1842668"/>
                <a:pt x="7068229" y="1842668"/>
              </a:cubicBezTo>
              <a:cubicBezTo>
                <a:pt x="7087457" y="1842668"/>
                <a:pt x="7103042" y="1827077"/>
                <a:pt x="7103042" y="1807849"/>
              </a:cubicBezTo>
              <a:cubicBezTo>
                <a:pt x="7103042" y="1788621"/>
                <a:pt x="7087457" y="1773030"/>
                <a:pt x="7068229" y="1773030"/>
              </a:cubicBezTo>
              <a:close/>
              <a:moveTo>
                <a:pt x="7153123" y="1773030"/>
              </a:moveTo>
              <a:cubicBezTo>
                <a:pt x="7133895" y="1773030"/>
                <a:pt x="7118297" y="1788621"/>
                <a:pt x="7118297" y="1807849"/>
              </a:cubicBezTo>
              <a:cubicBezTo>
                <a:pt x="7118297" y="1827077"/>
                <a:pt x="7133895" y="1842668"/>
                <a:pt x="7153123" y="1842668"/>
              </a:cubicBezTo>
              <a:cubicBezTo>
                <a:pt x="7172350" y="1842668"/>
                <a:pt x="7187935" y="1827077"/>
                <a:pt x="7187935" y="1807849"/>
              </a:cubicBezTo>
              <a:cubicBezTo>
                <a:pt x="7187935" y="1788621"/>
                <a:pt x="7172350" y="1773030"/>
                <a:pt x="7153123" y="1773030"/>
              </a:cubicBezTo>
              <a:close/>
              <a:moveTo>
                <a:pt x="7238015" y="1773030"/>
              </a:moveTo>
              <a:cubicBezTo>
                <a:pt x="7218787" y="1773030"/>
                <a:pt x="7203190" y="1788621"/>
                <a:pt x="7203190" y="1807849"/>
              </a:cubicBezTo>
              <a:cubicBezTo>
                <a:pt x="7203190" y="1827077"/>
                <a:pt x="7218787" y="1842668"/>
                <a:pt x="7238015" y="1842668"/>
              </a:cubicBezTo>
              <a:cubicBezTo>
                <a:pt x="7257243" y="1842668"/>
                <a:pt x="7272827" y="1827077"/>
                <a:pt x="7272827" y="1807849"/>
              </a:cubicBezTo>
              <a:cubicBezTo>
                <a:pt x="7272827" y="1788621"/>
                <a:pt x="7257243" y="1773030"/>
                <a:pt x="7238015" y="1773030"/>
              </a:cubicBezTo>
              <a:close/>
              <a:moveTo>
                <a:pt x="7322907" y="1773030"/>
              </a:moveTo>
              <a:cubicBezTo>
                <a:pt x="7303679" y="1773030"/>
                <a:pt x="7288082" y="1788621"/>
                <a:pt x="7288082" y="1807849"/>
              </a:cubicBezTo>
              <a:cubicBezTo>
                <a:pt x="7288082" y="1827077"/>
                <a:pt x="7303679" y="1842668"/>
                <a:pt x="7322907" y="1842668"/>
              </a:cubicBezTo>
              <a:cubicBezTo>
                <a:pt x="7342135" y="1842668"/>
                <a:pt x="7357719" y="1827077"/>
                <a:pt x="7357719" y="1807849"/>
              </a:cubicBezTo>
              <a:cubicBezTo>
                <a:pt x="7357719" y="1788621"/>
                <a:pt x="7342135" y="1773030"/>
                <a:pt x="7322907" y="1773030"/>
              </a:cubicBezTo>
              <a:close/>
              <a:moveTo>
                <a:pt x="7407799" y="1773030"/>
              </a:moveTo>
              <a:cubicBezTo>
                <a:pt x="7388572" y="1773030"/>
                <a:pt x="7372974" y="1788621"/>
                <a:pt x="7372974" y="1807849"/>
              </a:cubicBezTo>
              <a:cubicBezTo>
                <a:pt x="7372974" y="1827077"/>
                <a:pt x="7388572" y="1842668"/>
                <a:pt x="7407799" y="1842668"/>
              </a:cubicBezTo>
              <a:cubicBezTo>
                <a:pt x="7427027" y="1842668"/>
                <a:pt x="7442612" y="1827077"/>
                <a:pt x="7442612" y="1807849"/>
              </a:cubicBezTo>
              <a:cubicBezTo>
                <a:pt x="7442612" y="1788621"/>
                <a:pt x="7427027" y="1773030"/>
                <a:pt x="7407799" y="1773030"/>
              </a:cubicBezTo>
              <a:close/>
              <a:moveTo>
                <a:pt x="7492693" y="1773030"/>
              </a:moveTo>
              <a:cubicBezTo>
                <a:pt x="7473465" y="1773030"/>
                <a:pt x="7457867" y="1788621"/>
                <a:pt x="7457867" y="1807849"/>
              </a:cubicBezTo>
              <a:cubicBezTo>
                <a:pt x="7457867" y="1827077"/>
                <a:pt x="7473465" y="1842668"/>
                <a:pt x="7492693" y="1842668"/>
              </a:cubicBezTo>
              <a:cubicBezTo>
                <a:pt x="7511920" y="1842668"/>
                <a:pt x="7527505" y="1827077"/>
                <a:pt x="7527505" y="1807849"/>
              </a:cubicBezTo>
              <a:cubicBezTo>
                <a:pt x="7527505" y="1788621"/>
                <a:pt x="7511920" y="1773030"/>
                <a:pt x="7492693" y="1773030"/>
              </a:cubicBezTo>
              <a:close/>
              <a:moveTo>
                <a:pt x="7577585" y="1773030"/>
              </a:moveTo>
              <a:cubicBezTo>
                <a:pt x="7558357" y="1773030"/>
                <a:pt x="7542760" y="1788621"/>
                <a:pt x="7542760" y="1807849"/>
              </a:cubicBezTo>
              <a:cubicBezTo>
                <a:pt x="7542760" y="1827077"/>
                <a:pt x="7558357" y="1842668"/>
                <a:pt x="7577585" y="1842668"/>
              </a:cubicBezTo>
              <a:cubicBezTo>
                <a:pt x="7596813" y="1842668"/>
                <a:pt x="7612397" y="1827077"/>
                <a:pt x="7612397" y="1807849"/>
              </a:cubicBezTo>
              <a:cubicBezTo>
                <a:pt x="7612397" y="1788621"/>
                <a:pt x="7596813" y="1773030"/>
                <a:pt x="7577585" y="1773030"/>
              </a:cubicBezTo>
              <a:close/>
              <a:moveTo>
                <a:pt x="7662477" y="1773030"/>
              </a:moveTo>
              <a:cubicBezTo>
                <a:pt x="7643249" y="1773030"/>
                <a:pt x="7627652" y="1788621"/>
                <a:pt x="7627652" y="1807849"/>
              </a:cubicBezTo>
              <a:cubicBezTo>
                <a:pt x="7627652" y="1827077"/>
                <a:pt x="7643249" y="1842668"/>
                <a:pt x="7662477" y="1842668"/>
              </a:cubicBezTo>
              <a:cubicBezTo>
                <a:pt x="7681705" y="1842668"/>
                <a:pt x="7697289" y="1827077"/>
                <a:pt x="7697289" y="1807849"/>
              </a:cubicBezTo>
              <a:cubicBezTo>
                <a:pt x="7697289" y="1788621"/>
                <a:pt x="7681705" y="1773030"/>
                <a:pt x="7662477" y="1773030"/>
              </a:cubicBezTo>
              <a:close/>
              <a:moveTo>
                <a:pt x="7747369" y="1773030"/>
              </a:moveTo>
              <a:cubicBezTo>
                <a:pt x="7728142" y="1773030"/>
                <a:pt x="7712544" y="1788621"/>
                <a:pt x="7712544" y="1807849"/>
              </a:cubicBezTo>
              <a:cubicBezTo>
                <a:pt x="7712544" y="1827077"/>
                <a:pt x="7728142" y="1842668"/>
                <a:pt x="7747369" y="1842668"/>
              </a:cubicBezTo>
              <a:cubicBezTo>
                <a:pt x="7766597" y="1842668"/>
                <a:pt x="7782182" y="1827077"/>
                <a:pt x="7782182" y="1807849"/>
              </a:cubicBezTo>
              <a:cubicBezTo>
                <a:pt x="7782182" y="1788621"/>
                <a:pt x="7766597" y="1773030"/>
                <a:pt x="7747369" y="1773030"/>
              </a:cubicBezTo>
              <a:close/>
              <a:moveTo>
                <a:pt x="7832263" y="1773030"/>
              </a:moveTo>
              <a:cubicBezTo>
                <a:pt x="7813035" y="1773030"/>
                <a:pt x="7797437" y="1788621"/>
                <a:pt x="7797437" y="1807849"/>
              </a:cubicBezTo>
              <a:cubicBezTo>
                <a:pt x="7797437" y="1827077"/>
                <a:pt x="7813035" y="1842668"/>
                <a:pt x="7832263" y="1842668"/>
              </a:cubicBezTo>
              <a:cubicBezTo>
                <a:pt x="7851490" y="1842668"/>
                <a:pt x="7867075" y="1827077"/>
                <a:pt x="7867075" y="1807849"/>
              </a:cubicBezTo>
              <a:cubicBezTo>
                <a:pt x="7867075" y="1788621"/>
                <a:pt x="7851490" y="1773030"/>
                <a:pt x="7832263" y="1773030"/>
              </a:cubicBezTo>
              <a:close/>
              <a:moveTo>
                <a:pt x="7917155" y="1773030"/>
              </a:moveTo>
              <a:cubicBezTo>
                <a:pt x="7897927" y="1773030"/>
                <a:pt x="7882330" y="1788621"/>
                <a:pt x="7882330" y="1807849"/>
              </a:cubicBezTo>
              <a:cubicBezTo>
                <a:pt x="7882330" y="1827077"/>
                <a:pt x="7897927" y="1842668"/>
                <a:pt x="7917155" y="1842668"/>
              </a:cubicBezTo>
              <a:cubicBezTo>
                <a:pt x="7936383" y="1842668"/>
                <a:pt x="7951967" y="1827077"/>
                <a:pt x="7951967" y="1807849"/>
              </a:cubicBezTo>
              <a:cubicBezTo>
                <a:pt x="7951967" y="1788621"/>
                <a:pt x="7936383" y="1773030"/>
                <a:pt x="7917155" y="1773030"/>
              </a:cubicBezTo>
              <a:close/>
              <a:moveTo>
                <a:pt x="8002047" y="1773030"/>
              </a:moveTo>
              <a:cubicBezTo>
                <a:pt x="7982819" y="1773030"/>
                <a:pt x="7967222" y="1788621"/>
                <a:pt x="7967222" y="1807849"/>
              </a:cubicBezTo>
              <a:cubicBezTo>
                <a:pt x="7967222" y="1827077"/>
                <a:pt x="7982819" y="1842668"/>
                <a:pt x="8002047" y="1842668"/>
              </a:cubicBezTo>
              <a:cubicBezTo>
                <a:pt x="8021275" y="1842668"/>
                <a:pt x="8036859" y="1827077"/>
                <a:pt x="8036859" y="1807849"/>
              </a:cubicBezTo>
              <a:cubicBezTo>
                <a:pt x="8036859" y="1788621"/>
                <a:pt x="8021275" y="1773030"/>
                <a:pt x="8002047" y="1773030"/>
              </a:cubicBezTo>
              <a:close/>
              <a:moveTo>
                <a:pt x="8086939" y="1773030"/>
              </a:moveTo>
              <a:cubicBezTo>
                <a:pt x="8067712" y="1773030"/>
                <a:pt x="8052114" y="1788621"/>
                <a:pt x="8052114" y="1807849"/>
              </a:cubicBezTo>
              <a:cubicBezTo>
                <a:pt x="8052114" y="1827077"/>
                <a:pt x="8067712" y="1842668"/>
                <a:pt x="8086939" y="1842668"/>
              </a:cubicBezTo>
              <a:cubicBezTo>
                <a:pt x="8106167" y="1842668"/>
                <a:pt x="8121752" y="1827077"/>
                <a:pt x="8121752" y="1807849"/>
              </a:cubicBezTo>
              <a:cubicBezTo>
                <a:pt x="8121752" y="1788621"/>
                <a:pt x="8106167" y="1773030"/>
                <a:pt x="8086939" y="1773030"/>
              </a:cubicBezTo>
              <a:close/>
              <a:moveTo>
                <a:pt x="8256725" y="1773030"/>
              </a:moveTo>
              <a:cubicBezTo>
                <a:pt x="8237497" y="1773030"/>
                <a:pt x="8221900" y="1788621"/>
                <a:pt x="8221900" y="1807849"/>
              </a:cubicBezTo>
              <a:cubicBezTo>
                <a:pt x="8221900" y="1827077"/>
                <a:pt x="8237497" y="1842668"/>
                <a:pt x="8256725" y="1842668"/>
              </a:cubicBezTo>
              <a:cubicBezTo>
                <a:pt x="8275953" y="1842668"/>
                <a:pt x="8291537" y="1827077"/>
                <a:pt x="8291537" y="1807849"/>
              </a:cubicBezTo>
              <a:cubicBezTo>
                <a:pt x="8291537" y="1788621"/>
                <a:pt x="8275953" y="1773030"/>
                <a:pt x="8256725" y="1773030"/>
              </a:cubicBezTo>
              <a:close/>
              <a:moveTo>
                <a:pt x="8341617" y="1773030"/>
              </a:moveTo>
              <a:cubicBezTo>
                <a:pt x="8322389" y="1773030"/>
                <a:pt x="8306792" y="1788621"/>
                <a:pt x="8306792" y="1807849"/>
              </a:cubicBezTo>
              <a:cubicBezTo>
                <a:pt x="8306792" y="1827077"/>
                <a:pt x="8322389" y="1842668"/>
                <a:pt x="8341617" y="1842668"/>
              </a:cubicBezTo>
              <a:cubicBezTo>
                <a:pt x="8360845" y="1842668"/>
                <a:pt x="8376429" y="1827077"/>
                <a:pt x="8376429" y="1807849"/>
              </a:cubicBezTo>
              <a:cubicBezTo>
                <a:pt x="8376429" y="1788621"/>
                <a:pt x="8360845" y="1773030"/>
                <a:pt x="8341617" y="1773030"/>
              </a:cubicBezTo>
              <a:close/>
              <a:moveTo>
                <a:pt x="8426509" y="1773030"/>
              </a:moveTo>
              <a:cubicBezTo>
                <a:pt x="8407282" y="1773030"/>
                <a:pt x="8391684" y="1788621"/>
                <a:pt x="8391684" y="1807849"/>
              </a:cubicBezTo>
              <a:cubicBezTo>
                <a:pt x="8391684" y="1827077"/>
                <a:pt x="8407282" y="1842668"/>
                <a:pt x="8426509" y="1842668"/>
              </a:cubicBezTo>
              <a:cubicBezTo>
                <a:pt x="8445737" y="1842668"/>
                <a:pt x="8461322" y="1827077"/>
                <a:pt x="8461322" y="1807849"/>
              </a:cubicBezTo>
              <a:cubicBezTo>
                <a:pt x="8461322" y="1788621"/>
                <a:pt x="8445737" y="1773030"/>
                <a:pt x="8426509" y="1773030"/>
              </a:cubicBezTo>
              <a:close/>
              <a:moveTo>
                <a:pt x="8511402" y="1773030"/>
              </a:moveTo>
              <a:cubicBezTo>
                <a:pt x="8492174" y="1773030"/>
                <a:pt x="8476576" y="1788621"/>
                <a:pt x="8476576" y="1807849"/>
              </a:cubicBezTo>
              <a:cubicBezTo>
                <a:pt x="8476576" y="1827077"/>
                <a:pt x="8492174" y="1842668"/>
                <a:pt x="8511402" y="1842668"/>
              </a:cubicBezTo>
              <a:cubicBezTo>
                <a:pt x="8530629" y="1842668"/>
                <a:pt x="8546214" y="1827077"/>
                <a:pt x="8546214" y="1807849"/>
              </a:cubicBezTo>
              <a:cubicBezTo>
                <a:pt x="8546214" y="1788621"/>
                <a:pt x="8530629" y="1773030"/>
                <a:pt x="8511402" y="1773030"/>
              </a:cubicBezTo>
              <a:close/>
              <a:moveTo>
                <a:pt x="8596295" y="1773030"/>
              </a:moveTo>
              <a:cubicBezTo>
                <a:pt x="8577067" y="1773030"/>
                <a:pt x="8561470" y="1788621"/>
                <a:pt x="8561470" y="1807849"/>
              </a:cubicBezTo>
              <a:cubicBezTo>
                <a:pt x="8561470" y="1827077"/>
                <a:pt x="8577067" y="1842668"/>
                <a:pt x="8596295" y="1842668"/>
              </a:cubicBezTo>
              <a:cubicBezTo>
                <a:pt x="8615523" y="1842668"/>
                <a:pt x="8631107" y="1827077"/>
                <a:pt x="8631107" y="1807849"/>
              </a:cubicBezTo>
              <a:cubicBezTo>
                <a:pt x="8631107" y="1788621"/>
                <a:pt x="8615523" y="1773030"/>
                <a:pt x="8596295" y="1773030"/>
              </a:cubicBezTo>
              <a:close/>
              <a:moveTo>
                <a:pt x="8681187" y="1773030"/>
              </a:moveTo>
              <a:cubicBezTo>
                <a:pt x="8661959" y="1773030"/>
                <a:pt x="8646362" y="1788621"/>
                <a:pt x="8646362" y="1807849"/>
              </a:cubicBezTo>
              <a:cubicBezTo>
                <a:pt x="8646362" y="1827077"/>
                <a:pt x="8661959" y="1842668"/>
                <a:pt x="8681187" y="1842668"/>
              </a:cubicBezTo>
              <a:cubicBezTo>
                <a:pt x="8700415" y="1842668"/>
                <a:pt x="8715999" y="1827077"/>
                <a:pt x="8715999" y="1807849"/>
              </a:cubicBezTo>
              <a:cubicBezTo>
                <a:pt x="8715999" y="1788621"/>
                <a:pt x="8700415" y="1773030"/>
                <a:pt x="8681187" y="1773030"/>
              </a:cubicBezTo>
              <a:close/>
              <a:moveTo>
                <a:pt x="8766079" y="1773030"/>
              </a:moveTo>
              <a:cubicBezTo>
                <a:pt x="8746852" y="1773030"/>
                <a:pt x="8731254" y="1788621"/>
                <a:pt x="8731254" y="1807849"/>
              </a:cubicBezTo>
              <a:cubicBezTo>
                <a:pt x="8731254" y="1827077"/>
                <a:pt x="8746852" y="1842668"/>
                <a:pt x="8766079" y="1842668"/>
              </a:cubicBezTo>
              <a:cubicBezTo>
                <a:pt x="8785307" y="1842668"/>
                <a:pt x="8800892" y="1827077"/>
                <a:pt x="8800892" y="1807849"/>
              </a:cubicBezTo>
              <a:cubicBezTo>
                <a:pt x="8800892" y="1788621"/>
                <a:pt x="8785307" y="1773030"/>
                <a:pt x="8766079" y="1773030"/>
              </a:cubicBezTo>
              <a:close/>
              <a:moveTo>
                <a:pt x="8850972" y="1773030"/>
              </a:moveTo>
              <a:cubicBezTo>
                <a:pt x="8831744" y="1773030"/>
                <a:pt x="8816146" y="1788621"/>
                <a:pt x="8816146" y="1807849"/>
              </a:cubicBezTo>
              <a:cubicBezTo>
                <a:pt x="8816146" y="1827077"/>
                <a:pt x="8831744" y="1842668"/>
                <a:pt x="8850972" y="1842668"/>
              </a:cubicBezTo>
              <a:cubicBezTo>
                <a:pt x="8870199" y="1842668"/>
                <a:pt x="8885784" y="1827077"/>
                <a:pt x="8885784" y="1807849"/>
              </a:cubicBezTo>
              <a:cubicBezTo>
                <a:pt x="8885784" y="1788621"/>
                <a:pt x="8870199" y="1773030"/>
                <a:pt x="8850972" y="1773030"/>
              </a:cubicBezTo>
              <a:close/>
              <a:moveTo>
                <a:pt x="8935865" y="1773030"/>
              </a:moveTo>
              <a:cubicBezTo>
                <a:pt x="8916637" y="1773030"/>
                <a:pt x="8901040" y="1788621"/>
                <a:pt x="8901040" y="1807849"/>
              </a:cubicBezTo>
              <a:cubicBezTo>
                <a:pt x="8901040" y="1827077"/>
                <a:pt x="8916637" y="1842668"/>
                <a:pt x="8935865" y="1842668"/>
              </a:cubicBezTo>
              <a:cubicBezTo>
                <a:pt x="8955093" y="1842668"/>
                <a:pt x="8970677" y="1827077"/>
                <a:pt x="8970677" y="1807849"/>
              </a:cubicBezTo>
              <a:cubicBezTo>
                <a:pt x="8970677" y="1788621"/>
                <a:pt x="8955093" y="1773030"/>
                <a:pt x="8935865" y="1773030"/>
              </a:cubicBezTo>
              <a:close/>
              <a:moveTo>
                <a:pt x="9020757" y="1773030"/>
              </a:moveTo>
              <a:cubicBezTo>
                <a:pt x="9001529" y="1773030"/>
                <a:pt x="8985932" y="1788621"/>
                <a:pt x="8985932" y="1807849"/>
              </a:cubicBezTo>
              <a:cubicBezTo>
                <a:pt x="8985932" y="1827077"/>
                <a:pt x="9001529" y="1842668"/>
                <a:pt x="9020757" y="1842668"/>
              </a:cubicBezTo>
              <a:cubicBezTo>
                <a:pt x="9039985" y="1842668"/>
                <a:pt x="9055569" y="1827077"/>
                <a:pt x="9055569" y="1807849"/>
              </a:cubicBezTo>
              <a:cubicBezTo>
                <a:pt x="9055569" y="1788621"/>
                <a:pt x="9039985" y="1773030"/>
                <a:pt x="9020757" y="1773030"/>
              </a:cubicBezTo>
              <a:close/>
              <a:moveTo>
                <a:pt x="9105649" y="1773030"/>
              </a:moveTo>
              <a:cubicBezTo>
                <a:pt x="9086422" y="1773030"/>
                <a:pt x="9070824" y="1788621"/>
                <a:pt x="9070824" y="1807849"/>
              </a:cubicBezTo>
              <a:cubicBezTo>
                <a:pt x="9070824" y="1827077"/>
                <a:pt x="9086422" y="1842668"/>
                <a:pt x="9105649" y="1842668"/>
              </a:cubicBezTo>
              <a:cubicBezTo>
                <a:pt x="9124877" y="1842668"/>
                <a:pt x="9140462" y="1827077"/>
                <a:pt x="9140462" y="1807849"/>
              </a:cubicBezTo>
              <a:cubicBezTo>
                <a:pt x="9140462" y="1788621"/>
                <a:pt x="9124877" y="1773030"/>
                <a:pt x="9105649" y="1773030"/>
              </a:cubicBezTo>
              <a:close/>
              <a:moveTo>
                <a:pt x="9190542" y="1773030"/>
              </a:moveTo>
              <a:cubicBezTo>
                <a:pt x="9171314" y="1773030"/>
                <a:pt x="9155716" y="1788621"/>
                <a:pt x="9155716" y="1807849"/>
              </a:cubicBezTo>
              <a:cubicBezTo>
                <a:pt x="9155716" y="1827077"/>
                <a:pt x="9171314" y="1842668"/>
                <a:pt x="9190542" y="1842668"/>
              </a:cubicBezTo>
              <a:cubicBezTo>
                <a:pt x="9209769" y="1842668"/>
                <a:pt x="9225354" y="1827077"/>
                <a:pt x="9225354" y="1807849"/>
              </a:cubicBezTo>
              <a:cubicBezTo>
                <a:pt x="9225354" y="1788621"/>
                <a:pt x="9209769" y="1773030"/>
                <a:pt x="9190542" y="1773030"/>
              </a:cubicBezTo>
              <a:close/>
              <a:moveTo>
                <a:pt x="9275435" y="1773030"/>
              </a:moveTo>
              <a:cubicBezTo>
                <a:pt x="9256207" y="1773030"/>
                <a:pt x="9240610" y="1788621"/>
                <a:pt x="9240610" y="1807849"/>
              </a:cubicBezTo>
              <a:cubicBezTo>
                <a:pt x="9240610" y="1827077"/>
                <a:pt x="9256207" y="1842668"/>
                <a:pt x="9275435" y="1842668"/>
              </a:cubicBezTo>
              <a:cubicBezTo>
                <a:pt x="9294663" y="1842668"/>
                <a:pt x="9310247" y="1827077"/>
                <a:pt x="9310247" y="1807849"/>
              </a:cubicBezTo>
              <a:cubicBezTo>
                <a:pt x="9310247" y="1788621"/>
                <a:pt x="9294663" y="1773030"/>
                <a:pt x="9275435" y="1773030"/>
              </a:cubicBezTo>
              <a:close/>
              <a:moveTo>
                <a:pt x="9360327" y="1773030"/>
              </a:moveTo>
              <a:cubicBezTo>
                <a:pt x="9341099" y="1773030"/>
                <a:pt x="9325502" y="1788621"/>
                <a:pt x="9325502" y="1807849"/>
              </a:cubicBezTo>
              <a:cubicBezTo>
                <a:pt x="9325502" y="1827077"/>
                <a:pt x="9341099" y="1842668"/>
                <a:pt x="9360327" y="1842668"/>
              </a:cubicBezTo>
              <a:cubicBezTo>
                <a:pt x="9379555" y="1842668"/>
                <a:pt x="9395139" y="1827077"/>
                <a:pt x="9395139" y="1807849"/>
              </a:cubicBezTo>
              <a:cubicBezTo>
                <a:pt x="9395139" y="1788621"/>
                <a:pt x="9379555" y="1773030"/>
                <a:pt x="9360327" y="1773030"/>
              </a:cubicBezTo>
              <a:close/>
              <a:moveTo>
                <a:pt x="9784789" y="1773030"/>
              </a:moveTo>
              <a:cubicBezTo>
                <a:pt x="9765562" y="1773030"/>
                <a:pt x="9749964" y="1788621"/>
                <a:pt x="9749964" y="1807849"/>
              </a:cubicBezTo>
              <a:cubicBezTo>
                <a:pt x="9749964" y="1827077"/>
                <a:pt x="9765562" y="1842668"/>
                <a:pt x="9784789" y="1842668"/>
              </a:cubicBezTo>
              <a:cubicBezTo>
                <a:pt x="9804017" y="1842668"/>
                <a:pt x="9819602" y="1827077"/>
                <a:pt x="9819602" y="1807849"/>
              </a:cubicBezTo>
              <a:cubicBezTo>
                <a:pt x="9819602" y="1788621"/>
                <a:pt x="9804017" y="1773030"/>
                <a:pt x="9784789" y="1773030"/>
              </a:cubicBezTo>
              <a:close/>
              <a:moveTo>
                <a:pt x="1635085" y="1857890"/>
              </a:moveTo>
              <a:cubicBezTo>
                <a:pt x="1615857" y="1857890"/>
                <a:pt x="1600266" y="1873481"/>
                <a:pt x="1600266" y="1892709"/>
              </a:cubicBezTo>
              <a:cubicBezTo>
                <a:pt x="1600266" y="1911936"/>
                <a:pt x="1615857" y="1927527"/>
                <a:pt x="1635085" y="1927527"/>
              </a:cubicBezTo>
              <a:cubicBezTo>
                <a:pt x="1654313" y="1927527"/>
                <a:pt x="1669904" y="1911936"/>
                <a:pt x="1669904" y="1892709"/>
              </a:cubicBezTo>
              <a:cubicBezTo>
                <a:pt x="1669904" y="1873481"/>
                <a:pt x="1654313" y="1857890"/>
                <a:pt x="1635085" y="1857890"/>
              </a:cubicBezTo>
              <a:close/>
              <a:moveTo>
                <a:pt x="1719971" y="1857890"/>
              </a:moveTo>
              <a:cubicBezTo>
                <a:pt x="1700743" y="1857890"/>
                <a:pt x="1685152" y="1873481"/>
                <a:pt x="1685152" y="1892709"/>
              </a:cubicBezTo>
              <a:cubicBezTo>
                <a:pt x="1685152" y="1911936"/>
                <a:pt x="1700743" y="1927527"/>
                <a:pt x="1719971" y="1927527"/>
              </a:cubicBezTo>
              <a:cubicBezTo>
                <a:pt x="1739199" y="1927527"/>
                <a:pt x="1754790" y="1911936"/>
                <a:pt x="1754790" y="1892709"/>
              </a:cubicBezTo>
              <a:cubicBezTo>
                <a:pt x="1754790" y="1873481"/>
                <a:pt x="1739199" y="1857890"/>
                <a:pt x="1719971" y="1857890"/>
              </a:cubicBezTo>
              <a:close/>
              <a:moveTo>
                <a:pt x="1804863" y="1857890"/>
              </a:moveTo>
              <a:cubicBezTo>
                <a:pt x="1785636" y="1857890"/>
                <a:pt x="1770044" y="1873481"/>
                <a:pt x="1770044" y="1892709"/>
              </a:cubicBezTo>
              <a:cubicBezTo>
                <a:pt x="1770044" y="1911936"/>
                <a:pt x="1785636" y="1927527"/>
                <a:pt x="1804863" y="1927527"/>
              </a:cubicBezTo>
              <a:cubicBezTo>
                <a:pt x="1824091" y="1927527"/>
                <a:pt x="1839682" y="1911936"/>
                <a:pt x="1839682" y="1892709"/>
              </a:cubicBezTo>
              <a:cubicBezTo>
                <a:pt x="1839682" y="1873481"/>
                <a:pt x="1824091" y="1857890"/>
                <a:pt x="1804863" y="1857890"/>
              </a:cubicBezTo>
              <a:close/>
              <a:moveTo>
                <a:pt x="1889756" y="1857890"/>
              </a:moveTo>
              <a:cubicBezTo>
                <a:pt x="1870528" y="1857890"/>
                <a:pt x="1854937" y="1873481"/>
                <a:pt x="1854937" y="1892709"/>
              </a:cubicBezTo>
              <a:cubicBezTo>
                <a:pt x="1854937" y="1911936"/>
                <a:pt x="1870528" y="1927527"/>
                <a:pt x="1889756" y="1927527"/>
              </a:cubicBezTo>
              <a:cubicBezTo>
                <a:pt x="1908983" y="1927527"/>
                <a:pt x="1924574" y="1911936"/>
                <a:pt x="1924574" y="1892709"/>
              </a:cubicBezTo>
              <a:cubicBezTo>
                <a:pt x="1924574" y="1873481"/>
                <a:pt x="1908983" y="1857890"/>
                <a:pt x="1889756" y="1857890"/>
              </a:cubicBezTo>
              <a:close/>
              <a:moveTo>
                <a:pt x="1974648" y="1857890"/>
              </a:moveTo>
              <a:cubicBezTo>
                <a:pt x="1955420" y="1857890"/>
                <a:pt x="1939829" y="1873481"/>
                <a:pt x="1939829" y="1892709"/>
              </a:cubicBezTo>
              <a:cubicBezTo>
                <a:pt x="1939829" y="1911936"/>
                <a:pt x="1955420" y="1927527"/>
                <a:pt x="1974648" y="1927527"/>
              </a:cubicBezTo>
              <a:cubicBezTo>
                <a:pt x="1993876" y="1927527"/>
                <a:pt x="2009467" y="1911936"/>
                <a:pt x="2009467" y="1892709"/>
              </a:cubicBezTo>
              <a:cubicBezTo>
                <a:pt x="2009467" y="1873481"/>
                <a:pt x="1993876" y="1857890"/>
                <a:pt x="1974648" y="1857890"/>
              </a:cubicBezTo>
              <a:close/>
              <a:moveTo>
                <a:pt x="2059541" y="1857890"/>
              </a:moveTo>
              <a:cubicBezTo>
                <a:pt x="2040313" y="1857890"/>
                <a:pt x="2024722" y="1873481"/>
                <a:pt x="2024722" y="1892709"/>
              </a:cubicBezTo>
              <a:cubicBezTo>
                <a:pt x="2024722" y="1911936"/>
                <a:pt x="2040313" y="1927527"/>
                <a:pt x="2059541" y="1927527"/>
              </a:cubicBezTo>
              <a:cubicBezTo>
                <a:pt x="2078769" y="1927527"/>
                <a:pt x="2094360" y="1911936"/>
                <a:pt x="2094360" y="1892709"/>
              </a:cubicBezTo>
              <a:cubicBezTo>
                <a:pt x="2094360" y="1873481"/>
                <a:pt x="2078769" y="1857890"/>
                <a:pt x="2059541" y="1857890"/>
              </a:cubicBezTo>
              <a:close/>
              <a:moveTo>
                <a:pt x="2144433" y="1857890"/>
              </a:moveTo>
              <a:cubicBezTo>
                <a:pt x="2125206" y="1857890"/>
                <a:pt x="2109614" y="1873481"/>
                <a:pt x="2109614" y="1892709"/>
              </a:cubicBezTo>
              <a:cubicBezTo>
                <a:pt x="2109614" y="1911936"/>
                <a:pt x="2125206" y="1927527"/>
                <a:pt x="2144433" y="1927527"/>
              </a:cubicBezTo>
              <a:cubicBezTo>
                <a:pt x="2163661" y="1927527"/>
                <a:pt x="2179252" y="1911936"/>
                <a:pt x="2179252" y="1892709"/>
              </a:cubicBezTo>
              <a:cubicBezTo>
                <a:pt x="2179252" y="1873481"/>
                <a:pt x="2163661" y="1857890"/>
                <a:pt x="2144433" y="1857890"/>
              </a:cubicBezTo>
              <a:close/>
              <a:moveTo>
                <a:pt x="2229326" y="1857890"/>
              </a:moveTo>
              <a:cubicBezTo>
                <a:pt x="2210098" y="1857890"/>
                <a:pt x="2194507" y="1873481"/>
                <a:pt x="2194507" y="1892709"/>
              </a:cubicBezTo>
              <a:cubicBezTo>
                <a:pt x="2194507" y="1911936"/>
                <a:pt x="2210098" y="1927527"/>
                <a:pt x="2229326" y="1927527"/>
              </a:cubicBezTo>
              <a:cubicBezTo>
                <a:pt x="2248553" y="1927527"/>
                <a:pt x="2264144" y="1911936"/>
                <a:pt x="2264144" y="1892709"/>
              </a:cubicBezTo>
              <a:cubicBezTo>
                <a:pt x="2264144" y="1873481"/>
                <a:pt x="2248553" y="1857890"/>
                <a:pt x="2229326" y="1857890"/>
              </a:cubicBezTo>
              <a:close/>
              <a:moveTo>
                <a:pt x="2314218" y="1857890"/>
              </a:moveTo>
              <a:cubicBezTo>
                <a:pt x="2294990" y="1857890"/>
                <a:pt x="2279399" y="1873481"/>
                <a:pt x="2279399" y="1892709"/>
              </a:cubicBezTo>
              <a:cubicBezTo>
                <a:pt x="2279399" y="1911936"/>
                <a:pt x="2294990" y="1927527"/>
                <a:pt x="2314218" y="1927527"/>
              </a:cubicBezTo>
              <a:cubicBezTo>
                <a:pt x="2333446" y="1927527"/>
                <a:pt x="2349037" y="1911936"/>
                <a:pt x="2349037" y="1892709"/>
              </a:cubicBezTo>
              <a:cubicBezTo>
                <a:pt x="2349037" y="1873481"/>
                <a:pt x="2333446" y="1857890"/>
                <a:pt x="2314218" y="1857890"/>
              </a:cubicBezTo>
              <a:close/>
              <a:moveTo>
                <a:pt x="2399110" y="1857890"/>
              </a:moveTo>
              <a:cubicBezTo>
                <a:pt x="2379882" y="1857890"/>
                <a:pt x="2364291" y="1873481"/>
                <a:pt x="2364291" y="1892709"/>
              </a:cubicBezTo>
              <a:cubicBezTo>
                <a:pt x="2364291" y="1911936"/>
                <a:pt x="2379882" y="1927527"/>
                <a:pt x="2399110" y="1927527"/>
              </a:cubicBezTo>
              <a:cubicBezTo>
                <a:pt x="2418338" y="1927527"/>
                <a:pt x="2433929" y="1911936"/>
                <a:pt x="2433929" y="1892709"/>
              </a:cubicBezTo>
              <a:cubicBezTo>
                <a:pt x="2433929" y="1873481"/>
                <a:pt x="2418338" y="1857890"/>
                <a:pt x="2399110" y="1857890"/>
              </a:cubicBezTo>
              <a:close/>
              <a:moveTo>
                <a:pt x="2568896" y="1857890"/>
              </a:moveTo>
              <a:cubicBezTo>
                <a:pt x="2549668" y="1857890"/>
                <a:pt x="2534077" y="1873481"/>
                <a:pt x="2534077" y="1892709"/>
              </a:cubicBezTo>
              <a:cubicBezTo>
                <a:pt x="2534077" y="1911936"/>
                <a:pt x="2549668" y="1927527"/>
                <a:pt x="2568896" y="1927527"/>
              </a:cubicBezTo>
              <a:cubicBezTo>
                <a:pt x="2588123" y="1927527"/>
                <a:pt x="2603714" y="1911936"/>
                <a:pt x="2603714" y="1892709"/>
              </a:cubicBezTo>
              <a:cubicBezTo>
                <a:pt x="2603714" y="1873481"/>
                <a:pt x="2588123" y="1857890"/>
                <a:pt x="2568896" y="1857890"/>
              </a:cubicBezTo>
              <a:close/>
              <a:moveTo>
                <a:pt x="2738680" y="1857890"/>
              </a:moveTo>
              <a:cubicBezTo>
                <a:pt x="2719452" y="1857890"/>
                <a:pt x="2703861" y="1873481"/>
                <a:pt x="2703861" y="1892709"/>
              </a:cubicBezTo>
              <a:cubicBezTo>
                <a:pt x="2703861" y="1911936"/>
                <a:pt x="2719452" y="1927527"/>
                <a:pt x="2738680" y="1927527"/>
              </a:cubicBezTo>
              <a:cubicBezTo>
                <a:pt x="2757908" y="1927527"/>
                <a:pt x="2773499" y="1911936"/>
                <a:pt x="2773499" y="1892709"/>
              </a:cubicBezTo>
              <a:cubicBezTo>
                <a:pt x="2773499" y="1873481"/>
                <a:pt x="2757908" y="1857890"/>
                <a:pt x="2738680" y="1857890"/>
              </a:cubicBezTo>
              <a:close/>
              <a:moveTo>
                <a:pt x="2823573" y="1857890"/>
              </a:moveTo>
              <a:cubicBezTo>
                <a:pt x="2804346" y="1857890"/>
                <a:pt x="2788754" y="1873481"/>
                <a:pt x="2788754" y="1892709"/>
              </a:cubicBezTo>
              <a:cubicBezTo>
                <a:pt x="2788754" y="1911936"/>
                <a:pt x="2804346" y="1927527"/>
                <a:pt x="2823573" y="1927527"/>
              </a:cubicBezTo>
              <a:cubicBezTo>
                <a:pt x="2842801" y="1927527"/>
                <a:pt x="2858392" y="1911936"/>
                <a:pt x="2858392" y="1892709"/>
              </a:cubicBezTo>
              <a:cubicBezTo>
                <a:pt x="2858392" y="1873481"/>
                <a:pt x="2842801" y="1857890"/>
                <a:pt x="2823573" y="1857890"/>
              </a:cubicBezTo>
              <a:close/>
              <a:moveTo>
                <a:pt x="2908466" y="1857890"/>
              </a:moveTo>
              <a:cubicBezTo>
                <a:pt x="2889238" y="1857890"/>
                <a:pt x="2873647" y="1873481"/>
                <a:pt x="2873647" y="1892709"/>
              </a:cubicBezTo>
              <a:cubicBezTo>
                <a:pt x="2873647" y="1911936"/>
                <a:pt x="2889238" y="1927527"/>
                <a:pt x="2908466" y="1927527"/>
              </a:cubicBezTo>
              <a:cubicBezTo>
                <a:pt x="2927693" y="1927527"/>
                <a:pt x="2943284" y="1911936"/>
                <a:pt x="2943284" y="1892709"/>
              </a:cubicBezTo>
              <a:cubicBezTo>
                <a:pt x="2943284" y="1873481"/>
                <a:pt x="2927693" y="1857890"/>
                <a:pt x="2908466" y="1857890"/>
              </a:cubicBezTo>
              <a:close/>
              <a:moveTo>
                <a:pt x="3163143" y="1857890"/>
              </a:moveTo>
              <a:cubicBezTo>
                <a:pt x="3143916" y="1857890"/>
                <a:pt x="3128324" y="1873481"/>
                <a:pt x="3128324" y="1892709"/>
              </a:cubicBezTo>
              <a:cubicBezTo>
                <a:pt x="3128324" y="1911936"/>
                <a:pt x="3143916" y="1927527"/>
                <a:pt x="3163143" y="1927527"/>
              </a:cubicBezTo>
              <a:cubicBezTo>
                <a:pt x="3182371" y="1927527"/>
                <a:pt x="3197962" y="1911936"/>
                <a:pt x="3197962" y="1892709"/>
              </a:cubicBezTo>
              <a:cubicBezTo>
                <a:pt x="3197962" y="1873481"/>
                <a:pt x="3182371" y="1857890"/>
                <a:pt x="3163143" y="1857890"/>
              </a:cubicBezTo>
              <a:close/>
              <a:moveTo>
                <a:pt x="3248036" y="1857890"/>
              </a:moveTo>
              <a:cubicBezTo>
                <a:pt x="3228808" y="1857890"/>
                <a:pt x="3213217" y="1873481"/>
                <a:pt x="3213217" y="1892709"/>
              </a:cubicBezTo>
              <a:cubicBezTo>
                <a:pt x="3213217" y="1911936"/>
                <a:pt x="3228808" y="1927527"/>
                <a:pt x="3248036" y="1927527"/>
              </a:cubicBezTo>
              <a:cubicBezTo>
                <a:pt x="3267263" y="1927527"/>
                <a:pt x="3282854" y="1911936"/>
                <a:pt x="3282854" y="1892709"/>
              </a:cubicBezTo>
              <a:cubicBezTo>
                <a:pt x="3282854" y="1873481"/>
                <a:pt x="3267263" y="1857890"/>
                <a:pt x="3248036" y="1857890"/>
              </a:cubicBezTo>
              <a:close/>
              <a:moveTo>
                <a:pt x="3332928" y="1857890"/>
              </a:moveTo>
              <a:cubicBezTo>
                <a:pt x="3313700" y="1857890"/>
                <a:pt x="3298109" y="1873481"/>
                <a:pt x="3298109" y="1892709"/>
              </a:cubicBezTo>
              <a:cubicBezTo>
                <a:pt x="3298109" y="1911936"/>
                <a:pt x="3313700" y="1927527"/>
                <a:pt x="3332928" y="1927527"/>
              </a:cubicBezTo>
              <a:cubicBezTo>
                <a:pt x="3352156" y="1927527"/>
                <a:pt x="3367747" y="1911936"/>
                <a:pt x="3367747" y="1892709"/>
              </a:cubicBezTo>
              <a:cubicBezTo>
                <a:pt x="3367747" y="1873481"/>
                <a:pt x="3352156" y="1857890"/>
                <a:pt x="3332928" y="1857890"/>
              </a:cubicBezTo>
              <a:close/>
              <a:moveTo>
                <a:pt x="3417827" y="1857890"/>
              </a:moveTo>
              <a:cubicBezTo>
                <a:pt x="3398599" y="1857890"/>
                <a:pt x="3383008" y="1873481"/>
                <a:pt x="3383008" y="1892709"/>
              </a:cubicBezTo>
              <a:cubicBezTo>
                <a:pt x="3383008" y="1911936"/>
                <a:pt x="3398599" y="1927527"/>
                <a:pt x="3417827" y="1927527"/>
              </a:cubicBezTo>
              <a:cubicBezTo>
                <a:pt x="3437055" y="1927527"/>
                <a:pt x="3452646" y="1911936"/>
                <a:pt x="3452646" y="1892709"/>
              </a:cubicBezTo>
              <a:cubicBezTo>
                <a:pt x="3452646" y="1873481"/>
                <a:pt x="3437055" y="1857890"/>
                <a:pt x="3417827" y="1857890"/>
              </a:cubicBezTo>
              <a:close/>
              <a:moveTo>
                <a:pt x="3502719" y="1857890"/>
              </a:moveTo>
              <a:cubicBezTo>
                <a:pt x="3483492" y="1857890"/>
                <a:pt x="3467901" y="1873481"/>
                <a:pt x="3467901" y="1892709"/>
              </a:cubicBezTo>
              <a:cubicBezTo>
                <a:pt x="3467901" y="1911936"/>
                <a:pt x="3483492" y="1927527"/>
                <a:pt x="3502719" y="1927527"/>
              </a:cubicBezTo>
              <a:cubicBezTo>
                <a:pt x="3521947" y="1927527"/>
                <a:pt x="3537538" y="1911936"/>
                <a:pt x="3537538" y="1892709"/>
              </a:cubicBezTo>
              <a:cubicBezTo>
                <a:pt x="3537538" y="1873481"/>
                <a:pt x="3521947" y="1857890"/>
                <a:pt x="3502719" y="1857890"/>
              </a:cubicBezTo>
              <a:close/>
              <a:moveTo>
                <a:pt x="5115676" y="1857890"/>
              </a:moveTo>
              <a:cubicBezTo>
                <a:pt x="5096448" y="1857890"/>
                <a:pt x="5080857" y="1873481"/>
                <a:pt x="5080857" y="1892709"/>
              </a:cubicBezTo>
              <a:cubicBezTo>
                <a:pt x="5080857" y="1911936"/>
                <a:pt x="5096448" y="1927527"/>
                <a:pt x="5115676" y="1927527"/>
              </a:cubicBezTo>
              <a:cubicBezTo>
                <a:pt x="5134904" y="1927527"/>
                <a:pt x="5150495" y="1911936"/>
                <a:pt x="5150495" y="1892709"/>
              </a:cubicBezTo>
              <a:cubicBezTo>
                <a:pt x="5150495" y="1873481"/>
                <a:pt x="5134904" y="1857890"/>
                <a:pt x="5115676" y="1857890"/>
              </a:cubicBezTo>
              <a:close/>
              <a:moveTo>
                <a:pt x="5625031" y="1857890"/>
              </a:moveTo>
              <a:cubicBezTo>
                <a:pt x="5605803" y="1857890"/>
                <a:pt x="5590206" y="1873481"/>
                <a:pt x="5590206" y="1892709"/>
              </a:cubicBezTo>
              <a:cubicBezTo>
                <a:pt x="5590206" y="1911936"/>
                <a:pt x="5605803" y="1927527"/>
                <a:pt x="5625031" y="1927527"/>
              </a:cubicBezTo>
              <a:cubicBezTo>
                <a:pt x="5644259" y="1927527"/>
                <a:pt x="5659843" y="1911936"/>
                <a:pt x="5659843" y="1892709"/>
              </a:cubicBezTo>
              <a:cubicBezTo>
                <a:pt x="5659843" y="1873481"/>
                <a:pt x="5644259" y="1857890"/>
                <a:pt x="5625031" y="1857890"/>
              </a:cubicBezTo>
              <a:close/>
              <a:moveTo>
                <a:pt x="5879709" y="1857890"/>
              </a:moveTo>
              <a:cubicBezTo>
                <a:pt x="5860481" y="1857890"/>
                <a:pt x="5844883" y="1873481"/>
                <a:pt x="5844883" y="1892709"/>
              </a:cubicBezTo>
              <a:cubicBezTo>
                <a:pt x="5844883" y="1911936"/>
                <a:pt x="5860481" y="1927527"/>
                <a:pt x="5879709" y="1927527"/>
              </a:cubicBezTo>
              <a:cubicBezTo>
                <a:pt x="5898937" y="1927527"/>
                <a:pt x="5914521" y="1911936"/>
                <a:pt x="5914521" y="1892709"/>
              </a:cubicBezTo>
              <a:cubicBezTo>
                <a:pt x="5914521" y="1873481"/>
                <a:pt x="5898937" y="1857890"/>
                <a:pt x="5879709" y="1857890"/>
              </a:cubicBezTo>
              <a:close/>
              <a:moveTo>
                <a:pt x="5964601" y="1857890"/>
              </a:moveTo>
              <a:cubicBezTo>
                <a:pt x="5945373" y="1857890"/>
                <a:pt x="5929776" y="1873481"/>
                <a:pt x="5929776" y="1892709"/>
              </a:cubicBezTo>
              <a:cubicBezTo>
                <a:pt x="5929776" y="1911936"/>
                <a:pt x="5945373" y="1927527"/>
                <a:pt x="5964601" y="1927527"/>
              </a:cubicBezTo>
              <a:cubicBezTo>
                <a:pt x="5983829" y="1927527"/>
                <a:pt x="5999413" y="1911936"/>
                <a:pt x="5999413" y="1892709"/>
              </a:cubicBezTo>
              <a:cubicBezTo>
                <a:pt x="5999413" y="1873481"/>
                <a:pt x="5983829" y="1857890"/>
                <a:pt x="5964601" y="1857890"/>
              </a:cubicBezTo>
              <a:close/>
              <a:moveTo>
                <a:pt x="6049494" y="1857890"/>
              </a:moveTo>
              <a:cubicBezTo>
                <a:pt x="6030267" y="1857890"/>
                <a:pt x="6014669" y="1873481"/>
                <a:pt x="6014669" y="1892709"/>
              </a:cubicBezTo>
              <a:cubicBezTo>
                <a:pt x="6014669" y="1911936"/>
                <a:pt x="6030267" y="1927527"/>
                <a:pt x="6049494" y="1927527"/>
              </a:cubicBezTo>
              <a:cubicBezTo>
                <a:pt x="6068722" y="1927527"/>
                <a:pt x="6084307" y="1911936"/>
                <a:pt x="6084307" y="1892709"/>
              </a:cubicBezTo>
              <a:cubicBezTo>
                <a:pt x="6084307" y="1873481"/>
                <a:pt x="6068722" y="1857890"/>
                <a:pt x="6049494" y="1857890"/>
              </a:cubicBezTo>
              <a:close/>
              <a:moveTo>
                <a:pt x="6134387" y="1857890"/>
              </a:moveTo>
              <a:cubicBezTo>
                <a:pt x="6115159" y="1857890"/>
                <a:pt x="6099561" y="1873481"/>
                <a:pt x="6099561" y="1892709"/>
              </a:cubicBezTo>
              <a:cubicBezTo>
                <a:pt x="6099561" y="1911936"/>
                <a:pt x="6115159" y="1927527"/>
                <a:pt x="6134387" y="1927527"/>
              </a:cubicBezTo>
              <a:cubicBezTo>
                <a:pt x="6153614" y="1927527"/>
                <a:pt x="6169199" y="1911936"/>
                <a:pt x="6169199" y="1892709"/>
              </a:cubicBezTo>
              <a:cubicBezTo>
                <a:pt x="6169199" y="1873481"/>
                <a:pt x="6153614" y="1857890"/>
                <a:pt x="6134387" y="1857890"/>
              </a:cubicBezTo>
              <a:close/>
              <a:moveTo>
                <a:pt x="6219279" y="1857890"/>
              </a:moveTo>
              <a:cubicBezTo>
                <a:pt x="6200051" y="1857890"/>
                <a:pt x="6184453" y="1873481"/>
                <a:pt x="6184453" y="1892709"/>
              </a:cubicBezTo>
              <a:cubicBezTo>
                <a:pt x="6184453" y="1911936"/>
                <a:pt x="6200051" y="1927527"/>
                <a:pt x="6219279" y="1927527"/>
              </a:cubicBezTo>
              <a:cubicBezTo>
                <a:pt x="6238507" y="1927527"/>
                <a:pt x="6254091" y="1911936"/>
                <a:pt x="6254091" y="1892709"/>
              </a:cubicBezTo>
              <a:cubicBezTo>
                <a:pt x="6254091" y="1873481"/>
                <a:pt x="6238507" y="1857890"/>
                <a:pt x="6219279" y="1857890"/>
              </a:cubicBezTo>
              <a:close/>
              <a:moveTo>
                <a:pt x="6304171" y="1857890"/>
              </a:moveTo>
              <a:cubicBezTo>
                <a:pt x="6284943" y="1857890"/>
                <a:pt x="6269346" y="1873481"/>
                <a:pt x="6269346" y="1892709"/>
              </a:cubicBezTo>
              <a:cubicBezTo>
                <a:pt x="6269346" y="1911936"/>
                <a:pt x="6284943" y="1927527"/>
                <a:pt x="6304171" y="1927527"/>
              </a:cubicBezTo>
              <a:cubicBezTo>
                <a:pt x="6323399" y="1927527"/>
                <a:pt x="6338983" y="1911936"/>
                <a:pt x="6338983" y="1892709"/>
              </a:cubicBezTo>
              <a:cubicBezTo>
                <a:pt x="6338983" y="1873481"/>
                <a:pt x="6323399" y="1857890"/>
                <a:pt x="6304171" y="1857890"/>
              </a:cubicBezTo>
              <a:close/>
              <a:moveTo>
                <a:pt x="6389063" y="1857890"/>
              </a:moveTo>
              <a:cubicBezTo>
                <a:pt x="6369836" y="1857890"/>
                <a:pt x="6354238" y="1873481"/>
                <a:pt x="6354238" y="1892709"/>
              </a:cubicBezTo>
              <a:cubicBezTo>
                <a:pt x="6354238" y="1911936"/>
                <a:pt x="6369836" y="1927527"/>
                <a:pt x="6389063" y="1927527"/>
              </a:cubicBezTo>
              <a:cubicBezTo>
                <a:pt x="6408291" y="1927527"/>
                <a:pt x="6423876" y="1911936"/>
                <a:pt x="6423876" y="1892709"/>
              </a:cubicBezTo>
              <a:cubicBezTo>
                <a:pt x="6423876" y="1873481"/>
                <a:pt x="6408291" y="1857890"/>
                <a:pt x="6389063" y="1857890"/>
              </a:cubicBezTo>
              <a:close/>
              <a:moveTo>
                <a:pt x="6473957" y="1857890"/>
              </a:moveTo>
              <a:cubicBezTo>
                <a:pt x="6454729" y="1857890"/>
                <a:pt x="6439131" y="1873481"/>
                <a:pt x="6439131" y="1892709"/>
              </a:cubicBezTo>
              <a:cubicBezTo>
                <a:pt x="6439131" y="1911936"/>
                <a:pt x="6454729" y="1927527"/>
                <a:pt x="6473957" y="1927527"/>
              </a:cubicBezTo>
              <a:cubicBezTo>
                <a:pt x="6493184" y="1927527"/>
                <a:pt x="6508769" y="1911936"/>
                <a:pt x="6508769" y="1892709"/>
              </a:cubicBezTo>
              <a:cubicBezTo>
                <a:pt x="6508769" y="1873481"/>
                <a:pt x="6493184" y="1857890"/>
                <a:pt x="6473957" y="1857890"/>
              </a:cubicBezTo>
              <a:close/>
              <a:moveTo>
                <a:pt x="6558875" y="1857890"/>
              </a:moveTo>
              <a:cubicBezTo>
                <a:pt x="6539647" y="1857890"/>
                <a:pt x="6524050" y="1873481"/>
                <a:pt x="6524050" y="1892709"/>
              </a:cubicBezTo>
              <a:cubicBezTo>
                <a:pt x="6524050" y="1911936"/>
                <a:pt x="6539647" y="1927527"/>
                <a:pt x="6558875" y="1927527"/>
              </a:cubicBezTo>
              <a:cubicBezTo>
                <a:pt x="6578103" y="1927527"/>
                <a:pt x="6593687" y="1911936"/>
                <a:pt x="6593687" y="1892709"/>
              </a:cubicBezTo>
              <a:cubicBezTo>
                <a:pt x="6593687" y="1873481"/>
                <a:pt x="6578103" y="1857890"/>
                <a:pt x="6558875" y="1857890"/>
              </a:cubicBezTo>
              <a:close/>
              <a:moveTo>
                <a:pt x="6643767" y="1857890"/>
              </a:moveTo>
              <a:cubicBezTo>
                <a:pt x="6624539" y="1857890"/>
                <a:pt x="6608942" y="1873481"/>
                <a:pt x="6608942" y="1892709"/>
              </a:cubicBezTo>
              <a:cubicBezTo>
                <a:pt x="6608942" y="1911936"/>
                <a:pt x="6624539" y="1927527"/>
                <a:pt x="6643767" y="1927527"/>
              </a:cubicBezTo>
              <a:cubicBezTo>
                <a:pt x="6662995" y="1927527"/>
                <a:pt x="6678579" y="1911936"/>
                <a:pt x="6678579" y="1892709"/>
              </a:cubicBezTo>
              <a:cubicBezTo>
                <a:pt x="6678579" y="1873481"/>
                <a:pt x="6662995" y="1857890"/>
                <a:pt x="6643767" y="1857890"/>
              </a:cubicBezTo>
              <a:close/>
              <a:moveTo>
                <a:pt x="6728660" y="1857890"/>
              </a:moveTo>
              <a:cubicBezTo>
                <a:pt x="6709433" y="1857890"/>
                <a:pt x="6693835" y="1873481"/>
                <a:pt x="6693835" y="1892709"/>
              </a:cubicBezTo>
              <a:cubicBezTo>
                <a:pt x="6693835" y="1911936"/>
                <a:pt x="6709433" y="1927527"/>
                <a:pt x="6728660" y="1927527"/>
              </a:cubicBezTo>
              <a:cubicBezTo>
                <a:pt x="6747888" y="1927527"/>
                <a:pt x="6763473" y="1911936"/>
                <a:pt x="6763473" y="1892709"/>
              </a:cubicBezTo>
              <a:cubicBezTo>
                <a:pt x="6763473" y="1873481"/>
                <a:pt x="6747888" y="1857890"/>
                <a:pt x="6728660" y="1857890"/>
              </a:cubicBezTo>
              <a:close/>
              <a:moveTo>
                <a:pt x="6813553" y="1857890"/>
              </a:moveTo>
              <a:cubicBezTo>
                <a:pt x="6794325" y="1857890"/>
                <a:pt x="6778727" y="1873481"/>
                <a:pt x="6778727" y="1892709"/>
              </a:cubicBezTo>
              <a:cubicBezTo>
                <a:pt x="6778727" y="1911936"/>
                <a:pt x="6794325" y="1927527"/>
                <a:pt x="6813553" y="1927527"/>
              </a:cubicBezTo>
              <a:cubicBezTo>
                <a:pt x="6832780" y="1927527"/>
                <a:pt x="6848365" y="1911936"/>
                <a:pt x="6848365" y="1892709"/>
              </a:cubicBezTo>
              <a:cubicBezTo>
                <a:pt x="6848365" y="1873481"/>
                <a:pt x="6832780" y="1857890"/>
                <a:pt x="6813553" y="1857890"/>
              </a:cubicBezTo>
              <a:close/>
              <a:moveTo>
                <a:pt x="6898445" y="1857890"/>
              </a:moveTo>
              <a:cubicBezTo>
                <a:pt x="6879217" y="1857890"/>
                <a:pt x="6863620" y="1873481"/>
                <a:pt x="6863620" y="1892709"/>
              </a:cubicBezTo>
              <a:cubicBezTo>
                <a:pt x="6863620" y="1911936"/>
                <a:pt x="6879217" y="1927527"/>
                <a:pt x="6898445" y="1927527"/>
              </a:cubicBezTo>
              <a:cubicBezTo>
                <a:pt x="6917673" y="1927527"/>
                <a:pt x="6933257" y="1911936"/>
                <a:pt x="6933257" y="1892709"/>
              </a:cubicBezTo>
              <a:cubicBezTo>
                <a:pt x="6933257" y="1873481"/>
                <a:pt x="6917673" y="1857890"/>
                <a:pt x="6898445" y="1857890"/>
              </a:cubicBezTo>
              <a:close/>
              <a:moveTo>
                <a:pt x="6983337" y="1857890"/>
              </a:moveTo>
              <a:cubicBezTo>
                <a:pt x="6964109" y="1857890"/>
                <a:pt x="6948512" y="1873481"/>
                <a:pt x="6948512" y="1892709"/>
              </a:cubicBezTo>
              <a:cubicBezTo>
                <a:pt x="6948512" y="1911936"/>
                <a:pt x="6964109" y="1927527"/>
                <a:pt x="6983337" y="1927527"/>
              </a:cubicBezTo>
              <a:cubicBezTo>
                <a:pt x="7002565" y="1927527"/>
                <a:pt x="7018149" y="1911936"/>
                <a:pt x="7018149" y="1892709"/>
              </a:cubicBezTo>
              <a:cubicBezTo>
                <a:pt x="7018149" y="1873481"/>
                <a:pt x="7002565" y="1857890"/>
                <a:pt x="6983337" y="1857890"/>
              </a:cubicBezTo>
              <a:close/>
              <a:moveTo>
                <a:pt x="7068229" y="1857890"/>
              </a:moveTo>
              <a:cubicBezTo>
                <a:pt x="7049002" y="1857890"/>
                <a:pt x="7033404" y="1873481"/>
                <a:pt x="7033404" y="1892709"/>
              </a:cubicBezTo>
              <a:cubicBezTo>
                <a:pt x="7033404" y="1911936"/>
                <a:pt x="7049002" y="1927527"/>
                <a:pt x="7068229" y="1927527"/>
              </a:cubicBezTo>
              <a:cubicBezTo>
                <a:pt x="7087457" y="1927527"/>
                <a:pt x="7103042" y="1911936"/>
                <a:pt x="7103042" y="1892709"/>
              </a:cubicBezTo>
              <a:cubicBezTo>
                <a:pt x="7103042" y="1873481"/>
                <a:pt x="7087457" y="1857890"/>
                <a:pt x="7068229" y="1857890"/>
              </a:cubicBezTo>
              <a:close/>
              <a:moveTo>
                <a:pt x="7153123" y="1857890"/>
              </a:moveTo>
              <a:cubicBezTo>
                <a:pt x="7133895" y="1857890"/>
                <a:pt x="7118297" y="1873481"/>
                <a:pt x="7118297" y="1892709"/>
              </a:cubicBezTo>
              <a:cubicBezTo>
                <a:pt x="7118297" y="1911936"/>
                <a:pt x="7133895" y="1927527"/>
                <a:pt x="7153123" y="1927527"/>
              </a:cubicBezTo>
              <a:cubicBezTo>
                <a:pt x="7172350" y="1927527"/>
                <a:pt x="7187935" y="1911936"/>
                <a:pt x="7187935" y="1892709"/>
              </a:cubicBezTo>
              <a:cubicBezTo>
                <a:pt x="7187935" y="1873481"/>
                <a:pt x="7172350" y="1857890"/>
                <a:pt x="7153123" y="1857890"/>
              </a:cubicBezTo>
              <a:close/>
              <a:moveTo>
                <a:pt x="7238015" y="1857890"/>
              </a:moveTo>
              <a:cubicBezTo>
                <a:pt x="7218787" y="1857890"/>
                <a:pt x="7203190" y="1873481"/>
                <a:pt x="7203190" y="1892709"/>
              </a:cubicBezTo>
              <a:cubicBezTo>
                <a:pt x="7203190" y="1911936"/>
                <a:pt x="7218787" y="1927527"/>
                <a:pt x="7238015" y="1927527"/>
              </a:cubicBezTo>
              <a:cubicBezTo>
                <a:pt x="7257243" y="1927527"/>
                <a:pt x="7272827" y="1911936"/>
                <a:pt x="7272827" y="1892709"/>
              </a:cubicBezTo>
              <a:cubicBezTo>
                <a:pt x="7272827" y="1873481"/>
                <a:pt x="7257243" y="1857890"/>
                <a:pt x="7238015" y="1857890"/>
              </a:cubicBezTo>
              <a:close/>
              <a:moveTo>
                <a:pt x="7322907" y="1857890"/>
              </a:moveTo>
              <a:cubicBezTo>
                <a:pt x="7303679" y="1857890"/>
                <a:pt x="7288082" y="1873481"/>
                <a:pt x="7288082" y="1892709"/>
              </a:cubicBezTo>
              <a:cubicBezTo>
                <a:pt x="7288082" y="1911936"/>
                <a:pt x="7303679" y="1927527"/>
                <a:pt x="7322907" y="1927527"/>
              </a:cubicBezTo>
              <a:cubicBezTo>
                <a:pt x="7342135" y="1927527"/>
                <a:pt x="7357719" y="1911936"/>
                <a:pt x="7357719" y="1892709"/>
              </a:cubicBezTo>
              <a:cubicBezTo>
                <a:pt x="7357719" y="1873481"/>
                <a:pt x="7342135" y="1857890"/>
                <a:pt x="7322907" y="1857890"/>
              </a:cubicBezTo>
              <a:close/>
              <a:moveTo>
                <a:pt x="7407799" y="1857890"/>
              </a:moveTo>
              <a:cubicBezTo>
                <a:pt x="7388572" y="1857890"/>
                <a:pt x="7372974" y="1873481"/>
                <a:pt x="7372974" y="1892709"/>
              </a:cubicBezTo>
              <a:cubicBezTo>
                <a:pt x="7372974" y="1911936"/>
                <a:pt x="7388572" y="1927527"/>
                <a:pt x="7407799" y="1927527"/>
              </a:cubicBezTo>
              <a:cubicBezTo>
                <a:pt x="7427027" y="1927527"/>
                <a:pt x="7442612" y="1911936"/>
                <a:pt x="7442612" y="1892709"/>
              </a:cubicBezTo>
              <a:cubicBezTo>
                <a:pt x="7442612" y="1873481"/>
                <a:pt x="7427027" y="1857890"/>
                <a:pt x="7407799" y="1857890"/>
              </a:cubicBezTo>
              <a:close/>
              <a:moveTo>
                <a:pt x="7492693" y="1857890"/>
              </a:moveTo>
              <a:cubicBezTo>
                <a:pt x="7473465" y="1857890"/>
                <a:pt x="7457867" y="1873481"/>
                <a:pt x="7457867" y="1892709"/>
              </a:cubicBezTo>
              <a:cubicBezTo>
                <a:pt x="7457867" y="1911936"/>
                <a:pt x="7473465" y="1927527"/>
                <a:pt x="7492693" y="1927527"/>
              </a:cubicBezTo>
              <a:cubicBezTo>
                <a:pt x="7511920" y="1927527"/>
                <a:pt x="7527505" y="1911936"/>
                <a:pt x="7527505" y="1892709"/>
              </a:cubicBezTo>
              <a:cubicBezTo>
                <a:pt x="7527505" y="1873481"/>
                <a:pt x="7511920" y="1857890"/>
                <a:pt x="7492693" y="1857890"/>
              </a:cubicBezTo>
              <a:close/>
              <a:moveTo>
                <a:pt x="7577585" y="1857890"/>
              </a:moveTo>
              <a:cubicBezTo>
                <a:pt x="7558357" y="1857890"/>
                <a:pt x="7542760" y="1873481"/>
                <a:pt x="7542760" y="1892709"/>
              </a:cubicBezTo>
              <a:cubicBezTo>
                <a:pt x="7542760" y="1911936"/>
                <a:pt x="7558357" y="1927527"/>
                <a:pt x="7577585" y="1927527"/>
              </a:cubicBezTo>
              <a:cubicBezTo>
                <a:pt x="7596813" y="1927527"/>
                <a:pt x="7612397" y="1911936"/>
                <a:pt x="7612397" y="1892709"/>
              </a:cubicBezTo>
              <a:cubicBezTo>
                <a:pt x="7612397" y="1873481"/>
                <a:pt x="7596813" y="1857890"/>
                <a:pt x="7577585" y="1857890"/>
              </a:cubicBezTo>
              <a:close/>
              <a:moveTo>
                <a:pt x="7662477" y="1857890"/>
              </a:moveTo>
              <a:cubicBezTo>
                <a:pt x="7643249" y="1857890"/>
                <a:pt x="7627652" y="1873481"/>
                <a:pt x="7627652" y="1892709"/>
              </a:cubicBezTo>
              <a:cubicBezTo>
                <a:pt x="7627652" y="1911936"/>
                <a:pt x="7643249" y="1927527"/>
                <a:pt x="7662477" y="1927527"/>
              </a:cubicBezTo>
              <a:cubicBezTo>
                <a:pt x="7681705" y="1927527"/>
                <a:pt x="7697289" y="1911936"/>
                <a:pt x="7697289" y="1892709"/>
              </a:cubicBezTo>
              <a:cubicBezTo>
                <a:pt x="7697289" y="1873481"/>
                <a:pt x="7681705" y="1857890"/>
                <a:pt x="7662477" y="1857890"/>
              </a:cubicBezTo>
              <a:close/>
              <a:moveTo>
                <a:pt x="7747369" y="1857890"/>
              </a:moveTo>
              <a:cubicBezTo>
                <a:pt x="7728142" y="1857890"/>
                <a:pt x="7712544" y="1873481"/>
                <a:pt x="7712544" y="1892709"/>
              </a:cubicBezTo>
              <a:cubicBezTo>
                <a:pt x="7712544" y="1911936"/>
                <a:pt x="7728142" y="1927527"/>
                <a:pt x="7747369" y="1927527"/>
              </a:cubicBezTo>
              <a:cubicBezTo>
                <a:pt x="7766597" y="1927527"/>
                <a:pt x="7782182" y="1911936"/>
                <a:pt x="7782182" y="1892709"/>
              </a:cubicBezTo>
              <a:cubicBezTo>
                <a:pt x="7782182" y="1873481"/>
                <a:pt x="7766597" y="1857890"/>
                <a:pt x="7747369" y="1857890"/>
              </a:cubicBezTo>
              <a:close/>
              <a:moveTo>
                <a:pt x="7832263" y="1857890"/>
              </a:moveTo>
              <a:cubicBezTo>
                <a:pt x="7813035" y="1857890"/>
                <a:pt x="7797437" y="1873481"/>
                <a:pt x="7797437" y="1892709"/>
              </a:cubicBezTo>
              <a:cubicBezTo>
                <a:pt x="7797437" y="1911936"/>
                <a:pt x="7813035" y="1927527"/>
                <a:pt x="7832263" y="1927527"/>
              </a:cubicBezTo>
              <a:cubicBezTo>
                <a:pt x="7851490" y="1927527"/>
                <a:pt x="7867075" y="1911936"/>
                <a:pt x="7867075" y="1892709"/>
              </a:cubicBezTo>
              <a:cubicBezTo>
                <a:pt x="7867075" y="1873481"/>
                <a:pt x="7851490" y="1857890"/>
                <a:pt x="7832263" y="1857890"/>
              </a:cubicBezTo>
              <a:close/>
              <a:moveTo>
                <a:pt x="7917155" y="1857890"/>
              </a:moveTo>
              <a:cubicBezTo>
                <a:pt x="7897927" y="1857890"/>
                <a:pt x="7882330" y="1873481"/>
                <a:pt x="7882330" y="1892709"/>
              </a:cubicBezTo>
              <a:cubicBezTo>
                <a:pt x="7882330" y="1911936"/>
                <a:pt x="7897927" y="1927527"/>
                <a:pt x="7917155" y="1927527"/>
              </a:cubicBezTo>
              <a:cubicBezTo>
                <a:pt x="7936383" y="1927527"/>
                <a:pt x="7951967" y="1911936"/>
                <a:pt x="7951967" y="1892709"/>
              </a:cubicBezTo>
              <a:cubicBezTo>
                <a:pt x="7951967" y="1873481"/>
                <a:pt x="7936383" y="1857890"/>
                <a:pt x="7917155" y="1857890"/>
              </a:cubicBezTo>
              <a:close/>
              <a:moveTo>
                <a:pt x="8002047" y="1857890"/>
              </a:moveTo>
              <a:cubicBezTo>
                <a:pt x="7982819" y="1857890"/>
                <a:pt x="7967222" y="1873481"/>
                <a:pt x="7967222" y="1892709"/>
              </a:cubicBezTo>
              <a:cubicBezTo>
                <a:pt x="7967222" y="1911936"/>
                <a:pt x="7982819" y="1927527"/>
                <a:pt x="8002047" y="1927527"/>
              </a:cubicBezTo>
              <a:cubicBezTo>
                <a:pt x="8021275" y="1927527"/>
                <a:pt x="8036859" y="1911936"/>
                <a:pt x="8036859" y="1892709"/>
              </a:cubicBezTo>
              <a:cubicBezTo>
                <a:pt x="8036859" y="1873481"/>
                <a:pt x="8021275" y="1857890"/>
                <a:pt x="8002047" y="1857890"/>
              </a:cubicBezTo>
              <a:close/>
              <a:moveTo>
                <a:pt x="8086939" y="1857890"/>
              </a:moveTo>
              <a:cubicBezTo>
                <a:pt x="8067712" y="1857890"/>
                <a:pt x="8052114" y="1873481"/>
                <a:pt x="8052114" y="1892709"/>
              </a:cubicBezTo>
              <a:cubicBezTo>
                <a:pt x="8052114" y="1911936"/>
                <a:pt x="8067712" y="1927527"/>
                <a:pt x="8086939" y="1927527"/>
              </a:cubicBezTo>
              <a:cubicBezTo>
                <a:pt x="8106167" y="1927527"/>
                <a:pt x="8121752" y="1911936"/>
                <a:pt x="8121752" y="1892709"/>
              </a:cubicBezTo>
              <a:cubicBezTo>
                <a:pt x="8121752" y="1873481"/>
                <a:pt x="8106167" y="1857890"/>
                <a:pt x="8086939" y="1857890"/>
              </a:cubicBezTo>
              <a:close/>
              <a:moveTo>
                <a:pt x="8171832" y="1857890"/>
              </a:moveTo>
              <a:cubicBezTo>
                <a:pt x="8152604" y="1857890"/>
                <a:pt x="8137006" y="1873481"/>
                <a:pt x="8137006" y="1892709"/>
              </a:cubicBezTo>
              <a:cubicBezTo>
                <a:pt x="8137006" y="1911936"/>
                <a:pt x="8152604" y="1927527"/>
                <a:pt x="8171832" y="1927527"/>
              </a:cubicBezTo>
              <a:cubicBezTo>
                <a:pt x="8191059" y="1927527"/>
                <a:pt x="8206644" y="1911936"/>
                <a:pt x="8206644" y="1892709"/>
              </a:cubicBezTo>
              <a:cubicBezTo>
                <a:pt x="8206644" y="1873481"/>
                <a:pt x="8191059" y="1857890"/>
                <a:pt x="8171832" y="1857890"/>
              </a:cubicBezTo>
              <a:close/>
              <a:moveTo>
                <a:pt x="8256725" y="1857890"/>
              </a:moveTo>
              <a:cubicBezTo>
                <a:pt x="8237497" y="1857890"/>
                <a:pt x="8221900" y="1873481"/>
                <a:pt x="8221900" y="1892709"/>
              </a:cubicBezTo>
              <a:cubicBezTo>
                <a:pt x="8221900" y="1911936"/>
                <a:pt x="8237497" y="1927527"/>
                <a:pt x="8256725" y="1927527"/>
              </a:cubicBezTo>
              <a:cubicBezTo>
                <a:pt x="8275953" y="1927527"/>
                <a:pt x="8291537" y="1911936"/>
                <a:pt x="8291537" y="1892709"/>
              </a:cubicBezTo>
              <a:cubicBezTo>
                <a:pt x="8291537" y="1873481"/>
                <a:pt x="8275953" y="1857890"/>
                <a:pt x="8256725" y="1857890"/>
              </a:cubicBezTo>
              <a:close/>
              <a:moveTo>
                <a:pt x="8426509" y="1857890"/>
              </a:moveTo>
              <a:cubicBezTo>
                <a:pt x="8407282" y="1857890"/>
                <a:pt x="8391684" y="1873481"/>
                <a:pt x="8391684" y="1892709"/>
              </a:cubicBezTo>
              <a:cubicBezTo>
                <a:pt x="8391684" y="1911936"/>
                <a:pt x="8407282" y="1927527"/>
                <a:pt x="8426509" y="1927527"/>
              </a:cubicBezTo>
              <a:cubicBezTo>
                <a:pt x="8445737" y="1927527"/>
                <a:pt x="8461322" y="1911936"/>
                <a:pt x="8461322" y="1892709"/>
              </a:cubicBezTo>
              <a:cubicBezTo>
                <a:pt x="8461322" y="1873481"/>
                <a:pt x="8445737" y="1857890"/>
                <a:pt x="8426509" y="1857890"/>
              </a:cubicBezTo>
              <a:close/>
              <a:moveTo>
                <a:pt x="8511402" y="1857890"/>
              </a:moveTo>
              <a:cubicBezTo>
                <a:pt x="8492174" y="1857890"/>
                <a:pt x="8476576" y="1873481"/>
                <a:pt x="8476576" y="1892709"/>
              </a:cubicBezTo>
              <a:cubicBezTo>
                <a:pt x="8476576" y="1911936"/>
                <a:pt x="8492174" y="1927527"/>
                <a:pt x="8511402" y="1927527"/>
              </a:cubicBezTo>
              <a:cubicBezTo>
                <a:pt x="8530629" y="1927527"/>
                <a:pt x="8546214" y="1911936"/>
                <a:pt x="8546214" y="1892709"/>
              </a:cubicBezTo>
              <a:cubicBezTo>
                <a:pt x="8546214" y="1873481"/>
                <a:pt x="8530629" y="1857890"/>
                <a:pt x="8511402" y="1857890"/>
              </a:cubicBezTo>
              <a:close/>
              <a:moveTo>
                <a:pt x="8596295" y="1857890"/>
              </a:moveTo>
              <a:cubicBezTo>
                <a:pt x="8577067" y="1857890"/>
                <a:pt x="8561470" y="1873481"/>
                <a:pt x="8561470" y="1892709"/>
              </a:cubicBezTo>
              <a:cubicBezTo>
                <a:pt x="8561470" y="1911936"/>
                <a:pt x="8577067" y="1927527"/>
                <a:pt x="8596295" y="1927527"/>
              </a:cubicBezTo>
              <a:cubicBezTo>
                <a:pt x="8615523" y="1927527"/>
                <a:pt x="8631107" y="1911936"/>
                <a:pt x="8631107" y="1892709"/>
              </a:cubicBezTo>
              <a:cubicBezTo>
                <a:pt x="8631107" y="1873481"/>
                <a:pt x="8615523" y="1857890"/>
                <a:pt x="8596295" y="1857890"/>
              </a:cubicBezTo>
              <a:close/>
              <a:moveTo>
                <a:pt x="8681187" y="1857890"/>
              </a:moveTo>
              <a:cubicBezTo>
                <a:pt x="8661959" y="1857890"/>
                <a:pt x="8646362" y="1873481"/>
                <a:pt x="8646362" y="1892709"/>
              </a:cubicBezTo>
              <a:cubicBezTo>
                <a:pt x="8646362" y="1911936"/>
                <a:pt x="8661959" y="1927527"/>
                <a:pt x="8681187" y="1927527"/>
              </a:cubicBezTo>
              <a:cubicBezTo>
                <a:pt x="8700415" y="1927527"/>
                <a:pt x="8715999" y="1911936"/>
                <a:pt x="8715999" y="1892709"/>
              </a:cubicBezTo>
              <a:cubicBezTo>
                <a:pt x="8715999" y="1873481"/>
                <a:pt x="8700415" y="1857890"/>
                <a:pt x="8681187" y="1857890"/>
              </a:cubicBezTo>
              <a:close/>
              <a:moveTo>
                <a:pt x="8766079" y="1857890"/>
              </a:moveTo>
              <a:cubicBezTo>
                <a:pt x="8746852" y="1857890"/>
                <a:pt x="8731254" y="1873481"/>
                <a:pt x="8731254" y="1892709"/>
              </a:cubicBezTo>
              <a:cubicBezTo>
                <a:pt x="8731254" y="1911936"/>
                <a:pt x="8746852" y="1927527"/>
                <a:pt x="8766079" y="1927527"/>
              </a:cubicBezTo>
              <a:cubicBezTo>
                <a:pt x="8785307" y="1927527"/>
                <a:pt x="8800892" y="1911936"/>
                <a:pt x="8800892" y="1892709"/>
              </a:cubicBezTo>
              <a:cubicBezTo>
                <a:pt x="8800892" y="1873481"/>
                <a:pt x="8785307" y="1857890"/>
                <a:pt x="8766079" y="1857890"/>
              </a:cubicBezTo>
              <a:close/>
              <a:moveTo>
                <a:pt x="8850972" y="1857890"/>
              </a:moveTo>
              <a:cubicBezTo>
                <a:pt x="8831744" y="1857890"/>
                <a:pt x="8816146" y="1873481"/>
                <a:pt x="8816146" y="1892709"/>
              </a:cubicBezTo>
              <a:cubicBezTo>
                <a:pt x="8816146" y="1911936"/>
                <a:pt x="8831744" y="1927527"/>
                <a:pt x="8850972" y="1927527"/>
              </a:cubicBezTo>
              <a:cubicBezTo>
                <a:pt x="8870199" y="1927527"/>
                <a:pt x="8885784" y="1911936"/>
                <a:pt x="8885784" y="1892709"/>
              </a:cubicBezTo>
              <a:cubicBezTo>
                <a:pt x="8885784" y="1873481"/>
                <a:pt x="8870199" y="1857890"/>
                <a:pt x="8850972" y="1857890"/>
              </a:cubicBezTo>
              <a:close/>
              <a:moveTo>
                <a:pt x="8935865" y="1857890"/>
              </a:moveTo>
              <a:cubicBezTo>
                <a:pt x="8916637" y="1857890"/>
                <a:pt x="8901040" y="1873481"/>
                <a:pt x="8901040" y="1892709"/>
              </a:cubicBezTo>
              <a:cubicBezTo>
                <a:pt x="8901040" y="1911936"/>
                <a:pt x="8916637" y="1927527"/>
                <a:pt x="8935865" y="1927527"/>
              </a:cubicBezTo>
              <a:cubicBezTo>
                <a:pt x="8955093" y="1927527"/>
                <a:pt x="8970677" y="1911936"/>
                <a:pt x="8970677" y="1892709"/>
              </a:cubicBezTo>
              <a:cubicBezTo>
                <a:pt x="8970677" y="1873481"/>
                <a:pt x="8955093" y="1857890"/>
                <a:pt x="8935865" y="1857890"/>
              </a:cubicBezTo>
              <a:close/>
              <a:moveTo>
                <a:pt x="9020757" y="1857890"/>
              </a:moveTo>
              <a:cubicBezTo>
                <a:pt x="9001529" y="1857890"/>
                <a:pt x="8985932" y="1873481"/>
                <a:pt x="8985932" y="1892709"/>
              </a:cubicBezTo>
              <a:cubicBezTo>
                <a:pt x="8985932" y="1911936"/>
                <a:pt x="9001529" y="1927527"/>
                <a:pt x="9020757" y="1927527"/>
              </a:cubicBezTo>
              <a:cubicBezTo>
                <a:pt x="9039985" y="1927527"/>
                <a:pt x="9055569" y="1911936"/>
                <a:pt x="9055569" y="1892709"/>
              </a:cubicBezTo>
              <a:cubicBezTo>
                <a:pt x="9055569" y="1873481"/>
                <a:pt x="9039985" y="1857890"/>
                <a:pt x="9020757" y="1857890"/>
              </a:cubicBezTo>
              <a:close/>
              <a:moveTo>
                <a:pt x="9105649" y="1857890"/>
              </a:moveTo>
              <a:cubicBezTo>
                <a:pt x="9086422" y="1857890"/>
                <a:pt x="9070824" y="1873481"/>
                <a:pt x="9070824" y="1892709"/>
              </a:cubicBezTo>
              <a:cubicBezTo>
                <a:pt x="9070824" y="1911936"/>
                <a:pt x="9086422" y="1927527"/>
                <a:pt x="9105649" y="1927527"/>
              </a:cubicBezTo>
              <a:cubicBezTo>
                <a:pt x="9124877" y="1927527"/>
                <a:pt x="9140462" y="1911936"/>
                <a:pt x="9140462" y="1892709"/>
              </a:cubicBezTo>
              <a:cubicBezTo>
                <a:pt x="9140462" y="1873481"/>
                <a:pt x="9124877" y="1857890"/>
                <a:pt x="9105649" y="1857890"/>
              </a:cubicBezTo>
              <a:close/>
              <a:moveTo>
                <a:pt x="9190542" y="1857890"/>
              </a:moveTo>
              <a:cubicBezTo>
                <a:pt x="9171314" y="1857890"/>
                <a:pt x="9155716" y="1873481"/>
                <a:pt x="9155716" y="1892709"/>
              </a:cubicBezTo>
              <a:cubicBezTo>
                <a:pt x="9155716" y="1911936"/>
                <a:pt x="9171314" y="1927527"/>
                <a:pt x="9190542" y="1927527"/>
              </a:cubicBezTo>
              <a:cubicBezTo>
                <a:pt x="9209769" y="1927527"/>
                <a:pt x="9225354" y="1911936"/>
                <a:pt x="9225354" y="1892709"/>
              </a:cubicBezTo>
              <a:cubicBezTo>
                <a:pt x="9225354" y="1873481"/>
                <a:pt x="9209769" y="1857890"/>
                <a:pt x="9190542" y="1857890"/>
              </a:cubicBezTo>
              <a:close/>
              <a:moveTo>
                <a:pt x="9275435" y="1857890"/>
              </a:moveTo>
              <a:cubicBezTo>
                <a:pt x="9256207" y="1857890"/>
                <a:pt x="9240610" y="1873481"/>
                <a:pt x="9240610" y="1892709"/>
              </a:cubicBezTo>
              <a:cubicBezTo>
                <a:pt x="9240610" y="1911936"/>
                <a:pt x="9256207" y="1927527"/>
                <a:pt x="9275435" y="1927527"/>
              </a:cubicBezTo>
              <a:cubicBezTo>
                <a:pt x="9294663" y="1927527"/>
                <a:pt x="9310247" y="1911936"/>
                <a:pt x="9310247" y="1892709"/>
              </a:cubicBezTo>
              <a:cubicBezTo>
                <a:pt x="9310247" y="1873481"/>
                <a:pt x="9294663" y="1857890"/>
                <a:pt x="9275435" y="1857890"/>
              </a:cubicBezTo>
              <a:close/>
              <a:moveTo>
                <a:pt x="9445219" y="1857890"/>
              </a:moveTo>
              <a:cubicBezTo>
                <a:pt x="9425992" y="1857890"/>
                <a:pt x="9410394" y="1873481"/>
                <a:pt x="9410394" y="1892709"/>
              </a:cubicBezTo>
              <a:cubicBezTo>
                <a:pt x="9410394" y="1911936"/>
                <a:pt x="9425992" y="1927527"/>
                <a:pt x="9445219" y="1927527"/>
              </a:cubicBezTo>
              <a:cubicBezTo>
                <a:pt x="9464447" y="1927527"/>
                <a:pt x="9480032" y="1911936"/>
                <a:pt x="9480032" y="1892709"/>
              </a:cubicBezTo>
              <a:cubicBezTo>
                <a:pt x="9480032" y="1873481"/>
                <a:pt x="9464447" y="1857890"/>
                <a:pt x="9445219" y="1857890"/>
              </a:cubicBezTo>
              <a:close/>
              <a:moveTo>
                <a:pt x="1719971" y="1942751"/>
              </a:moveTo>
              <a:cubicBezTo>
                <a:pt x="1700743" y="1942751"/>
                <a:pt x="1685152" y="1958342"/>
                <a:pt x="1685152" y="1977569"/>
              </a:cubicBezTo>
              <a:cubicBezTo>
                <a:pt x="1685152" y="1996797"/>
                <a:pt x="1700743" y="2012388"/>
                <a:pt x="1719971" y="2012388"/>
              </a:cubicBezTo>
              <a:cubicBezTo>
                <a:pt x="1739199" y="2012388"/>
                <a:pt x="1754790" y="1996797"/>
                <a:pt x="1754790" y="1977569"/>
              </a:cubicBezTo>
              <a:cubicBezTo>
                <a:pt x="1754790" y="1958342"/>
                <a:pt x="1739199" y="1942751"/>
                <a:pt x="1719971" y="1942751"/>
              </a:cubicBezTo>
              <a:close/>
              <a:moveTo>
                <a:pt x="1804863" y="1942751"/>
              </a:moveTo>
              <a:cubicBezTo>
                <a:pt x="1785636" y="1942751"/>
                <a:pt x="1770044" y="1958342"/>
                <a:pt x="1770044" y="1977569"/>
              </a:cubicBezTo>
              <a:cubicBezTo>
                <a:pt x="1770044" y="1996797"/>
                <a:pt x="1785636" y="2012388"/>
                <a:pt x="1804863" y="2012388"/>
              </a:cubicBezTo>
              <a:cubicBezTo>
                <a:pt x="1824091" y="2012388"/>
                <a:pt x="1839682" y="1996797"/>
                <a:pt x="1839682" y="1977569"/>
              </a:cubicBezTo>
              <a:cubicBezTo>
                <a:pt x="1839682" y="1958342"/>
                <a:pt x="1824091" y="1942751"/>
                <a:pt x="1804863" y="1942751"/>
              </a:cubicBezTo>
              <a:close/>
              <a:moveTo>
                <a:pt x="1889756" y="1942751"/>
              </a:moveTo>
              <a:cubicBezTo>
                <a:pt x="1870528" y="1942751"/>
                <a:pt x="1854937" y="1958342"/>
                <a:pt x="1854937" y="1977569"/>
              </a:cubicBezTo>
              <a:cubicBezTo>
                <a:pt x="1854937" y="1996797"/>
                <a:pt x="1870528" y="2012388"/>
                <a:pt x="1889756" y="2012388"/>
              </a:cubicBezTo>
              <a:cubicBezTo>
                <a:pt x="1908983" y="2012388"/>
                <a:pt x="1924574" y="1996797"/>
                <a:pt x="1924574" y="1977569"/>
              </a:cubicBezTo>
              <a:cubicBezTo>
                <a:pt x="1924574" y="1958342"/>
                <a:pt x="1908983" y="1942751"/>
                <a:pt x="1889756" y="1942751"/>
              </a:cubicBezTo>
              <a:close/>
              <a:moveTo>
                <a:pt x="1974648" y="1942751"/>
              </a:moveTo>
              <a:cubicBezTo>
                <a:pt x="1955420" y="1942751"/>
                <a:pt x="1939829" y="1958342"/>
                <a:pt x="1939829" y="1977569"/>
              </a:cubicBezTo>
              <a:cubicBezTo>
                <a:pt x="1939829" y="1996797"/>
                <a:pt x="1955420" y="2012388"/>
                <a:pt x="1974648" y="2012388"/>
              </a:cubicBezTo>
              <a:cubicBezTo>
                <a:pt x="1993876" y="2012388"/>
                <a:pt x="2009467" y="1996797"/>
                <a:pt x="2009467" y="1977569"/>
              </a:cubicBezTo>
              <a:cubicBezTo>
                <a:pt x="2009467" y="1958342"/>
                <a:pt x="1993876" y="1942751"/>
                <a:pt x="1974648" y="1942751"/>
              </a:cubicBezTo>
              <a:close/>
              <a:moveTo>
                <a:pt x="2059541" y="1942751"/>
              </a:moveTo>
              <a:cubicBezTo>
                <a:pt x="2040313" y="1942751"/>
                <a:pt x="2024722" y="1958342"/>
                <a:pt x="2024722" y="1977569"/>
              </a:cubicBezTo>
              <a:cubicBezTo>
                <a:pt x="2024722" y="1996797"/>
                <a:pt x="2040313" y="2012388"/>
                <a:pt x="2059541" y="2012388"/>
              </a:cubicBezTo>
              <a:cubicBezTo>
                <a:pt x="2078769" y="2012388"/>
                <a:pt x="2094360" y="1996797"/>
                <a:pt x="2094360" y="1977569"/>
              </a:cubicBezTo>
              <a:cubicBezTo>
                <a:pt x="2094360" y="1958342"/>
                <a:pt x="2078769" y="1942751"/>
                <a:pt x="2059541" y="1942751"/>
              </a:cubicBezTo>
              <a:close/>
              <a:moveTo>
                <a:pt x="2144433" y="1942751"/>
              </a:moveTo>
              <a:cubicBezTo>
                <a:pt x="2125206" y="1942751"/>
                <a:pt x="2109614" y="1958342"/>
                <a:pt x="2109614" y="1977569"/>
              </a:cubicBezTo>
              <a:cubicBezTo>
                <a:pt x="2109614" y="1996797"/>
                <a:pt x="2125206" y="2012388"/>
                <a:pt x="2144433" y="2012388"/>
              </a:cubicBezTo>
              <a:cubicBezTo>
                <a:pt x="2163661" y="2012388"/>
                <a:pt x="2179252" y="1996797"/>
                <a:pt x="2179252" y="1977569"/>
              </a:cubicBezTo>
              <a:cubicBezTo>
                <a:pt x="2179252" y="1958342"/>
                <a:pt x="2163661" y="1942751"/>
                <a:pt x="2144433" y="1942751"/>
              </a:cubicBezTo>
              <a:close/>
              <a:moveTo>
                <a:pt x="2229326" y="1942751"/>
              </a:moveTo>
              <a:cubicBezTo>
                <a:pt x="2210098" y="1942751"/>
                <a:pt x="2194507" y="1958342"/>
                <a:pt x="2194507" y="1977569"/>
              </a:cubicBezTo>
              <a:cubicBezTo>
                <a:pt x="2194507" y="1996797"/>
                <a:pt x="2210098" y="2012388"/>
                <a:pt x="2229326" y="2012388"/>
              </a:cubicBezTo>
              <a:cubicBezTo>
                <a:pt x="2248553" y="2012388"/>
                <a:pt x="2264144" y="1996797"/>
                <a:pt x="2264144" y="1977569"/>
              </a:cubicBezTo>
              <a:cubicBezTo>
                <a:pt x="2264144" y="1958342"/>
                <a:pt x="2248553" y="1942751"/>
                <a:pt x="2229326" y="1942751"/>
              </a:cubicBezTo>
              <a:close/>
              <a:moveTo>
                <a:pt x="2314218" y="1942751"/>
              </a:moveTo>
              <a:cubicBezTo>
                <a:pt x="2294990" y="1942751"/>
                <a:pt x="2279399" y="1958342"/>
                <a:pt x="2279399" y="1977569"/>
              </a:cubicBezTo>
              <a:cubicBezTo>
                <a:pt x="2279399" y="1996797"/>
                <a:pt x="2294990" y="2012388"/>
                <a:pt x="2314218" y="2012388"/>
              </a:cubicBezTo>
              <a:cubicBezTo>
                <a:pt x="2333446" y="2012388"/>
                <a:pt x="2349037" y="1996797"/>
                <a:pt x="2349037" y="1977569"/>
              </a:cubicBezTo>
              <a:cubicBezTo>
                <a:pt x="2349037" y="1958342"/>
                <a:pt x="2333446" y="1942751"/>
                <a:pt x="2314218" y="1942751"/>
              </a:cubicBezTo>
              <a:close/>
              <a:moveTo>
                <a:pt x="2399110" y="1942751"/>
              </a:moveTo>
              <a:cubicBezTo>
                <a:pt x="2379882" y="1942751"/>
                <a:pt x="2364291" y="1958342"/>
                <a:pt x="2364291" y="1977569"/>
              </a:cubicBezTo>
              <a:cubicBezTo>
                <a:pt x="2364291" y="1996797"/>
                <a:pt x="2379882" y="2012388"/>
                <a:pt x="2399110" y="2012388"/>
              </a:cubicBezTo>
              <a:cubicBezTo>
                <a:pt x="2418338" y="2012388"/>
                <a:pt x="2433929" y="1996797"/>
                <a:pt x="2433929" y="1977569"/>
              </a:cubicBezTo>
              <a:cubicBezTo>
                <a:pt x="2433929" y="1958342"/>
                <a:pt x="2418338" y="1942751"/>
                <a:pt x="2399110" y="1942751"/>
              </a:cubicBezTo>
              <a:close/>
              <a:moveTo>
                <a:pt x="2568896" y="1942751"/>
              </a:moveTo>
              <a:cubicBezTo>
                <a:pt x="2549668" y="1942751"/>
                <a:pt x="2534077" y="1958342"/>
                <a:pt x="2534077" y="1977569"/>
              </a:cubicBezTo>
              <a:cubicBezTo>
                <a:pt x="2534077" y="1996797"/>
                <a:pt x="2549668" y="2012388"/>
                <a:pt x="2568896" y="2012388"/>
              </a:cubicBezTo>
              <a:cubicBezTo>
                <a:pt x="2588123" y="2012388"/>
                <a:pt x="2603714" y="1996797"/>
                <a:pt x="2603714" y="1977569"/>
              </a:cubicBezTo>
              <a:cubicBezTo>
                <a:pt x="2603714" y="1958342"/>
                <a:pt x="2588123" y="1942751"/>
                <a:pt x="2568896" y="1942751"/>
              </a:cubicBezTo>
              <a:close/>
              <a:moveTo>
                <a:pt x="2653788" y="1942751"/>
              </a:moveTo>
              <a:cubicBezTo>
                <a:pt x="2634560" y="1942751"/>
                <a:pt x="2618969" y="1958342"/>
                <a:pt x="2618969" y="1977569"/>
              </a:cubicBezTo>
              <a:cubicBezTo>
                <a:pt x="2618969" y="1996797"/>
                <a:pt x="2634560" y="2012388"/>
                <a:pt x="2653788" y="2012388"/>
              </a:cubicBezTo>
              <a:cubicBezTo>
                <a:pt x="2673016" y="2012388"/>
                <a:pt x="2688607" y="1996797"/>
                <a:pt x="2688607" y="1977569"/>
              </a:cubicBezTo>
              <a:cubicBezTo>
                <a:pt x="2688607" y="1958342"/>
                <a:pt x="2673016" y="1942751"/>
                <a:pt x="2653788" y="1942751"/>
              </a:cubicBezTo>
              <a:close/>
              <a:moveTo>
                <a:pt x="2738680" y="1942751"/>
              </a:moveTo>
              <a:cubicBezTo>
                <a:pt x="2719452" y="1942751"/>
                <a:pt x="2703861" y="1958342"/>
                <a:pt x="2703861" y="1977569"/>
              </a:cubicBezTo>
              <a:cubicBezTo>
                <a:pt x="2703861" y="1996797"/>
                <a:pt x="2719452" y="2012388"/>
                <a:pt x="2738680" y="2012388"/>
              </a:cubicBezTo>
              <a:cubicBezTo>
                <a:pt x="2757908" y="2012388"/>
                <a:pt x="2773499" y="1996797"/>
                <a:pt x="2773499" y="1977569"/>
              </a:cubicBezTo>
              <a:cubicBezTo>
                <a:pt x="2773499" y="1958342"/>
                <a:pt x="2757908" y="1942751"/>
                <a:pt x="2738680" y="1942751"/>
              </a:cubicBezTo>
              <a:close/>
              <a:moveTo>
                <a:pt x="2823573" y="1942751"/>
              </a:moveTo>
              <a:cubicBezTo>
                <a:pt x="2804346" y="1942751"/>
                <a:pt x="2788754" y="1958342"/>
                <a:pt x="2788754" y="1977569"/>
              </a:cubicBezTo>
              <a:cubicBezTo>
                <a:pt x="2788754" y="1996797"/>
                <a:pt x="2804346" y="2012388"/>
                <a:pt x="2823573" y="2012388"/>
              </a:cubicBezTo>
              <a:cubicBezTo>
                <a:pt x="2842801" y="2012388"/>
                <a:pt x="2858392" y="1996797"/>
                <a:pt x="2858392" y="1977569"/>
              </a:cubicBezTo>
              <a:cubicBezTo>
                <a:pt x="2858392" y="1958342"/>
                <a:pt x="2842801" y="1942751"/>
                <a:pt x="2823573" y="1942751"/>
              </a:cubicBezTo>
              <a:close/>
              <a:moveTo>
                <a:pt x="2908466" y="1942751"/>
              </a:moveTo>
              <a:cubicBezTo>
                <a:pt x="2889238" y="1942751"/>
                <a:pt x="2873647" y="1958342"/>
                <a:pt x="2873647" y="1977569"/>
              </a:cubicBezTo>
              <a:cubicBezTo>
                <a:pt x="2873647" y="1996797"/>
                <a:pt x="2889238" y="2012388"/>
                <a:pt x="2908466" y="2012388"/>
              </a:cubicBezTo>
              <a:cubicBezTo>
                <a:pt x="2927693" y="2012388"/>
                <a:pt x="2943284" y="1996797"/>
                <a:pt x="2943284" y="1977569"/>
              </a:cubicBezTo>
              <a:cubicBezTo>
                <a:pt x="2943284" y="1958342"/>
                <a:pt x="2927693" y="1942751"/>
                <a:pt x="2908466" y="1942751"/>
              </a:cubicBezTo>
              <a:close/>
              <a:moveTo>
                <a:pt x="3078250" y="1942751"/>
              </a:moveTo>
              <a:cubicBezTo>
                <a:pt x="3059022" y="1942751"/>
                <a:pt x="3043431" y="1958342"/>
                <a:pt x="3043431" y="1977569"/>
              </a:cubicBezTo>
              <a:cubicBezTo>
                <a:pt x="3043431" y="1996797"/>
                <a:pt x="3059022" y="2012388"/>
                <a:pt x="3078250" y="2012388"/>
              </a:cubicBezTo>
              <a:cubicBezTo>
                <a:pt x="3097478" y="2012388"/>
                <a:pt x="3113069" y="1996797"/>
                <a:pt x="3113069" y="1977569"/>
              </a:cubicBezTo>
              <a:cubicBezTo>
                <a:pt x="3113069" y="1958342"/>
                <a:pt x="3097478" y="1942751"/>
                <a:pt x="3078250" y="1942751"/>
              </a:cubicBezTo>
              <a:close/>
              <a:moveTo>
                <a:pt x="3163143" y="1942751"/>
              </a:moveTo>
              <a:cubicBezTo>
                <a:pt x="3143916" y="1942751"/>
                <a:pt x="3128324" y="1958342"/>
                <a:pt x="3128324" y="1977569"/>
              </a:cubicBezTo>
              <a:cubicBezTo>
                <a:pt x="3128324" y="1996797"/>
                <a:pt x="3143916" y="2012388"/>
                <a:pt x="3163143" y="2012388"/>
              </a:cubicBezTo>
              <a:cubicBezTo>
                <a:pt x="3182371" y="2012388"/>
                <a:pt x="3197962" y="1996797"/>
                <a:pt x="3197962" y="1977569"/>
              </a:cubicBezTo>
              <a:cubicBezTo>
                <a:pt x="3197962" y="1958342"/>
                <a:pt x="3182371" y="1942751"/>
                <a:pt x="3163143" y="1942751"/>
              </a:cubicBezTo>
              <a:close/>
              <a:moveTo>
                <a:pt x="3248036" y="1942751"/>
              </a:moveTo>
              <a:cubicBezTo>
                <a:pt x="3228808" y="1942751"/>
                <a:pt x="3213217" y="1958342"/>
                <a:pt x="3213217" y="1977569"/>
              </a:cubicBezTo>
              <a:cubicBezTo>
                <a:pt x="3213217" y="1996797"/>
                <a:pt x="3228808" y="2012388"/>
                <a:pt x="3248036" y="2012388"/>
              </a:cubicBezTo>
              <a:cubicBezTo>
                <a:pt x="3267263" y="2012388"/>
                <a:pt x="3282854" y="1996797"/>
                <a:pt x="3282854" y="1977569"/>
              </a:cubicBezTo>
              <a:cubicBezTo>
                <a:pt x="3282854" y="1958342"/>
                <a:pt x="3267263" y="1942751"/>
                <a:pt x="3248036" y="1942751"/>
              </a:cubicBezTo>
              <a:close/>
              <a:moveTo>
                <a:pt x="3332928" y="1942751"/>
              </a:moveTo>
              <a:cubicBezTo>
                <a:pt x="3313700" y="1942751"/>
                <a:pt x="3298109" y="1958342"/>
                <a:pt x="3298109" y="1977569"/>
              </a:cubicBezTo>
              <a:cubicBezTo>
                <a:pt x="3298109" y="1996797"/>
                <a:pt x="3313700" y="2012388"/>
                <a:pt x="3332928" y="2012388"/>
              </a:cubicBezTo>
              <a:cubicBezTo>
                <a:pt x="3352156" y="2012388"/>
                <a:pt x="3367747" y="1996797"/>
                <a:pt x="3367747" y="1977569"/>
              </a:cubicBezTo>
              <a:cubicBezTo>
                <a:pt x="3367747" y="1958342"/>
                <a:pt x="3352156" y="1942751"/>
                <a:pt x="3332928" y="1942751"/>
              </a:cubicBezTo>
              <a:close/>
              <a:moveTo>
                <a:pt x="3417827" y="1942751"/>
              </a:moveTo>
              <a:cubicBezTo>
                <a:pt x="3398599" y="1942751"/>
                <a:pt x="3383008" y="1958342"/>
                <a:pt x="3383008" y="1977569"/>
              </a:cubicBezTo>
              <a:cubicBezTo>
                <a:pt x="3383008" y="1996797"/>
                <a:pt x="3398599" y="2012388"/>
                <a:pt x="3417827" y="2012388"/>
              </a:cubicBezTo>
              <a:cubicBezTo>
                <a:pt x="3437055" y="2012388"/>
                <a:pt x="3452646" y="1996797"/>
                <a:pt x="3452646" y="1977569"/>
              </a:cubicBezTo>
              <a:cubicBezTo>
                <a:pt x="3452646" y="1958342"/>
                <a:pt x="3437055" y="1942751"/>
                <a:pt x="3417827" y="1942751"/>
              </a:cubicBezTo>
              <a:close/>
              <a:moveTo>
                <a:pt x="3502719" y="1942751"/>
              </a:moveTo>
              <a:cubicBezTo>
                <a:pt x="3483492" y="1942751"/>
                <a:pt x="3467901" y="1958342"/>
                <a:pt x="3467901" y="1977569"/>
              </a:cubicBezTo>
              <a:cubicBezTo>
                <a:pt x="3467901" y="1996797"/>
                <a:pt x="3483492" y="2012388"/>
                <a:pt x="3502719" y="2012388"/>
              </a:cubicBezTo>
              <a:cubicBezTo>
                <a:pt x="3521947" y="2012388"/>
                <a:pt x="3537538" y="1996797"/>
                <a:pt x="3537538" y="1977569"/>
              </a:cubicBezTo>
              <a:cubicBezTo>
                <a:pt x="3537538" y="1958342"/>
                <a:pt x="3521947" y="1942751"/>
                <a:pt x="3502719" y="1942751"/>
              </a:cubicBezTo>
              <a:close/>
              <a:moveTo>
                <a:pt x="3587612" y="1942751"/>
              </a:moveTo>
              <a:cubicBezTo>
                <a:pt x="3568384" y="1942751"/>
                <a:pt x="3552793" y="1958342"/>
                <a:pt x="3552793" y="1977569"/>
              </a:cubicBezTo>
              <a:cubicBezTo>
                <a:pt x="3552793" y="1996797"/>
                <a:pt x="3568384" y="2012388"/>
                <a:pt x="3587612" y="2012388"/>
              </a:cubicBezTo>
              <a:cubicBezTo>
                <a:pt x="3606839" y="2012388"/>
                <a:pt x="3622430" y="1996797"/>
                <a:pt x="3622430" y="1977569"/>
              </a:cubicBezTo>
              <a:cubicBezTo>
                <a:pt x="3622430" y="1958342"/>
                <a:pt x="3606839" y="1942751"/>
                <a:pt x="3587612" y="1942751"/>
              </a:cubicBezTo>
              <a:close/>
              <a:moveTo>
                <a:pt x="5200569" y="1942751"/>
              </a:moveTo>
              <a:cubicBezTo>
                <a:pt x="5181342" y="1942751"/>
                <a:pt x="5165751" y="1958342"/>
                <a:pt x="5165751" y="1977569"/>
              </a:cubicBezTo>
              <a:cubicBezTo>
                <a:pt x="5165751" y="1996797"/>
                <a:pt x="5181342" y="2012388"/>
                <a:pt x="5200569" y="2012388"/>
              </a:cubicBezTo>
              <a:cubicBezTo>
                <a:pt x="5219797" y="2012388"/>
                <a:pt x="5235388" y="1996797"/>
                <a:pt x="5235388" y="1977569"/>
              </a:cubicBezTo>
              <a:cubicBezTo>
                <a:pt x="5235388" y="1958342"/>
                <a:pt x="5219797" y="1942751"/>
                <a:pt x="5200569" y="1942751"/>
              </a:cubicBezTo>
              <a:close/>
              <a:moveTo>
                <a:pt x="5540139" y="1942751"/>
              </a:moveTo>
              <a:cubicBezTo>
                <a:pt x="5520905" y="1942751"/>
                <a:pt x="5505313" y="1958342"/>
                <a:pt x="5505313" y="1977569"/>
              </a:cubicBezTo>
              <a:cubicBezTo>
                <a:pt x="5505313" y="1996797"/>
                <a:pt x="5520905" y="2012388"/>
                <a:pt x="5540139" y="2012388"/>
              </a:cubicBezTo>
              <a:cubicBezTo>
                <a:pt x="5559367" y="2012388"/>
                <a:pt x="5574951" y="1996797"/>
                <a:pt x="5574951" y="1977569"/>
              </a:cubicBezTo>
              <a:cubicBezTo>
                <a:pt x="5574951" y="1958342"/>
                <a:pt x="5559367" y="1942751"/>
                <a:pt x="5540139" y="1942751"/>
              </a:cubicBezTo>
              <a:close/>
              <a:moveTo>
                <a:pt x="5879709" y="1942751"/>
              </a:moveTo>
              <a:cubicBezTo>
                <a:pt x="5860481" y="1942751"/>
                <a:pt x="5844883" y="1958342"/>
                <a:pt x="5844883" y="1977569"/>
              </a:cubicBezTo>
              <a:cubicBezTo>
                <a:pt x="5844883" y="1996797"/>
                <a:pt x="5860481" y="2012388"/>
                <a:pt x="5879709" y="2012388"/>
              </a:cubicBezTo>
              <a:cubicBezTo>
                <a:pt x="5898937" y="2012388"/>
                <a:pt x="5914521" y="1996797"/>
                <a:pt x="5914521" y="1977569"/>
              </a:cubicBezTo>
              <a:cubicBezTo>
                <a:pt x="5914521" y="1958342"/>
                <a:pt x="5898937" y="1942751"/>
                <a:pt x="5879709" y="1942751"/>
              </a:cubicBezTo>
              <a:close/>
              <a:moveTo>
                <a:pt x="5964601" y="1942751"/>
              </a:moveTo>
              <a:cubicBezTo>
                <a:pt x="5945373" y="1942751"/>
                <a:pt x="5929776" y="1958342"/>
                <a:pt x="5929776" y="1977569"/>
              </a:cubicBezTo>
              <a:cubicBezTo>
                <a:pt x="5929776" y="1996797"/>
                <a:pt x="5945373" y="2012388"/>
                <a:pt x="5964601" y="2012388"/>
              </a:cubicBezTo>
              <a:cubicBezTo>
                <a:pt x="5983829" y="2012388"/>
                <a:pt x="5999413" y="1996797"/>
                <a:pt x="5999413" y="1977569"/>
              </a:cubicBezTo>
              <a:cubicBezTo>
                <a:pt x="5999413" y="1958342"/>
                <a:pt x="5983829" y="1942751"/>
                <a:pt x="5964601" y="1942751"/>
              </a:cubicBezTo>
              <a:close/>
              <a:moveTo>
                <a:pt x="6049494" y="1942751"/>
              </a:moveTo>
              <a:cubicBezTo>
                <a:pt x="6030267" y="1942751"/>
                <a:pt x="6014669" y="1958342"/>
                <a:pt x="6014669" y="1977569"/>
              </a:cubicBezTo>
              <a:cubicBezTo>
                <a:pt x="6014669" y="1996797"/>
                <a:pt x="6030267" y="2012388"/>
                <a:pt x="6049494" y="2012388"/>
              </a:cubicBezTo>
              <a:cubicBezTo>
                <a:pt x="6068722" y="2012388"/>
                <a:pt x="6084307" y="1996797"/>
                <a:pt x="6084307" y="1977569"/>
              </a:cubicBezTo>
              <a:cubicBezTo>
                <a:pt x="6084307" y="1958342"/>
                <a:pt x="6068722" y="1942751"/>
                <a:pt x="6049494" y="1942751"/>
              </a:cubicBezTo>
              <a:close/>
              <a:moveTo>
                <a:pt x="6134387" y="1942751"/>
              </a:moveTo>
              <a:cubicBezTo>
                <a:pt x="6115159" y="1942751"/>
                <a:pt x="6099561" y="1958342"/>
                <a:pt x="6099561" y="1977569"/>
              </a:cubicBezTo>
              <a:cubicBezTo>
                <a:pt x="6099561" y="1996797"/>
                <a:pt x="6115159" y="2012388"/>
                <a:pt x="6134387" y="2012388"/>
              </a:cubicBezTo>
              <a:cubicBezTo>
                <a:pt x="6153614" y="2012388"/>
                <a:pt x="6169199" y="1996797"/>
                <a:pt x="6169199" y="1977569"/>
              </a:cubicBezTo>
              <a:cubicBezTo>
                <a:pt x="6169199" y="1958342"/>
                <a:pt x="6153614" y="1942751"/>
                <a:pt x="6134387" y="1942751"/>
              </a:cubicBezTo>
              <a:close/>
              <a:moveTo>
                <a:pt x="6219279" y="1942751"/>
              </a:moveTo>
              <a:cubicBezTo>
                <a:pt x="6200051" y="1942751"/>
                <a:pt x="6184453" y="1958342"/>
                <a:pt x="6184453" y="1977569"/>
              </a:cubicBezTo>
              <a:cubicBezTo>
                <a:pt x="6184453" y="1996797"/>
                <a:pt x="6200051" y="2012388"/>
                <a:pt x="6219279" y="2012388"/>
              </a:cubicBezTo>
              <a:cubicBezTo>
                <a:pt x="6238507" y="2012388"/>
                <a:pt x="6254091" y="1996797"/>
                <a:pt x="6254091" y="1977569"/>
              </a:cubicBezTo>
              <a:cubicBezTo>
                <a:pt x="6254091" y="1958342"/>
                <a:pt x="6238507" y="1942751"/>
                <a:pt x="6219279" y="1942751"/>
              </a:cubicBezTo>
              <a:close/>
              <a:moveTo>
                <a:pt x="6304171" y="1942751"/>
              </a:moveTo>
              <a:cubicBezTo>
                <a:pt x="6284943" y="1942751"/>
                <a:pt x="6269346" y="1958342"/>
                <a:pt x="6269346" y="1977569"/>
              </a:cubicBezTo>
              <a:cubicBezTo>
                <a:pt x="6269346" y="1996797"/>
                <a:pt x="6284943" y="2012388"/>
                <a:pt x="6304171" y="2012388"/>
              </a:cubicBezTo>
              <a:cubicBezTo>
                <a:pt x="6323399" y="2012388"/>
                <a:pt x="6338983" y="1996797"/>
                <a:pt x="6338983" y="1977569"/>
              </a:cubicBezTo>
              <a:cubicBezTo>
                <a:pt x="6338983" y="1958342"/>
                <a:pt x="6323399" y="1942751"/>
                <a:pt x="6304171" y="1942751"/>
              </a:cubicBezTo>
              <a:close/>
              <a:moveTo>
                <a:pt x="6389063" y="1942751"/>
              </a:moveTo>
              <a:cubicBezTo>
                <a:pt x="6369836" y="1942751"/>
                <a:pt x="6354238" y="1958342"/>
                <a:pt x="6354238" y="1977569"/>
              </a:cubicBezTo>
              <a:cubicBezTo>
                <a:pt x="6354238" y="1996797"/>
                <a:pt x="6369836" y="2012388"/>
                <a:pt x="6389063" y="2012388"/>
              </a:cubicBezTo>
              <a:cubicBezTo>
                <a:pt x="6408291" y="2012388"/>
                <a:pt x="6423876" y="1996797"/>
                <a:pt x="6423876" y="1977569"/>
              </a:cubicBezTo>
              <a:cubicBezTo>
                <a:pt x="6423876" y="1958342"/>
                <a:pt x="6408291" y="1942751"/>
                <a:pt x="6389063" y="1942751"/>
              </a:cubicBezTo>
              <a:close/>
              <a:moveTo>
                <a:pt x="6473957" y="1942751"/>
              </a:moveTo>
              <a:cubicBezTo>
                <a:pt x="6454729" y="1942751"/>
                <a:pt x="6439131" y="1958342"/>
                <a:pt x="6439131" y="1977569"/>
              </a:cubicBezTo>
              <a:cubicBezTo>
                <a:pt x="6439131" y="1996797"/>
                <a:pt x="6454729" y="2012388"/>
                <a:pt x="6473957" y="2012388"/>
              </a:cubicBezTo>
              <a:cubicBezTo>
                <a:pt x="6493184" y="2012388"/>
                <a:pt x="6508769" y="1996797"/>
                <a:pt x="6508769" y="1977569"/>
              </a:cubicBezTo>
              <a:cubicBezTo>
                <a:pt x="6508769" y="1958342"/>
                <a:pt x="6493184" y="1942751"/>
                <a:pt x="6473957" y="1942751"/>
              </a:cubicBezTo>
              <a:close/>
              <a:moveTo>
                <a:pt x="6558875" y="1942751"/>
              </a:moveTo>
              <a:cubicBezTo>
                <a:pt x="6539647" y="1942751"/>
                <a:pt x="6524050" y="1958342"/>
                <a:pt x="6524050" y="1977569"/>
              </a:cubicBezTo>
              <a:cubicBezTo>
                <a:pt x="6524050" y="1996797"/>
                <a:pt x="6539647" y="2012388"/>
                <a:pt x="6558875" y="2012388"/>
              </a:cubicBezTo>
              <a:cubicBezTo>
                <a:pt x="6578103" y="2012388"/>
                <a:pt x="6593687" y="1996797"/>
                <a:pt x="6593687" y="1977569"/>
              </a:cubicBezTo>
              <a:cubicBezTo>
                <a:pt x="6593687" y="1958342"/>
                <a:pt x="6578103" y="1942751"/>
                <a:pt x="6558875" y="1942751"/>
              </a:cubicBezTo>
              <a:close/>
              <a:moveTo>
                <a:pt x="6643767" y="1942751"/>
              </a:moveTo>
              <a:cubicBezTo>
                <a:pt x="6624539" y="1942751"/>
                <a:pt x="6608942" y="1958342"/>
                <a:pt x="6608942" y="1977569"/>
              </a:cubicBezTo>
              <a:cubicBezTo>
                <a:pt x="6608942" y="1996797"/>
                <a:pt x="6624539" y="2012388"/>
                <a:pt x="6643767" y="2012388"/>
              </a:cubicBezTo>
              <a:cubicBezTo>
                <a:pt x="6662995" y="2012388"/>
                <a:pt x="6678579" y="1996797"/>
                <a:pt x="6678579" y="1977569"/>
              </a:cubicBezTo>
              <a:cubicBezTo>
                <a:pt x="6678579" y="1958342"/>
                <a:pt x="6662995" y="1942751"/>
                <a:pt x="6643767" y="1942751"/>
              </a:cubicBezTo>
              <a:close/>
              <a:moveTo>
                <a:pt x="6728660" y="1942751"/>
              </a:moveTo>
              <a:cubicBezTo>
                <a:pt x="6709433" y="1942751"/>
                <a:pt x="6693835" y="1958342"/>
                <a:pt x="6693835" y="1977569"/>
              </a:cubicBezTo>
              <a:cubicBezTo>
                <a:pt x="6693835" y="1996797"/>
                <a:pt x="6709433" y="2012388"/>
                <a:pt x="6728660" y="2012388"/>
              </a:cubicBezTo>
              <a:cubicBezTo>
                <a:pt x="6747888" y="2012388"/>
                <a:pt x="6763473" y="1996797"/>
                <a:pt x="6763473" y="1977569"/>
              </a:cubicBezTo>
              <a:cubicBezTo>
                <a:pt x="6763473" y="1958342"/>
                <a:pt x="6747888" y="1942751"/>
                <a:pt x="6728660" y="1942751"/>
              </a:cubicBezTo>
              <a:close/>
              <a:moveTo>
                <a:pt x="6813553" y="1942751"/>
              </a:moveTo>
              <a:cubicBezTo>
                <a:pt x="6794325" y="1942751"/>
                <a:pt x="6778727" y="1958342"/>
                <a:pt x="6778727" y="1977569"/>
              </a:cubicBezTo>
              <a:cubicBezTo>
                <a:pt x="6778727" y="1996797"/>
                <a:pt x="6794325" y="2012388"/>
                <a:pt x="6813553" y="2012388"/>
              </a:cubicBezTo>
              <a:cubicBezTo>
                <a:pt x="6832780" y="2012388"/>
                <a:pt x="6848365" y="1996797"/>
                <a:pt x="6848365" y="1977569"/>
              </a:cubicBezTo>
              <a:cubicBezTo>
                <a:pt x="6848365" y="1958342"/>
                <a:pt x="6832780" y="1942751"/>
                <a:pt x="6813553" y="1942751"/>
              </a:cubicBezTo>
              <a:close/>
              <a:moveTo>
                <a:pt x="6898445" y="1942751"/>
              </a:moveTo>
              <a:cubicBezTo>
                <a:pt x="6879217" y="1942751"/>
                <a:pt x="6863620" y="1958342"/>
                <a:pt x="6863620" y="1977569"/>
              </a:cubicBezTo>
              <a:cubicBezTo>
                <a:pt x="6863620" y="1996797"/>
                <a:pt x="6879217" y="2012388"/>
                <a:pt x="6898445" y="2012388"/>
              </a:cubicBezTo>
              <a:cubicBezTo>
                <a:pt x="6917673" y="2012388"/>
                <a:pt x="6933257" y="1996797"/>
                <a:pt x="6933257" y="1977569"/>
              </a:cubicBezTo>
              <a:cubicBezTo>
                <a:pt x="6933257" y="1958342"/>
                <a:pt x="6917673" y="1942751"/>
                <a:pt x="6898445" y="1942751"/>
              </a:cubicBezTo>
              <a:close/>
              <a:moveTo>
                <a:pt x="6983337" y="1942751"/>
              </a:moveTo>
              <a:cubicBezTo>
                <a:pt x="6964109" y="1942751"/>
                <a:pt x="6948512" y="1958342"/>
                <a:pt x="6948512" y="1977569"/>
              </a:cubicBezTo>
              <a:cubicBezTo>
                <a:pt x="6948512" y="1996797"/>
                <a:pt x="6964109" y="2012388"/>
                <a:pt x="6983337" y="2012388"/>
              </a:cubicBezTo>
              <a:cubicBezTo>
                <a:pt x="7002565" y="2012388"/>
                <a:pt x="7018149" y="1996797"/>
                <a:pt x="7018149" y="1977569"/>
              </a:cubicBezTo>
              <a:cubicBezTo>
                <a:pt x="7018149" y="1958342"/>
                <a:pt x="7002565" y="1942751"/>
                <a:pt x="6983337" y="1942751"/>
              </a:cubicBezTo>
              <a:close/>
              <a:moveTo>
                <a:pt x="7068229" y="1942751"/>
              </a:moveTo>
              <a:cubicBezTo>
                <a:pt x="7049002" y="1942751"/>
                <a:pt x="7033404" y="1958342"/>
                <a:pt x="7033404" y="1977569"/>
              </a:cubicBezTo>
              <a:cubicBezTo>
                <a:pt x="7033404" y="1996797"/>
                <a:pt x="7049002" y="2012388"/>
                <a:pt x="7068229" y="2012388"/>
              </a:cubicBezTo>
              <a:cubicBezTo>
                <a:pt x="7087457" y="2012388"/>
                <a:pt x="7103042" y="1996797"/>
                <a:pt x="7103042" y="1977569"/>
              </a:cubicBezTo>
              <a:cubicBezTo>
                <a:pt x="7103042" y="1958342"/>
                <a:pt x="7087457" y="1942751"/>
                <a:pt x="7068229" y="1942751"/>
              </a:cubicBezTo>
              <a:close/>
              <a:moveTo>
                <a:pt x="7153123" y="1942751"/>
              </a:moveTo>
              <a:cubicBezTo>
                <a:pt x="7133895" y="1942751"/>
                <a:pt x="7118297" y="1958342"/>
                <a:pt x="7118297" y="1977569"/>
              </a:cubicBezTo>
              <a:cubicBezTo>
                <a:pt x="7118297" y="1996797"/>
                <a:pt x="7133895" y="2012388"/>
                <a:pt x="7153123" y="2012388"/>
              </a:cubicBezTo>
              <a:cubicBezTo>
                <a:pt x="7172350" y="2012388"/>
                <a:pt x="7187935" y="1996797"/>
                <a:pt x="7187935" y="1977569"/>
              </a:cubicBezTo>
              <a:cubicBezTo>
                <a:pt x="7187935" y="1958342"/>
                <a:pt x="7172350" y="1942751"/>
                <a:pt x="7153123" y="1942751"/>
              </a:cubicBezTo>
              <a:close/>
              <a:moveTo>
                <a:pt x="7238015" y="1942751"/>
              </a:moveTo>
              <a:cubicBezTo>
                <a:pt x="7218787" y="1942751"/>
                <a:pt x="7203190" y="1958342"/>
                <a:pt x="7203190" y="1977569"/>
              </a:cubicBezTo>
              <a:cubicBezTo>
                <a:pt x="7203190" y="1996797"/>
                <a:pt x="7218787" y="2012388"/>
                <a:pt x="7238015" y="2012388"/>
              </a:cubicBezTo>
              <a:cubicBezTo>
                <a:pt x="7257243" y="2012388"/>
                <a:pt x="7272827" y="1996797"/>
                <a:pt x="7272827" y="1977569"/>
              </a:cubicBezTo>
              <a:cubicBezTo>
                <a:pt x="7272827" y="1958342"/>
                <a:pt x="7257243" y="1942751"/>
                <a:pt x="7238015" y="1942751"/>
              </a:cubicBezTo>
              <a:close/>
              <a:moveTo>
                <a:pt x="7322907" y="1942751"/>
              </a:moveTo>
              <a:cubicBezTo>
                <a:pt x="7303679" y="1942751"/>
                <a:pt x="7288082" y="1958342"/>
                <a:pt x="7288082" y="1977569"/>
              </a:cubicBezTo>
              <a:cubicBezTo>
                <a:pt x="7288082" y="1996797"/>
                <a:pt x="7303679" y="2012388"/>
                <a:pt x="7322907" y="2012388"/>
              </a:cubicBezTo>
              <a:cubicBezTo>
                <a:pt x="7342135" y="2012388"/>
                <a:pt x="7357719" y="1996797"/>
                <a:pt x="7357719" y="1977569"/>
              </a:cubicBezTo>
              <a:cubicBezTo>
                <a:pt x="7357719" y="1958342"/>
                <a:pt x="7342135" y="1942751"/>
                <a:pt x="7322907" y="1942751"/>
              </a:cubicBezTo>
              <a:close/>
              <a:moveTo>
                <a:pt x="7407799" y="1942751"/>
              </a:moveTo>
              <a:cubicBezTo>
                <a:pt x="7388572" y="1942751"/>
                <a:pt x="7372974" y="1958342"/>
                <a:pt x="7372974" y="1977569"/>
              </a:cubicBezTo>
              <a:cubicBezTo>
                <a:pt x="7372974" y="1996797"/>
                <a:pt x="7388572" y="2012388"/>
                <a:pt x="7407799" y="2012388"/>
              </a:cubicBezTo>
              <a:cubicBezTo>
                <a:pt x="7427027" y="2012388"/>
                <a:pt x="7442612" y="1996797"/>
                <a:pt x="7442612" y="1977569"/>
              </a:cubicBezTo>
              <a:cubicBezTo>
                <a:pt x="7442612" y="1958342"/>
                <a:pt x="7427027" y="1942751"/>
                <a:pt x="7407799" y="1942751"/>
              </a:cubicBezTo>
              <a:close/>
              <a:moveTo>
                <a:pt x="7492693" y="1942751"/>
              </a:moveTo>
              <a:cubicBezTo>
                <a:pt x="7473465" y="1942751"/>
                <a:pt x="7457867" y="1958342"/>
                <a:pt x="7457867" y="1977569"/>
              </a:cubicBezTo>
              <a:cubicBezTo>
                <a:pt x="7457867" y="1996797"/>
                <a:pt x="7473465" y="2012388"/>
                <a:pt x="7492693" y="2012388"/>
              </a:cubicBezTo>
              <a:cubicBezTo>
                <a:pt x="7511920" y="2012388"/>
                <a:pt x="7527505" y="1996797"/>
                <a:pt x="7527505" y="1977569"/>
              </a:cubicBezTo>
              <a:cubicBezTo>
                <a:pt x="7527505" y="1958342"/>
                <a:pt x="7511920" y="1942751"/>
                <a:pt x="7492693" y="1942751"/>
              </a:cubicBezTo>
              <a:close/>
              <a:moveTo>
                <a:pt x="7577585" y="1942751"/>
              </a:moveTo>
              <a:cubicBezTo>
                <a:pt x="7558357" y="1942751"/>
                <a:pt x="7542760" y="1958342"/>
                <a:pt x="7542760" y="1977569"/>
              </a:cubicBezTo>
              <a:cubicBezTo>
                <a:pt x="7542760" y="1996797"/>
                <a:pt x="7558357" y="2012388"/>
                <a:pt x="7577585" y="2012388"/>
              </a:cubicBezTo>
              <a:cubicBezTo>
                <a:pt x="7596813" y="2012388"/>
                <a:pt x="7612397" y="1996797"/>
                <a:pt x="7612397" y="1977569"/>
              </a:cubicBezTo>
              <a:cubicBezTo>
                <a:pt x="7612397" y="1958342"/>
                <a:pt x="7596813" y="1942751"/>
                <a:pt x="7577585" y="1942751"/>
              </a:cubicBezTo>
              <a:close/>
              <a:moveTo>
                <a:pt x="7662477" y="1942751"/>
              </a:moveTo>
              <a:cubicBezTo>
                <a:pt x="7643249" y="1942751"/>
                <a:pt x="7627652" y="1958342"/>
                <a:pt x="7627652" y="1977569"/>
              </a:cubicBezTo>
              <a:cubicBezTo>
                <a:pt x="7627652" y="1996797"/>
                <a:pt x="7643249" y="2012388"/>
                <a:pt x="7662477" y="2012388"/>
              </a:cubicBezTo>
              <a:cubicBezTo>
                <a:pt x="7681705" y="2012388"/>
                <a:pt x="7697289" y="1996797"/>
                <a:pt x="7697289" y="1977569"/>
              </a:cubicBezTo>
              <a:cubicBezTo>
                <a:pt x="7697289" y="1958342"/>
                <a:pt x="7681705" y="1942751"/>
                <a:pt x="7662477" y="1942751"/>
              </a:cubicBezTo>
              <a:close/>
              <a:moveTo>
                <a:pt x="7747369" y="1942751"/>
              </a:moveTo>
              <a:cubicBezTo>
                <a:pt x="7728142" y="1942751"/>
                <a:pt x="7712544" y="1958342"/>
                <a:pt x="7712544" y="1977569"/>
              </a:cubicBezTo>
              <a:cubicBezTo>
                <a:pt x="7712544" y="1996797"/>
                <a:pt x="7728142" y="2012388"/>
                <a:pt x="7747369" y="2012388"/>
              </a:cubicBezTo>
              <a:cubicBezTo>
                <a:pt x="7766597" y="2012388"/>
                <a:pt x="7782182" y="1996797"/>
                <a:pt x="7782182" y="1977569"/>
              </a:cubicBezTo>
              <a:cubicBezTo>
                <a:pt x="7782182" y="1958342"/>
                <a:pt x="7766597" y="1942751"/>
                <a:pt x="7747369" y="1942751"/>
              </a:cubicBezTo>
              <a:close/>
              <a:moveTo>
                <a:pt x="7832263" y="1942751"/>
              </a:moveTo>
              <a:cubicBezTo>
                <a:pt x="7813035" y="1942751"/>
                <a:pt x="7797437" y="1958342"/>
                <a:pt x="7797437" y="1977569"/>
              </a:cubicBezTo>
              <a:cubicBezTo>
                <a:pt x="7797437" y="1996797"/>
                <a:pt x="7813035" y="2012388"/>
                <a:pt x="7832263" y="2012388"/>
              </a:cubicBezTo>
              <a:cubicBezTo>
                <a:pt x="7851490" y="2012388"/>
                <a:pt x="7867075" y="1996797"/>
                <a:pt x="7867075" y="1977569"/>
              </a:cubicBezTo>
              <a:cubicBezTo>
                <a:pt x="7867075" y="1958342"/>
                <a:pt x="7851490" y="1942751"/>
                <a:pt x="7832263" y="1942751"/>
              </a:cubicBezTo>
              <a:close/>
              <a:moveTo>
                <a:pt x="7917155" y="1942751"/>
              </a:moveTo>
              <a:cubicBezTo>
                <a:pt x="7897927" y="1942751"/>
                <a:pt x="7882330" y="1958342"/>
                <a:pt x="7882330" y="1977569"/>
              </a:cubicBezTo>
              <a:cubicBezTo>
                <a:pt x="7882330" y="1996797"/>
                <a:pt x="7897927" y="2012388"/>
                <a:pt x="7917155" y="2012388"/>
              </a:cubicBezTo>
              <a:cubicBezTo>
                <a:pt x="7936383" y="2012388"/>
                <a:pt x="7951967" y="1996797"/>
                <a:pt x="7951967" y="1977569"/>
              </a:cubicBezTo>
              <a:cubicBezTo>
                <a:pt x="7951967" y="1958342"/>
                <a:pt x="7936383" y="1942751"/>
                <a:pt x="7917155" y="1942751"/>
              </a:cubicBezTo>
              <a:close/>
              <a:moveTo>
                <a:pt x="8002047" y="1942751"/>
              </a:moveTo>
              <a:cubicBezTo>
                <a:pt x="7982819" y="1942751"/>
                <a:pt x="7967222" y="1958342"/>
                <a:pt x="7967222" y="1977569"/>
              </a:cubicBezTo>
              <a:cubicBezTo>
                <a:pt x="7967222" y="1996797"/>
                <a:pt x="7982819" y="2012388"/>
                <a:pt x="8002047" y="2012388"/>
              </a:cubicBezTo>
              <a:cubicBezTo>
                <a:pt x="8021275" y="2012388"/>
                <a:pt x="8036859" y="1996797"/>
                <a:pt x="8036859" y="1977569"/>
              </a:cubicBezTo>
              <a:cubicBezTo>
                <a:pt x="8036859" y="1958342"/>
                <a:pt x="8021275" y="1942751"/>
                <a:pt x="8002047" y="1942751"/>
              </a:cubicBezTo>
              <a:close/>
              <a:moveTo>
                <a:pt x="8086939" y="1942751"/>
              </a:moveTo>
              <a:cubicBezTo>
                <a:pt x="8067712" y="1942751"/>
                <a:pt x="8052114" y="1958342"/>
                <a:pt x="8052114" y="1977569"/>
              </a:cubicBezTo>
              <a:cubicBezTo>
                <a:pt x="8052114" y="1996797"/>
                <a:pt x="8067712" y="2012388"/>
                <a:pt x="8086939" y="2012388"/>
              </a:cubicBezTo>
              <a:cubicBezTo>
                <a:pt x="8106167" y="2012388"/>
                <a:pt x="8121752" y="1996797"/>
                <a:pt x="8121752" y="1977569"/>
              </a:cubicBezTo>
              <a:cubicBezTo>
                <a:pt x="8121752" y="1958342"/>
                <a:pt x="8106167" y="1942751"/>
                <a:pt x="8086939" y="1942751"/>
              </a:cubicBezTo>
              <a:close/>
              <a:moveTo>
                <a:pt x="8171832" y="1942751"/>
              </a:moveTo>
              <a:cubicBezTo>
                <a:pt x="8152604" y="1942751"/>
                <a:pt x="8137006" y="1958342"/>
                <a:pt x="8137006" y="1977569"/>
              </a:cubicBezTo>
              <a:cubicBezTo>
                <a:pt x="8137006" y="1996797"/>
                <a:pt x="8152604" y="2012388"/>
                <a:pt x="8171832" y="2012388"/>
              </a:cubicBezTo>
              <a:cubicBezTo>
                <a:pt x="8191059" y="2012388"/>
                <a:pt x="8206644" y="1996797"/>
                <a:pt x="8206644" y="1977569"/>
              </a:cubicBezTo>
              <a:cubicBezTo>
                <a:pt x="8206644" y="1958342"/>
                <a:pt x="8191059" y="1942751"/>
                <a:pt x="8171832" y="1942751"/>
              </a:cubicBezTo>
              <a:close/>
              <a:moveTo>
                <a:pt x="8426509" y="1942751"/>
              </a:moveTo>
              <a:cubicBezTo>
                <a:pt x="8407282" y="1942751"/>
                <a:pt x="8391684" y="1958342"/>
                <a:pt x="8391684" y="1977569"/>
              </a:cubicBezTo>
              <a:cubicBezTo>
                <a:pt x="8391684" y="1996797"/>
                <a:pt x="8407282" y="2012388"/>
                <a:pt x="8426509" y="2012388"/>
              </a:cubicBezTo>
              <a:cubicBezTo>
                <a:pt x="8445737" y="2012388"/>
                <a:pt x="8461322" y="1996797"/>
                <a:pt x="8461322" y="1977569"/>
              </a:cubicBezTo>
              <a:cubicBezTo>
                <a:pt x="8461322" y="1958342"/>
                <a:pt x="8445737" y="1942751"/>
                <a:pt x="8426509" y="1942751"/>
              </a:cubicBezTo>
              <a:close/>
              <a:moveTo>
                <a:pt x="8511402" y="1942751"/>
              </a:moveTo>
              <a:cubicBezTo>
                <a:pt x="8492174" y="1942751"/>
                <a:pt x="8476576" y="1958342"/>
                <a:pt x="8476576" y="1977569"/>
              </a:cubicBezTo>
              <a:cubicBezTo>
                <a:pt x="8476576" y="1996797"/>
                <a:pt x="8492174" y="2012388"/>
                <a:pt x="8511402" y="2012388"/>
              </a:cubicBezTo>
              <a:cubicBezTo>
                <a:pt x="8530629" y="2012388"/>
                <a:pt x="8546214" y="1996797"/>
                <a:pt x="8546214" y="1977569"/>
              </a:cubicBezTo>
              <a:cubicBezTo>
                <a:pt x="8546214" y="1958342"/>
                <a:pt x="8530629" y="1942751"/>
                <a:pt x="8511402" y="1942751"/>
              </a:cubicBezTo>
              <a:close/>
              <a:moveTo>
                <a:pt x="8596295" y="1942751"/>
              </a:moveTo>
              <a:cubicBezTo>
                <a:pt x="8577067" y="1942751"/>
                <a:pt x="8561470" y="1958342"/>
                <a:pt x="8561470" y="1977569"/>
              </a:cubicBezTo>
              <a:cubicBezTo>
                <a:pt x="8561470" y="1996797"/>
                <a:pt x="8577067" y="2012388"/>
                <a:pt x="8596295" y="2012388"/>
              </a:cubicBezTo>
              <a:cubicBezTo>
                <a:pt x="8615523" y="2012388"/>
                <a:pt x="8631107" y="1996797"/>
                <a:pt x="8631107" y="1977569"/>
              </a:cubicBezTo>
              <a:cubicBezTo>
                <a:pt x="8631107" y="1958342"/>
                <a:pt x="8615523" y="1942751"/>
                <a:pt x="8596295" y="1942751"/>
              </a:cubicBezTo>
              <a:close/>
              <a:moveTo>
                <a:pt x="8681187" y="1942751"/>
              </a:moveTo>
              <a:cubicBezTo>
                <a:pt x="8661959" y="1942751"/>
                <a:pt x="8646362" y="1958342"/>
                <a:pt x="8646362" y="1977569"/>
              </a:cubicBezTo>
              <a:cubicBezTo>
                <a:pt x="8646362" y="1996797"/>
                <a:pt x="8661959" y="2012388"/>
                <a:pt x="8681187" y="2012388"/>
              </a:cubicBezTo>
              <a:cubicBezTo>
                <a:pt x="8700415" y="2012388"/>
                <a:pt x="8715999" y="1996797"/>
                <a:pt x="8715999" y="1977569"/>
              </a:cubicBezTo>
              <a:cubicBezTo>
                <a:pt x="8715999" y="1958342"/>
                <a:pt x="8700415" y="1942751"/>
                <a:pt x="8681187" y="1942751"/>
              </a:cubicBezTo>
              <a:close/>
              <a:moveTo>
                <a:pt x="8766079" y="1942751"/>
              </a:moveTo>
              <a:cubicBezTo>
                <a:pt x="8746852" y="1942751"/>
                <a:pt x="8731254" y="1958342"/>
                <a:pt x="8731254" y="1977569"/>
              </a:cubicBezTo>
              <a:cubicBezTo>
                <a:pt x="8731254" y="1996797"/>
                <a:pt x="8746852" y="2012388"/>
                <a:pt x="8766079" y="2012388"/>
              </a:cubicBezTo>
              <a:cubicBezTo>
                <a:pt x="8785307" y="2012388"/>
                <a:pt x="8800892" y="1996797"/>
                <a:pt x="8800892" y="1977569"/>
              </a:cubicBezTo>
              <a:cubicBezTo>
                <a:pt x="8800892" y="1958342"/>
                <a:pt x="8785307" y="1942751"/>
                <a:pt x="8766079" y="1942751"/>
              </a:cubicBezTo>
              <a:close/>
              <a:moveTo>
                <a:pt x="8850972" y="1942751"/>
              </a:moveTo>
              <a:cubicBezTo>
                <a:pt x="8831744" y="1942751"/>
                <a:pt x="8816146" y="1958342"/>
                <a:pt x="8816146" y="1977569"/>
              </a:cubicBezTo>
              <a:cubicBezTo>
                <a:pt x="8816146" y="1996797"/>
                <a:pt x="8831744" y="2012388"/>
                <a:pt x="8850972" y="2012388"/>
              </a:cubicBezTo>
              <a:cubicBezTo>
                <a:pt x="8870199" y="2012388"/>
                <a:pt x="8885784" y="1996797"/>
                <a:pt x="8885784" y="1977569"/>
              </a:cubicBezTo>
              <a:cubicBezTo>
                <a:pt x="8885784" y="1958342"/>
                <a:pt x="8870199" y="1942751"/>
                <a:pt x="8850972" y="1942751"/>
              </a:cubicBezTo>
              <a:close/>
              <a:moveTo>
                <a:pt x="8935865" y="1942751"/>
              </a:moveTo>
              <a:cubicBezTo>
                <a:pt x="8916637" y="1942751"/>
                <a:pt x="8901040" y="1958342"/>
                <a:pt x="8901040" y="1977569"/>
              </a:cubicBezTo>
              <a:cubicBezTo>
                <a:pt x="8901040" y="1996797"/>
                <a:pt x="8916637" y="2012388"/>
                <a:pt x="8935865" y="2012388"/>
              </a:cubicBezTo>
              <a:cubicBezTo>
                <a:pt x="8955093" y="2012388"/>
                <a:pt x="8970677" y="1996797"/>
                <a:pt x="8970677" y="1977569"/>
              </a:cubicBezTo>
              <a:cubicBezTo>
                <a:pt x="8970677" y="1958342"/>
                <a:pt x="8955093" y="1942751"/>
                <a:pt x="8935865" y="1942751"/>
              </a:cubicBezTo>
              <a:close/>
              <a:moveTo>
                <a:pt x="9020757" y="1942751"/>
              </a:moveTo>
              <a:cubicBezTo>
                <a:pt x="9001529" y="1942751"/>
                <a:pt x="8985932" y="1958342"/>
                <a:pt x="8985932" y="1977569"/>
              </a:cubicBezTo>
              <a:cubicBezTo>
                <a:pt x="8985932" y="1996797"/>
                <a:pt x="9001529" y="2012388"/>
                <a:pt x="9020757" y="2012388"/>
              </a:cubicBezTo>
              <a:cubicBezTo>
                <a:pt x="9039985" y="2012388"/>
                <a:pt x="9055569" y="1996797"/>
                <a:pt x="9055569" y="1977569"/>
              </a:cubicBezTo>
              <a:cubicBezTo>
                <a:pt x="9055569" y="1958342"/>
                <a:pt x="9039985" y="1942751"/>
                <a:pt x="9020757" y="1942751"/>
              </a:cubicBezTo>
              <a:close/>
              <a:moveTo>
                <a:pt x="9105649" y="1942751"/>
              </a:moveTo>
              <a:cubicBezTo>
                <a:pt x="9086422" y="1942751"/>
                <a:pt x="9070824" y="1958342"/>
                <a:pt x="9070824" y="1977569"/>
              </a:cubicBezTo>
              <a:cubicBezTo>
                <a:pt x="9070824" y="1996797"/>
                <a:pt x="9086422" y="2012388"/>
                <a:pt x="9105649" y="2012388"/>
              </a:cubicBezTo>
              <a:cubicBezTo>
                <a:pt x="9124877" y="2012388"/>
                <a:pt x="9140462" y="1996797"/>
                <a:pt x="9140462" y="1977569"/>
              </a:cubicBezTo>
              <a:cubicBezTo>
                <a:pt x="9140462" y="1958342"/>
                <a:pt x="9124877" y="1942751"/>
                <a:pt x="9105649" y="1942751"/>
              </a:cubicBezTo>
              <a:close/>
              <a:moveTo>
                <a:pt x="9190542" y="1942751"/>
              </a:moveTo>
              <a:cubicBezTo>
                <a:pt x="9171314" y="1942751"/>
                <a:pt x="9155716" y="1958342"/>
                <a:pt x="9155716" y="1977569"/>
              </a:cubicBezTo>
              <a:cubicBezTo>
                <a:pt x="9155716" y="1996797"/>
                <a:pt x="9171314" y="2012388"/>
                <a:pt x="9190542" y="2012388"/>
              </a:cubicBezTo>
              <a:cubicBezTo>
                <a:pt x="9209769" y="2012388"/>
                <a:pt x="9225354" y="1996797"/>
                <a:pt x="9225354" y="1977569"/>
              </a:cubicBezTo>
              <a:cubicBezTo>
                <a:pt x="9225354" y="1958342"/>
                <a:pt x="9209769" y="1942751"/>
                <a:pt x="9190542" y="1942751"/>
              </a:cubicBezTo>
              <a:close/>
              <a:moveTo>
                <a:pt x="9275435" y="1942751"/>
              </a:moveTo>
              <a:cubicBezTo>
                <a:pt x="9256207" y="1942751"/>
                <a:pt x="9240610" y="1958342"/>
                <a:pt x="9240610" y="1977569"/>
              </a:cubicBezTo>
              <a:cubicBezTo>
                <a:pt x="9240610" y="1996797"/>
                <a:pt x="9256207" y="2012388"/>
                <a:pt x="9275435" y="2012388"/>
              </a:cubicBezTo>
              <a:cubicBezTo>
                <a:pt x="9294663" y="2012388"/>
                <a:pt x="9310247" y="1996797"/>
                <a:pt x="9310247" y="1977569"/>
              </a:cubicBezTo>
              <a:cubicBezTo>
                <a:pt x="9310247" y="1958342"/>
                <a:pt x="9294663" y="1942751"/>
                <a:pt x="9275435" y="1942751"/>
              </a:cubicBezTo>
              <a:close/>
              <a:moveTo>
                <a:pt x="9360327" y="1942751"/>
              </a:moveTo>
              <a:cubicBezTo>
                <a:pt x="9341099" y="1942751"/>
                <a:pt x="9325502" y="1958342"/>
                <a:pt x="9325502" y="1977569"/>
              </a:cubicBezTo>
              <a:cubicBezTo>
                <a:pt x="9325502" y="1996797"/>
                <a:pt x="9341099" y="2012388"/>
                <a:pt x="9360327" y="2012388"/>
              </a:cubicBezTo>
              <a:cubicBezTo>
                <a:pt x="9379555" y="2012388"/>
                <a:pt x="9395139" y="1996797"/>
                <a:pt x="9395139" y="1977569"/>
              </a:cubicBezTo>
              <a:cubicBezTo>
                <a:pt x="9395139" y="1958342"/>
                <a:pt x="9379555" y="1942751"/>
                <a:pt x="9360327" y="1942751"/>
              </a:cubicBezTo>
              <a:close/>
              <a:moveTo>
                <a:pt x="9445219" y="1942751"/>
              </a:moveTo>
              <a:cubicBezTo>
                <a:pt x="9425992" y="1942751"/>
                <a:pt x="9410394" y="1958342"/>
                <a:pt x="9410394" y="1977569"/>
              </a:cubicBezTo>
              <a:cubicBezTo>
                <a:pt x="9410394" y="1996797"/>
                <a:pt x="9425992" y="2012388"/>
                <a:pt x="9445219" y="2012388"/>
              </a:cubicBezTo>
              <a:cubicBezTo>
                <a:pt x="9464447" y="2012388"/>
                <a:pt x="9480032" y="1996797"/>
                <a:pt x="9480032" y="1977569"/>
              </a:cubicBezTo>
              <a:cubicBezTo>
                <a:pt x="9480032" y="1958342"/>
                <a:pt x="9464447" y="1942751"/>
                <a:pt x="9445219" y="1942751"/>
              </a:cubicBezTo>
              <a:close/>
              <a:moveTo>
                <a:pt x="9784789" y="1942751"/>
              </a:moveTo>
              <a:cubicBezTo>
                <a:pt x="9765562" y="1942751"/>
                <a:pt x="9749964" y="1958342"/>
                <a:pt x="9749964" y="1977569"/>
              </a:cubicBezTo>
              <a:cubicBezTo>
                <a:pt x="9749964" y="1996797"/>
                <a:pt x="9765562" y="2012388"/>
                <a:pt x="9784789" y="2012388"/>
              </a:cubicBezTo>
              <a:cubicBezTo>
                <a:pt x="9804017" y="2012388"/>
                <a:pt x="9819602" y="1996797"/>
                <a:pt x="9819602" y="1977569"/>
              </a:cubicBezTo>
              <a:cubicBezTo>
                <a:pt x="9819602" y="1958342"/>
                <a:pt x="9804017" y="1942751"/>
                <a:pt x="9784789" y="1942751"/>
              </a:cubicBezTo>
              <a:close/>
              <a:moveTo>
                <a:pt x="1719971" y="2027610"/>
              </a:moveTo>
              <a:cubicBezTo>
                <a:pt x="1700743" y="2027610"/>
                <a:pt x="1685152" y="2043201"/>
                <a:pt x="1685152" y="2062429"/>
              </a:cubicBezTo>
              <a:cubicBezTo>
                <a:pt x="1685152" y="2081657"/>
                <a:pt x="1700743" y="2097248"/>
                <a:pt x="1719971" y="2097248"/>
              </a:cubicBezTo>
              <a:cubicBezTo>
                <a:pt x="1739199" y="2097248"/>
                <a:pt x="1754790" y="2081657"/>
                <a:pt x="1754790" y="2062429"/>
              </a:cubicBezTo>
              <a:cubicBezTo>
                <a:pt x="1754790" y="2043201"/>
                <a:pt x="1739199" y="2027610"/>
                <a:pt x="1719971" y="2027610"/>
              </a:cubicBezTo>
              <a:close/>
              <a:moveTo>
                <a:pt x="1804863" y="2027610"/>
              </a:moveTo>
              <a:cubicBezTo>
                <a:pt x="1785636" y="2027610"/>
                <a:pt x="1770044" y="2043201"/>
                <a:pt x="1770044" y="2062429"/>
              </a:cubicBezTo>
              <a:cubicBezTo>
                <a:pt x="1770044" y="2081657"/>
                <a:pt x="1785636" y="2097248"/>
                <a:pt x="1804863" y="2097248"/>
              </a:cubicBezTo>
              <a:cubicBezTo>
                <a:pt x="1824091" y="2097248"/>
                <a:pt x="1839682" y="2081657"/>
                <a:pt x="1839682" y="2062429"/>
              </a:cubicBezTo>
              <a:cubicBezTo>
                <a:pt x="1839682" y="2043201"/>
                <a:pt x="1824091" y="2027610"/>
                <a:pt x="1804863" y="2027610"/>
              </a:cubicBezTo>
              <a:close/>
              <a:moveTo>
                <a:pt x="1889756" y="2027610"/>
              </a:moveTo>
              <a:cubicBezTo>
                <a:pt x="1870528" y="2027610"/>
                <a:pt x="1854937" y="2043201"/>
                <a:pt x="1854937" y="2062429"/>
              </a:cubicBezTo>
              <a:cubicBezTo>
                <a:pt x="1854937" y="2081657"/>
                <a:pt x="1870528" y="2097248"/>
                <a:pt x="1889756" y="2097248"/>
              </a:cubicBezTo>
              <a:cubicBezTo>
                <a:pt x="1908983" y="2097248"/>
                <a:pt x="1924574" y="2081657"/>
                <a:pt x="1924574" y="2062429"/>
              </a:cubicBezTo>
              <a:cubicBezTo>
                <a:pt x="1924574" y="2043201"/>
                <a:pt x="1908983" y="2027610"/>
                <a:pt x="1889756" y="2027610"/>
              </a:cubicBezTo>
              <a:close/>
              <a:moveTo>
                <a:pt x="1974648" y="2027610"/>
              </a:moveTo>
              <a:cubicBezTo>
                <a:pt x="1955420" y="2027610"/>
                <a:pt x="1939829" y="2043201"/>
                <a:pt x="1939829" y="2062429"/>
              </a:cubicBezTo>
              <a:cubicBezTo>
                <a:pt x="1939829" y="2081657"/>
                <a:pt x="1955420" y="2097248"/>
                <a:pt x="1974648" y="2097248"/>
              </a:cubicBezTo>
              <a:cubicBezTo>
                <a:pt x="1993876" y="2097248"/>
                <a:pt x="2009467" y="2081657"/>
                <a:pt x="2009467" y="2062429"/>
              </a:cubicBezTo>
              <a:cubicBezTo>
                <a:pt x="2009467" y="2043201"/>
                <a:pt x="1993876" y="2027610"/>
                <a:pt x="1974648" y="2027610"/>
              </a:cubicBezTo>
              <a:close/>
              <a:moveTo>
                <a:pt x="2059541" y="2027610"/>
              </a:moveTo>
              <a:cubicBezTo>
                <a:pt x="2040313" y="2027610"/>
                <a:pt x="2024722" y="2043201"/>
                <a:pt x="2024722" y="2062429"/>
              </a:cubicBezTo>
              <a:cubicBezTo>
                <a:pt x="2024722" y="2081657"/>
                <a:pt x="2040313" y="2097248"/>
                <a:pt x="2059541" y="2097248"/>
              </a:cubicBezTo>
              <a:cubicBezTo>
                <a:pt x="2078769" y="2097248"/>
                <a:pt x="2094360" y="2081657"/>
                <a:pt x="2094360" y="2062429"/>
              </a:cubicBezTo>
              <a:cubicBezTo>
                <a:pt x="2094360" y="2043201"/>
                <a:pt x="2078769" y="2027610"/>
                <a:pt x="2059541" y="2027610"/>
              </a:cubicBezTo>
              <a:close/>
              <a:moveTo>
                <a:pt x="2144433" y="2027610"/>
              </a:moveTo>
              <a:cubicBezTo>
                <a:pt x="2125206" y="2027610"/>
                <a:pt x="2109614" y="2043201"/>
                <a:pt x="2109614" y="2062429"/>
              </a:cubicBezTo>
              <a:cubicBezTo>
                <a:pt x="2109614" y="2081657"/>
                <a:pt x="2125206" y="2097248"/>
                <a:pt x="2144433" y="2097248"/>
              </a:cubicBezTo>
              <a:cubicBezTo>
                <a:pt x="2163661" y="2097248"/>
                <a:pt x="2179252" y="2081657"/>
                <a:pt x="2179252" y="2062429"/>
              </a:cubicBezTo>
              <a:cubicBezTo>
                <a:pt x="2179252" y="2043201"/>
                <a:pt x="2163661" y="2027610"/>
                <a:pt x="2144433" y="2027610"/>
              </a:cubicBezTo>
              <a:close/>
              <a:moveTo>
                <a:pt x="2229326" y="2027610"/>
              </a:moveTo>
              <a:cubicBezTo>
                <a:pt x="2210098" y="2027610"/>
                <a:pt x="2194507" y="2043201"/>
                <a:pt x="2194507" y="2062429"/>
              </a:cubicBezTo>
              <a:cubicBezTo>
                <a:pt x="2194507" y="2081657"/>
                <a:pt x="2210098" y="2097248"/>
                <a:pt x="2229326" y="2097248"/>
              </a:cubicBezTo>
              <a:cubicBezTo>
                <a:pt x="2248553" y="2097248"/>
                <a:pt x="2264144" y="2081657"/>
                <a:pt x="2264144" y="2062429"/>
              </a:cubicBezTo>
              <a:cubicBezTo>
                <a:pt x="2264144" y="2043201"/>
                <a:pt x="2248553" y="2027610"/>
                <a:pt x="2229326" y="2027610"/>
              </a:cubicBezTo>
              <a:close/>
              <a:moveTo>
                <a:pt x="2314218" y="2027610"/>
              </a:moveTo>
              <a:cubicBezTo>
                <a:pt x="2294990" y="2027610"/>
                <a:pt x="2279399" y="2043201"/>
                <a:pt x="2279399" y="2062429"/>
              </a:cubicBezTo>
              <a:cubicBezTo>
                <a:pt x="2279399" y="2081657"/>
                <a:pt x="2294990" y="2097248"/>
                <a:pt x="2314218" y="2097248"/>
              </a:cubicBezTo>
              <a:cubicBezTo>
                <a:pt x="2333446" y="2097248"/>
                <a:pt x="2349037" y="2081657"/>
                <a:pt x="2349037" y="2062429"/>
              </a:cubicBezTo>
              <a:cubicBezTo>
                <a:pt x="2349037" y="2043201"/>
                <a:pt x="2333446" y="2027610"/>
                <a:pt x="2314218" y="2027610"/>
              </a:cubicBezTo>
              <a:close/>
              <a:moveTo>
                <a:pt x="2399110" y="2027610"/>
              </a:moveTo>
              <a:cubicBezTo>
                <a:pt x="2379882" y="2027610"/>
                <a:pt x="2364291" y="2043201"/>
                <a:pt x="2364291" y="2062429"/>
              </a:cubicBezTo>
              <a:cubicBezTo>
                <a:pt x="2364291" y="2081657"/>
                <a:pt x="2379882" y="2097248"/>
                <a:pt x="2399110" y="2097248"/>
              </a:cubicBezTo>
              <a:cubicBezTo>
                <a:pt x="2418338" y="2097248"/>
                <a:pt x="2433929" y="2081657"/>
                <a:pt x="2433929" y="2062429"/>
              </a:cubicBezTo>
              <a:cubicBezTo>
                <a:pt x="2433929" y="2043201"/>
                <a:pt x="2418338" y="2027610"/>
                <a:pt x="2399110" y="2027610"/>
              </a:cubicBezTo>
              <a:close/>
              <a:moveTo>
                <a:pt x="2568896" y="2027610"/>
              </a:moveTo>
              <a:cubicBezTo>
                <a:pt x="2549668" y="2027610"/>
                <a:pt x="2534077" y="2043201"/>
                <a:pt x="2534077" y="2062429"/>
              </a:cubicBezTo>
              <a:cubicBezTo>
                <a:pt x="2534077" y="2081657"/>
                <a:pt x="2549668" y="2097248"/>
                <a:pt x="2568896" y="2097248"/>
              </a:cubicBezTo>
              <a:cubicBezTo>
                <a:pt x="2588123" y="2097248"/>
                <a:pt x="2603714" y="2081657"/>
                <a:pt x="2603714" y="2062429"/>
              </a:cubicBezTo>
              <a:cubicBezTo>
                <a:pt x="2603714" y="2043201"/>
                <a:pt x="2588123" y="2027610"/>
                <a:pt x="2568896" y="2027610"/>
              </a:cubicBezTo>
              <a:close/>
              <a:moveTo>
                <a:pt x="2823573" y="2027610"/>
              </a:moveTo>
              <a:cubicBezTo>
                <a:pt x="2804346" y="2027610"/>
                <a:pt x="2788754" y="2043201"/>
                <a:pt x="2788754" y="2062429"/>
              </a:cubicBezTo>
              <a:cubicBezTo>
                <a:pt x="2788754" y="2081657"/>
                <a:pt x="2804346" y="2097248"/>
                <a:pt x="2823573" y="2097248"/>
              </a:cubicBezTo>
              <a:cubicBezTo>
                <a:pt x="2842801" y="2097248"/>
                <a:pt x="2858392" y="2081657"/>
                <a:pt x="2858392" y="2062429"/>
              </a:cubicBezTo>
              <a:cubicBezTo>
                <a:pt x="2858392" y="2043201"/>
                <a:pt x="2842801" y="2027610"/>
                <a:pt x="2823573" y="2027610"/>
              </a:cubicBezTo>
              <a:close/>
              <a:moveTo>
                <a:pt x="2908466" y="2027610"/>
              </a:moveTo>
              <a:cubicBezTo>
                <a:pt x="2889238" y="2027610"/>
                <a:pt x="2873647" y="2043201"/>
                <a:pt x="2873647" y="2062429"/>
              </a:cubicBezTo>
              <a:cubicBezTo>
                <a:pt x="2873647" y="2081657"/>
                <a:pt x="2889238" y="2097248"/>
                <a:pt x="2908466" y="2097248"/>
              </a:cubicBezTo>
              <a:cubicBezTo>
                <a:pt x="2927693" y="2097248"/>
                <a:pt x="2943284" y="2081657"/>
                <a:pt x="2943284" y="2062429"/>
              </a:cubicBezTo>
              <a:cubicBezTo>
                <a:pt x="2943284" y="2043201"/>
                <a:pt x="2927693" y="2027610"/>
                <a:pt x="2908466" y="2027610"/>
              </a:cubicBezTo>
              <a:close/>
              <a:moveTo>
                <a:pt x="3078250" y="2027610"/>
              </a:moveTo>
              <a:cubicBezTo>
                <a:pt x="3059022" y="2027610"/>
                <a:pt x="3043431" y="2043201"/>
                <a:pt x="3043431" y="2062429"/>
              </a:cubicBezTo>
              <a:cubicBezTo>
                <a:pt x="3043431" y="2081657"/>
                <a:pt x="3059022" y="2097248"/>
                <a:pt x="3078250" y="2097248"/>
              </a:cubicBezTo>
              <a:cubicBezTo>
                <a:pt x="3097478" y="2097248"/>
                <a:pt x="3113069" y="2081657"/>
                <a:pt x="3113069" y="2062429"/>
              </a:cubicBezTo>
              <a:cubicBezTo>
                <a:pt x="3113069" y="2043201"/>
                <a:pt x="3097478" y="2027610"/>
                <a:pt x="3078250" y="2027610"/>
              </a:cubicBezTo>
              <a:close/>
              <a:moveTo>
                <a:pt x="3163143" y="2027610"/>
              </a:moveTo>
              <a:cubicBezTo>
                <a:pt x="3143916" y="2027610"/>
                <a:pt x="3128324" y="2043201"/>
                <a:pt x="3128324" y="2062429"/>
              </a:cubicBezTo>
              <a:cubicBezTo>
                <a:pt x="3128324" y="2081657"/>
                <a:pt x="3143916" y="2097248"/>
                <a:pt x="3163143" y="2097248"/>
              </a:cubicBezTo>
              <a:cubicBezTo>
                <a:pt x="3182371" y="2097248"/>
                <a:pt x="3197962" y="2081657"/>
                <a:pt x="3197962" y="2062429"/>
              </a:cubicBezTo>
              <a:cubicBezTo>
                <a:pt x="3197962" y="2043201"/>
                <a:pt x="3182371" y="2027610"/>
                <a:pt x="3163143" y="2027610"/>
              </a:cubicBezTo>
              <a:close/>
              <a:moveTo>
                <a:pt x="3248036" y="2027610"/>
              </a:moveTo>
              <a:cubicBezTo>
                <a:pt x="3228808" y="2027610"/>
                <a:pt x="3213217" y="2043201"/>
                <a:pt x="3213217" y="2062429"/>
              </a:cubicBezTo>
              <a:cubicBezTo>
                <a:pt x="3213217" y="2081657"/>
                <a:pt x="3228808" y="2097248"/>
                <a:pt x="3248036" y="2097248"/>
              </a:cubicBezTo>
              <a:cubicBezTo>
                <a:pt x="3267263" y="2097248"/>
                <a:pt x="3282854" y="2081657"/>
                <a:pt x="3282854" y="2062429"/>
              </a:cubicBezTo>
              <a:cubicBezTo>
                <a:pt x="3282854" y="2043201"/>
                <a:pt x="3267263" y="2027610"/>
                <a:pt x="3248036" y="2027610"/>
              </a:cubicBezTo>
              <a:close/>
              <a:moveTo>
                <a:pt x="3332928" y="2027610"/>
              </a:moveTo>
              <a:cubicBezTo>
                <a:pt x="3313700" y="2027610"/>
                <a:pt x="3298109" y="2043201"/>
                <a:pt x="3298109" y="2062429"/>
              </a:cubicBezTo>
              <a:cubicBezTo>
                <a:pt x="3298109" y="2081657"/>
                <a:pt x="3313700" y="2097248"/>
                <a:pt x="3332928" y="2097248"/>
              </a:cubicBezTo>
              <a:cubicBezTo>
                <a:pt x="3352156" y="2097248"/>
                <a:pt x="3367747" y="2081657"/>
                <a:pt x="3367747" y="2062429"/>
              </a:cubicBezTo>
              <a:cubicBezTo>
                <a:pt x="3367747" y="2043201"/>
                <a:pt x="3352156" y="2027610"/>
                <a:pt x="3332928" y="2027610"/>
              </a:cubicBezTo>
              <a:close/>
              <a:moveTo>
                <a:pt x="3417827" y="2027610"/>
              </a:moveTo>
              <a:cubicBezTo>
                <a:pt x="3398599" y="2027610"/>
                <a:pt x="3383008" y="2043201"/>
                <a:pt x="3383008" y="2062429"/>
              </a:cubicBezTo>
              <a:cubicBezTo>
                <a:pt x="3383008" y="2081657"/>
                <a:pt x="3398599" y="2097248"/>
                <a:pt x="3417827" y="2097248"/>
              </a:cubicBezTo>
              <a:cubicBezTo>
                <a:pt x="3437055" y="2097248"/>
                <a:pt x="3452646" y="2081657"/>
                <a:pt x="3452646" y="2062429"/>
              </a:cubicBezTo>
              <a:cubicBezTo>
                <a:pt x="3452646" y="2043201"/>
                <a:pt x="3437055" y="2027610"/>
                <a:pt x="3417827" y="2027610"/>
              </a:cubicBezTo>
              <a:close/>
              <a:moveTo>
                <a:pt x="3502719" y="2027610"/>
              </a:moveTo>
              <a:cubicBezTo>
                <a:pt x="3483492" y="2027610"/>
                <a:pt x="3467901" y="2043201"/>
                <a:pt x="3467901" y="2062429"/>
              </a:cubicBezTo>
              <a:cubicBezTo>
                <a:pt x="3467901" y="2081657"/>
                <a:pt x="3483492" y="2097248"/>
                <a:pt x="3502719" y="2097248"/>
              </a:cubicBezTo>
              <a:cubicBezTo>
                <a:pt x="3521947" y="2097248"/>
                <a:pt x="3537538" y="2081657"/>
                <a:pt x="3537538" y="2062429"/>
              </a:cubicBezTo>
              <a:cubicBezTo>
                <a:pt x="3537538" y="2043201"/>
                <a:pt x="3521947" y="2027610"/>
                <a:pt x="3502719" y="2027610"/>
              </a:cubicBezTo>
              <a:close/>
              <a:moveTo>
                <a:pt x="3587612" y="2027610"/>
              </a:moveTo>
              <a:cubicBezTo>
                <a:pt x="3568384" y="2027610"/>
                <a:pt x="3552793" y="2043201"/>
                <a:pt x="3552793" y="2062429"/>
              </a:cubicBezTo>
              <a:cubicBezTo>
                <a:pt x="3552793" y="2081657"/>
                <a:pt x="3568384" y="2097248"/>
                <a:pt x="3587612" y="2097248"/>
              </a:cubicBezTo>
              <a:cubicBezTo>
                <a:pt x="3606839" y="2097248"/>
                <a:pt x="3622430" y="2081657"/>
                <a:pt x="3622430" y="2062429"/>
              </a:cubicBezTo>
              <a:cubicBezTo>
                <a:pt x="3622430" y="2043201"/>
                <a:pt x="3606839" y="2027610"/>
                <a:pt x="3587612" y="2027610"/>
              </a:cubicBezTo>
              <a:close/>
              <a:moveTo>
                <a:pt x="3672504" y="2027610"/>
              </a:moveTo>
              <a:cubicBezTo>
                <a:pt x="3653276" y="2027610"/>
                <a:pt x="3637685" y="2043201"/>
                <a:pt x="3637685" y="2062429"/>
              </a:cubicBezTo>
              <a:cubicBezTo>
                <a:pt x="3637685" y="2081657"/>
                <a:pt x="3653276" y="2097248"/>
                <a:pt x="3672504" y="2097248"/>
              </a:cubicBezTo>
              <a:cubicBezTo>
                <a:pt x="3691732" y="2097248"/>
                <a:pt x="3707323" y="2081657"/>
                <a:pt x="3707323" y="2062429"/>
              </a:cubicBezTo>
              <a:cubicBezTo>
                <a:pt x="3707323" y="2043201"/>
                <a:pt x="3691732" y="2027610"/>
                <a:pt x="3672504" y="2027610"/>
              </a:cubicBezTo>
              <a:close/>
              <a:moveTo>
                <a:pt x="5030784" y="2027610"/>
              </a:moveTo>
              <a:cubicBezTo>
                <a:pt x="5011556" y="2027610"/>
                <a:pt x="4995965" y="2043201"/>
                <a:pt x="4995965" y="2062429"/>
              </a:cubicBezTo>
              <a:cubicBezTo>
                <a:pt x="4995965" y="2081657"/>
                <a:pt x="5011556" y="2097248"/>
                <a:pt x="5030784" y="2097248"/>
              </a:cubicBezTo>
              <a:cubicBezTo>
                <a:pt x="5050012" y="2097248"/>
                <a:pt x="5065603" y="2081657"/>
                <a:pt x="5065603" y="2062429"/>
              </a:cubicBezTo>
              <a:cubicBezTo>
                <a:pt x="5065603" y="2043201"/>
                <a:pt x="5050012" y="2027610"/>
                <a:pt x="5030784" y="2027610"/>
              </a:cubicBezTo>
              <a:close/>
              <a:moveTo>
                <a:pt x="5200569" y="2027610"/>
              </a:moveTo>
              <a:cubicBezTo>
                <a:pt x="5181342" y="2027610"/>
                <a:pt x="5165751" y="2043201"/>
                <a:pt x="5165751" y="2062429"/>
              </a:cubicBezTo>
              <a:cubicBezTo>
                <a:pt x="5165751" y="2081657"/>
                <a:pt x="5181342" y="2097248"/>
                <a:pt x="5200569" y="2097248"/>
              </a:cubicBezTo>
              <a:cubicBezTo>
                <a:pt x="5219797" y="2097248"/>
                <a:pt x="5235388" y="2081657"/>
                <a:pt x="5235388" y="2062429"/>
              </a:cubicBezTo>
              <a:cubicBezTo>
                <a:pt x="5235388" y="2043201"/>
                <a:pt x="5219797" y="2027610"/>
                <a:pt x="5200569" y="2027610"/>
              </a:cubicBezTo>
              <a:close/>
              <a:moveTo>
                <a:pt x="5540139" y="2027610"/>
              </a:moveTo>
              <a:cubicBezTo>
                <a:pt x="5520905" y="2027610"/>
                <a:pt x="5505313" y="2043201"/>
                <a:pt x="5505313" y="2062429"/>
              </a:cubicBezTo>
              <a:cubicBezTo>
                <a:pt x="5505313" y="2081657"/>
                <a:pt x="5520905" y="2097248"/>
                <a:pt x="5540139" y="2097248"/>
              </a:cubicBezTo>
              <a:cubicBezTo>
                <a:pt x="5559367" y="2097248"/>
                <a:pt x="5574951" y="2081657"/>
                <a:pt x="5574951" y="2062429"/>
              </a:cubicBezTo>
              <a:cubicBezTo>
                <a:pt x="5574951" y="2043201"/>
                <a:pt x="5559367" y="2027610"/>
                <a:pt x="5540139" y="2027610"/>
              </a:cubicBezTo>
              <a:close/>
              <a:moveTo>
                <a:pt x="5625031" y="2027610"/>
              </a:moveTo>
              <a:cubicBezTo>
                <a:pt x="5605803" y="2027610"/>
                <a:pt x="5590206" y="2043201"/>
                <a:pt x="5590206" y="2062429"/>
              </a:cubicBezTo>
              <a:cubicBezTo>
                <a:pt x="5590206" y="2081657"/>
                <a:pt x="5605803" y="2097248"/>
                <a:pt x="5625031" y="2097248"/>
              </a:cubicBezTo>
              <a:cubicBezTo>
                <a:pt x="5644259" y="2097248"/>
                <a:pt x="5659843" y="2081657"/>
                <a:pt x="5659843" y="2062429"/>
              </a:cubicBezTo>
              <a:cubicBezTo>
                <a:pt x="5659843" y="2043201"/>
                <a:pt x="5644259" y="2027610"/>
                <a:pt x="5625031" y="2027610"/>
              </a:cubicBezTo>
              <a:close/>
              <a:moveTo>
                <a:pt x="5709924" y="2027610"/>
              </a:moveTo>
              <a:cubicBezTo>
                <a:pt x="5690697" y="2027610"/>
                <a:pt x="5675099" y="2043201"/>
                <a:pt x="5675099" y="2062429"/>
              </a:cubicBezTo>
              <a:cubicBezTo>
                <a:pt x="5675099" y="2081657"/>
                <a:pt x="5690697" y="2097248"/>
                <a:pt x="5709924" y="2097248"/>
              </a:cubicBezTo>
              <a:cubicBezTo>
                <a:pt x="5729152" y="2097248"/>
                <a:pt x="5744737" y="2081657"/>
                <a:pt x="5744737" y="2062429"/>
              </a:cubicBezTo>
              <a:cubicBezTo>
                <a:pt x="5744737" y="2043201"/>
                <a:pt x="5729152" y="2027610"/>
                <a:pt x="5709924" y="2027610"/>
              </a:cubicBezTo>
              <a:close/>
              <a:moveTo>
                <a:pt x="5794817" y="2027610"/>
              </a:moveTo>
              <a:cubicBezTo>
                <a:pt x="5775589" y="2027610"/>
                <a:pt x="5759991" y="2043201"/>
                <a:pt x="5759991" y="2062429"/>
              </a:cubicBezTo>
              <a:cubicBezTo>
                <a:pt x="5759991" y="2081657"/>
                <a:pt x="5775589" y="2097248"/>
                <a:pt x="5794817" y="2097248"/>
              </a:cubicBezTo>
              <a:cubicBezTo>
                <a:pt x="5814044" y="2097248"/>
                <a:pt x="5829629" y="2081657"/>
                <a:pt x="5829629" y="2062429"/>
              </a:cubicBezTo>
              <a:cubicBezTo>
                <a:pt x="5829629" y="2043201"/>
                <a:pt x="5814044" y="2027610"/>
                <a:pt x="5794817" y="2027610"/>
              </a:cubicBezTo>
              <a:close/>
              <a:moveTo>
                <a:pt x="5879709" y="2027610"/>
              </a:moveTo>
              <a:cubicBezTo>
                <a:pt x="5860481" y="2027610"/>
                <a:pt x="5844883" y="2043201"/>
                <a:pt x="5844883" y="2062429"/>
              </a:cubicBezTo>
              <a:cubicBezTo>
                <a:pt x="5844883" y="2081657"/>
                <a:pt x="5860481" y="2097248"/>
                <a:pt x="5879709" y="2097248"/>
              </a:cubicBezTo>
              <a:cubicBezTo>
                <a:pt x="5898937" y="2097248"/>
                <a:pt x="5914521" y="2081657"/>
                <a:pt x="5914521" y="2062429"/>
              </a:cubicBezTo>
              <a:cubicBezTo>
                <a:pt x="5914521" y="2043201"/>
                <a:pt x="5898937" y="2027610"/>
                <a:pt x="5879709" y="2027610"/>
              </a:cubicBezTo>
              <a:close/>
              <a:moveTo>
                <a:pt x="5964601" y="2027610"/>
              </a:moveTo>
              <a:cubicBezTo>
                <a:pt x="5945373" y="2027610"/>
                <a:pt x="5929776" y="2043201"/>
                <a:pt x="5929776" y="2062429"/>
              </a:cubicBezTo>
              <a:cubicBezTo>
                <a:pt x="5929776" y="2081657"/>
                <a:pt x="5945373" y="2097248"/>
                <a:pt x="5964601" y="2097248"/>
              </a:cubicBezTo>
              <a:cubicBezTo>
                <a:pt x="5983829" y="2097248"/>
                <a:pt x="5999413" y="2081657"/>
                <a:pt x="5999413" y="2062429"/>
              </a:cubicBezTo>
              <a:cubicBezTo>
                <a:pt x="5999413" y="2043201"/>
                <a:pt x="5983829" y="2027610"/>
                <a:pt x="5964601" y="2027610"/>
              </a:cubicBezTo>
              <a:close/>
              <a:moveTo>
                <a:pt x="6049494" y="2027610"/>
              </a:moveTo>
              <a:cubicBezTo>
                <a:pt x="6030267" y="2027610"/>
                <a:pt x="6014669" y="2043201"/>
                <a:pt x="6014669" y="2062429"/>
              </a:cubicBezTo>
              <a:cubicBezTo>
                <a:pt x="6014669" y="2081657"/>
                <a:pt x="6030267" y="2097248"/>
                <a:pt x="6049494" y="2097248"/>
              </a:cubicBezTo>
              <a:cubicBezTo>
                <a:pt x="6068722" y="2097248"/>
                <a:pt x="6084307" y="2081657"/>
                <a:pt x="6084307" y="2062429"/>
              </a:cubicBezTo>
              <a:cubicBezTo>
                <a:pt x="6084307" y="2043201"/>
                <a:pt x="6068722" y="2027610"/>
                <a:pt x="6049494" y="2027610"/>
              </a:cubicBezTo>
              <a:close/>
              <a:moveTo>
                <a:pt x="6134387" y="2027610"/>
              </a:moveTo>
              <a:cubicBezTo>
                <a:pt x="6115159" y="2027610"/>
                <a:pt x="6099561" y="2043201"/>
                <a:pt x="6099561" y="2062429"/>
              </a:cubicBezTo>
              <a:cubicBezTo>
                <a:pt x="6099561" y="2081657"/>
                <a:pt x="6115159" y="2097248"/>
                <a:pt x="6134387" y="2097248"/>
              </a:cubicBezTo>
              <a:cubicBezTo>
                <a:pt x="6153614" y="2097248"/>
                <a:pt x="6169199" y="2081657"/>
                <a:pt x="6169199" y="2062429"/>
              </a:cubicBezTo>
              <a:cubicBezTo>
                <a:pt x="6169199" y="2043201"/>
                <a:pt x="6153614" y="2027610"/>
                <a:pt x="6134387" y="2027610"/>
              </a:cubicBezTo>
              <a:close/>
              <a:moveTo>
                <a:pt x="6219279" y="2027610"/>
              </a:moveTo>
              <a:cubicBezTo>
                <a:pt x="6200051" y="2027610"/>
                <a:pt x="6184453" y="2043201"/>
                <a:pt x="6184453" y="2062429"/>
              </a:cubicBezTo>
              <a:cubicBezTo>
                <a:pt x="6184453" y="2081657"/>
                <a:pt x="6200051" y="2097248"/>
                <a:pt x="6219279" y="2097248"/>
              </a:cubicBezTo>
              <a:cubicBezTo>
                <a:pt x="6238507" y="2097248"/>
                <a:pt x="6254091" y="2081657"/>
                <a:pt x="6254091" y="2062429"/>
              </a:cubicBezTo>
              <a:cubicBezTo>
                <a:pt x="6254091" y="2043201"/>
                <a:pt x="6238507" y="2027610"/>
                <a:pt x="6219279" y="2027610"/>
              </a:cubicBezTo>
              <a:close/>
              <a:moveTo>
                <a:pt x="6304171" y="2027610"/>
              </a:moveTo>
              <a:cubicBezTo>
                <a:pt x="6284943" y="2027610"/>
                <a:pt x="6269346" y="2043201"/>
                <a:pt x="6269346" y="2062429"/>
              </a:cubicBezTo>
              <a:cubicBezTo>
                <a:pt x="6269346" y="2081657"/>
                <a:pt x="6284943" y="2097248"/>
                <a:pt x="6304171" y="2097248"/>
              </a:cubicBezTo>
              <a:cubicBezTo>
                <a:pt x="6323399" y="2097248"/>
                <a:pt x="6338983" y="2081657"/>
                <a:pt x="6338983" y="2062429"/>
              </a:cubicBezTo>
              <a:cubicBezTo>
                <a:pt x="6338983" y="2043201"/>
                <a:pt x="6323399" y="2027610"/>
                <a:pt x="6304171" y="2027610"/>
              </a:cubicBezTo>
              <a:close/>
              <a:moveTo>
                <a:pt x="6389063" y="2027610"/>
              </a:moveTo>
              <a:cubicBezTo>
                <a:pt x="6369836" y="2027610"/>
                <a:pt x="6354238" y="2043201"/>
                <a:pt x="6354238" y="2062429"/>
              </a:cubicBezTo>
              <a:cubicBezTo>
                <a:pt x="6354238" y="2081657"/>
                <a:pt x="6369836" y="2097248"/>
                <a:pt x="6389063" y="2097248"/>
              </a:cubicBezTo>
              <a:cubicBezTo>
                <a:pt x="6408291" y="2097248"/>
                <a:pt x="6423876" y="2081657"/>
                <a:pt x="6423876" y="2062429"/>
              </a:cubicBezTo>
              <a:cubicBezTo>
                <a:pt x="6423876" y="2043201"/>
                <a:pt x="6408291" y="2027610"/>
                <a:pt x="6389063" y="2027610"/>
              </a:cubicBezTo>
              <a:close/>
              <a:moveTo>
                <a:pt x="6473957" y="2027610"/>
              </a:moveTo>
              <a:cubicBezTo>
                <a:pt x="6454729" y="2027610"/>
                <a:pt x="6439131" y="2043201"/>
                <a:pt x="6439131" y="2062429"/>
              </a:cubicBezTo>
              <a:cubicBezTo>
                <a:pt x="6439131" y="2081657"/>
                <a:pt x="6454729" y="2097248"/>
                <a:pt x="6473957" y="2097248"/>
              </a:cubicBezTo>
              <a:cubicBezTo>
                <a:pt x="6493184" y="2097248"/>
                <a:pt x="6508769" y="2081657"/>
                <a:pt x="6508769" y="2062429"/>
              </a:cubicBezTo>
              <a:cubicBezTo>
                <a:pt x="6508769" y="2043201"/>
                <a:pt x="6493184" y="2027610"/>
                <a:pt x="6473957" y="2027610"/>
              </a:cubicBezTo>
              <a:close/>
              <a:moveTo>
                <a:pt x="6558875" y="2027610"/>
              </a:moveTo>
              <a:cubicBezTo>
                <a:pt x="6539647" y="2027610"/>
                <a:pt x="6524050" y="2043201"/>
                <a:pt x="6524050" y="2062429"/>
              </a:cubicBezTo>
              <a:cubicBezTo>
                <a:pt x="6524050" y="2081657"/>
                <a:pt x="6539647" y="2097248"/>
                <a:pt x="6558875" y="2097248"/>
              </a:cubicBezTo>
              <a:cubicBezTo>
                <a:pt x="6578103" y="2097248"/>
                <a:pt x="6593687" y="2081657"/>
                <a:pt x="6593687" y="2062429"/>
              </a:cubicBezTo>
              <a:cubicBezTo>
                <a:pt x="6593687" y="2043201"/>
                <a:pt x="6578103" y="2027610"/>
                <a:pt x="6558875" y="2027610"/>
              </a:cubicBezTo>
              <a:close/>
              <a:moveTo>
                <a:pt x="6643767" y="2027610"/>
              </a:moveTo>
              <a:cubicBezTo>
                <a:pt x="6624539" y="2027610"/>
                <a:pt x="6608942" y="2043201"/>
                <a:pt x="6608942" y="2062429"/>
              </a:cubicBezTo>
              <a:cubicBezTo>
                <a:pt x="6608942" y="2081657"/>
                <a:pt x="6624539" y="2097248"/>
                <a:pt x="6643767" y="2097248"/>
              </a:cubicBezTo>
              <a:cubicBezTo>
                <a:pt x="6662995" y="2097248"/>
                <a:pt x="6678579" y="2081657"/>
                <a:pt x="6678579" y="2062429"/>
              </a:cubicBezTo>
              <a:cubicBezTo>
                <a:pt x="6678579" y="2043201"/>
                <a:pt x="6662995" y="2027610"/>
                <a:pt x="6643767" y="2027610"/>
              </a:cubicBezTo>
              <a:close/>
              <a:moveTo>
                <a:pt x="6728660" y="2027610"/>
              </a:moveTo>
              <a:cubicBezTo>
                <a:pt x="6709433" y="2027610"/>
                <a:pt x="6693835" y="2043201"/>
                <a:pt x="6693835" y="2062429"/>
              </a:cubicBezTo>
              <a:cubicBezTo>
                <a:pt x="6693835" y="2081657"/>
                <a:pt x="6709433" y="2097248"/>
                <a:pt x="6728660" y="2097248"/>
              </a:cubicBezTo>
              <a:cubicBezTo>
                <a:pt x="6747888" y="2097248"/>
                <a:pt x="6763473" y="2081657"/>
                <a:pt x="6763473" y="2062429"/>
              </a:cubicBezTo>
              <a:cubicBezTo>
                <a:pt x="6763473" y="2043201"/>
                <a:pt x="6747888" y="2027610"/>
                <a:pt x="6728660" y="2027610"/>
              </a:cubicBezTo>
              <a:close/>
              <a:moveTo>
                <a:pt x="6813553" y="2027610"/>
              </a:moveTo>
              <a:cubicBezTo>
                <a:pt x="6794325" y="2027610"/>
                <a:pt x="6778727" y="2043201"/>
                <a:pt x="6778727" y="2062429"/>
              </a:cubicBezTo>
              <a:cubicBezTo>
                <a:pt x="6778727" y="2081657"/>
                <a:pt x="6794325" y="2097248"/>
                <a:pt x="6813553" y="2097248"/>
              </a:cubicBezTo>
              <a:cubicBezTo>
                <a:pt x="6832780" y="2097248"/>
                <a:pt x="6848365" y="2081657"/>
                <a:pt x="6848365" y="2062429"/>
              </a:cubicBezTo>
              <a:cubicBezTo>
                <a:pt x="6848365" y="2043201"/>
                <a:pt x="6832780" y="2027610"/>
                <a:pt x="6813553" y="2027610"/>
              </a:cubicBezTo>
              <a:close/>
              <a:moveTo>
                <a:pt x="6898445" y="2027610"/>
              </a:moveTo>
              <a:cubicBezTo>
                <a:pt x="6879217" y="2027610"/>
                <a:pt x="6863620" y="2043201"/>
                <a:pt x="6863620" y="2062429"/>
              </a:cubicBezTo>
              <a:cubicBezTo>
                <a:pt x="6863620" y="2081657"/>
                <a:pt x="6879217" y="2097248"/>
                <a:pt x="6898445" y="2097248"/>
              </a:cubicBezTo>
              <a:cubicBezTo>
                <a:pt x="6917673" y="2097248"/>
                <a:pt x="6933257" y="2081657"/>
                <a:pt x="6933257" y="2062429"/>
              </a:cubicBezTo>
              <a:cubicBezTo>
                <a:pt x="6933257" y="2043201"/>
                <a:pt x="6917673" y="2027610"/>
                <a:pt x="6898445" y="2027610"/>
              </a:cubicBezTo>
              <a:close/>
              <a:moveTo>
                <a:pt x="6983337" y="2027610"/>
              </a:moveTo>
              <a:cubicBezTo>
                <a:pt x="6964109" y="2027610"/>
                <a:pt x="6948512" y="2043201"/>
                <a:pt x="6948512" y="2062429"/>
              </a:cubicBezTo>
              <a:cubicBezTo>
                <a:pt x="6948512" y="2081657"/>
                <a:pt x="6964109" y="2097248"/>
                <a:pt x="6983337" y="2097248"/>
              </a:cubicBezTo>
              <a:cubicBezTo>
                <a:pt x="7002565" y="2097248"/>
                <a:pt x="7018149" y="2081657"/>
                <a:pt x="7018149" y="2062429"/>
              </a:cubicBezTo>
              <a:cubicBezTo>
                <a:pt x="7018149" y="2043201"/>
                <a:pt x="7002565" y="2027610"/>
                <a:pt x="6983337" y="2027610"/>
              </a:cubicBezTo>
              <a:close/>
              <a:moveTo>
                <a:pt x="7068229" y="2027610"/>
              </a:moveTo>
              <a:cubicBezTo>
                <a:pt x="7049002" y="2027610"/>
                <a:pt x="7033404" y="2043201"/>
                <a:pt x="7033404" y="2062429"/>
              </a:cubicBezTo>
              <a:cubicBezTo>
                <a:pt x="7033404" y="2081657"/>
                <a:pt x="7049002" y="2097248"/>
                <a:pt x="7068229" y="2097248"/>
              </a:cubicBezTo>
              <a:cubicBezTo>
                <a:pt x="7087457" y="2097248"/>
                <a:pt x="7103042" y="2081657"/>
                <a:pt x="7103042" y="2062429"/>
              </a:cubicBezTo>
              <a:cubicBezTo>
                <a:pt x="7103042" y="2043201"/>
                <a:pt x="7087457" y="2027610"/>
                <a:pt x="7068229" y="2027610"/>
              </a:cubicBezTo>
              <a:close/>
              <a:moveTo>
                <a:pt x="7153123" y="2027610"/>
              </a:moveTo>
              <a:cubicBezTo>
                <a:pt x="7133895" y="2027610"/>
                <a:pt x="7118297" y="2043201"/>
                <a:pt x="7118297" y="2062429"/>
              </a:cubicBezTo>
              <a:cubicBezTo>
                <a:pt x="7118297" y="2081657"/>
                <a:pt x="7133895" y="2097248"/>
                <a:pt x="7153123" y="2097248"/>
              </a:cubicBezTo>
              <a:cubicBezTo>
                <a:pt x="7172350" y="2097248"/>
                <a:pt x="7187935" y="2081657"/>
                <a:pt x="7187935" y="2062429"/>
              </a:cubicBezTo>
              <a:cubicBezTo>
                <a:pt x="7187935" y="2043201"/>
                <a:pt x="7172350" y="2027610"/>
                <a:pt x="7153123" y="2027610"/>
              </a:cubicBezTo>
              <a:close/>
              <a:moveTo>
                <a:pt x="7238015" y="2027610"/>
              </a:moveTo>
              <a:cubicBezTo>
                <a:pt x="7218787" y="2027610"/>
                <a:pt x="7203190" y="2043201"/>
                <a:pt x="7203190" y="2062429"/>
              </a:cubicBezTo>
              <a:cubicBezTo>
                <a:pt x="7203190" y="2081657"/>
                <a:pt x="7218787" y="2097248"/>
                <a:pt x="7238015" y="2097248"/>
              </a:cubicBezTo>
              <a:cubicBezTo>
                <a:pt x="7257243" y="2097248"/>
                <a:pt x="7272827" y="2081657"/>
                <a:pt x="7272827" y="2062429"/>
              </a:cubicBezTo>
              <a:cubicBezTo>
                <a:pt x="7272827" y="2043201"/>
                <a:pt x="7257243" y="2027610"/>
                <a:pt x="7238015" y="2027610"/>
              </a:cubicBezTo>
              <a:close/>
              <a:moveTo>
                <a:pt x="7322907" y="2027610"/>
              </a:moveTo>
              <a:cubicBezTo>
                <a:pt x="7303679" y="2027610"/>
                <a:pt x="7288082" y="2043201"/>
                <a:pt x="7288082" y="2062429"/>
              </a:cubicBezTo>
              <a:cubicBezTo>
                <a:pt x="7288082" y="2081657"/>
                <a:pt x="7303679" y="2097248"/>
                <a:pt x="7322907" y="2097248"/>
              </a:cubicBezTo>
              <a:cubicBezTo>
                <a:pt x="7342135" y="2097248"/>
                <a:pt x="7357719" y="2081657"/>
                <a:pt x="7357719" y="2062429"/>
              </a:cubicBezTo>
              <a:cubicBezTo>
                <a:pt x="7357719" y="2043201"/>
                <a:pt x="7342135" y="2027610"/>
                <a:pt x="7322907" y="2027610"/>
              </a:cubicBezTo>
              <a:close/>
              <a:moveTo>
                <a:pt x="7407799" y="2027610"/>
              </a:moveTo>
              <a:cubicBezTo>
                <a:pt x="7388572" y="2027610"/>
                <a:pt x="7372974" y="2043201"/>
                <a:pt x="7372974" y="2062429"/>
              </a:cubicBezTo>
              <a:cubicBezTo>
                <a:pt x="7372974" y="2081657"/>
                <a:pt x="7388572" y="2097248"/>
                <a:pt x="7407799" y="2097248"/>
              </a:cubicBezTo>
              <a:cubicBezTo>
                <a:pt x="7427027" y="2097248"/>
                <a:pt x="7442612" y="2081657"/>
                <a:pt x="7442612" y="2062429"/>
              </a:cubicBezTo>
              <a:cubicBezTo>
                <a:pt x="7442612" y="2043201"/>
                <a:pt x="7427027" y="2027610"/>
                <a:pt x="7407799" y="2027610"/>
              </a:cubicBezTo>
              <a:close/>
              <a:moveTo>
                <a:pt x="7492693" y="2027610"/>
              </a:moveTo>
              <a:cubicBezTo>
                <a:pt x="7473465" y="2027610"/>
                <a:pt x="7457867" y="2043201"/>
                <a:pt x="7457867" y="2062429"/>
              </a:cubicBezTo>
              <a:cubicBezTo>
                <a:pt x="7457867" y="2081657"/>
                <a:pt x="7473465" y="2097248"/>
                <a:pt x="7492693" y="2097248"/>
              </a:cubicBezTo>
              <a:cubicBezTo>
                <a:pt x="7511920" y="2097248"/>
                <a:pt x="7527505" y="2081657"/>
                <a:pt x="7527505" y="2062429"/>
              </a:cubicBezTo>
              <a:cubicBezTo>
                <a:pt x="7527505" y="2043201"/>
                <a:pt x="7511920" y="2027610"/>
                <a:pt x="7492693" y="2027610"/>
              </a:cubicBezTo>
              <a:close/>
              <a:moveTo>
                <a:pt x="7577585" y="2027610"/>
              </a:moveTo>
              <a:cubicBezTo>
                <a:pt x="7558357" y="2027610"/>
                <a:pt x="7542760" y="2043201"/>
                <a:pt x="7542760" y="2062429"/>
              </a:cubicBezTo>
              <a:cubicBezTo>
                <a:pt x="7542760" y="2081657"/>
                <a:pt x="7558357" y="2097248"/>
                <a:pt x="7577585" y="2097248"/>
              </a:cubicBezTo>
              <a:cubicBezTo>
                <a:pt x="7596813" y="2097248"/>
                <a:pt x="7612397" y="2081657"/>
                <a:pt x="7612397" y="2062429"/>
              </a:cubicBezTo>
              <a:cubicBezTo>
                <a:pt x="7612397" y="2043201"/>
                <a:pt x="7596813" y="2027610"/>
                <a:pt x="7577585" y="2027610"/>
              </a:cubicBezTo>
              <a:close/>
              <a:moveTo>
                <a:pt x="7662477" y="2027610"/>
              </a:moveTo>
              <a:cubicBezTo>
                <a:pt x="7643249" y="2027610"/>
                <a:pt x="7627652" y="2043201"/>
                <a:pt x="7627652" y="2062429"/>
              </a:cubicBezTo>
              <a:cubicBezTo>
                <a:pt x="7627652" y="2081657"/>
                <a:pt x="7643249" y="2097248"/>
                <a:pt x="7662477" y="2097248"/>
              </a:cubicBezTo>
              <a:cubicBezTo>
                <a:pt x="7681705" y="2097248"/>
                <a:pt x="7697289" y="2081657"/>
                <a:pt x="7697289" y="2062429"/>
              </a:cubicBezTo>
              <a:cubicBezTo>
                <a:pt x="7697289" y="2043201"/>
                <a:pt x="7681705" y="2027610"/>
                <a:pt x="7662477" y="2027610"/>
              </a:cubicBezTo>
              <a:close/>
              <a:moveTo>
                <a:pt x="7747369" y="2027610"/>
              </a:moveTo>
              <a:cubicBezTo>
                <a:pt x="7728142" y="2027610"/>
                <a:pt x="7712544" y="2043201"/>
                <a:pt x="7712544" y="2062429"/>
              </a:cubicBezTo>
              <a:cubicBezTo>
                <a:pt x="7712544" y="2081657"/>
                <a:pt x="7728142" y="2097248"/>
                <a:pt x="7747369" y="2097248"/>
              </a:cubicBezTo>
              <a:cubicBezTo>
                <a:pt x="7766597" y="2097248"/>
                <a:pt x="7782182" y="2081657"/>
                <a:pt x="7782182" y="2062429"/>
              </a:cubicBezTo>
              <a:cubicBezTo>
                <a:pt x="7782182" y="2043201"/>
                <a:pt x="7766597" y="2027610"/>
                <a:pt x="7747369" y="2027610"/>
              </a:cubicBezTo>
              <a:close/>
              <a:moveTo>
                <a:pt x="7832263" y="2027610"/>
              </a:moveTo>
              <a:cubicBezTo>
                <a:pt x="7813035" y="2027610"/>
                <a:pt x="7797437" y="2043201"/>
                <a:pt x="7797437" y="2062429"/>
              </a:cubicBezTo>
              <a:cubicBezTo>
                <a:pt x="7797437" y="2081657"/>
                <a:pt x="7813035" y="2097248"/>
                <a:pt x="7832263" y="2097248"/>
              </a:cubicBezTo>
              <a:cubicBezTo>
                <a:pt x="7851490" y="2097248"/>
                <a:pt x="7867075" y="2081657"/>
                <a:pt x="7867075" y="2062429"/>
              </a:cubicBezTo>
              <a:cubicBezTo>
                <a:pt x="7867075" y="2043201"/>
                <a:pt x="7851490" y="2027610"/>
                <a:pt x="7832263" y="2027610"/>
              </a:cubicBezTo>
              <a:close/>
              <a:moveTo>
                <a:pt x="7917155" y="2027610"/>
              </a:moveTo>
              <a:cubicBezTo>
                <a:pt x="7897927" y="2027610"/>
                <a:pt x="7882330" y="2043201"/>
                <a:pt x="7882330" y="2062429"/>
              </a:cubicBezTo>
              <a:cubicBezTo>
                <a:pt x="7882330" y="2081657"/>
                <a:pt x="7897927" y="2097248"/>
                <a:pt x="7917155" y="2097248"/>
              </a:cubicBezTo>
              <a:cubicBezTo>
                <a:pt x="7936383" y="2097248"/>
                <a:pt x="7951967" y="2081657"/>
                <a:pt x="7951967" y="2062429"/>
              </a:cubicBezTo>
              <a:cubicBezTo>
                <a:pt x="7951967" y="2043201"/>
                <a:pt x="7936383" y="2027610"/>
                <a:pt x="7917155" y="2027610"/>
              </a:cubicBezTo>
              <a:close/>
              <a:moveTo>
                <a:pt x="8002047" y="2027610"/>
              </a:moveTo>
              <a:cubicBezTo>
                <a:pt x="7982819" y="2027610"/>
                <a:pt x="7967222" y="2043201"/>
                <a:pt x="7967222" y="2062429"/>
              </a:cubicBezTo>
              <a:cubicBezTo>
                <a:pt x="7967222" y="2081657"/>
                <a:pt x="7982819" y="2097248"/>
                <a:pt x="8002047" y="2097248"/>
              </a:cubicBezTo>
              <a:cubicBezTo>
                <a:pt x="8021275" y="2097248"/>
                <a:pt x="8036859" y="2081657"/>
                <a:pt x="8036859" y="2062429"/>
              </a:cubicBezTo>
              <a:cubicBezTo>
                <a:pt x="8036859" y="2043201"/>
                <a:pt x="8021275" y="2027610"/>
                <a:pt x="8002047" y="2027610"/>
              </a:cubicBezTo>
              <a:close/>
              <a:moveTo>
                <a:pt x="8086939" y="2027610"/>
              </a:moveTo>
              <a:cubicBezTo>
                <a:pt x="8067712" y="2027610"/>
                <a:pt x="8052114" y="2043201"/>
                <a:pt x="8052114" y="2062429"/>
              </a:cubicBezTo>
              <a:cubicBezTo>
                <a:pt x="8052114" y="2081657"/>
                <a:pt x="8067712" y="2097248"/>
                <a:pt x="8086939" y="2097248"/>
              </a:cubicBezTo>
              <a:cubicBezTo>
                <a:pt x="8106167" y="2097248"/>
                <a:pt x="8121752" y="2081657"/>
                <a:pt x="8121752" y="2062429"/>
              </a:cubicBezTo>
              <a:cubicBezTo>
                <a:pt x="8121752" y="2043201"/>
                <a:pt x="8106167" y="2027610"/>
                <a:pt x="8086939" y="2027610"/>
              </a:cubicBezTo>
              <a:close/>
              <a:moveTo>
                <a:pt x="8256725" y="2027610"/>
              </a:moveTo>
              <a:cubicBezTo>
                <a:pt x="8237497" y="2027610"/>
                <a:pt x="8221900" y="2043201"/>
                <a:pt x="8221900" y="2062429"/>
              </a:cubicBezTo>
              <a:cubicBezTo>
                <a:pt x="8221900" y="2081657"/>
                <a:pt x="8237497" y="2097248"/>
                <a:pt x="8256725" y="2097248"/>
              </a:cubicBezTo>
              <a:cubicBezTo>
                <a:pt x="8275953" y="2097248"/>
                <a:pt x="8291537" y="2081657"/>
                <a:pt x="8291537" y="2062429"/>
              </a:cubicBezTo>
              <a:cubicBezTo>
                <a:pt x="8291537" y="2043201"/>
                <a:pt x="8275953" y="2027610"/>
                <a:pt x="8256725" y="2027610"/>
              </a:cubicBezTo>
              <a:close/>
              <a:moveTo>
                <a:pt x="8341617" y="2027610"/>
              </a:moveTo>
              <a:cubicBezTo>
                <a:pt x="8322389" y="2027610"/>
                <a:pt x="8306792" y="2043201"/>
                <a:pt x="8306792" y="2062429"/>
              </a:cubicBezTo>
              <a:cubicBezTo>
                <a:pt x="8306792" y="2081657"/>
                <a:pt x="8322389" y="2097248"/>
                <a:pt x="8341617" y="2097248"/>
              </a:cubicBezTo>
              <a:cubicBezTo>
                <a:pt x="8360845" y="2097248"/>
                <a:pt x="8376429" y="2081657"/>
                <a:pt x="8376429" y="2062429"/>
              </a:cubicBezTo>
              <a:cubicBezTo>
                <a:pt x="8376429" y="2043201"/>
                <a:pt x="8360845" y="2027610"/>
                <a:pt x="8341617" y="2027610"/>
              </a:cubicBezTo>
              <a:close/>
              <a:moveTo>
                <a:pt x="8426509" y="2027610"/>
              </a:moveTo>
              <a:cubicBezTo>
                <a:pt x="8407282" y="2027610"/>
                <a:pt x="8391684" y="2043201"/>
                <a:pt x="8391684" y="2062429"/>
              </a:cubicBezTo>
              <a:cubicBezTo>
                <a:pt x="8391684" y="2081657"/>
                <a:pt x="8407282" y="2097248"/>
                <a:pt x="8426509" y="2097248"/>
              </a:cubicBezTo>
              <a:cubicBezTo>
                <a:pt x="8445737" y="2097248"/>
                <a:pt x="8461322" y="2081657"/>
                <a:pt x="8461322" y="2062429"/>
              </a:cubicBezTo>
              <a:cubicBezTo>
                <a:pt x="8461322" y="2043201"/>
                <a:pt x="8445737" y="2027610"/>
                <a:pt x="8426509" y="2027610"/>
              </a:cubicBezTo>
              <a:close/>
              <a:moveTo>
                <a:pt x="8511402" y="2027610"/>
              </a:moveTo>
              <a:cubicBezTo>
                <a:pt x="8492174" y="2027610"/>
                <a:pt x="8476576" y="2043201"/>
                <a:pt x="8476576" y="2062429"/>
              </a:cubicBezTo>
              <a:cubicBezTo>
                <a:pt x="8476576" y="2081657"/>
                <a:pt x="8492174" y="2097248"/>
                <a:pt x="8511402" y="2097248"/>
              </a:cubicBezTo>
              <a:cubicBezTo>
                <a:pt x="8530629" y="2097248"/>
                <a:pt x="8546214" y="2081657"/>
                <a:pt x="8546214" y="2062429"/>
              </a:cubicBezTo>
              <a:cubicBezTo>
                <a:pt x="8546214" y="2043201"/>
                <a:pt x="8530629" y="2027610"/>
                <a:pt x="8511402" y="2027610"/>
              </a:cubicBezTo>
              <a:close/>
              <a:moveTo>
                <a:pt x="8596295" y="2027610"/>
              </a:moveTo>
              <a:cubicBezTo>
                <a:pt x="8577067" y="2027610"/>
                <a:pt x="8561470" y="2043201"/>
                <a:pt x="8561470" y="2062429"/>
              </a:cubicBezTo>
              <a:cubicBezTo>
                <a:pt x="8561470" y="2081657"/>
                <a:pt x="8577067" y="2097248"/>
                <a:pt x="8596295" y="2097248"/>
              </a:cubicBezTo>
              <a:cubicBezTo>
                <a:pt x="8615523" y="2097248"/>
                <a:pt x="8631107" y="2081657"/>
                <a:pt x="8631107" y="2062429"/>
              </a:cubicBezTo>
              <a:cubicBezTo>
                <a:pt x="8631107" y="2043201"/>
                <a:pt x="8615523" y="2027610"/>
                <a:pt x="8596295" y="2027610"/>
              </a:cubicBezTo>
              <a:close/>
              <a:moveTo>
                <a:pt x="8681187" y="2027610"/>
              </a:moveTo>
              <a:cubicBezTo>
                <a:pt x="8661959" y="2027610"/>
                <a:pt x="8646362" y="2043201"/>
                <a:pt x="8646362" y="2062429"/>
              </a:cubicBezTo>
              <a:cubicBezTo>
                <a:pt x="8646362" y="2081657"/>
                <a:pt x="8661959" y="2097248"/>
                <a:pt x="8681187" y="2097248"/>
              </a:cubicBezTo>
              <a:cubicBezTo>
                <a:pt x="8700415" y="2097248"/>
                <a:pt x="8715999" y="2081657"/>
                <a:pt x="8715999" y="2062429"/>
              </a:cubicBezTo>
              <a:cubicBezTo>
                <a:pt x="8715999" y="2043201"/>
                <a:pt x="8700415" y="2027610"/>
                <a:pt x="8681187" y="2027610"/>
              </a:cubicBezTo>
              <a:close/>
              <a:moveTo>
                <a:pt x="8766079" y="2027610"/>
              </a:moveTo>
              <a:cubicBezTo>
                <a:pt x="8746852" y="2027610"/>
                <a:pt x="8731254" y="2043201"/>
                <a:pt x="8731254" y="2062429"/>
              </a:cubicBezTo>
              <a:cubicBezTo>
                <a:pt x="8731254" y="2081657"/>
                <a:pt x="8746852" y="2097248"/>
                <a:pt x="8766079" y="2097248"/>
              </a:cubicBezTo>
              <a:cubicBezTo>
                <a:pt x="8785307" y="2097248"/>
                <a:pt x="8800892" y="2081657"/>
                <a:pt x="8800892" y="2062429"/>
              </a:cubicBezTo>
              <a:cubicBezTo>
                <a:pt x="8800892" y="2043201"/>
                <a:pt x="8785307" y="2027610"/>
                <a:pt x="8766079" y="2027610"/>
              </a:cubicBezTo>
              <a:close/>
              <a:moveTo>
                <a:pt x="8850972" y="2027610"/>
              </a:moveTo>
              <a:cubicBezTo>
                <a:pt x="8831744" y="2027610"/>
                <a:pt x="8816146" y="2043201"/>
                <a:pt x="8816146" y="2062429"/>
              </a:cubicBezTo>
              <a:cubicBezTo>
                <a:pt x="8816146" y="2081657"/>
                <a:pt x="8831744" y="2097248"/>
                <a:pt x="8850972" y="2097248"/>
              </a:cubicBezTo>
              <a:cubicBezTo>
                <a:pt x="8870199" y="2097248"/>
                <a:pt x="8885784" y="2081657"/>
                <a:pt x="8885784" y="2062429"/>
              </a:cubicBezTo>
              <a:cubicBezTo>
                <a:pt x="8885784" y="2043201"/>
                <a:pt x="8870199" y="2027610"/>
                <a:pt x="8850972" y="2027610"/>
              </a:cubicBezTo>
              <a:close/>
              <a:moveTo>
                <a:pt x="8935865" y="2027610"/>
              </a:moveTo>
              <a:cubicBezTo>
                <a:pt x="8916637" y="2027610"/>
                <a:pt x="8901040" y="2043201"/>
                <a:pt x="8901040" y="2062429"/>
              </a:cubicBezTo>
              <a:cubicBezTo>
                <a:pt x="8901040" y="2081657"/>
                <a:pt x="8916637" y="2097248"/>
                <a:pt x="8935865" y="2097248"/>
              </a:cubicBezTo>
              <a:cubicBezTo>
                <a:pt x="8955093" y="2097248"/>
                <a:pt x="8970677" y="2081657"/>
                <a:pt x="8970677" y="2062429"/>
              </a:cubicBezTo>
              <a:cubicBezTo>
                <a:pt x="8970677" y="2043201"/>
                <a:pt x="8955093" y="2027610"/>
                <a:pt x="8935865" y="2027610"/>
              </a:cubicBezTo>
              <a:close/>
              <a:moveTo>
                <a:pt x="9020757" y="2027610"/>
              </a:moveTo>
              <a:cubicBezTo>
                <a:pt x="9001529" y="2027610"/>
                <a:pt x="8985932" y="2043201"/>
                <a:pt x="8985932" y="2062429"/>
              </a:cubicBezTo>
              <a:cubicBezTo>
                <a:pt x="8985932" y="2081657"/>
                <a:pt x="9001529" y="2097248"/>
                <a:pt x="9020757" y="2097248"/>
              </a:cubicBezTo>
              <a:cubicBezTo>
                <a:pt x="9039985" y="2097248"/>
                <a:pt x="9055569" y="2081657"/>
                <a:pt x="9055569" y="2062429"/>
              </a:cubicBezTo>
              <a:cubicBezTo>
                <a:pt x="9055569" y="2043201"/>
                <a:pt x="9039985" y="2027610"/>
                <a:pt x="9020757" y="2027610"/>
              </a:cubicBezTo>
              <a:close/>
              <a:moveTo>
                <a:pt x="9105649" y="2027610"/>
              </a:moveTo>
              <a:cubicBezTo>
                <a:pt x="9086422" y="2027610"/>
                <a:pt x="9070824" y="2043201"/>
                <a:pt x="9070824" y="2062429"/>
              </a:cubicBezTo>
              <a:cubicBezTo>
                <a:pt x="9070824" y="2081657"/>
                <a:pt x="9086422" y="2097248"/>
                <a:pt x="9105649" y="2097248"/>
              </a:cubicBezTo>
              <a:cubicBezTo>
                <a:pt x="9124877" y="2097248"/>
                <a:pt x="9140462" y="2081657"/>
                <a:pt x="9140462" y="2062429"/>
              </a:cubicBezTo>
              <a:cubicBezTo>
                <a:pt x="9140462" y="2043201"/>
                <a:pt x="9124877" y="2027610"/>
                <a:pt x="9105649" y="2027610"/>
              </a:cubicBezTo>
              <a:close/>
              <a:moveTo>
                <a:pt x="9190542" y="2027610"/>
              </a:moveTo>
              <a:cubicBezTo>
                <a:pt x="9171314" y="2027610"/>
                <a:pt x="9155716" y="2043201"/>
                <a:pt x="9155716" y="2062429"/>
              </a:cubicBezTo>
              <a:cubicBezTo>
                <a:pt x="9155716" y="2081657"/>
                <a:pt x="9171314" y="2097248"/>
                <a:pt x="9190542" y="2097248"/>
              </a:cubicBezTo>
              <a:cubicBezTo>
                <a:pt x="9209769" y="2097248"/>
                <a:pt x="9225354" y="2081657"/>
                <a:pt x="9225354" y="2062429"/>
              </a:cubicBezTo>
              <a:cubicBezTo>
                <a:pt x="9225354" y="2043201"/>
                <a:pt x="9209769" y="2027610"/>
                <a:pt x="9190542" y="2027610"/>
              </a:cubicBezTo>
              <a:close/>
              <a:moveTo>
                <a:pt x="9275435" y="2027610"/>
              </a:moveTo>
              <a:cubicBezTo>
                <a:pt x="9256207" y="2027610"/>
                <a:pt x="9240610" y="2043201"/>
                <a:pt x="9240610" y="2062429"/>
              </a:cubicBezTo>
              <a:cubicBezTo>
                <a:pt x="9240610" y="2081657"/>
                <a:pt x="9256207" y="2097248"/>
                <a:pt x="9275435" y="2097248"/>
              </a:cubicBezTo>
              <a:cubicBezTo>
                <a:pt x="9294663" y="2097248"/>
                <a:pt x="9310247" y="2081657"/>
                <a:pt x="9310247" y="2062429"/>
              </a:cubicBezTo>
              <a:cubicBezTo>
                <a:pt x="9310247" y="2043201"/>
                <a:pt x="9294663" y="2027610"/>
                <a:pt x="9275435" y="2027610"/>
              </a:cubicBezTo>
              <a:close/>
              <a:moveTo>
                <a:pt x="9445219" y="2027610"/>
              </a:moveTo>
              <a:cubicBezTo>
                <a:pt x="9425992" y="2027610"/>
                <a:pt x="9410394" y="2043201"/>
                <a:pt x="9410394" y="2062429"/>
              </a:cubicBezTo>
              <a:cubicBezTo>
                <a:pt x="9410394" y="2081657"/>
                <a:pt x="9425992" y="2097248"/>
                <a:pt x="9445219" y="2097248"/>
              </a:cubicBezTo>
              <a:cubicBezTo>
                <a:pt x="9464447" y="2097248"/>
                <a:pt x="9480032" y="2081657"/>
                <a:pt x="9480032" y="2062429"/>
              </a:cubicBezTo>
              <a:cubicBezTo>
                <a:pt x="9480032" y="2043201"/>
                <a:pt x="9464447" y="2027610"/>
                <a:pt x="9445219" y="2027610"/>
              </a:cubicBezTo>
              <a:close/>
              <a:moveTo>
                <a:pt x="1719971" y="2112470"/>
              </a:moveTo>
              <a:cubicBezTo>
                <a:pt x="1700743" y="2112470"/>
                <a:pt x="1685152" y="2128061"/>
                <a:pt x="1685152" y="2147289"/>
              </a:cubicBezTo>
              <a:cubicBezTo>
                <a:pt x="1685152" y="2166517"/>
                <a:pt x="1700743" y="2182108"/>
                <a:pt x="1719971" y="2182108"/>
              </a:cubicBezTo>
              <a:cubicBezTo>
                <a:pt x="1739199" y="2182108"/>
                <a:pt x="1754790" y="2166517"/>
                <a:pt x="1754790" y="2147289"/>
              </a:cubicBezTo>
              <a:cubicBezTo>
                <a:pt x="1754790" y="2128061"/>
                <a:pt x="1739199" y="2112470"/>
                <a:pt x="1719971" y="2112470"/>
              </a:cubicBezTo>
              <a:close/>
              <a:moveTo>
                <a:pt x="1804863" y="2112470"/>
              </a:moveTo>
              <a:cubicBezTo>
                <a:pt x="1785636" y="2112470"/>
                <a:pt x="1770044" y="2128061"/>
                <a:pt x="1770044" y="2147289"/>
              </a:cubicBezTo>
              <a:cubicBezTo>
                <a:pt x="1770044" y="2166517"/>
                <a:pt x="1785636" y="2182108"/>
                <a:pt x="1804863" y="2182108"/>
              </a:cubicBezTo>
              <a:cubicBezTo>
                <a:pt x="1824091" y="2182108"/>
                <a:pt x="1839682" y="2166517"/>
                <a:pt x="1839682" y="2147289"/>
              </a:cubicBezTo>
              <a:cubicBezTo>
                <a:pt x="1839682" y="2128061"/>
                <a:pt x="1824091" y="2112470"/>
                <a:pt x="1804863" y="2112470"/>
              </a:cubicBezTo>
              <a:close/>
              <a:moveTo>
                <a:pt x="1889756" y="2112470"/>
              </a:moveTo>
              <a:cubicBezTo>
                <a:pt x="1870528" y="2112470"/>
                <a:pt x="1854937" y="2128061"/>
                <a:pt x="1854937" y="2147289"/>
              </a:cubicBezTo>
              <a:cubicBezTo>
                <a:pt x="1854937" y="2166517"/>
                <a:pt x="1870528" y="2182108"/>
                <a:pt x="1889756" y="2182108"/>
              </a:cubicBezTo>
              <a:cubicBezTo>
                <a:pt x="1908983" y="2182108"/>
                <a:pt x="1924574" y="2166517"/>
                <a:pt x="1924574" y="2147289"/>
              </a:cubicBezTo>
              <a:cubicBezTo>
                <a:pt x="1924574" y="2128061"/>
                <a:pt x="1908983" y="2112470"/>
                <a:pt x="1889756" y="2112470"/>
              </a:cubicBezTo>
              <a:close/>
              <a:moveTo>
                <a:pt x="1974648" y="2112470"/>
              </a:moveTo>
              <a:cubicBezTo>
                <a:pt x="1955420" y="2112470"/>
                <a:pt x="1939829" y="2128061"/>
                <a:pt x="1939829" y="2147289"/>
              </a:cubicBezTo>
              <a:cubicBezTo>
                <a:pt x="1939829" y="2166517"/>
                <a:pt x="1955420" y="2182108"/>
                <a:pt x="1974648" y="2182108"/>
              </a:cubicBezTo>
              <a:cubicBezTo>
                <a:pt x="1993876" y="2182108"/>
                <a:pt x="2009467" y="2166517"/>
                <a:pt x="2009467" y="2147289"/>
              </a:cubicBezTo>
              <a:cubicBezTo>
                <a:pt x="2009467" y="2128061"/>
                <a:pt x="1993876" y="2112470"/>
                <a:pt x="1974648" y="2112470"/>
              </a:cubicBezTo>
              <a:close/>
              <a:moveTo>
                <a:pt x="2059541" y="2112470"/>
              </a:moveTo>
              <a:cubicBezTo>
                <a:pt x="2040313" y="2112470"/>
                <a:pt x="2024722" y="2128061"/>
                <a:pt x="2024722" y="2147289"/>
              </a:cubicBezTo>
              <a:cubicBezTo>
                <a:pt x="2024722" y="2166517"/>
                <a:pt x="2040313" y="2182108"/>
                <a:pt x="2059541" y="2182108"/>
              </a:cubicBezTo>
              <a:cubicBezTo>
                <a:pt x="2078769" y="2182108"/>
                <a:pt x="2094360" y="2166517"/>
                <a:pt x="2094360" y="2147289"/>
              </a:cubicBezTo>
              <a:cubicBezTo>
                <a:pt x="2094360" y="2128061"/>
                <a:pt x="2078769" y="2112470"/>
                <a:pt x="2059541" y="2112470"/>
              </a:cubicBezTo>
              <a:close/>
              <a:moveTo>
                <a:pt x="2144433" y="2112470"/>
              </a:moveTo>
              <a:cubicBezTo>
                <a:pt x="2125206" y="2112470"/>
                <a:pt x="2109614" y="2128061"/>
                <a:pt x="2109614" y="2147289"/>
              </a:cubicBezTo>
              <a:cubicBezTo>
                <a:pt x="2109614" y="2166517"/>
                <a:pt x="2125206" y="2182108"/>
                <a:pt x="2144433" y="2182108"/>
              </a:cubicBezTo>
              <a:cubicBezTo>
                <a:pt x="2163661" y="2182108"/>
                <a:pt x="2179252" y="2166517"/>
                <a:pt x="2179252" y="2147289"/>
              </a:cubicBezTo>
              <a:cubicBezTo>
                <a:pt x="2179252" y="2128061"/>
                <a:pt x="2163661" y="2112470"/>
                <a:pt x="2144433" y="2112470"/>
              </a:cubicBezTo>
              <a:close/>
              <a:moveTo>
                <a:pt x="2229326" y="2112470"/>
              </a:moveTo>
              <a:cubicBezTo>
                <a:pt x="2210098" y="2112470"/>
                <a:pt x="2194507" y="2128061"/>
                <a:pt x="2194507" y="2147289"/>
              </a:cubicBezTo>
              <a:cubicBezTo>
                <a:pt x="2194507" y="2166517"/>
                <a:pt x="2210098" y="2182108"/>
                <a:pt x="2229326" y="2182108"/>
              </a:cubicBezTo>
              <a:cubicBezTo>
                <a:pt x="2248553" y="2182108"/>
                <a:pt x="2264144" y="2166517"/>
                <a:pt x="2264144" y="2147289"/>
              </a:cubicBezTo>
              <a:cubicBezTo>
                <a:pt x="2264144" y="2128061"/>
                <a:pt x="2248553" y="2112470"/>
                <a:pt x="2229326" y="2112470"/>
              </a:cubicBezTo>
              <a:close/>
              <a:moveTo>
                <a:pt x="2314218" y="2112470"/>
              </a:moveTo>
              <a:cubicBezTo>
                <a:pt x="2294990" y="2112470"/>
                <a:pt x="2279399" y="2128061"/>
                <a:pt x="2279399" y="2147289"/>
              </a:cubicBezTo>
              <a:cubicBezTo>
                <a:pt x="2279399" y="2166517"/>
                <a:pt x="2294990" y="2182108"/>
                <a:pt x="2314218" y="2182108"/>
              </a:cubicBezTo>
              <a:cubicBezTo>
                <a:pt x="2333446" y="2182108"/>
                <a:pt x="2349037" y="2166517"/>
                <a:pt x="2349037" y="2147289"/>
              </a:cubicBezTo>
              <a:cubicBezTo>
                <a:pt x="2349037" y="2128061"/>
                <a:pt x="2333446" y="2112470"/>
                <a:pt x="2314218" y="2112470"/>
              </a:cubicBezTo>
              <a:close/>
              <a:moveTo>
                <a:pt x="2399110" y="2112470"/>
              </a:moveTo>
              <a:cubicBezTo>
                <a:pt x="2379882" y="2112470"/>
                <a:pt x="2364291" y="2128061"/>
                <a:pt x="2364291" y="2147289"/>
              </a:cubicBezTo>
              <a:cubicBezTo>
                <a:pt x="2364291" y="2166517"/>
                <a:pt x="2379882" y="2182108"/>
                <a:pt x="2399110" y="2182108"/>
              </a:cubicBezTo>
              <a:cubicBezTo>
                <a:pt x="2418338" y="2182108"/>
                <a:pt x="2433929" y="2166517"/>
                <a:pt x="2433929" y="2147289"/>
              </a:cubicBezTo>
              <a:cubicBezTo>
                <a:pt x="2433929" y="2128061"/>
                <a:pt x="2418338" y="2112470"/>
                <a:pt x="2399110" y="2112470"/>
              </a:cubicBezTo>
              <a:close/>
              <a:moveTo>
                <a:pt x="2484003" y="2112470"/>
              </a:moveTo>
              <a:cubicBezTo>
                <a:pt x="2464776" y="2112470"/>
                <a:pt x="2449184" y="2128061"/>
                <a:pt x="2449184" y="2147289"/>
              </a:cubicBezTo>
              <a:cubicBezTo>
                <a:pt x="2449184" y="2166517"/>
                <a:pt x="2464776" y="2182108"/>
                <a:pt x="2484003" y="2182108"/>
              </a:cubicBezTo>
              <a:cubicBezTo>
                <a:pt x="2503231" y="2182108"/>
                <a:pt x="2518822" y="2166517"/>
                <a:pt x="2518822" y="2147289"/>
              </a:cubicBezTo>
              <a:cubicBezTo>
                <a:pt x="2518822" y="2128061"/>
                <a:pt x="2503231" y="2112470"/>
                <a:pt x="2484003" y="2112470"/>
              </a:cubicBezTo>
              <a:close/>
              <a:moveTo>
                <a:pt x="2568896" y="2112470"/>
              </a:moveTo>
              <a:cubicBezTo>
                <a:pt x="2549668" y="2112470"/>
                <a:pt x="2534077" y="2128061"/>
                <a:pt x="2534077" y="2147289"/>
              </a:cubicBezTo>
              <a:cubicBezTo>
                <a:pt x="2534077" y="2166517"/>
                <a:pt x="2549668" y="2182108"/>
                <a:pt x="2568896" y="2182108"/>
              </a:cubicBezTo>
              <a:cubicBezTo>
                <a:pt x="2588123" y="2182108"/>
                <a:pt x="2603714" y="2166517"/>
                <a:pt x="2603714" y="2147289"/>
              </a:cubicBezTo>
              <a:cubicBezTo>
                <a:pt x="2603714" y="2128061"/>
                <a:pt x="2588123" y="2112470"/>
                <a:pt x="2568896" y="2112470"/>
              </a:cubicBezTo>
              <a:close/>
              <a:moveTo>
                <a:pt x="2653788" y="2112470"/>
              </a:moveTo>
              <a:cubicBezTo>
                <a:pt x="2634560" y="2112470"/>
                <a:pt x="2618969" y="2128061"/>
                <a:pt x="2618969" y="2147289"/>
              </a:cubicBezTo>
              <a:cubicBezTo>
                <a:pt x="2618969" y="2166517"/>
                <a:pt x="2634560" y="2182108"/>
                <a:pt x="2653788" y="2182108"/>
              </a:cubicBezTo>
              <a:cubicBezTo>
                <a:pt x="2673016" y="2182108"/>
                <a:pt x="2688607" y="2166517"/>
                <a:pt x="2688607" y="2147289"/>
              </a:cubicBezTo>
              <a:cubicBezTo>
                <a:pt x="2688607" y="2128061"/>
                <a:pt x="2673016" y="2112470"/>
                <a:pt x="2653788" y="2112470"/>
              </a:cubicBezTo>
              <a:close/>
              <a:moveTo>
                <a:pt x="2738680" y="2112470"/>
              </a:moveTo>
              <a:cubicBezTo>
                <a:pt x="2719452" y="2112470"/>
                <a:pt x="2703861" y="2128061"/>
                <a:pt x="2703861" y="2147289"/>
              </a:cubicBezTo>
              <a:cubicBezTo>
                <a:pt x="2703861" y="2166517"/>
                <a:pt x="2719452" y="2182108"/>
                <a:pt x="2738680" y="2182108"/>
              </a:cubicBezTo>
              <a:cubicBezTo>
                <a:pt x="2757908" y="2182108"/>
                <a:pt x="2773499" y="2166517"/>
                <a:pt x="2773499" y="2147289"/>
              </a:cubicBezTo>
              <a:cubicBezTo>
                <a:pt x="2773499" y="2128061"/>
                <a:pt x="2757908" y="2112470"/>
                <a:pt x="2738680" y="2112470"/>
              </a:cubicBezTo>
              <a:close/>
              <a:moveTo>
                <a:pt x="2823573" y="2112470"/>
              </a:moveTo>
              <a:cubicBezTo>
                <a:pt x="2804346" y="2112470"/>
                <a:pt x="2788754" y="2128061"/>
                <a:pt x="2788754" y="2147289"/>
              </a:cubicBezTo>
              <a:cubicBezTo>
                <a:pt x="2788754" y="2166517"/>
                <a:pt x="2804346" y="2182108"/>
                <a:pt x="2823573" y="2182108"/>
              </a:cubicBezTo>
              <a:cubicBezTo>
                <a:pt x="2842801" y="2182108"/>
                <a:pt x="2858392" y="2166517"/>
                <a:pt x="2858392" y="2147289"/>
              </a:cubicBezTo>
              <a:cubicBezTo>
                <a:pt x="2858392" y="2128061"/>
                <a:pt x="2842801" y="2112470"/>
                <a:pt x="2823573" y="2112470"/>
              </a:cubicBezTo>
              <a:close/>
              <a:moveTo>
                <a:pt x="2908466" y="2112470"/>
              </a:moveTo>
              <a:cubicBezTo>
                <a:pt x="2889238" y="2112470"/>
                <a:pt x="2873647" y="2128061"/>
                <a:pt x="2873647" y="2147289"/>
              </a:cubicBezTo>
              <a:cubicBezTo>
                <a:pt x="2873647" y="2166517"/>
                <a:pt x="2889238" y="2182108"/>
                <a:pt x="2908466" y="2182108"/>
              </a:cubicBezTo>
              <a:cubicBezTo>
                <a:pt x="2927693" y="2182108"/>
                <a:pt x="2943284" y="2166517"/>
                <a:pt x="2943284" y="2147289"/>
              </a:cubicBezTo>
              <a:cubicBezTo>
                <a:pt x="2943284" y="2128061"/>
                <a:pt x="2927693" y="2112470"/>
                <a:pt x="2908466" y="2112470"/>
              </a:cubicBezTo>
              <a:close/>
              <a:moveTo>
                <a:pt x="2993358" y="2112470"/>
              </a:moveTo>
              <a:cubicBezTo>
                <a:pt x="2974130" y="2112470"/>
                <a:pt x="2958539" y="2128061"/>
                <a:pt x="2958539" y="2147289"/>
              </a:cubicBezTo>
              <a:cubicBezTo>
                <a:pt x="2958539" y="2166517"/>
                <a:pt x="2974130" y="2182108"/>
                <a:pt x="2993358" y="2182108"/>
              </a:cubicBezTo>
              <a:cubicBezTo>
                <a:pt x="3012586" y="2182108"/>
                <a:pt x="3028177" y="2166517"/>
                <a:pt x="3028177" y="2147289"/>
              </a:cubicBezTo>
              <a:cubicBezTo>
                <a:pt x="3028177" y="2128061"/>
                <a:pt x="3012586" y="2112470"/>
                <a:pt x="2993358" y="2112470"/>
              </a:cubicBezTo>
              <a:close/>
              <a:moveTo>
                <a:pt x="3078250" y="2112470"/>
              </a:moveTo>
              <a:cubicBezTo>
                <a:pt x="3059022" y="2112470"/>
                <a:pt x="3043431" y="2128061"/>
                <a:pt x="3043431" y="2147289"/>
              </a:cubicBezTo>
              <a:cubicBezTo>
                <a:pt x="3043431" y="2166517"/>
                <a:pt x="3059022" y="2182108"/>
                <a:pt x="3078250" y="2182108"/>
              </a:cubicBezTo>
              <a:cubicBezTo>
                <a:pt x="3097478" y="2182108"/>
                <a:pt x="3113069" y="2166517"/>
                <a:pt x="3113069" y="2147289"/>
              </a:cubicBezTo>
              <a:cubicBezTo>
                <a:pt x="3113069" y="2128061"/>
                <a:pt x="3097478" y="2112470"/>
                <a:pt x="3078250" y="2112470"/>
              </a:cubicBezTo>
              <a:close/>
              <a:moveTo>
                <a:pt x="3163143" y="2112470"/>
              </a:moveTo>
              <a:cubicBezTo>
                <a:pt x="3143916" y="2112470"/>
                <a:pt x="3128324" y="2128061"/>
                <a:pt x="3128324" y="2147289"/>
              </a:cubicBezTo>
              <a:cubicBezTo>
                <a:pt x="3128324" y="2166517"/>
                <a:pt x="3143916" y="2182108"/>
                <a:pt x="3163143" y="2182108"/>
              </a:cubicBezTo>
              <a:cubicBezTo>
                <a:pt x="3182371" y="2182108"/>
                <a:pt x="3197962" y="2166517"/>
                <a:pt x="3197962" y="2147289"/>
              </a:cubicBezTo>
              <a:cubicBezTo>
                <a:pt x="3197962" y="2128061"/>
                <a:pt x="3182371" y="2112470"/>
                <a:pt x="3163143" y="2112470"/>
              </a:cubicBezTo>
              <a:close/>
              <a:moveTo>
                <a:pt x="3248036" y="2112470"/>
              </a:moveTo>
              <a:cubicBezTo>
                <a:pt x="3228808" y="2112470"/>
                <a:pt x="3213217" y="2128061"/>
                <a:pt x="3213217" y="2147289"/>
              </a:cubicBezTo>
              <a:cubicBezTo>
                <a:pt x="3213217" y="2166517"/>
                <a:pt x="3228808" y="2182108"/>
                <a:pt x="3248036" y="2182108"/>
              </a:cubicBezTo>
              <a:cubicBezTo>
                <a:pt x="3267263" y="2182108"/>
                <a:pt x="3282854" y="2166517"/>
                <a:pt x="3282854" y="2147289"/>
              </a:cubicBezTo>
              <a:cubicBezTo>
                <a:pt x="3282854" y="2128061"/>
                <a:pt x="3267263" y="2112470"/>
                <a:pt x="3248036" y="2112470"/>
              </a:cubicBezTo>
              <a:close/>
              <a:moveTo>
                <a:pt x="3332928" y="2112470"/>
              </a:moveTo>
              <a:cubicBezTo>
                <a:pt x="3313700" y="2112470"/>
                <a:pt x="3298109" y="2128061"/>
                <a:pt x="3298109" y="2147289"/>
              </a:cubicBezTo>
              <a:cubicBezTo>
                <a:pt x="3298109" y="2166517"/>
                <a:pt x="3313700" y="2182108"/>
                <a:pt x="3332928" y="2182108"/>
              </a:cubicBezTo>
              <a:cubicBezTo>
                <a:pt x="3352156" y="2182108"/>
                <a:pt x="3367747" y="2166517"/>
                <a:pt x="3367747" y="2147289"/>
              </a:cubicBezTo>
              <a:cubicBezTo>
                <a:pt x="3367747" y="2128061"/>
                <a:pt x="3352156" y="2112470"/>
                <a:pt x="3332928" y="2112470"/>
              </a:cubicBezTo>
              <a:close/>
              <a:moveTo>
                <a:pt x="5200569" y="2112470"/>
              </a:moveTo>
              <a:cubicBezTo>
                <a:pt x="5181342" y="2112470"/>
                <a:pt x="5165751" y="2128061"/>
                <a:pt x="5165751" y="2147289"/>
              </a:cubicBezTo>
              <a:cubicBezTo>
                <a:pt x="5165751" y="2166517"/>
                <a:pt x="5181342" y="2182108"/>
                <a:pt x="5200569" y="2182108"/>
              </a:cubicBezTo>
              <a:cubicBezTo>
                <a:pt x="5219797" y="2182108"/>
                <a:pt x="5235388" y="2166517"/>
                <a:pt x="5235388" y="2147289"/>
              </a:cubicBezTo>
              <a:cubicBezTo>
                <a:pt x="5235388" y="2128061"/>
                <a:pt x="5219797" y="2112470"/>
                <a:pt x="5200569" y="2112470"/>
              </a:cubicBezTo>
              <a:close/>
              <a:moveTo>
                <a:pt x="5285462" y="2112470"/>
              </a:moveTo>
              <a:cubicBezTo>
                <a:pt x="5266234" y="2112470"/>
                <a:pt x="5250643" y="2128061"/>
                <a:pt x="5250643" y="2147289"/>
              </a:cubicBezTo>
              <a:cubicBezTo>
                <a:pt x="5250643" y="2166517"/>
                <a:pt x="5266234" y="2182108"/>
                <a:pt x="5285462" y="2182108"/>
              </a:cubicBezTo>
              <a:cubicBezTo>
                <a:pt x="5304689" y="2182108"/>
                <a:pt x="5320280" y="2166517"/>
                <a:pt x="5320280" y="2147289"/>
              </a:cubicBezTo>
              <a:cubicBezTo>
                <a:pt x="5320280" y="2128061"/>
                <a:pt x="5304689" y="2112470"/>
                <a:pt x="5285462" y="2112470"/>
              </a:cubicBezTo>
              <a:close/>
              <a:moveTo>
                <a:pt x="5455246" y="2112470"/>
              </a:moveTo>
              <a:cubicBezTo>
                <a:pt x="5436018" y="2112470"/>
                <a:pt x="5420427" y="2128061"/>
                <a:pt x="5420427" y="2147289"/>
              </a:cubicBezTo>
              <a:cubicBezTo>
                <a:pt x="5420427" y="2166517"/>
                <a:pt x="5436018" y="2182108"/>
                <a:pt x="5455246" y="2182108"/>
              </a:cubicBezTo>
              <a:cubicBezTo>
                <a:pt x="5474474" y="2182108"/>
                <a:pt x="5490065" y="2166517"/>
                <a:pt x="5490065" y="2147289"/>
              </a:cubicBezTo>
              <a:cubicBezTo>
                <a:pt x="5490065" y="2128061"/>
                <a:pt x="5474474" y="2112470"/>
                <a:pt x="5455246" y="2112470"/>
              </a:cubicBezTo>
              <a:close/>
              <a:moveTo>
                <a:pt x="5540139" y="2112470"/>
              </a:moveTo>
              <a:cubicBezTo>
                <a:pt x="5520905" y="2112470"/>
                <a:pt x="5505313" y="2128061"/>
                <a:pt x="5505313" y="2147289"/>
              </a:cubicBezTo>
              <a:cubicBezTo>
                <a:pt x="5505313" y="2166517"/>
                <a:pt x="5520905" y="2182108"/>
                <a:pt x="5540139" y="2182108"/>
              </a:cubicBezTo>
              <a:cubicBezTo>
                <a:pt x="5559367" y="2182108"/>
                <a:pt x="5574951" y="2166517"/>
                <a:pt x="5574951" y="2147289"/>
              </a:cubicBezTo>
              <a:cubicBezTo>
                <a:pt x="5574951" y="2128061"/>
                <a:pt x="5559367" y="2112470"/>
                <a:pt x="5540139" y="2112470"/>
              </a:cubicBezTo>
              <a:close/>
              <a:moveTo>
                <a:pt x="5625031" y="2112470"/>
              </a:moveTo>
              <a:cubicBezTo>
                <a:pt x="5605803" y="2112470"/>
                <a:pt x="5590206" y="2128061"/>
                <a:pt x="5590206" y="2147289"/>
              </a:cubicBezTo>
              <a:cubicBezTo>
                <a:pt x="5590206" y="2166517"/>
                <a:pt x="5605803" y="2182108"/>
                <a:pt x="5625031" y="2182108"/>
              </a:cubicBezTo>
              <a:cubicBezTo>
                <a:pt x="5644259" y="2182108"/>
                <a:pt x="5659843" y="2166517"/>
                <a:pt x="5659843" y="2147289"/>
              </a:cubicBezTo>
              <a:cubicBezTo>
                <a:pt x="5659843" y="2128061"/>
                <a:pt x="5644259" y="2112470"/>
                <a:pt x="5625031" y="2112470"/>
              </a:cubicBezTo>
              <a:close/>
              <a:moveTo>
                <a:pt x="5709924" y="2112470"/>
              </a:moveTo>
              <a:cubicBezTo>
                <a:pt x="5690697" y="2112470"/>
                <a:pt x="5675099" y="2128061"/>
                <a:pt x="5675099" y="2147289"/>
              </a:cubicBezTo>
              <a:cubicBezTo>
                <a:pt x="5675099" y="2166517"/>
                <a:pt x="5690697" y="2182108"/>
                <a:pt x="5709924" y="2182108"/>
              </a:cubicBezTo>
              <a:cubicBezTo>
                <a:pt x="5729152" y="2182108"/>
                <a:pt x="5744737" y="2166517"/>
                <a:pt x="5744737" y="2147289"/>
              </a:cubicBezTo>
              <a:cubicBezTo>
                <a:pt x="5744737" y="2128061"/>
                <a:pt x="5729152" y="2112470"/>
                <a:pt x="5709924" y="2112470"/>
              </a:cubicBezTo>
              <a:close/>
              <a:moveTo>
                <a:pt x="5794817" y="2112470"/>
              </a:moveTo>
              <a:cubicBezTo>
                <a:pt x="5775589" y="2112470"/>
                <a:pt x="5759991" y="2128061"/>
                <a:pt x="5759991" y="2147289"/>
              </a:cubicBezTo>
              <a:cubicBezTo>
                <a:pt x="5759991" y="2166517"/>
                <a:pt x="5775589" y="2182108"/>
                <a:pt x="5794817" y="2182108"/>
              </a:cubicBezTo>
              <a:cubicBezTo>
                <a:pt x="5814044" y="2182108"/>
                <a:pt x="5829629" y="2166517"/>
                <a:pt x="5829629" y="2147289"/>
              </a:cubicBezTo>
              <a:cubicBezTo>
                <a:pt x="5829629" y="2128061"/>
                <a:pt x="5814044" y="2112470"/>
                <a:pt x="5794817" y="2112470"/>
              </a:cubicBezTo>
              <a:close/>
              <a:moveTo>
                <a:pt x="5879709" y="2112470"/>
              </a:moveTo>
              <a:cubicBezTo>
                <a:pt x="5860481" y="2112470"/>
                <a:pt x="5844883" y="2128061"/>
                <a:pt x="5844883" y="2147289"/>
              </a:cubicBezTo>
              <a:cubicBezTo>
                <a:pt x="5844883" y="2166517"/>
                <a:pt x="5860481" y="2182108"/>
                <a:pt x="5879709" y="2182108"/>
              </a:cubicBezTo>
              <a:cubicBezTo>
                <a:pt x="5898937" y="2182108"/>
                <a:pt x="5914521" y="2166517"/>
                <a:pt x="5914521" y="2147289"/>
              </a:cubicBezTo>
              <a:cubicBezTo>
                <a:pt x="5914521" y="2128061"/>
                <a:pt x="5898937" y="2112470"/>
                <a:pt x="5879709" y="2112470"/>
              </a:cubicBezTo>
              <a:close/>
              <a:moveTo>
                <a:pt x="5964601" y="2112470"/>
              </a:moveTo>
              <a:cubicBezTo>
                <a:pt x="5945373" y="2112470"/>
                <a:pt x="5929776" y="2128061"/>
                <a:pt x="5929776" y="2147289"/>
              </a:cubicBezTo>
              <a:cubicBezTo>
                <a:pt x="5929776" y="2166517"/>
                <a:pt x="5945373" y="2182108"/>
                <a:pt x="5964601" y="2182108"/>
              </a:cubicBezTo>
              <a:cubicBezTo>
                <a:pt x="5983829" y="2182108"/>
                <a:pt x="5999413" y="2166517"/>
                <a:pt x="5999413" y="2147289"/>
              </a:cubicBezTo>
              <a:cubicBezTo>
                <a:pt x="5999413" y="2128061"/>
                <a:pt x="5983829" y="2112470"/>
                <a:pt x="5964601" y="2112470"/>
              </a:cubicBezTo>
              <a:close/>
              <a:moveTo>
                <a:pt x="6049494" y="2112470"/>
              </a:moveTo>
              <a:cubicBezTo>
                <a:pt x="6030267" y="2112470"/>
                <a:pt x="6014669" y="2128061"/>
                <a:pt x="6014669" y="2147289"/>
              </a:cubicBezTo>
              <a:cubicBezTo>
                <a:pt x="6014669" y="2166517"/>
                <a:pt x="6030267" y="2182108"/>
                <a:pt x="6049494" y="2182108"/>
              </a:cubicBezTo>
              <a:cubicBezTo>
                <a:pt x="6068722" y="2182108"/>
                <a:pt x="6084307" y="2166517"/>
                <a:pt x="6084307" y="2147289"/>
              </a:cubicBezTo>
              <a:cubicBezTo>
                <a:pt x="6084307" y="2128061"/>
                <a:pt x="6068722" y="2112470"/>
                <a:pt x="6049494" y="2112470"/>
              </a:cubicBezTo>
              <a:close/>
              <a:moveTo>
                <a:pt x="6134387" y="2112470"/>
              </a:moveTo>
              <a:cubicBezTo>
                <a:pt x="6115159" y="2112470"/>
                <a:pt x="6099561" y="2128061"/>
                <a:pt x="6099561" y="2147289"/>
              </a:cubicBezTo>
              <a:cubicBezTo>
                <a:pt x="6099561" y="2166517"/>
                <a:pt x="6115159" y="2182108"/>
                <a:pt x="6134387" y="2182108"/>
              </a:cubicBezTo>
              <a:cubicBezTo>
                <a:pt x="6153614" y="2182108"/>
                <a:pt x="6169199" y="2166517"/>
                <a:pt x="6169199" y="2147289"/>
              </a:cubicBezTo>
              <a:cubicBezTo>
                <a:pt x="6169199" y="2128061"/>
                <a:pt x="6153614" y="2112470"/>
                <a:pt x="6134387" y="2112470"/>
              </a:cubicBezTo>
              <a:close/>
              <a:moveTo>
                <a:pt x="6219279" y="2112470"/>
              </a:moveTo>
              <a:cubicBezTo>
                <a:pt x="6200051" y="2112470"/>
                <a:pt x="6184453" y="2128061"/>
                <a:pt x="6184453" y="2147289"/>
              </a:cubicBezTo>
              <a:cubicBezTo>
                <a:pt x="6184453" y="2166517"/>
                <a:pt x="6200051" y="2182108"/>
                <a:pt x="6219279" y="2182108"/>
              </a:cubicBezTo>
              <a:cubicBezTo>
                <a:pt x="6238507" y="2182108"/>
                <a:pt x="6254091" y="2166517"/>
                <a:pt x="6254091" y="2147289"/>
              </a:cubicBezTo>
              <a:cubicBezTo>
                <a:pt x="6254091" y="2128061"/>
                <a:pt x="6238507" y="2112470"/>
                <a:pt x="6219279" y="2112470"/>
              </a:cubicBezTo>
              <a:close/>
              <a:moveTo>
                <a:pt x="6304171" y="2112470"/>
              </a:moveTo>
              <a:cubicBezTo>
                <a:pt x="6284943" y="2112470"/>
                <a:pt x="6269346" y="2128061"/>
                <a:pt x="6269346" y="2147289"/>
              </a:cubicBezTo>
              <a:cubicBezTo>
                <a:pt x="6269346" y="2166517"/>
                <a:pt x="6284943" y="2182108"/>
                <a:pt x="6304171" y="2182108"/>
              </a:cubicBezTo>
              <a:cubicBezTo>
                <a:pt x="6323399" y="2182108"/>
                <a:pt x="6338983" y="2166517"/>
                <a:pt x="6338983" y="2147289"/>
              </a:cubicBezTo>
              <a:cubicBezTo>
                <a:pt x="6338983" y="2128061"/>
                <a:pt x="6323399" y="2112470"/>
                <a:pt x="6304171" y="2112470"/>
              </a:cubicBezTo>
              <a:close/>
              <a:moveTo>
                <a:pt x="6389063" y="2112470"/>
              </a:moveTo>
              <a:cubicBezTo>
                <a:pt x="6369836" y="2112470"/>
                <a:pt x="6354238" y="2128061"/>
                <a:pt x="6354238" y="2147289"/>
              </a:cubicBezTo>
              <a:cubicBezTo>
                <a:pt x="6354238" y="2166517"/>
                <a:pt x="6369836" y="2182108"/>
                <a:pt x="6389063" y="2182108"/>
              </a:cubicBezTo>
              <a:cubicBezTo>
                <a:pt x="6408291" y="2182108"/>
                <a:pt x="6423876" y="2166517"/>
                <a:pt x="6423876" y="2147289"/>
              </a:cubicBezTo>
              <a:cubicBezTo>
                <a:pt x="6423876" y="2128061"/>
                <a:pt x="6408291" y="2112470"/>
                <a:pt x="6389063" y="2112470"/>
              </a:cubicBezTo>
              <a:close/>
              <a:moveTo>
                <a:pt x="6473957" y="2112470"/>
              </a:moveTo>
              <a:cubicBezTo>
                <a:pt x="6454729" y="2112470"/>
                <a:pt x="6439131" y="2128061"/>
                <a:pt x="6439131" y="2147289"/>
              </a:cubicBezTo>
              <a:cubicBezTo>
                <a:pt x="6439131" y="2166517"/>
                <a:pt x="6454729" y="2182108"/>
                <a:pt x="6473957" y="2182108"/>
              </a:cubicBezTo>
              <a:cubicBezTo>
                <a:pt x="6493184" y="2182108"/>
                <a:pt x="6508769" y="2166517"/>
                <a:pt x="6508769" y="2147289"/>
              </a:cubicBezTo>
              <a:cubicBezTo>
                <a:pt x="6508769" y="2128061"/>
                <a:pt x="6493184" y="2112470"/>
                <a:pt x="6473957" y="2112470"/>
              </a:cubicBezTo>
              <a:close/>
              <a:moveTo>
                <a:pt x="6558875" y="2112470"/>
              </a:moveTo>
              <a:cubicBezTo>
                <a:pt x="6539647" y="2112470"/>
                <a:pt x="6524050" y="2128061"/>
                <a:pt x="6524050" y="2147289"/>
              </a:cubicBezTo>
              <a:cubicBezTo>
                <a:pt x="6524050" y="2166517"/>
                <a:pt x="6539647" y="2182108"/>
                <a:pt x="6558875" y="2182108"/>
              </a:cubicBezTo>
              <a:cubicBezTo>
                <a:pt x="6578103" y="2182108"/>
                <a:pt x="6593687" y="2166517"/>
                <a:pt x="6593687" y="2147289"/>
              </a:cubicBezTo>
              <a:cubicBezTo>
                <a:pt x="6593687" y="2128061"/>
                <a:pt x="6578103" y="2112470"/>
                <a:pt x="6558875" y="2112470"/>
              </a:cubicBezTo>
              <a:close/>
              <a:moveTo>
                <a:pt x="6643767" y="2112470"/>
              </a:moveTo>
              <a:cubicBezTo>
                <a:pt x="6624539" y="2112470"/>
                <a:pt x="6608942" y="2128061"/>
                <a:pt x="6608942" y="2147289"/>
              </a:cubicBezTo>
              <a:cubicBezTo>
                <a:pt x="6608942" y="2166517"/>
                <a:pt x="6624539" y="2182108"/>
                <a:pt x="6643767" y="2182108"/>
              </a:cubicBezTo>
              <a:cubicBezTo>
                <a:pt x="6662995" y="2182108"/>
                <a:pt x="6678579" y="2166517"/>
                <a:pt x="6678579" y="2147289"/>
              </a:cubicBezTo>
              <a:cubicBezTo>
                <a:pt x="6678579" y="2128061"/>
                <a:pt x="6662995" y="2112470"/>
                <a:pt x="6643767" y="2112470"/>
              </a:cubicBezTo>
              <a:close/>
              <a:moveTo>
                <a:pt x="6728660" y="2112470"/>
              </a:moveTo>
              <a:cubicBezTo>
                <a:pt x="6709433" y="2112470"/>
                <a:pt x="6693835" y="2128061"/>
                <a:pt x="6693835" y="2147289"/>
              </a:cubicBezTo>
              <a:cubicBezTo>
                <a:pt x="6693835" y="2166517"/>
                <a:pt x="6709433" y="2182108"/>
                <a:pt x="6728660" y="2182108"/>
              </a:cubicBezTo>
              <a:cubicBezTo>
                <a:pt x="6747888" y="2182108"/>
                <a:pt x="6763473" y="2166517"/>
                <a:pt x="6763473" y="2147289"/>
              </a:cubicBezTo>
              <a:cubicBezTo>
                <a:pt x="6763473" y="2128061"/>
                <a:pt x="6747888" y="2112470"/>
                <a:pt x="6728660" y="2112470"/>
              </a:cubicBezTo>
              <a:close/>
              <a:moveTo>
                <a:pt x="6813553" y="2112470"/>
              </a:moveTo>
              <a:cubicBezTo>
                <a:pt x="6794325" y="2112470"/>
                <a:pt x="6778727" y="2128061"/>
                <a:pt x="6778727" y="2147289"/>
              </a:cubicBezTo>
              <a:cubicBezTo>
                <a:pt x="6778727" y="2166517"/>
                <a:pt x="6794325" y="2182108"/>
                <a:pt x="6813553" y="2182108"/>
              </a:cubicBezTo>
              <a:cubicBezTo>
                <a:pt x="6832780" y="2182108"/>
                <a:pt x="6848365" y="2166517"/>
                <a:pt x="6848365" y="2147289"/>
              </a:cubicBezTo>
              <a:cubicBezTo>
                <a:pt x="6848365" y="2128061"/>
                <a:pt x="6832780" y="2112470"/>
                <a:pt x="6813553" y="2112470"/>
              </a:cubicBezTo>
              <a:close/>
              <a:moveTo>
                <a:pt x="6898445" y="2112470"/>
              </a:moveTo>
              <a:cubicBezTo>
                <a:pt x="6879217" y="2112470"/>
                <a:pt x="6863620" y="2128061"/>
                <a:pt x="6863620" y="2147289"/>
              </a:cubicBezTo>
              <a:cubicBezTo>
                <a:pt x="6863620" y="2166517"/>
                <a:pt x="6879217" y="2182108"/>
                <a:pt x="6898445" y="2182108"/>
              </a:cubicBezTo>
              <a:cubicBezTo>
                <a:pt x="6917673" y="2182108"/>
                <a:pt x="6933257" y="2166517"/>
                <a:pt x="6933257" y="2147289"/>
              </a:cubicBezTo>
              <a:cubicBezTo>
                <a:pt x="6933257" y="2128061"/>
                <a:pt x="6917673" y="2112470"/>
                <a:pt x="6898445" y="2112470"/>
              </a:cubicBezTo>
              <a:close/>
              <a:moveTo>
                <a:pt x="6983337" y="2112470"/>
              </a:moveTo>
              <a:cubicBezTo>
                <a:pt x="6964109" y="2112470"/>
                <a:pt x="6948512" y="2128061"/>
                <a:pt x="6948512" y="2147289"/>
              </a:cubicBezTo>
              <a:cubicBezTo>
                <a:pt x="6948512" y="2166517"/>
                <a:pt x="6964109" y="2182108"/>
                <a:pt x="6983337" y="2182108"/>
              </a:cubicBezTo>
              <a:cubicBezTo>
                <a:pt x="7002565" y="2182108"/>
                <a:pt x="7018149" y="2166517"/>
                <a:pt x="7018149" y="2147289"/>
              </a:cubicBezTo>
              <a:cubicBezTo>
                <a:pt x="7018149" y="2128061"/>
                <a:pt x="7002565" y="2112470"/>
                <a:pt x="6983337" y="2112470"/>
              </a:cubicBezTo>
              <a:close/>
              <a:moveTo>
                <a:pt x="7068229" y="2112470"/>
              </a:moveTo>
              <a:cubicBezTo>
                <a:pt x="7049002" y="2112470"/>
                <a:pt x="7033404" y="2128061"/>
                <a:pt x="7033404" y="2147289"/>
              </a:cubicBezTo>
              <a:cubicBezTo>
                <a:pt x="7033404" y="2166517"/>
                <a:pt x="7049002" y="2182108"/>
                <a:pt x="7068229" y="2182108"/>
              </a:cubicBezTo>
              <a:cubicBezTo>
                <a:pt x="7087457" y="2182108"/>
                <a:pt x="7103042" y="2166517"/>
                <a:pt x="7103042" y="2147289"/>
              </a:cubicBezTo>
              <a:cubicBezTo>
                <a:pt x="7103042" y="2128061"/>
                <a:pt x="7087457" y="2112470"/>
                <a:pt x="7068229" y="2112470"/>
              </a:cubicBezTo>
              <a:close/>
              <a:moveTo>
                <a:pt x="7153123" y="2112470"/>
              </a:moveTo>
              <a:cubicBezTo>
                <a:pt x="7133895" y="2112470"/>
                <a:pt x="7118297" y="2128061"/>
                <a:pt x="7118297" y="2147289"/>
              </a:cubicBezTo>
              <a:cubicBezTo>
                <a:pt x="7118297" y="2166517"/>
                <a:pt x="7133895" y="2182108"/>
                <a:pt x="7153123" y="2182108"/>
              </a:cubicBezTo>
              <a:cubicBezTo>
                <a:pt x="7172350" y="2182108"/>
                <a:pt x="7187935" y="2166517"/>
                <a:pt x="7187935" y="2147289"/>
              </a:cubicBezTo>
              <a:cubicBezTo>
                <a:pt x="7187935" y="2128061"/>
                <a:pt x="7172350" y="2112470"/>
                <a:pt x="7153123" y="2112470"/>
              </a:cubicBezTo>
              <a:close/>
              <a:moveTo>
                <a:pt x="7238015" y="2112470"/>
              </a:moveTo>
              <a:cubicBezTo>
                <a:pt x="7218787" y="2112470"/>
                <a:pt x="7203190" y="2128061"/>
                <a:pt x="7203190" y="2147289"/>
              </a:cubicBezTo>
              <a:cubicBezTo>
                <a:pt x="7203190" y="2166517"/>
                <a:pt x="7218787" y="2182108"/>
                <a:pt x="7238015" y="2182108"/>
              </a:cubicBezTo>
              <a:cubicBezTo>
                <a:pt x="7257243" y="2182108"/>
                <a:pt x="7272827" y="2166517"/>
                <a:pt x="7272827" y="2147289"/>
              </a:cubicBezTo>
              <a:cubicBezTo>
                <a:pt x="7272827" y="2128061"/>
                <a:pt x="7257243" y="2112470"/>
                <a:pt x="7238015" y="2112470"/>
              </a:cubicBezTo>
              <a:close/>
              <a:moveTo>
                <a:pt x="7322907" y="2112470"/>
              </a:moveTo>
              <a:cubicBezTo>
                <a:pt x="7303679" y="2112470"/>
                <a:pt x="7288082" y="2128061"/>
                <a:pt x="7288082" y="2147289"/>
              </a:cubicBezTo>
              <a:cubicBezTo>
                <a:pt x="7288082" y="2166517"/>
                <a:pt x="7303679" y="2182108"/>
                <a:pt x="7322907" y="2182108"/>
              </a:cubicBezTo>
              <a:cubicBezTo>
                <a:pt x="7342135" y="2182108"/>
                <a:pt x="7357719" y="2166517"/>
                <a:pt x="7357719" y="2147289"/>
              </a:cubicBezTo>
              <a:cubicBezTo>
                <a:pt x="7357719" y="2128061"/>
                <a:pt x="7342135" y="2112470"/>
                <a:pt x="7322907" y="2112470"/>
              </a:cubicBezTo>
              <a:close/>
              <a:moveTo>
                <a:pt x="7407799" y="2112470"/>
              </a:moveTo>
              <a:cubicBezTo>
                <a:pt x="7388572" y="2112470"/>
                <a:pt x="7372974" y="2128061"/>
                <a:pt x="7372974" y="2147289"/>
              </a:cubicBezTo>
              <a:cubicBezTo>
                <a:pt x="7372974" y="2166517"/>
                <a:pt x="7388572" y="2182108"/>
                <a:pt x="7407799" y="2182108"/>
              </a:cubicBezTo>
              <a:cubicBezTo>
                <a:pt x="7427027" y="2182108"/>
                <a:pt x="7442612" y="2166517"/>
                <a:pt x="7442612" y="2147289"/>
              </a:cubicBezTo>
              <a:cubicBezTo>
                <a:pt x="7442612" y="2128061"/>
                <a:pt x="7427027" y="2112470"/>
                <a:pt x="7407799" y="2112470"/>
              </a:cubicBezTo>
              <a:close/>
              <a:moveTo>
                <a:pt x="7492693" y="2112470"/>
              </a:moveTo>
              <a:cubicBezTo>
                <a:pt x="7473465" y="2112470"/>
                <a:pt x="7457867" y="2128061"/>
                <a:pt x="7457867" y="2147289"/>
              </a:cubicBezTo>
              <a:cubicBezTo>
                <a:pt x="7457867" y="2166517"/>
                <a:pt x="7473465" y="2182108"/>
                <a:pt x="7492693" y="2182108"/>
              </a:cubicBezTo>
              <a:cubicBezTo>
                <a:pt x="7511920" y="2182108"/>
                <a:pt x="7527505" y="2166517"/>
                <a:pt x="7527505" y="2147289"/>
              </a:cubicBezTo>
              <a:cubicBezTo>
                <a:pt x="7527505" y="2128061"/>
                <a:pt x="7511920" y="2112470"/>
                <a:pt x="7492693" y="2112470"/>
              </a:cubicBezTo>
              <a:close/>
              <a:moveTo>
                <a:pt x="7577585" y="2112470"/>
              </a:moveTo>
              <a:cubicBezTo>
                <a:pt x="7558357" y="2112470"/>
                <a:pt x="7542760" y="2128061"/>
                <a:pt x="7542760" y="2147289"/>
              </a:cubicBezTo>
              <a:cubicBezTo>
                <a:pt x="7542760" y="2166517"/>
                <a:pt x="7558357" y="2182108"/>
                <a:pt x="7577585" y="2182108"/>
              </a:cubicBezTo>
              <a:cubicBezTo>
                <a:pt x="7596813" y="2182108"/>
                <a:pt x="7612397" y="2166517"/>
                <a:pt x="7612397" y="2147289"/>
              </a:cubicBezTo>
              <a:cubicBezTo>
                <a:pt x="7612397" y="2128061"/>
                <a:pt x="7596813" y="2112470"/>
                <a:pt x="7577585" y="2112470"/>
              </a:cubicBezTo>
              <a:close/>
              <a:moveTo>
                <a:pt x="7662477" y="2112470"/>
              </a:moveTo>
              <a:cubicBezTo>
                <a:pt x="7643249" y="2112470"/>
                <a:pt x="7627652" y="2128061"/>
                <a:pt x="7627652" y="2147289"/>
              </a:cubicBezTo>
              <a:cubicBezTo>
                <a:pt x="7627652" y="2166517"/>
                <a:pt x="7643249" y="2182108"/>
                <a:pt x="7662477" y="2182108"/>
              </a:cubicBezTo>
              <a:cubicBezTo>
                <a:pt x="7681705" y="2182108"/>
                <a:pt x="7697289" y="2166517"/>
                <a:pt x="7697289" y="2147289"/>
              </a:cubicBezTo>
              <a:cubicBezTo>
                <a:pt x="7697289" y="2128061"/>
                <a:pt x="7681705" y="2112470"/>
                <a:pt x="7662477" y="2112470"/>
              </a:cubicBezTo>
              <a:close/>
              <a:moveTo>
                <a:pt x="7747369" y="2112470"/>
              </a:moveTo>
              <a:cubicBezTo>
                <a:pt x="7728142" y="2112470"/>
                <a:pt x="7712544" y="2128061"/>
                <a:pt x="7712544" y="2147289"/>
              </a:cubicBezTo>
              <a:cubicBezTo>
                <a:pt x="7712544" y="2166517"/>
                <a:pt x="7728142" y="2182108"/>
                <a:pt x="7747369" y="2182108"/>
              </a:cubicBezTo>
              <a:cubicBezTo>
                <a:pt x="7766597" y="2182108"/>
                <a:pt x="7782182" y="2166517"/>
                <a:pt x="7782182" y="2147289"/>
              </a:cubicBezTo>
              <a:cubicBezTo>
                <a:pt x="7782182" y="2128061"/>
                <a:pt x="7766597" y="2112470"/>
                <a:pt x="7747369" y="2112470"/>
              </a:cubicBezTo>
              <a:close/>
              <a:moveTo>
                <a:pt x="7832263" y="2112470"/>
              </a:moveTo>
              <a:cubicBezTo>
                <a:pt x="7813035" y="2112470"/>
                <a:pt x="7797437" y="2128061"/>
                <a:pt x="7797437" y="2147289"/>
              </a:cubicBezTo>
              <a:cubicBezTo>
                <a:pt x="7797437" y="2166517"/>
                <a:pt x="7813035" y="2182108"/>
                <a:pt x="7832263" y="2182108"/>
              </a:cubicBezTo>
              <a:cubicBezTo>
                <a:pt x="7851490" y="2182108"/>
                <a:pt x="7867075" y="2166517"/>
                <a:pt x="7867075" y="2147289"/>
              </a:cubicBezTo>
              <a:cubicBezTo>
                <a:pt x="7867075" y="2128061"/>
                <a:pt x="7851490" y="2112470"/>
                <a:pt x="7832263" y="2112470"/>
              </a:cubicBezTo>
              <a:close/>
              <a:moveTo>
                <a:pt x="7917155" y="2112470"/>
              </a:moveTo>
              <a:cubicBezTo>
                <a:pt x="7897927" y="2112470"/>
                <a:pt x="7882330" y="2128061"/>
                <a:pt x="7882330" y="2147289"/>
              </a:cubicBezTo>
              <a:cubicBezTo>
                <a:pt x="7882330" y="2166517"/>
                <a:pt x="7897927" y="2182108"/>
                <a:pt x="7917155" y="2182108"/>
              </a:cubicBezTo>
              <a:cubicBezTo>
                <a:pt x="7936383" y="2182108"/>
                <a:pt x="7951967" y="2166517"/>
                <a:pt x="7951967" y="2147289"/>
              </a:cubicBezTo>
              <a:cubicBezTo>
                <a:pt x="7951967" y="2128061"/>
                <a:pt x="7936383" y="2112470"/>
                <a:pt x="7917155" y="2112470"/>
              </a:cubicBezTo>
              <a:close/>
              <a:moveTo>
                <a:pt x="8002047" y="2112470"/>
              </a:moveTo>
              <a:cubicBezTo>
                <a:pt x="7982819" y="2112470"/>
                <a:pt x="7967222" y="2128061"/>
                <a:pt x="7967222" y="2147289"/>
              </a:cubicBezTo>
              <a:cubicBezTo>
                <a:pt x="7967222" y="2166517"/>
                <a:pt x="7982819" y="2182108"/>
                <a:pt x="8002047" y="2182108"/>
              </a:cubicBezTo>
              <a:cubicBezTo>
                <a:pt x="8021275" y="2182108"/>
                <a:pt x="8036859" y="2166517"/>
                <a:pt x="8036859" y="2147289"/>
              </a:cubicBezTo>
              <a:cubicBezTo>
                <a:pt x="8036859" y="2128061"/>
                <a:pt x="8021275" y="2112470"/>
                <a:pt x="8002047" y="2112470"/>
              </a:cubicBezTo>
              <a:close/>
              <a:moveTo>
                <a:pt x="8086939" y="2112470"/>
              </a:moveTo>
              <a:cubicBezTo>
                <a:pt x="8067712" y="2112470"/>
                <a:pt x="8052114" y="2128061"/>
                <a:pt x="8052114" y="2147289"/>
              </a:cubicBezTo>
              <a:cubicBezTo>
                <a:pt x="8052114" y="2166517"/>
                <a:pt x="8067712" y="2182108"/>
                <a:pt x="8086939" y="2182108"/>
              </a:cubicBezTo>
              <a:cubicBezTo>
                <a:pt x="8106167" y="2182108"/>
                <a:pt x="8121752" y="2166517"/>
                <a:pt x="8121752" y="2147289"/>
              </a:cubicBezTo>
              <a:cubicBezTo>
                <a:pt x="8121752" y="2128061"/>
                <a:pt x="8106167" y="2112470"/>
                <a:pt x="8086939" y="2112470"/>
              </a:cubicBezTo>
              <a:close/>
              <a:moveTo>
                <a:pt x="8171832" y="2112470"/>
              </a:moveTo>
              <a:cubicBezTo>
                <a:pt x="8152604" y="2112470"/>
                <a:pt x="8137006" y="2128061"/>
                <a:pt x="8137006" y="2147289"/>
              </a:cubicBezTo>
              <a:cubicBezTo>
                <a:pt x="8137006" y="2166517"/>
                <a:pt x="8152604" y="2182108"/>
                <a:pt x="8171832" y="2182108"/>
              </a:cubicBezTo>
              <a:cubicBezTo>
                <a:pt x="8191059" y="2182108"/>
                <a:pt x="8206644" y="2166517"/>
                <a:pt x="8206644" y="2147289"/>
              </a:cubicBezTo>
              <a:cubicBezTo>
                <a:pt x="8206644" y="2128061"/>
                <a:pt x="8191059" y="2112470"/>
                <a:pt x="8171832" y="2112470"/>
              </a:cubicBezTo>
              <a:close/>
              <a:moveTo>
                <a:pt x="8256725" y="2112470"/>
              </a:moveTo>
              <a:cubicBezTo>
                <a:pt x="8237497" y="2112470"/>
                <a:pt x="8221900" y="2128061"/>
                <a:pt x="8221900" y="2147289"/>
              </a:cubicBezTo>
              <a:cubicBezTo>
                <a:pt x="8221900" y="2166517"/>
                <a:pt x="8237497" y="2182108"/>
                <a:pt x="8256725" y="2182108"/>
              </a:cubicBezTo>
              <a:cubicBezTo>
                <a:pt x="8275953" y="2182108"/>
                <a:pt x="8291537" y="2166517"/>
                <a:pt x="8291537" y="2147289"/>
              </a:cubicBezTo>
              <a:cubicBezTo>
                <a:pt x="8291537" y="2128061"/>
                <a:pt x="8275953" y="2112470"/>
                <a:pt x="8256725" y="2112470"/>
              </a:cubicBezTo>
              <a:close/>
              <a:moveTo>
                <a:pt x="8341617" y="2112470"/>
              </a:moveTo>
              <a:cubicBezTo>
                <a:pt x="8322389" y="2112470"/>
                <a:pt x="8306792" y="2128061"/>
                <a:pt x="8306792" y="2147289"/>
              </a:cubicBezTo>
              <a:cubicBezTo>
                <a:pt x="8306792" y="2166517"/>
                <a:pt x="8322389" y="2182108"/>
                <a:pt x="8341617" y="2182108"/>
              </a:cubicBezTo>
              <a:cubicBezTo>
                <a:pt x="8360845" y="2182108"/>
                <a:pt x="8376429" y="2166517"/>
                <a:pt x="8376429" y="2147289"/>
              </a:cubicBezTo>
              <a:cubicBezTo>
                <a:pt x="8376429" y="2128061"/>
                <a:pt x="8360845" y="2112470"/>
                <a:pt x="8341617" y="2112470"/>
              </a:cubicBezTo>
              <a:close/>
              <a:moveTo>
                <a:pt x="8426509" y="2112470"/>
              </a:moveTo>
              <a:cubicBezTo>
                <a:pt x="8407282" y="2112470"/>
                <a:pt x="8391684" y="2128061"/>
                <a:pt x="8391684" y="2147289"/>
              </a:cubicBezTo>
              <a:cubicBezTo>
                <a:pt x="8391684" y="2166517"/>
                <a:pt x="8407282" y="2182108"/>
                <a:pt x="8426509" y="2182108"/>
              </a:cubicBezTo>
              <a:cubicBezTo>
                <a:pt x="8445737" y="2182108"/>
                <a:pt x="8461322" y="2166517"/>
                <a:pt x="8461322" y="2147289"/>
              </a:cubicBezTo>
              <a:cubicBezTo>
                <a:pt x="8461322" y="2128061"/>
                <a:pt x="8445737" y="2112470"/>
                <a:pt x="8426509" y="2112470"/>
              </a:cubicBezTo>
              <a:close/>
              <a:moveTo>
                <a:pt x="8511402" y="2112470"/>
              </a:moveTo>
              <a:cubicBezTo>
                <a:pt x="8492174" y="2112470"/>
                <a:pt x="8476576" y="2128061"/>
                <a:pt x="8476576" y="2147289"/>
              </a:cubicBezTo>
              <a:cubicBezTo>
                <a:pt x="8476576" y="2166517"/>
                <a:pt x="8492174" y="2182108"/>
                <a:pt x="8511402" y="2182108"/>
              </a:cubicBezTo>
              <a:cubicBezTo>
                <a:pt x="8530629" y="2182108"/>
                <a:pt x="8546214" y="2166517"/>
                <a:pt x="8546214" y="2147289"/>
              </a:cubicBezTo>
              <a:cubicBezTo>
                <a:pt x="8546214" y="2128061"/>
                <a:pt x="8530629" y="2112470"/>
                <a:pt x="8511402" y="2112470"/>
              </a:cubicBezTo>
              <a:close/>
              <a:moveTo>
                <a:pt x="8596295" y="2112470"/>
              </a:moveTo>
              <a:cubicBezTo>
                <a:pt x="8577067" y="2112470"/>
                <a:pt x="8561470" y="2128061"/>
                <a:pt x="8561470" y="2147289"/>
              </a:cubicBezTo>
              <a:cubicBezTo>
                <a:pt x="8561470" y="2166517"/>
                <a:pt x="8577067" y="2182108"/>
                <a:pt x="8596295" y="2182108"/>
              </a:cubicBezTo>
              <a:cubicBezTo>
                <a:pt x="8615523" y="2182108"/>
                <a:pt x="8631107" y="2166517"/>
                <a:pt x="8631107" y="2147289"/>
              </a:cubicBezTo>
              <a:cubicBezTo>
                <a:pt x="8631107" y="2128061"/>
                <a:pt x="8615523" y="2112470"/>
                <a:pt x="8596295" y="2112470"/>
              </a:cubicBezTo>
              <a:close/>
              <a:moveTo>
                <a:pt x="8681187" y="2112470"/>
              </a:moveTo>
              <a:cubicBezTo>
                <a:pt x="8661959" y="2112470"/>
                <a:pt x="8646362" y="2128061"/>
                <a:pt x="8646362" y="2147289"/>
              </a:cubicBezTo>
              <a:cubicBezTo>
                <a:pt x="8646362" y="2166517"/>
                <a:pt x="8661959" y="2182108"/>
                <a:pt x="8681187" y="2182108"/>
              </a:cubicBezTo>
              <a:cubicBezTo>
                <a:pt x="8700415" y="2182108"/>
                <a:pt x="8715999" y="2166517"/>
                <a:pt x="8715999" y="2147289"/>
              </a:cubicBezTo>
              <a:cubicBezTo>
                <a:pt x="8715999" y="2128061"/>
                <a:pt x="8700415" y="2112470"/>
                <a:pt x="8681187" y="2112470"/>
              </a:cubicBezTo>
              <a:close/>
              <a:moveTo>
                <a:pt x="8766079" y="2112470"/>
              </a:moveTo>
              <a:cubicBezTo>
                <a:pt x="8746852" y="2112470"/>
                <a:pt x="8731254" y="2128061"/>
                <a:pt x="8731254" y="2147289"/>
              </a:cubicBezTo>
              <a:cubicBezTo>
                <a:pt x="8731254" y="2166517"/>
                <a:pt x="8746852" y="2182108"/>
                <a:pt x="8766079" y="2182108"/>
              </a:cubicBezTo>
              <a:cubicBezTo>
                <a:pt x="8785307" y="2182108"/>
                <a:pt x="8800892" y="2166517"/>
                <a:pt x="8800892" y="2147289"/>
              </a:cubicBezTo>
              <a:cubicBezTo>
                <a:pt x="8800892" y="2128061"/>
                <a:pt x="8785307" y="2112470"/>
                <a:pt x="8766079" y="2112470"/>
              </a:cubicBezTo>
              <a:close/>
              <a:moveTo>
                <a:pt x="8850972" y="2112470"/>
              </a:moveTo>
              <a:cubicBezTo>
                <a:pt x="8831744" y="2112470"/>
                <a:pt x="8816146" y="2128061"/>
                <a:pt x="8816146" y="2147289"/>
              </a:cubicBezTo>
              <a:cubicBezTo>
                <a:pt x="8816146" y="2166517"/>
                <a:pt x="8831744" y="2182108"/>
                <a:pt x="8850972" y="2182108"/>
              </a:cubicBezTo>
              <a:cubicBezTo>
                <a:pt x="8870199" y="2182108"/>
                <a:pt x="8885784" y="2166517"/>
                <a:pt x="8885784" y="2147289"/>
              </a:cubicBezTo>
              <a:cubicBezTo>
                <a:pt x="8885784" y="2128061"/>
                <a:pt x="8870199" y="2112470"/>
                <a:pt x="8850972" y="2112470"/>
              </a:cubicBezTo>
              <a:close/>
              <a:moveTo>
                <a:pt x="8935865" y="2112470"/>
              </a:moveTo>
              <a:cubicBezTo>
                <a:pt x="8916637" y="2112470"/>
                <a:pt x="8901040" y="2128061"/>
                <a:pt x="8901040" y="2147289"/>
              </a:cubicBezTo>
              <a:cubicBezTo>
                <a:pt x="8901040" y="2166517"/>
                <a:pt x="8916637" y="2182108"/>
                <a:pt x="8935865" y="2182108"/>
              </a:cubicBezTo>
              <a:cubicBezTo>
                <a:pt x="8955093" y="2182108"/>
                <a:pt x="8970677" y="2166517"/>
                <a:pt x="8970677" y="2147289"/>
              </a:cubicBezTo>
              <a:cubicBezTo>
                <a:pt x="8970677" y="2128061"/>
                <a:pt x="8955093" y="2112470"/>
                <a:pt x="8935865" y="2112470"/>
              </a:cubicBezTo>
              <a:close/>
              <a:moveTo>
                <a:pt x="9020757" y="2112470"/>
              </a:moveTo>
              <a:cubicBezTo>
                <a:pt x="9001529" y="2112470"/>
                <a:pt x="8985932" y="2128061"/>
                <a:pt x="8985932" y="2147289"/>
              </a:cubicBezTo>
              <a:cubicBezTo>
                <a:pt x="8985932" y="2166517"/>
                <a:pt x="9001529" y="2182108"/>
                <a:pt x="9020757" y="2182108"/>
              </a:cubicBezTo>
              <a:cubicBezTo>
                <a:pt x="9039985" y="2182108"/>
                <a:pt x="9055569" y="2166517"/>
                <a:pt x="9055569" y="2147289"/>
              </a:cubicBezTo>
              <a:cubicBezTo>
                <a:pt x="9055569" y="2128061"/>
                <a:pt x="9039985" y="2112470"/>
                <a:pt x="9020757" y="2112470"/>
              </a:cubicBezTo>
              <a:close/>
              <a:moveTo>
                <a:pt x="9105649" y="2112470"/>
              </a:moveTo>
              <a:cubicBezTo>
                <a:pt x="9086422" y="2112470"/>
                <a:pt x="9070824" y="2128061"/>
                <a:pt x="9070824" y="2147289"/>
              </a:cubicBezTo>
              <a:cubicBezTo>
                <a:pt x="9070824" y="2166517"/>
                <a:pt x="9086422" y="2182108"/>
                <a:pt x="9105649" y="2182108"/>
              </a:cubicBezTo>
              <a:cubicBezTo>
                <a:pt x="9124877" y="2182108"/>
                <a:pt x="9140462" y="2166517"/>
                <a:pt x="9140462" y="2147289"/>
              </a:cubicBezTo>
              <a:cubicBezTo>
                <a:pt x="9140462" y="2128061"/>
                <a:pt x="9124877" y="2112470"/>
                <a:pt x="9105649" y="2112470"/>
              </a:cubicBezTo>
              <a:close/>
              <a:moveTo>
                <a:pt x="9190542" y="2112470"/>
              </a:moveTo>
              <a:cubicBezTo>
                <a:pt x="9171314" y="2112470"/>
                <a:pt x="9155716" y="2128061"/>
                <a:pt x="9155716" y="2147289"/>
              </a:cubicBezTo>
              <a:cubicBezTo>
                <a:pt x="9155716" y="2166517"/>
                <a:pt x="9171314" y="2182108"/>
                <a:pt x="9190542" y="2182108"/>
              </a:cubicBezTo>
              <a:cubicBezTo>
                <a:pt x="9209769" y="2182108"/>
                <a:pt x="9225354" y="2166517"/>
                <a:pt x="9225354" y="2147289"/>
              </a:cubicBezTo>
              <a:cubicBezTo>
                <a:pt x="9225354" y="2128061"/>
                <a:pt x="9209769" y="2112470"/>
                <a:pt x="9190542" y="2112470"/>
              </a:cubicBezTo>
              <a:close/>
              <a:moveTo>
                <a:pt x="9275435" y="2112470"/>
              </a:moveTo>
              <a:cubicBezTo>
                <a:pt x="9256207" y="2112470"/>
                <a:pt x="9240610" y="2128061"/>
                <a:pt x="9240610" y="2147289"/>
              </a:cubicBezTo>
              <a:cubicBezTo>
                <a:pt x="9240610" y="2166517"/>
                <a:pt x="9256207" y="2182108"/>
                <a:pt x="9275435" y="2182108"/>
              </a:cubicBezTo>
              <a:cubicBezTo>
                <a:pt x="9294663" y="2182108"/>
                <a:pt x="9310247" y="2166517"/>
                <a:pt x="9310247" y="2147289"/>
              </a:cubicBezTo>
              <a:cubicBezTo>
                <a:pt x="9310247" y="2128061"/>
                <a:pt x="9294663" y="2112470"/>
                <a:pt x="9275435" y="2112470"/>
              </a:cubicBezTo>
              <a:close/>
              <a:moveTo>
                <a:pt x="9699897" y="2112470"/>
              </a:moveTo>
              <a:cubicBezTo>
                <a:pt x="9680669" y="2112470"/>
                <a:pt x="9665072" y="2128061"/>
                <a:pt x="9665072" y="2147289"/>
              </a:cubicBezTo>
              <a:cubicBezTo>
                <a:pt x="9665072" y="2166517"/>
                <a:pt x="9680669" y="2182108"/>
                <a:pt x="9699897" y="2182108"/>
              </a:cubicBezTo>
              <a:cubicBezTo>
                <a:pt x="9719125" y="2182108"/>
                <a:pt x="9734709" y="2166517"/>
                <a:pt x="9734709" y="2147289"/>
              </a:cubicBezTo>
              <a:cubicBezTo>
                <a:pt x="9734709" y="2128061"/>
                <a:pt x="9719125" y="2112470"/>
                <a:pt x="9699897" y="2112470"/>
              </a:cubicBezTo>
              <a:close/>
              <a:moveTo>
                <a:pt x="1635085" y="2197330"/>
              </a:moveTo>
              <a:cubicBezTo>
                <a:pt x="1615857" y="2197330"/>
                <a:pt x="1600266" y="2212921"/>
                <a:pt x="1600266" y="2232149"/>
              </a:cubicBezTo>
              <a:cubicBezTo>
                <a:pt x="1600266" y="2251376"/>
                <a:pt x="1615857" y="2266967"/>
                <a:pt x="1635085" y="2266967"/>
              </a:cubicBezTo>
              <a:cubicBezTo>
                <a:pt x="1654313" y="2266967"/>
                <a:pt x="1669904" y="2251376"/>
                <a:pt x="1669904" y="2232149"/>
              </a:cubicBezTo>
              <a:cubicBezTo>
                <a:pt x="1669904" y="2212921"/>
                <a:pt x="1654313" y="2197330"/>
                <a:pt x="1635085" y="2197330"/>
              </a:cubicBezTo>
              <a:close/>
              <a:moveTo>
                <a:pt x="1719971" y="2197330"/>
              </a:moveTo>
              <a:cubicBezTo>
                <a:pt x="1700743" y="2197330"/>
                <a:pt x="1685152" y="2212921"/>
                <a:pt x="1685152" y="2232149"/>
              </a:cubicBezTo>
              <a:cubicBezTo>
                <a:pt x="1685152" y="2251376"/>
                <a:pt x="1700743" y="2266967"/>
                <a:pt x="1719971" y="2266967"/>
              </a:cubicBezTo>
              <a:cubicBezTo>
                <a:pt x="1739199" y="2266967"/>
                <a:pt x="1754790" y="2251376"/>
                <a:pt x="1754790" y="2232149"/>
              </a:cubicBezTo>
              <a:cubicBezTo>
                <a:pt x="1754790" y="2212921"/>
                <a:pt x="1739199" y="2197330"/>
                <a:pt x="1719971" y="2197330"/>
              </a:cubicBezTo>
              <a:close/>
              <a:moveTo>
                <a:pt x="1804863" y="2197330"/>
              </a:moveTo>
              <a:cubicBezTo>
                <a:pt x="1785636" y="2197330"/>
                <a:pt x="1770044" y="2212921"/>
                <a:pt x="1770044" y="2232149"/>
              </a:cubicBezTo>
              <a:cubicBezTo>
                <a:pt x="1770044" y="2251376"/>
                <a:pt x="1785636" y="2266967"/>
                <a:pt x="1804863" y="2266967"/>
              </a:cubicBezTo>
              <a:cubicBezTo>
                <a:pt x="1824091" y="2266967"/>
                <a:pt x="1839682" y="2251376"/>
                <a:pt x="1839682" y="2232149"/>
              </a:cubicBezTo>
              <a:cubicBezTo>
                <a:pt x="1839682" y="2212921"/>
                <a:pt x="1824091" y="2197330"/>
                <a:pt x="1804863" y="2197330"/>
              </a:cubicBezTo>
              <a:close/>
              <a:moveTo>
                <a:pt x="1889756" y="2197330"/>
              </a:moveTo>
              <a:cubicBezTo>
                <a:pt x="1870528" y="2197330"/>
                <a:pt x="1854937" y="2212921"/>
                <a:pt x="1854937" y="2232149"/>
              </a:cubicBezTo>
              <a:cubicBezTo>
                <a:pt x="1854937" y="2251376"/>
                <a:pt x="1870528" y="2266967"/>
                <a:pt x="1889756" y="2266967"/>
              </a:cubicBezTo>
              <a:cubicBezTo>
                <a:pt x="1908983" y="2266967"/>
                <a:pt x="1924574" y="2251376"/>
                <a:pt x="1924574" y="2232149"/>
              </a:cubicBezTo>
              <a:cubicBezTo>
                <a:pt x="1924574" y="2212921"/>
                <a:pt x="1908983" y="2197330"/>
                <a:pt x="1889756" y="2197330"/>
              </a:cubicBezTo>
              <a:close/>
              <a:moveTo>
                <a:pt x="1974648" y="2197330"/>
              </a:moveTo>
              <a:cubicBezTo>
                <a:pt x="1955420" y="2197330"/>
                <a:pt x="1939829" y="2212921"/>
                <a:pt x="1939829" y="2232149"/>
              </a:cubicBezTo>
              <a:cubicBezTo>
                <a:pt x="1939829" y="2251376"/>
                <a:pt x="1955420" y="2266967"/>
                <a:pt x="1974648" y="2266967"/>
              </a:cubicBezTo>
              <a:cubicBezTo>
                <a:pt x="1993876" y="2266967"/>
                <a:pt x="2009467" y="2251376"/>
                <a:pt x="2009467" y="2232149"/>
              </a:cubicBezTo>
              <a:cubicBezTo>
                <a:pt x="2009467" y="2212921"/>
                <a:pt x="1993876" y="2197330"/>
                <a:pt x="1974648" y="2197330"/>
              </a:cubicBezTo>
              <a:close/>
              <a:moveTo>
                <a:pt x="2059541" y="2197330"/>
              </a:moveTo>
              <a:cubicBezTo>
                <a:pt x="2040313" y="2197330"/>
                <a:pt x="2024722" y="2212921"/>
                <a:pt x="2024722" y="2232149"/>
              </a:cubicBezTo>
              <a:cubicBezTo>
                <a:pt x="2024722" y="2251376"/>
                <a:pt x="2040313" y="2266967"/>
                <a:pt x="2059541" y="2266967"/>
              </a:cubicBezTo>
              <a:cubicBezTo>
                <a:pt x="2078769" y="2266967"/>
                <a:pt x="2094360" y="2251376"/>
                <a:pt x="2094360" y="2232149"/>
              </a:cubicBezTo>
              <a:cubicBezTo>
                <a:pt x="2094360" y="2212921"/>
                <a:pt x="2078769" y="2197330"/>
                <a:pt x="2059541" y="2197330"/>
              </a:cubicBezTo>
              <a:close/>
              <a:moveTo>
                <a:pt x="2144433" y="2197330"/>
              </a:moveTo>
              <a:cubicBezTo>
                <a:pt x="2125206" y="2197330"/>
                <a:pt x="2109614" y="2212921"/>
                <a:pt x="2109614" y="2232149"/>
              </a:cubicBezTo>
              <a:cubicBezTo>
                <a:pt x="2109614" y="2251376"/>
                <a:pt x="2125206" y="2266967"/>
                <a:pt x="2144433" y="2266967"/>
              </a:cubicBezTo>
              <a:cubicBezTo>
                <a:pt x="2163661" y="2266967"/>
                <a:pt x="2179252" y="2251376"/>
                <a:pt x="2179252" y="2232149"/>
              </a:cubicBezTo>
              <a:cubicBezTo>
                <a:pt x="2179252" y="2212921"/>
                <a:pt x="2163661" y="2197330"/>
                <a:pt x="2144433" y="2197330"/>
              </a:cubicBezTo>
              <a:close/>
              <a:moveTo>
                <a:pt x="2229326" y="2197330"/>
              </a:moveTo>
              <a:cubicBezTo>
                <a:pt x="2210098" y="2197330"/>
                <a:pt x="2194507" y="2212921"/>
                <a:pt x="2194507" y="2232149"/>
              </a:cubicBezTo>
              <a:cubicBezTo>
                <a:pt x="2194507" y="2251376"/>
                <a:pt x="2210098" y="2266967"/>
                <a:pt x="2229326" y="2266967"/>
              </a:cubicBezTo>
              <a:cubicBezTo>
                <a:pt x="2248553" y="2266967"/>
                <a:pt x="2264144" y="2251376"/>
                <a:pt x="2264144" y="2232149"/>
              </a:cubicBezTo>
              <a:cubicBezTo>
                <a:pt x="2264144" y="2212921"/>
                <a:pt x="2248553" y="2197330"/>
                <a:pt x="2229326" y="2197330"/>
              </a:cubicBezTo>
              <a:close/>
              <a:moveTo>
                <a:pt x="2314218" y="2197330"/>
              </a:moveTo>
              <a:cubicBezTo>
                <a:pt x="2294990" y="2197330"/>
                <a:pt x="2279399" y="2212921"/>
                <a:pt x="2279399" y="2232149"/>
              </a:cubicBezTo>
              <a:cubicBezTo>
                <a:pt x="2279399" y="2251376"/>
                <a:pt x="2294990" y="2266967"/>
                <a:pt x="2314218" y="2266967"/>
              </a:cubicBezTo>
              <a:cubicBezTo>
                <a:pt x="2333446" y="2266967"/>
                <a:pt x="2349037" y="2251376"/>
                <a:pt x="2349037" y="2232149"/>
              </a:cubicBezTo>
              <a:cubicBezTo>
                <a:pt x="2349037" y="2212921"/>
                <a:pt x="2333446" y="2197330"/>
                <a:pt x="2314218" y="2197330"/>
              </a:cubicBezTo>
              <a:close/>
              <a:moveTo>
                <a:pt x="2399110" y="2197330"/>
              </a:moveTo>
              <a:cubicBezTo>
                <a:pt x="2379882" y="2197330"/>
                <a:pt x="2364291" y="2212921"/>
                <a:pt x="2364291" y="2232149"/>
              </a:cubicBezTo>
              <a:cubicBezTo>
                <a:pt x="2364291" y="2251376"/>
                <a:pt x="2379882" y="2266967"/>
                <a:pt x="2399110" y="2266967"/>
              </a:cubicBezTo>
              <a:cubicBezTo>
                <a:pt x="2418338" y="2266967"/>
                <a:pt x="2433929" y="2251376"/>
                <a:pt x="2433929" y="2232149"/>
              </a:cubicBezTo>
              <a:cubicBezTo>
                <a:pt x="2433929" y="2212921"/>
                <a:pt x="2418338" y="2197330"/>
                <a:pt x="2399110" y="2197330"/>
              </a:cubicBezTo>
              <a:close/>
              <a:moveTo>
                <a:pt x="2484003" y="2197330"/>
              </a:moveTo>
              <a:cubicBezTo>
                <a:pt x="2464776" y="2197330"/>
                <a:pt x="2449184" y="2212921"/>
                <a:pt x="2449184" y="2232149"/>
              </a:cubicBezTo>
              <a:cubicBezTo>
                <a:pt x="2449184" y="2251376"/>
                <a:pt x="2464776" y="2266967"/>
                <a:pt x="2484003" y="2266967"/>
              </a:cubicBezTo>
              <a:cubicBezTo>
                <a:pt x="2503231" y="2266967"/>
                <a:pt x="2518822" y="2251376"/>
                <a:pt x="2518822" y="2232149"/>
              </a:cubicBezTo>
              <a:cubicBezTo>
                <a:pt x="2518822" y="2212921"/>
                <a:pt x="2503231" y="2197330"/>
                <a:pt x="2484003" y="2197330"/>
              </a:cubicBezTo>
              <a:close/>
              <a:moveTo>
                <a:pt x="2568896" y="2197330"/>
              </a:moveTo>
              <a:cubicBezTo>
                <a:pt x="2549668" y="2197330"/>
                <a:pt x="2534077" y="2212921"/>
                <a:pt x="2534077" y="2232149"/>
              </a:cubicBezTo>
              <a:cubicBezTo>
                <a:pt x="2534077" y="2251376"/>
                <a:pt x="2549668" y="2266967"/>
                <a:pt x="2568896" y="2266967"/>
              </a:cubicBezTo>
              <a:cubicBezTo>
                <a:pt x="2588123" y="2266967"/>
                <a:pt x="2603714" y="2251376"/>
                <a:pt x="2603714" y="2232149"/>
              </a:cubicBezTo>
              <a:cubicBezTo>
                <a:pt x="2603714" y="2212921"/>
                <a:pt x="2588123" y="2197330"/>
                <a:pt x="2568896" y="2197330"/>
              </a:cubicBezTo>
              <a:close/>
              <a:moveTo>
                <a:pt x="2823573" y="2197330"/>
              </a:moveTo>
              <a:cubicBezTo>
                <a:pt x="2804346" y="2197330"/>
                <a:pt x="2788754" y="2212921"/>
                <a:pt x="2788754" y="2232149"/>
              </a:cubicBezTo>
              <a:cubicBezTo>
                <a:pt x="2788754" y="2251376"/>
                <a:pt x="2804346" y="2266967"/>
                <a:pt x="2823573" y="2266967"/>
              </a:cubicBezTo>
              <a:cubicBezTo>
                <a:pt x="2842801" y="2266967"/>
                <a:pt x="2858392" y="2251376"/>
                <a:pt x="2858392" y="2232149"/>
              </a:cubicBezTo>
              <a:cubicBezTo>
                <a:pt x="2858392" y="2212921"/>
                <a:pt x="2842801" y="2197330"/>
                <a:pt x="2823573" y="2197330"/>
              </a:cubicBezTo>
              <a:close/>
              <a:moveTo>
                <a:pt x="2908466" y="2197330"/>
              </a:moveTo>
              <a:cubicBezTo>
                <a:pt x="2889238" y="2197330"/>
                <a:pt x="2873647" y="2212921"/>
                <a:pt x="2873647" y="2232149"/>
              </a:cubicBezTo>
              <a:cubicBezTo>
                <a:pt x="2873647" y="2251376"/>
                <a:pt x="2889238" y="2266967"/>
                <a:pt x="2908466" y="2266967"/>
              </a:cubicBezTo>
              <a:cubicBezTo>
                <a:pt x="2927693" y="2266967"/>
                <a:pt x="2943284" y="2251376"/>
                <a:pt x="2943284" y="2232149"/>
              </a:cubicBezTo>
              <a:cubicBezTo>
                <a:pt x="2943284" y="2212921"/>
                <a:pt x="2927693" y="2197330"/>
                <a:pt x="2908466" y="2197330"/>
              </a:cubicBezTo>
              <a:close/>
              <a:moveTo>
                <a:pt x="2993358" y="2197330"/>
              </a:moveTo>
              <a:cubicBezTo>
                <a:pt x="2974130" y="2197330"/>
                <a:pt x="2958539" y="2212921"/>
                <a:pt x="2958539" y="2232149"/>
              </a:cubicBezTo>
              <a:cubicBezTo>
                <a:pt x="2958539" y="2251376"/>
                <a:pt x="2974130" y="2266967"/>
                <a:pt x="2993358" y="2266967"/>
              </a:cubicBezTo>
              <a:cubicBezTo>
                <a:pt x="3012586" y="2266967"/>
                <a:pt x="3028177" y="2251376"/>
                <a:pt x="3028177" y="2232149"/>
              </a:cubicBezTo>
              <a:cubicBezTo>
                <a:pt x="3028177" y="2212921"/>
                <a:pt x="3012586" y="2197330"/>
                <a:pt x="2993358" y="2197330"/>
              </a:cubicBezTo>
              <a:close/>
              <a:moveTo>
                <a:pt x="3078250" y="2197330"/>
              </a:moveTo>
              <a:cubicBezTo>
                <a:pt x="3059022" y="2197330"/>
                <a:pt x="3043431" y="2212921"/>
                <a:pt x="3043431" y="2232149"/>
              </a:cubicBezTo>
              <a:cubicBezTo>
                <a:pt x="3043431" y="2251376"/>
                <a:pt x="3059022" y="2266967"/>
                <a:pt x="3078250" y="2266967"/>
              </a:cubicBezTo>
              <a:cubicBezTo>
                <a:pt x="3097478" y="2266967"/>
                <a:pt x="3113069" y="2251376"/>
                <a:pt x="3113069" y="2232149"/>
              </a:cubicBezTo>
              <a:cubicBezTo>
                <a:pt x="3113069" y="2212921"/>
                <a:pt x="3097478" y="2197330"/>
                <a:pt x="3078250" y="2197330"/>
              </a:cubicBezTo>
              <a:close/>
              <a:moveTo>
                <a:pt x="3163143" y="2197330"/>
              </a:moveTo>
              <a:cubicBezTo>
                <a:pt x="3143916" y="2197330"/>
                <a:pt x="3128324" y="2212921"/>
                <a:pt x="3128324" y="2232149"/>
              </a:cubicBezTo>
              <a:cubicBezTo>
                <a:pt x="3128324" y="2251376"/>
                <a:pt x="3143916" y="2266967"/>
                <a:pt x="3163143" y="2266967"/>
              </a:cubicBezTo>
              <a:cubicBezTo>
                <a:pt x="3182371" y="2266967"/>
                <a:pt x="3197962" y="2251376"/>
                <a:pt x="3197962" y="2232149"/>
              </a:cubicBezTo>
              <a:cubicBezTo>
                <a:pt x="3197962" y="2212921"/>
                <a:pt x="3182371" y="2197330"/>
                <a:pt x="3163143" y="2197330"/>
              </a:cubicBezTo>
              <a:close/>
              <a:moveTo>
                <a:pt x="3332928" y="2197330"/>
              </a:moveTo>
              <a:cubicBezTo>
                <a:pt x="3313700" y="2197330"/>
                <a:pt x="3298109" y="2212921"/>
                <a:pt x="3298109" y="2232149"/>
              </a:cubicBezTo>
              <a:cubicBezTo>
                <a:pt x="3298109" y="2251376"/>
                <a:pt x="3313700" y="2266967"/>
                <a:pt x="3332928" y="2266967"/>
              </a:cubicBezTo>
              <a:cubicBezTo>
                <a:pt x="3352156" y="2266967"/>
                <a:pt x="3367747" y="2251376"/>
                <a:pt x="3367747" y="2232149"/>
              </a:cubicBezTo>
              <a:cubicBezTo>
                <a:pt x="3367747" y="2212921"/>
                <a:pt x="3352156" y="2197330"/>
                <a:pt x="3332928" y="2197330"/>
              </a:cubicBezTo>
              <a:close/>
              <a:moveTo>
                <a:pt x="3587612" y="2197330"/>
              </a:moveTo>
              <a:cubicBezTo>
                <a:pt x="3568384" y="2197330"/>
                <a:pt x="3552793" y="2212921"/>
                <a:pt x="3552793" y="2232149"/>
              </a:cubicBezTo>
              <a:cubicBezTo>
                <a:pt x="3552793" y="2251376"/>
                <a:pt x="3568384" y="2266967"/>
                <a:pt x="3587612" y="2266967"/>
              </a:cubicBezTo>
              <a:cubicBezTo>
                <a:pt x="3606839" y="2266967"/>
                <a:pt x="3622430" y="2251376"/>
                <a:pt x="3622430" y="2232149"/>
              </a:cubicBezTo>
              <a:cubicBezTo>
                <a:pt x="3622430" y="2212921"/>
                <a:pt x="3606839" y="2197330"/>
                <a:pt x="3587612" y="2197330"/>
              </a:cubicBezTo>
              <a:close/>
              <a:moveTo>
                <a:pt x="3672504" y="2197330"/>
              </a:moveTo>
              <a:cubicBezTo>
                <a:pt x="3653276" y="2197330"/>
                <a:pt x="3637685" y="2212921"/>
                <a:pt x="3637685" y="2232149"/>
              </a:cubicBezTo>
              <a:cubicBezTo>
                <a:pt x="3637685" y="2251376"/>
                <a:pt x="3653276" y="2266967"/>
                <a:pt x="3672504" y="2266967"/>
              </a:cubicBezTo>
              <a:cubicBezTo>
                <a:pt x="3691732" y="2266967"/>
                <a:pt x="3707323" y="2251376"/>
                <a:pt x="3707323" y="2232149"/>
              </a:cubicBezTo>
              <a:cubicBezTo>
                <a:pt x="3707323" y="2212921"/>
                <a:pt x="3691732" y="2197330"/>
                <a:pt x="3672504" y="2197330"/>
              </a:cubicBezTo>
              <a:close/>
              <a:moveTo>
                <a:pt x="5370354" y="2197330"/>
              </a:moveTo>
              <a:cubicBezTo>
                <a:pt x="5351126" y="2197330"/>
                <a:pt x="5335535" y="2212921"/>
                <a:pt x="5335535" y="2232149"/>
              </a:cubicBezTo>
              <a:cubicBezTo>
                <a:pt x="5335535" y="2251376"/>
                <a:pt x="5351126" y="2266967"/>
                <a:pt x="5370354" y="2266967"/>
              </a:cubicBezTo>
              <a:cubicBezTo>
                <a:pt x="5389582" y="2266967"/>
                <a:pt x="5405173" y="2251376"/>
                <a:pt x="5405173" y="2232149"/>
              </a:cubicBezTo>
              <a:cubicBezTo>
                <a:pt x="5405173" y="2212921"/>
                <a:pt x="5389582" y="2197330"/>
                <a:pt x="5370354" y="2197330"/>
              </a:cubicBezTo>
              <a:close/>
              <a:moveTo>
                <a:pt x="5455246" y="2197330"/>
              </a:moveTo>
              <a:cubicBezTo>
                <a:pt x="5436018" y="2197330"/>
                <a:pt x="5420427" y="2212921"/>
                <a:pt x="5420427" y="2232149"/>
              </a:cubicBezTo>
              <a:cubicBezTo>
                <a:pt x="5420427" y="2251376"/>
                <a:pt x="5436018" y="2266967"/>
                <a:pt x="5455246" y="2266967"/>
              </a:cubicBezTo>
              <a:cubicBezTo>
                <a:pt x="5474474" y="2266967"/>
                <a:pt x="5490065" y="2251376"/>
                <a:pt x="5490065" y="2232149"/>
              </a:cubicBezTo>
              <a:cubicBezTo>
                <a:pt x="5490065" y="2212921"/>
                <a:pt x="5474474" y="2197330"/>
                <a:pt x="5455246" y="2197330"/>
              </a:cubicBezTo>
              <a:close/>
              <a:moveTo>
                <a:pt x="5540139" y="2197330"/>
              </a:moveTo>
              <a:cubicBezTo>
                <a:pt x="5520905" y="2197330"/>
                <a:pt x="5505313" y="2212921"/>
                <a:pt x="5505313" y="2232149"/>
              </a:cubicBezTo>
              <a:cubicBezTo>
                <a:pt x="5505313" y="2251376"/>
                <a:pt x="5520905" y="2266967"/>
                <a:pt x="5540139" y="2266967"/>
              </a:cubicBezTo>
              <a:cubicBezTo>
                <a:pt x="5559367" y="2266967"/>
                <a:pt x="5574951" y="2251376"/>
                <a:pt x="5574951" y="2232149"/>
              </a:cubicBezTo>
              <a:cubicBezTo>
                <a:pt x="5574951" y="2212921"/>
                <a:pt x="5559367" y="2197330"/>
                <a:pt x="5540139" y="2197330"/>
              </a:cubicBezTo>
              <a:close/>
              <a:moveTo>
                <a:pt x="5625031" y="2197330"/>
              </a:moveTo>
              <a:cubicBezTo>
                <a:pt x="5605803" y="2197330"/>
                <a:pt x="5590206" y="2212921"/>
                <a:pt x="5590206" y="2232149"/>
              </a:cubicBezTo>
              <a:cubicBezTo>
                <a:pt x="5590206" y="2251376"/>
                <a:pt x="5605803" y="2266967"/>
                <a:pt x="5625031" y="2266967"/>
              </a:cubicBezTo>
              <a:cubicBezTo>
                <a:pt x="5644259" y="2266967"/>
                <a:pt x="5659843" y="2251376"/>
                <a:pt x="5659843" y="2232149"/>
              </a:cubicBezTo>
              <a:cubicBezTo>
                <a:pt x="5659843" y="2212921"/>
                <a:pt x="5644259" y="2197330"/>
                <a:pt x="5625031" y="2197330"/>
              </a:cubicBezTo>
              <a:close/>
              <a:moveTo>
                <a:pt x="5709924" y="2197330"/>
              </a:moveTo>
              <a:cubicBezTo>
                <a:pt x="5690697" y="2197330"/>
                <a:pt x="5675099" y="2212921"/>
                <a:pt x="5675099" y="2232149"/>
              </a:cubicBezTo>
              <a:cubicBezTo>
                <a:pt x="5675099" y="2251376"/>
                <a:pt x="5690697" y="2266967"/>
                <a:pt x="5709924" y="2266967"/>
              </a:cubicBezTo>
              <a:cubicBezTo>
                <a:pt x="5729152" y="2266967"/>
                <a:pt x="5744737" y="2251376"/>
                <a:pt x="5744737" y="2232149"/>
              </a:cubicBezTo>
              <a:cubicBezTo>
                <a:pt x="5744737" y="2212921"/>
                <a:pt x="5729152" y="2197330"/>
                <a:pt x="5709924" y="2197330"/>
              </a:cubicBezTo>
              <a:close/>
              <a:moveTo>
                <a:pt x="5794817" y="2197330"/>
              </a:moveTo>
              <a:cubicBezTo>
                <a:pt x="5775589" y="2197330"/>
                <a:pt x="5759991" y="2212921"/>
                <a:pt x="5759991" y="2232149"/>
              </a:cubicBezTo>
              <a:cubicBezTo>
                <a:pt x="5759991" y="2251376"/>
                <a:pt x="5775589" y="2266967"/>
                <a:pt x="5794817" y="2266967"/>
              </a:cubicBezTo>
              <a:cubicBezTo>
                <a:pt x="5814044" y="2266967"/>
                <a:pt x="5829629" y="2251376"/>
                <a:pt x="5829629" y="2232149"/>
              </a:cubicBezTo>
              <a:cubicBezTo>
                <a:pt x="5829629" y="2212921"/>
                <a:pt x="5814044" y="2197330"/>
                <a:pt x="5794817" y="2197330"/>
              </a:cubicBezTo>
              <a:close/>
              <a:moveTo>
                <a:pt x="5879709" y="2197330"/>
              </a:moveTo>
              <a:cubicBezTo>
                <a:pt x="5860481" y="2197330"/>
                <a:pt x="5844883" y="2212921"/>
                <a:pt x="5844883" y="2232149"/>
              </a:cubicBezTo>
              <a:cubicBezTo>
                <a:pt x="5844883" y="2251376"/>
                <a:pt x="5860481" y="2266967"/>
                <a:pt x="5879709" y="2266967"/>
              </a:cubicBezTo>
              <a:cubicBezTo>
                <a:pt x="5898937" y="2266967"/>
                <a:pt x="5914521" y="2251376"/>
                <a:pt x="5914521" y="2232149"/>
              </a:cubicBezTo>
              <a:cubicBezTo>
                <a:pt x="5914521" y="2212921"/>
                <a:pt x="5898937" y="2197330"/>
                <a:pt x="5879709" y="2197330"/>
              </a:cubicBezTo>
              <a:close/>
              <a:moveTo>
                <a:pt x="5964601" y="2197330"/>
              </a:moveTo>
              <a:cubicBezTo>
                <a:pt x="5945373" y="2197330"/>
                <a:pt x="5929776" y="2212921"/>
                <a:pt x="5929776" y="2232149"/>
              </a:cubicBezTo>
              <a:cubicBezTo>
                <a:pt x="5929776" y="2251376"/>
                <a:pt x="5945373" y="2266967"/>
                <a:pt x="5964601" y="2266967"/>
              </a:cubicBezTo>
              <a:cubicBezTo>
                <a:pt x="5983829" y="2266967"/>
                <a:pt x="5999413" y="2251376"/>
                <a:pt x="5999413" y="2232149"/>
              </a:cubicBezTo>
              <a:cubicBezTo>
                <a:pt x="5999413" y="2212921"/>
                <a:pt x="5983829" y="2197330"/>
                <a:pt x="5964601" y="2197330"/>
              </a:cubicBezTo>
              <a:close/>
              <a:moveTo>
                <a:pt x="6049494" y="2197330"/>
              </a:moveTo>
              <a:cubicBezTo>
                <a:pt x="6030267" y="2197330"/>
                <a:pt x="6014669" y="2212921"/>
                <a:pt x="6014669" y="2232149"/>
              </a:cubicBezTo>
              <a:cubicBezTo>
                <a:pt x="6014669" y="2251376"/>
                <a:pt x="6030267" y="2266967"/>
                <a:pt x="6049494" y="2266967"/>
              </a:cubicBezTo>
              <a:cubicBezTo>
                <a:pt x="6068722" y="2266967"/>
                <a:pt x="6084307" y="2251376"/>
                <a:pt x="6084307" y="2232149"/>
              </a:cubicBezTo>
              <a:cubicBezTo>
                <a:pt x="6084307" y="2212921"/>
                <a:pt x="6068722" y="2197330"/>
                <a:pt x="6049494" y="2197330"/>
              </a:cubicBezTo>
              <a:close/>
              <a:moveTo>
                <a:pt x="6134387" y="2197330"/>
              </a:moveTo>
              <a:cubicBezTo>
                <a:pt x="6115159" y="2197330"/>
                <a:pt x="6099561" y="2212921"/>
                <a:pt x="6099561" y="2232149"/>
              </a:cubicBezTo>
              <a:cubicBezTo>
                <a:pt x="6099561" y="2251376"/>
                <a:pt x="6115159" y="2266967"/>
                <a:pt x="6134387" y="2266967"/>
              </a:cubicBezTo>
              <a:cubicBezTo>
                <a:pt x="6153614" y="2266967"/>
                <a:pt x="6169199" y="2251376"/>
                <a:pt x="6169199" y="2232149"/>
              </a:cubicBezTo>
              <a:cubicBezTo>
                <a:pt x="6169199" y="2212921"/>
                <a:pt x="6153614" y="2197330"/>
                <a:pt x="6134387" y="2197330"/>
              </a:cubicBezTo>
              <a:close/>
              <a:moveTo>
                <a:pt x="6219279" y="2197330"/>
              </a:moveTo>
              <a:cubicBezTo>
                <a:pt x="6200051" y="2197330"/>
                <a:pt x="6184453" y="2212921"/>
                <a:pt x="6184453" y="2232149"/>
              </a:cubicBezTo>
              <a:cubicBezTo>
                <a:pt x="6184453" y="2251376"/>
                <a:pt x="6200051" y="2266967"/>
                <a:pt x="6219279" y="2266967"/>
              </a:cubicBezTo>
              <a:cubicBezTo>
                <a:pt x="6238507" y="2266967"/>
                <a:pt x="6254091" y="2251376"/>
                <a:pt x="6254091" y="2232149"/>
              </a:cubicBezTo>
              <a:cubicBezTo>
                <a:pt x="6254091" y="2212921"/>
                <a:pt x="6238507" y="2197330"/>
                <a:pt x="6219279" y="2197330"/>
              </a:cubicBezTo>
              <a:close/>
              <a:moveTo>
                <a:pt x="6304171" y="2197330"/>
              </a:moveTo>
              <a:cubicBezTo>
                <a:pt x="6284943" y="2197330"/>
                <a:pt x="6269346" y="2212921"/>
                <a:pt x="6269346" y="2232149"/>
              </a:cubicBezTo>
              <a:cubicBezTo>
                <a:pt x="6269346" y="2251376"/>
                <a:pt x="6284943" y="2266967"/>
                <a:pt x="6304171" y="2266967"/>
              </a:cubicBezTo>
              <a:cubicBezTo>
                <a:pt x="6323399" y="2266967"/>
                <a:pt x="6338983" y="2251376"/>
                <a:pt x="6338983" y="2232149"/>
              </a:cubicBezTo>
              <a:cubicBezTo>
                <a:pt x="6338983" y="2212921"/>
                <a:pt x="6323399" y="2197330"/>
                <a:pt x="6304171" y="2197330"/>
              </a:cubicBezTo>
              <a:close/>
              <a:moveTo>
                <a:pt x="6389063" y="2197330"/>
              </a:moveTo>
              <a:cubicBezTo>
                <a:pt x="6369836" y="2197330"/>
                <a:pt x="6354238" y="2212921"/>
                <a:pt x="6354238" y="2232149"/>
              </a:cubicBezTo>
              <a:cubicBezTo>
                <a:pt x="6354238" y="2251376"/>
                <a:pt x="6369836" y="2266967"/>
                <a:pt x="6389063" y="2266967"/>
              </a:cubicBezTo>
              <a:cubicBezTo>
                <a:pt x="6408291" y="2266967"/>
                <a:pt x="6423876" y="2251376"/>
                <a:pt x="6423876" y="2232149"/>
              </a:cubicBezTo>
              <a:cubicBezTo>
                <a:pt x="6423876" y="2212921"/>
                <a:pt x="6408291" y="2197330"/>
                <a:pt x="6389063" y="2197330"/>
              </a:cubicBezTo>
              <a:close/>
              <a:moveTo>
                <a:pt x="6473957" y="2197330"/>
              </a:moveTo>
              <a:cubicBezTo>
                <a:pt x="6454729" y="2197330"/>
                <a:pt x="6439131" y="2212921"/>
                <a:pt x="6439131" y="2232149"/>
              </a:cubicBezTo>
              <a:cubicBezTo>
                <a:pt x="6439131" y="2251376"/>
                <a:pt x="6454729" y="2266967"/>
                <a:pt x="6473957" y="2266967"/>
              </a:cubicBezTo>
              <a:cubicBezTo>
                <a:pt x="6493184" y="2266967"/>
                <a:pt x="6508769" y="2251376"/>
                <a:pt x="6508769" y="2232149"/>
              </a:cubicBezTo>
              <a:cubicBezTo>
                <a:pt x="6508769" y="2212921"/>
                <a:pt x="6493184" y="2197330"/>
                <a:pt x="6473957" y="2197330"/>
              </a:cubicBezTo>
              <a:close/>
              <a:moveTo>
                <a:pt x="6558875" y="2197330"/>
              </a:moveTo>
              <a:cubicBezTo>
                <a:pt x="6539647" y="2197330"/>
                <a:pt x="6524050" y="2212921"/>
                <a:pt x="6524050" y="2232149"/>
              </a:cubicBezTo>
              <a:cubicBezTo>
                <a:pt x="6524050" y="2251376"/>
                <a:pt x="6539647" y="2266967"/>
                <a:pt x="6558875" y="2266967"/>
              </a:cubicBezTo>
              <a:cubicBezTo>
                <a:pt x="6578103" y="2266967"/>
                <a:pt x="6593687" y="2251376"/>
                <a:pt x="6593687" y="2232149"/>
              </a:cubicBezTo>
              <a:cubicBezTo>
                <a:pt x="6593687" y="2212921"/>
                <a:pt x="6578103" y="2197330"/>
                <a:pt x="6558875" y="2197330"/>
              </a:cubicBezTo>
              <a:close/>
              <a:moveTo>
                <a:pt x="6643767" y="2197330"/>
              </a:moveTo>
              <a:cubicBezTo>
                <a:pt x="6624539" y="2197330"/>
                <a:pt x="6608942" y="2212921"/>
                <a:pt x="6608942" y="2232149"/>
              </a:cubicBezTo>
              <a:cubicBezTo>
                <a:pt x="6608942" y="2251376"/>
                <a:pt x="6624539" y="2266967"/>
                <a:pt x="6643767" y="2266967"/>
              </a:cubicBezTo>
              <a:cubicBezTo>
                <a:pt x="6662995" y="2266967"/>
                <a:pt x="6678579" y="2251376"/>
                <a:pt x="6678579" y="2232149"/>
              </a:cubicBezTo>
              <a:cubicBezTo>
                <a:pt x="6678579" y="2212921"/>
                <a:pt x="6662995" y="2197330"/>
                <a:pt x="6643767" y="2197330"/>
              </a:cubicBezTo>
              <a:close/>
              <a:moveTo>
                <a:pt x="6728660" y="2197330"/>
              </a:moveTo>
              <a:cubicBezTo>
                <a:pt x="6709433" y="2197330"/>
                <a:pt x="6693835" y="2212921"/>
                <a:pt x="6693835" y="2232149"/>
              </a:cubicBezTo>
              <a:cubicBezTo>
                <a:pt x="6693835" y="2251376"/>
                <a:pt x="6709433" y="2266967"/>
                <a:pt x="6728660" y="2266967"/>
              </a:cubicBezTo>
              <a:cubicBezTo>
                <a:pt x="6747888" y="2266967"/>
                <a:pt x="6763473" y="2251376"/>
                <a:pt x="6763473" y="2232149"/>
              </a:cubicBezTo>
              <a:cubicBezTo>
                <a:pt x="6763473" y="2212921"/>
                <a:pt x="6747888" y="2197330"/>
                <a:pt x="6728660" y="2197330"/>
              </a:cubicBezTo>
              <a:close/>
              <a:moveTo>
                <a:pt x="6813553" y="2197330"/>
              </a:moveTo>
              <a:cubicBezTo>
                <a:pt x="6794325" y="2197330"/>
                <a:pt x="6778727" y="2212921"/>
                <a:pt x="6778727" y="2232149"/>
              </a:cubicBezTo>
              <a:cubicBezTo>
                <a:pt x="6778727" y="2251376"/>
                <a:pt x="6794325" y="2266967"/>
                <a:pt x="6813553" y="2266967"/>
              </a:cubicBezTo>
              <a:cubicBezTo>
                <a:pt x="6832780" y="2266967"/>
                <a:pt x="6848365" y="2251376"/>
                <a:pt x="6848365" y="2232149"/>
              </a:cubicBezTo>
              <a:cubicBezTo>
                <a:pt x="6848365" y="2212921"/>
                <a:pt x="6832780" y="2197330"/>
                <a:pt x="6813553" y="2197330"/>
              </a:cubicBezTo>
              <a:close/>
              <a:moveTo>
                <a:pt x="6898445" y="2197330"/>
              </a:moveTo>
              <a:cubicBezTo>
                <a:pt x="6879217" y="2197330"/>
                <a:pt x="6863620" y="2212921"/>
                <a:pt x="6863620" y="2232149"/>
              </a:cubicBezTo>
              <a:cubicBezTo>
                <a:pt x="6863620" y="2251376"/>
                <a:pt x="6879217" y="2266967"/>
                <a:pt x="6898445" y="2266967"/>
              </a:cubicBezTo>
              <a:cubicBezTo>
                <a:pt x="6917673" y="2266967"/>
                <a:pt x="6933257" y="2251376"/>
                <a:pt x="6933257" y="2232149"/>
              </a:cubicBezTo>
              <a:cubicBezTo>
                <a:pt x="6933257" y="2212921"/>
                <a:pt x="6917673" y="2197330"/>
                <a:pt x="6898445" y="2197330"/>
              </a:cubicBezTo>
              <a:close/>
              <a:moveTo>
                <a:pt x="6983337" y="2197330"/>
              </a:moveTo>
              <a:cubicBezTo>
                <a:pt x="6964109" y="2197330"/>
                <a:pt x="6948512" y="2212921"/>
                <a:pt x="6948512" y="2232149"/>
              </a:cubicBezTo>
              <a:cubicBezTo>
                <a:pt x="6948512" y="2251376"/>
                <a:pt x="6964109" y="2266967"/>
                <a:pt x="6983337" y="2266967"/>
              </a:cubicBezTo>
              <a:cubicBezTo>
                <a:pt x="7002565" y="2266967"/>
                <a:pt x="7018149" y="2251376"/>
                <a:pt x="7018149" y="2232149"/>
              </a:cubicBezTo>
              <a:cubicBezTo>
                <a:pt x="7018149" y="2212921"/>
                <a:pt x="7002565" y="2197330"/>
                <a:pt x="6983337" y="2197330"/>
              </a:cubicBezTo>
              <a:close/>
              <a:moveTo>
                <a:pt x="7068229" y="2197330"/>
              </a:moveTo>
              <a:cubicBezTo>
                <a:pt x="7049002" y="2197330"/>
                <a:pt x="7033404" y="2212921"/>
                <a:pt x="7033404" y="2232149"/>
              </a:cubicBezTo>
              <a:cubicBezTo>
                <a:pt x="7033404" y="2251376"/>
                <a:pt x="7049002" y="2266967"/>
                <a:pt x="7068229" y="2266967"/>
              </a:cubicBezTo>
              <a:cubicBezTo>
                <a:pt x="7087457" y="2266967"/>
                <a:pt x="7103042" y="2251376"/>
                <a:pt x="7103042" y="2232149"/>
              </a:cubicBezTo>
              <a:cubicBezTo>
                <a:pt x="7103042" y="2212921"/>
                <a:pt x="7087457" y="2197330"/>
                <a:pt x="7068229" y="2197330"/>
              </a:cubicBezTo>
              <a:close/>
              <a:moveTo>
                <a:pt x="7153123" y="2197330"/>
              </a:moveTo>
              <a:cubicBezTo>
                <a:pt x="7133895" y="2197330"/>
                <a:pt x="7118297" y="2212921"/>
                <a:pt x="7118297" y="2232149"/>
              </a:cubicBezTo>
              <a:cubicBezTo>
                <a:pt x="7118297" y="2251376"/>
                <a:pt x="7133895" y="2266967"/>
                <a:pt x="7153123" y="2266967"/>
              </a:cubicBezTo>
              <a:cubicBezTo>
                <a:pt x="7172350" y="2266967"/>
                <a:pt x="7187935" y="2251376"/>
                <a:pt x="7187935" y="2232149"/>
              </a:cubicBezTo>
              <a:cubicBezTo>
                <a:pt x="7187935" y="2212921"/>
                <a:pt x="7172350" y="2197330"/>
                <a:pt x="7153123" y="2197330"/>
              </a:cubicBezTo>
              <a:close/>
              <a:moveTo>
                <a:pt x="7238015" y="2197330"/>
              </a:moveTo>
              <a:cubicBezTo>
                <a:pt x="7218787" y="2197330"/>
                <a:pt x="7203190" y="2212921"/>
                <a:pt x="7203190" y="2232149"/>
              </a:cubicBezTo>
              <a:cubicBezTo>
                <a:pt x="7203190" y="2251376"/>
                <a:pt x="7218787" y="2266967"/>
                <a:pt x="7238015" y="2266967"/>
              </a:cubicBezTo>
              <a:cubicBezTo>
                <a:pt x="7257243" y="2266967"/>
                <a:pt x="7272827" y="2251376"/>
                <a:pt x="7272827" y="2232149"/>
              </a:cubicBezTo>
              <a:cubicBezTo>
                <a:pt x="7272827" y="2212921"/>
                <a:pt x="7257243" y="2197330"/>
                <a:pt x="7238015" y="2197330"/>
              </a:cubicBezTo>
              <a:close/>
              <a:moveTo>
                <a:pt x="7322907" y="2197330"/>
              </a:moveTo>
              <a:cubicBezTo>
                <a:pt x="7303679" y="2197330"/>
                <a:pt x="7288082" y="2212921"/>
                <a:pt x="7288082" y="2232149"/>
              </a:cubicBezTo>
              <a:cubicBezTo>
                <a:pt x="7288082" y="2251376"/>
                <a:pt x="7303679" y="2266967"/>
                <a:pt x="7322907" y="2266967"/>
              </a:cubicBezTo>
              <a:cubicBezTo>
                <a:pt x="7342135" y="2266967"/>
                <a:pt x="7357719" y="2251376"/>
                <a:pt x="7357719" y="2232149"/>
              </a:cubicBezTo>
              <a:cubicBezTo>
                <a:pt x="7357719" y="2212921"/>
                <a:pt x="7342135" y="2197330"/>
                <a:pt x="7322907" y="2197330"/>
              </a:cubicBezTo>
              <a:close/>
              <a:moveTo>
                <a:pt x="7407799" y="2197330"/>
              </a:moveTo>
              <a:cubicBezTo>
                <a:pt x="7388572" y="2197330"/>
                <a:pt x="7372974" y="2212921"/>
                <a:pt x="7372974" y="2232149"/>
              </a:cubicBezTo>
              <a:cubicBezTo>
                <a:pt x="7372974" y="2251376"/>
                <a:pt x="7388572" y="2266967"/>
                <a:pt x="7407799" y="2266967"/>
              </a:cubicBezTo>
              <a:cubicBezTo>
                <a:pt x="7427027" y="2266967"/>
                <a:pt x="7442612" y="2251376"/>
                <a:pt x="7442612" y="2232149"/>
              </a:cubicBezTo>
              <a:cubicBezTo>
                <a:pt x="7442612" y="2212921"/>
                <a:pt x="7427027" y="2197330"/>
                <a:pt x="7407799" y="2197330"/>
              </a:cubicBezTo>
              <a:close/>
              <a:moveTo>
                <a:pt x="7492693" y="2197330"/>
              </a:moveTo>
              <a:cubicBezTo>
                <a:pt x="7473465" y="2197330"/>
                <a:pt x="7457867" y="2212921"/>
                <a:pt x="7457867" y="2232149"/>
              </a:cubicBezTo>
              <a:cubicBezTo>
                <a:pt x="7457867" y="2251376"/>
                <a:pt x="7473465" y="2266967"/>
                <a:pt x="7492693" y="2266967"/>
              </a:cubicBezTo>
              <a:cubicBezTo>
                <a:pt x="7511920" y="2266967"/>
                <a:pt x="7527505" y="2251376"/>
                <a:pt x="7527505" y="2232149"/>
              </a:cubicBezTo>
              <a:cubicBezTo>
                <a:pt x="7527505" y="2212921"/>
                <a:pt x="7511920" y="2197330"/>
                <a:pt x="7492693" y="2197330"/>
              </a:cubicBezTo>
              <a:close/>
              <a:moveTo>
                <a:pt x="7577585" y="2197330"/>
              </a:moveTo>
              <a:cubicBezTo>
                <a:pt x="7558357" y="2197330"/>
                <a:pt x="7542760" y="2212921"/>
                <a:pt x="7542760" y="2232149"/>
              </a:cubicBezTo>
              <a:cubicBezTo>
                <a:pt x="7542760" y="2251376"/>
                <a:pt x="7558357" y="2266967"/>
                <a:pt x="7577585" y="2266967"/>
              </a:cubicBezTo>
              <a:cubicBezTo>
                <a:pt x="7596813" y="2266967"/>
                <a:pt x="7612397" y="2251376"/>
                <a:pt x="7612397" y="2232149"/>
              </a:cubicBezTo>
              <a:cubicBezTo>
                <a:pt x="7612397" y="2212921"/>
                <a:pt x="7596813" y="2197330"/>
                <a:pt x="7577585" y="2197330"/>
              </a:cubicBezTo>
              <a:close/>
              <a:moveTo>
                <a:pt x="7662477" y="2197330"/>
              </a:moveTo>
              <a:cubicBezTo>
                <a:pt x="7643249" y="2197330"/>
                <a:pt x="7627652" y="2212921"/>
                <a:pt x="7627652" y="2232149"/>
              </a:cubicBezTo>
              <a:cubicBezTo>
                <a:pt x="7627652" y="2251376"/>
                <a:pt x="7643249" y="2266967"/>
                <a:pt x="7662477" y="2266967"/>
              </a:cubicBezTo>
              <a:cubicBezTo>
                <a:pt x="7681705" y="2266967"/>
                <a:pt x="7697289" y="2251376"/>
                <a:pt x="7697289" y="2232149"/>
              </a:cubicBezTo>
              <a:cubicBezTo>
                <a:pt x="7697289" y="2212921"/>
                <a:pt x="7681705" y="2197330"/>
                <a:pt x="7662477" y="2197330"/>
              </a:cubicBezTo>
              <a:close/>
              <a:moveTo>
                <a:pt x="7747369" y="2197330"/>
              </a:moveTo>
              <a:cubicBezTo>
                <a:pt x="7728142" y="2197330"/>
                <a:pt x="7712544" y="2212921"/>
                <a:pt x="7712544" y="2232149"/>
              </a:cubicBezTo>
              <a:cubicBezTo>
                <a:pt x="7712544" y="2251376"/>
                <a:pt x="7728142" y="2266967"/>
                <a:pt x="7747369" y="2266967"/>
              </a:cubicBezTo>
              <a:cubicBezTo>
                <a:pt x="7766597" y="2266967"/>
                <a:pt x="7782182" y="2251376"/>
                <a:pt x="7782182" y="2232149"/>
              </a:cubicBezTo>
              <a:cubicBezTo>
                <a:pt x="7782182" y="2212921"/>
                <a:pt x="7766597" y="2197330"/>
                <a:pt x="7747369" y="2197330"/>
              </a:cubicBezTo>
              <a:close/>
              <a:moveTo>
                <a:pt x="7832263" y="2197330"/>
              </a:moveTo>
              <a:cubicBezTo>
                <a:pt x="7813035" y="2197330"/>
                <a:pt x="7797437" y="2212921"/>
                <a:pt x="7797437" y="2232149"/>
              </a:cubicBezTo>
              <a:cubicBezTo>
                <a:pt x="7797437" y="2251376"/>
                <a:pt x="7813035" y="2266967"/>
                <a:pt x="7832263" y="2266967"/>
              </a:cubicBezTo>
              <a:cubicBezTo>
                <a:pt x="7851490" y="2266967"/>
                <a:pt x="7867075" y="2251376"/>
                <a:pt x="7867075" y="2232149"/>
              </a:cubicBezTo>
              <a:cubicBezTo>
                <a:pt x="7867075" y="2212921"/>
                <a:pt x="7851490" y="2197330"/>
                <a:pt x="7832263" y="2197330"/>
              </a:cubicBezTo>
              <a:close/>
              <a:moveTo>
                <a:pt x="7917155" y="2197330"/>
              </a:moveTo>
              <a:cubicBezTo>
                <a:pt x="7897927" y="2197330"/>
                <a:pt x="7882330" y="2212921"/>
                <a:pt x="7882330" y="2232149"/>
              </a:cubicBezTo>
              <a:cubicBezTo>
                <a:pt x="7882330" y="2251376"/>
                <a:pt x="7897927" y="2266967"/>
                <a:pt x="7917155" y="2266967"/>
              </a:cubicBezTo>
              <a:cubicBezTo>
                <a:pt x="7936383" y="2266967"/>
                <a:pt x="7951967" y="2251376"/>
                <a:pt x="7951967" y="2232149"/>
              </a:cubicBezTo>
              <a:cubicBezTo>
                <a:pt x="7951967" y="2212921"/>
                <a:pt x="7936383" y="2197330"/>
                <a:pt x="7917155" y="2197330"/>
              </a:cubicBezTo>
              <a:close/>
              <a:moveTo>
                <a:pt x="8002047" y="2197330"/>
              </a:moveTo>
              <a:cubicBezTo>
                <a:pt x="7982819" y="2197330"/>
                <a:pt x="7967222" y="2212921"/>
                <a:pt x="7967222" y="2232149"/>
              </a:cubicBezTo>
              <a:cubicBezTo>
                <a:pt x="7967222" y="2251376"/>
                <a:pt x="7982819" y="2266967"/>
                <a:pt x="8002047" y="2266967"/>
              </a:cubicBezTo>
              <a:cubicBezTo>
                <a:pt x="8021275" y="2266967"/>
                <a:pt x="8036859" y="2251376"/>
                <a:pt x="8036859" y="2232149"/>
              </a:cubicBezTo>
              <a:cubicBezTo>
                <a:pt x="8036859" y="2212921"/>
                <a:pt x="8021275" y="2197330"/>
                <a:pt x="8002047" y="2197330"/>
              </a:cubicBezTo>
              <a:close/>
              <a:moveTo>
                <a:pt x="8086939" y="2197330"/>
              </a:moveTo>
              <a:cubicBezTo>
                <a:pt x="8067712" y="2197330"/>
                <a:pt x="8052114" y="2212921"/>
                <a:pt x="8052114" y="2232149"/>
              </a:cubicBezTo>
              <a:cubicBezTo>
                <a:pt x="8052114" y="2251376"/>
                <a:pt x="8067712" y="2266967"/>
                <a:pt x="8086939" y="2266967"/>
              </a:cubicBezTo>
              <a:cubicBezTo>
                <a:pt x="8106167" y="2266967"/>
                <a:pt x="8121752" y="2251376"/>
                <a:pt x="8121752" y="2232149"/>
              </a:cubicBezTo>
              <a:cubicBezTo>
                <a:pt x="8121752" y="2212921"/>
                <a:pt x="8106167" y="2197330"/>
                <a:pt x="8086939" y="2197330"/>
              </a:cubicBezTo>
              <a:close/>
              <a:moveTo>
                <a:pt x="8171832" y="2197330"/>
              </a:moveTo>
              <a:cubicBezTo>
                <a:pt x="8152604" y="2197330"/>
                <a:pt x="8137006" y="2212921"/>
                <a:pt x="8137006" y="2232149"/>
              </a:cubicBezTo>
              <a:cubicBezTo>
                <a:pt x="8137006" y="2251376"/>
                <a:pt x="8152604" y="2266967"/>
                <a:pt x="8171832" y="2266967"/>
              </a:cubicBezTo>
              <a:cubicBezTo>
                <a:pt x="8191059" y="2266967"/>
                <a:pt x="8206644" y="2251376"/>
                <a:pt x="8206644" y="2232149"/>
              </a:cubicBezTo>
              <a:cubicBezTo>
                <a:pt x="8206644" y="2212921"/>
                <a:pt x="8191059" y="2197330"/>
                <a:pt x="8171832" y="2197330"/>
              </a:cubicBezTo>
              <a:close/>
              <a:moveTo>
                <a:pt x="8256725" y="2197330"/>
              </a:moveTo>
              <a:cubicBezTo>
                <a:pt x="8237497" y="2197330"/>
                <a:pt x="8221900" y="2212921"/>
                <a:pt x="8221900" y="2232149"/>
              </a:cubicBezTo>
              <a:cubicBezTo>
                <a:pt x="8221900" y="2251376"/>
                <a:pt x="8237497" y="2266967"/>
                <a:pt x="8256725" y="2266967"/>
              </a:cubicBezTo>
              <a:cubicBezTo>
                <a:pt x="8275953" y="2266967"/>
                <a:pt x="8291537" y="2251376"/>
                <a:pt x="8291537" y="2232149"/>
              </a:cubicBezTo>
              <a:cubicBezTo>
                <a:pt x="8291537" y="2212921"/>
                <a:pt x="8275953" y="2197330"/>
                <a:pt x="8256725" y="2197330"/>
              </a:cubicBezTo>
              <a:close/>
              <a:moveTo>
                <a:pt x="8341617" y="2197330"/>
              </a:moveTo>
              <a:cubicBezTo>
                <a:pt x="8322389" y="2197330"/>
                <a:pt x="8306792" y="2212921"/>
                <a:pt x="8306792" y="2232149"/>
              </a:cubicBezTo>
              <a:cubicBezTo>
                <a:pt x="8306792" y="2251376"/>
                <a:pt x="8322389" y="2266967"/>
                <a:pt x="8341617" y="2266967"/>
              </a:cubicBezTo>
              <a:cubicBezTo>
                <a:pt x="8360845" y="2266967"/>
                <a:pt x="8376429" y="2251376"/>
                <a:pt x="8376429" y="2232149"/>
              </a:cubicBezTo>
              <a:cubicBezTo>
                <a:pt x="8376429" y="2212921"/>
                <a:pt x="8360845" y="2197330"/>
                <a:pt x="8341617" y="2197330"/>
              </a:cubicBezTo>
              <a:close/>
              <a:moveTo>
                <a:pt x="8426509" y="2197330"/>
              </a:moveTo>
              <a:cubicBezTo>
                <a:pt x="8407282" y="2197330"/>
                <a:pt x="8391684" y="2212921"/>
                <a:pt x="8391684" y="2232149"/>
              </a:cubicBezTo>
              <a:cubicBezTo>
                <a:pt x="8391684" y="2251376"/>
                <a:pt x="8407282" y="2266967"/>
                <a:pt x="8426509" y="2266967"/>
              </a:cubicBezTo>
              <a:cubicBezTo>
                <a:pt x="8445737" y="2266967"/>
                <a:pt x="8461322" y="2251376"/>
                <a:pt x="8461322" y="2232149"/>
              </a:cubicBezTo>
              <a:cubicBezTo>
                <a:pt x="8461322" y="2212921"/>
                <a:pt x="8445737" y="2197330"/>
                <a:pt x="8426509" y="2197330"/>
              </a:cubicBezTo>
              <a:close/>
              <a:moveTo>
                <a:pt x="8511402" y="2197330"/>
              </a:moveTo>
              <a:cubicBezTo>
                <a:pt x="8492174" y="2197330"/>
                <a:pt x="8476576" y="2212921"/>
                <a:pt x="8476576" y="2232149"/>
              </a:cubicBezTo>
              <a:cubicBezTo>
                <a:pt x="8476576" y="2251376"/>
                <a:pt x="8492174" y="2266967"/>
                <a:pt x="8511402" y="2266967"/>
              </a:cubicBezTo>
              <a:cubicBezTo>
                <a:pt x="8530629" y="2266967"/>
                <a:pt x="8546214" y="2251376"/>
                <a:pt x="8546214" y="2232149"/>
              </a:cubicBezTo>
              <a:cubicBezTo>
                <a:pt x="8546214" y="2212921"/>
                <a:pt x="8530629" y="2197330"/>
                <a:pt x="8511402" y="2197330"/>
              </a:cubicBezTo>
              <a:close/>
              <a:moveTo>
                <a:pt x="8596295" y="2197330"/>
              </a:moveTo>
              <a:cubicBezTo>
                <a:pt x="8577067" y="2197330"/>
                <a:pt x="8561470" y="2212921"/>
                <a:pt x="8561470" y="2232149"/>
              </a:cubicBezTo>
              <a:cubicBezTo>
                <a:pt x="8561470" y="2251376"/>
                <a:pt x="8577067" y="2266967"/>
                <a:pt x="8596295" y="2266967"/>
              </a:cubicBezTo>
              <a:cubicBezTo>
                <a:pt x="8615523" y="2266967"/>
                <a:pt x="8631107" y="2251376"/>
                <a:pt x="8631107" y="2232149"/>
              </a:cubicBezTo>
              <a:cubicBezTo>
                <a:pt x="8631107" y="2212921"/>
                <a:pt x="8615523" y="2197330"/>
                <a:pt x="8596295" y="2197330"/>
              </a:cubicBezTo>
              <a:close/>
              <a:moveTo>
                <a:pt x="8681187" y="2197330"/>
              </a:moveTo>
              <a:cubicBezTo>
                <a:pt x="8661959" y="2197330"/>
                <a:pt x="8646362" y="2212921"/>
                <a:pt x="8646362" y="2232149"/>
              </a:cubicBezTo>
              <a:cubicBezTo>
                <a:pt x="8646362" y="2251376"/>
                <a:pt x="8661959" y="2266967"/>
                <a:pt x="8681187" y="2266967"/>
              </a:cubicBezTo>
              <a:cubicBezTo>
                <a:pt x="8700415" y="2266967"/>
                <a:pt x="8715999" y="2251376"/>
                <a:pt x="8715999" y="2232149"/>
              </a:cubicBezTo>
              <a:cubicBezTo>
                <a:pt x="8715999" y="2212921"/>
                <a:pt x="8700415" y="2197330"/>
                <a:pt x="8681187" y="2197330"/>
              </a:cubicBezTo>
              <a:close/>
              <a:moveTo>
                <a:pt x="8766079" y="2197330"/>
              </a:moveTo>
              <a:cubicBezTo>
                <a:pt x="8746852" y="2197330"/>
                <a:pt x="8731254" y="2212921"/>
                <a:pt x="8731254" y="2232149"/>
              </a:cubicBezTo>
              <a:cubicBezTo>
                <a:pt x="8731254" y="2251376"/>
                <a:pt x="8746852" y="2266967"/>
                <a:pt x="8766079" y="2266967"/>
              </a:cubicBezTo>
              <a:cubicBezTo>
                <a:pt x="8785307" y="2266967"/>
                <a:pt x="8800892" y="2251376"/>
                <a:pt x="8800892" y="2232149"/>
              </a:cubicBezTo>
              <a:cubicBezTo>
                <a:pt x="8800892" y="2212921"/>
                <a:pt x="8785307" y="2197330"/>
                <a:pt x="8766079" y="2197330"/>
              </a:cubicBezTo>
              <a:close/>
              <a:moveTo>
                <a:pt x="8850972" y="2197330"/>
              </a:moveTo>
              <a:cubicBezTo>
                <a:pt x="8831744" y="2197330"/>
                <a:pt x="8816146" y="2212921"/>
                <a:pt x="8816146" y="2232149"/>
              </a:cubicBezTo>
              <a:cubicBezTo>
                <a:pt x="8816146" y="2251376"/>
                <a:pt x="8831744" y="2266967"/>
                <a:pt x="8850972" y="2266967"/>
              </a:cubicBezTo>
              <a:cubicBezTo>
                <a:pt x="8870199" y="2266967"/>
                <a:pt x="8885784" y="2251376"/>
                <a:pt x="8885784" y="2232149"/>
              </a:cubicBezTo>
              <a:cubicBezTo>
                <a:pt x="8885784" y="2212921"/>
                <a:pt x="8870199" y="2197330"/>
                <a:pt x="8850972" y="2197330"/>
              </a:cubicBezTo>
              <a:close/>
              <a:moveTo>
                <a:pt x="8935865" y="2197330"/>
              </a:moveTo>
              <a:cubicBezTo>
                <a:pt x="8916637" y="2197330"/>
                <a:pt x="8901040" y="2212921"/>
                <a:pt x="8901040" y="2232149"/>
              </a:cubicBezTo>
              <a:cubicBezTo>
                <a:pt x="8901040" y="2251376"/>
                <a:pt x="8916637" y="2266967"/>
                <a:pt x="8935865" y="2266967"/>
              </a:cubicBezTo>
              <a:cubicBezTo>
                <a:pt x="8955093" y="2266967"/>
                <a:pt x="8970677" y="2251376"/>
                <a:pt x="8970677" y="2232149"/>
              </a:cubicBezTo>
              <a:cubicBezTo>
                <a:pt x="8970677" y="2212921"/>
                <a:pt x="8955093" y="2197330"/>
                <a:pt x="8935865" y="2197330"/>
              </a:cubicBezTo>
              <a:close/>
              <a:moveTo>
                <a:pt x="9020757" y="2197330"/>
              </a:moveTo>
              <a:cubicBezTo>
                <a:pt x="9001529" y="2197330"/>
                <a:pt x="8985932" y="2212921"/>
                <a:pt x="8985932" y="2232149"/>
              </a:cubicBezTo>
              <a:cubicBezTo>
                <a:pt x="8985932" y="2251376"/>
                <a:pt x="9001529" y="2266967"/>
                <a:pt x="9020757" y="2266967"/>
              </a:cubicBezTo>
              <a:cubicBezTo>
                <a:pt x="9039985" y="2266967"/>
                <a:pt x="9055569" y="2251376"/>
                <a:pt x="9055569" y="2232149"/>
              </a:cubicBezTo>
              <a:cubicBezTo>
                <a:pt x="9055569" y="2212921"/>
                <a:pt x="9039985" y="2197330"/>
                <a:pt x="9020757" y="2197330"/>
              </a:cubicBezTo>
              <a:close/>
              <a:moveTo>
                <a:pt x="9105649" y="2197330"/>
              </a:moveTo>
              <a:cubicBezTo>
                <a:pt x="9086422" y="2197330"/>
                <a:pt x="9070824" y="2212921"/>
                <a:pt x="9070824" y="2232149"/>
              </a:cubicBezTo>
              <a:cubicBezTo>
                <a:pt x="9070824" y="2251376"/>
                <a:pt x="9086422" y="2266967"/>
                <a:pt x="9105649" y="2266967"/>
              </a:cubicBezTo>
              <a:cubicBezTo>
                <a:pt x="9124877" y="2266967"/>
                <a:pt x="9140462" y="2251376"/>
                <a:pt x="9140462" y="2232149"/>
              </a:cubicBezTo>
              <a:cubicBezTo>
                <a:pt x="9140462" y="2212921"/>
                <a:pt x="9124877" y="2197330"/>
                <a:pt x="9105649" y="2197330"/>
              </a:cubicBezTo>
              <a:close/>
              <a:moveTo>
                <a:pt x="9190542" y="2197330"/>
              </a:moveTo>
              <a:cubicBezTo>
                <a:pt x="9171314" y="2197330"/>
                <a:pt x="9155716" y="2212921"/>
                <a:pt x="9155716" y="2232149"/>
              </a:cubicBezTo>
              <a:cubicBezTo>
                <a:pt x="9155716" y="2251376"/>
                <a:pt x="9171314" y="2266967"/>
                <a:pt x="9190542" y="2266967"/>
              </a:cubicBezTo>
              <a:cubicBezTo>
                <a:pt x="9209769" y="2266967"/>
                <a:pt x="9225354" y="2251376"/>
                <a:pt x="9225354" y="2232149"/>
              </a:cubicBezTo>
              <a:cubicBezTo>
                <a:pt x="9225354" y="2212921"/>
                <a:pt x="9209769" y="2197330"/>
                <a:pt x="9190542" y="2197330"/>
              </a:cubicBezTo>
              <a:close/>
              <a:moveTo>
                <a:pt x="9275435" y="2197330"/>
              </a:moveTo>
              <a:cubicBezTo>
                <a:pt x="9256207" y="2197330"/>
                <a:pt x="9240610" y="2212921"/>
                <a:pt x="9240610" y="2232149"/>
              </a:cubicBezTo>
              <a:cubicBezTo>
                <a:pt x="9240610" y="2251376"/>
                <a:pt x="9256207" y="2266967"/>
                <a:pt x="9275435" y="2266967"/>
              </a:cubicBezTo>
              <a:cubicBezTo>
                <a:pt x="9294663" y="2266967"/>
                <a:pt x="9310247" y="2251376"/>
                <a:pt x="9310247" y="2232149"/>
              </a:cubicBezTo>
              <a:cubicBezTo>
                <a:pt x="9310247" y="2212921"/>
                <a:pt x="9294663" y="2197330"/>
                <a:pt x="9275435" y="2197330"/>
              </a:cubicBezTo>
              <a:close/>
              <a:moveTo>
                <a:pt x="9530112" y="2197330"/>
              </a:moveTo>
              <a:cubicBezTo>
                <a:pt x="9510884" y="2197330"/>
                <a:pt x="9495286" y="2212921"/>
                <a:pt x="9495286" y="2232149"/>
              </a:cubicBezTo>
              <a:cubicBezTo>
                <a:pt x="9495286" y="2251376"/>
                <a:pt x="9510884" y="2266967"/>
                <a:pt x="9530112" y="2266967"/>
              </a:cubicBezTo>
              <a:cubicBezTo>
                <a:pt x="9549339" y="2266967"/>
                <a:pt x="9564924" y="2251376"/>
                <a:pt x="9564924" y="2232149"/>
              </a:cubicBezTo>
              <a:cubicBezTo>
                <a:pt x="9564924" y="2212921"/>
                <a:pt x="9549339" y="2197330"/>
                <a:pt x="9530112" y="2197330"/>
              </a:cubicBezTo>
              <a:close/>
              <a:moveTo>
                <a:pt x="9615004" y="2197330"/>
              </a:moveTo>
              <a:cubicBezTo>
                <a:pt x="9595776" y="2197330"/>
                <a:pt x="9580179" y="2212921"/>
                <a:pt x="9580179" y="2232149"/>
              </a:cubicBezTo>
              <a:cubicBezTo>
                <a:pt x="9580179" y="2251376"/>
                <a:pt x="9595776" y="2266967"/>
                <a:pt x="9615004" y="2266967"/>
              </a:cubicBezTo>
              <a:cubicBezTo>
                <a:pt x="9634232" y="2266967"/>
                <a:pt x="9649816" y="2251376"/>
                <a:pt x="9649816" y="2232149"/>
              </a:cubicBezTo>
              <a:cubicBezTo>
                <a:pt x="9649816" y="2212921"/>
                <a:pt x="9634232" y="2197330"/>
                <a:pt x="9615004" y="2197330"/>
              </a:cubicBezTo>
              <a:close/>
              <a:moveTo>
                <a:pt x="1635085" y="2282191"/>
              </a:moveTo>
              <a:cubicBezTo>
                <a:pt x="1615857" y="2282191"/>
                <a:pt x="1600266" y="2297782"/>
                <a:pt x="1600266" y="2317009"/>
              </a:cubicBezTo>
              <a:cubicBezTo>
                <a:pt x="1600266" y="2336237"/>
                <a:pt x="1615857" y="2351828"/>
                <a:pt x="1635085" y="2351828"/>
              </a:cubicBezTo>
              <a:cubicBezTo>
                <a:pt x="1654313" y="2351828"/>
                <a:pt x="1669904" y="2336237"/>
                <a:pt x="1669904" y="2317009"/>
              </a:cubicBezTo>
              <a:cubicBezTo>
                <a:pt x="1669904" y="2297782"/>
                <a:pt x="1654313" y="2282191"/>
                <a:pt x="1635085" y="2282191"/>
              </a:cubicBezTo>
              <a:close/>
              <a:moveTo>
                <a:pt x="1719971" y="2282191"/>
              </a:moveTo>
              <a:cubicBezTo>
                <a:pt x="1700743" y="2282191"/>
                <a:pt x="1685152" y="2297782"/>
                <a:pt x="1685152" y="2317009"/>
              </a:cubicBezTo>
              <a:cubicBezTo>
                <a:pt x="1685152" y="2336237"/>
                <a:pt x="1700743" y="2351828"/>
                <a:pt x="1719971" y="2351828"/>
              </a:cubicBezTo>
              <a:cubicBezTo>
                <a:pt x="1739199" y="2351828"/>
                <a:pt x="1754790" y="2336237"/>
                <a:pt x="1754790" y="2317009"/>
              </a:cubicBezTo>
              <a:cubicBezTo>
                <a:pt x="1754790" y="2297782"/>
                <a:pt x="1739199" y="2282191"/>
                <a:pt x="1719971" y="2282191"/>
              </a:cubicBezTo>
              <a:close/>
              <a:moveTo>
                <a:pt x="1804863" y="2282191"/>
              </a:moveTo>
              <a:cubicBezTo>
                <a:pt x="1785636" y="2282191"/>
                <a:pt x="1770044" y="2297782"/>
                <a:pt x="1770044" y="2317009"/>
              </a:cubicBezTo>
              <a:cubicBezTo>
                <a:pt x="1770044" y="2336237"/>
                <a:pt x="1785636" y="2351828"/>
                <a:pt x="1804863" y="2351828"/>
              </a:cubicBezTo>
              <a:cubicBezTo>
                <a:pt x="1824091" y="2351828"/>
                <a:pt x="1839682" y="2336237"/>
                <a:pt x="1839682" y="2317009"/>
              </a:cubicBezTo>
              <a:cubicBezTo>
                <a:pt x="1839682" y="2297782"/>
                <a:pt x="1824091" y="2282191"/>
                <a:pt x="1804863" y="2282191"/>
              </a:cubicBezTo>
              <a:close/>
              <a:moveTo>
                <a:pt x="1889756" y="2282191"/>
              </a:moveTo>
              <a:cubicBezTo>
                <a:pt x="1870528" y="2282191"/>
                <a:pt x="1854937" y="2297782"/>
                <a:pt x="1854937" y="2317009"/>
              </a:cubicBezTo>
              <a:cubicBezTo>
                <a:pt x="1854937" y="2336237"/>
                <a:pt x="1870528" y="2351828"/>
                <a:pt x="1889756" y="2351828"/>
              </a:cubicBezTo>
              <a:cubicBezTo>
                <a:pt x="1908983" y="2351828"/>
                <a:pt x="1924574" y="2336237"/>
                <a:pt x="1924574" y="2317009"/>
              </a:cubicBezTo>
              <a:cubicBezTo>
                <a:pt x="1924574" y="2297782"/>
                <a:pt x="1908983" y="2282191"/>
                <a:pt x="1889756" y="2282191"/>
              </a:cubicBezTo>
              <a:close/>
              <a:moveTo>
                <a:pt x="1974648" y="2282191"/>
              </a:moveTo>
              <a:cubicBezTo>
                <a:pt x="1955420" y="2282191"/>
                <a:pt x="1939829" y="2297782"/>
                <a:pt x="1939829" y="2317009"/>
              </a:cubicBezTo>
              <a:cubicBezTo>
                <a:pt x="1939829" y="2336237"/>
                <a:pt x="1955420" y="2351828"/>
                <a:pt x="1974648" y="2351828"/>
              </a:cubicBezTo>
              <a:cubicBezTo>
                <a:pt x="1993876" y="2351828"/>
                <a:pt x="2009467" y="2336237"/>
                <a:pt x="2009467" y="2317009"/>
              </a:cubicBezTo>
              <a:cubicBezTo>
                <a:pt x="2009467" y="2297782"/>
                <a:pt x="1993876" y="2282191"/>
                <a:pt x="1974648" y="2282191"/>
              </a:cubicBezTo>
              <a:close/>
              <a:moveTo>
                <a:pt x="2059541" y="2282191"/>
              </a:moveTo>
              <a:cubicBezTo>
                <a:pt x="2040313" y="2282191"/>
                <a:pt x="2024722" y="2297782"/>
                <a:pt x="2024722" y="2317009"/>
              </a:cubicBezTo>
              <a:cubicBezTo>
                <a:pt x="2024722" y="2336237"/>
                <a:pt x="2040313" y="2351828"/>
                <a:pt x="2059541" y="2351828"/>
              </a:cubicBezTo>
              <a:cubicBezTo>
                <a:pt x="2078769" y="2351828"/>
                <a:pt x="2094360" y="2336237"/>
                <a:pt x="2094360" y="2317009"/>
              </a:cubicBezTo>
              <a:cubicBezTo>
                <a:pt x="2094360" y="2297782"/>
                <a:pt x="2078769" y="2282191"/>
                <a:pt x="2059541" y="2282191"/>
              </a:cubicBezTo>
              <a:close/>
              <a:moveTo>
                <a:pt x="2144433" y="2282191"/>
              </a:moveTo>
              <a:cubicBezTo>
                <a:pt x="2125206" y="2282191"/>
                <a:pt x="2109614" y="2297782"/>
                <a:pt x="2109614" y="2317009"/>
              </a:cubicBezTo>
              <a:cubicBezTo>
                <a:pt x="2109614" y="2336237"/>
                <a:pt x="2125206" y="2351828"/>
                <a:pt x="2144433" y="2351828"/>
              </a:cubicBezTo>
              <a:cubicBezTo>
                <a:pt x="2163661" y="2351828"/>
                <a:pt x="2179252" y="2336237"/>
                <a:pt x="2179252" y="2317009"/>
              </a:cubicBezTo>
              <a:cubicBezTo>
                <a:pt x="2179252" y="2297782"/>
                <a:pt x="2163661" y="2282191"/>
                <a:pt x="2144433" y="2282191"/>
              </a:cubicBezTo>
              <a:close/>
              <a:moveTo>
                <a:pt x="2229326" y="2282191"/>
              </a:moveTo>
              <a:cubicBezTo>
                <a:pt x="2210098" y="2282191"/>
                <a:pt x="2194507" y="2297782"/>
                <a:pt x="2194507" y="2317009"/>
              </a:cubicBezTo>
              <a:cubicBezTo>
                <a:pt x="2194507" y="2336237"/>
                <a:pt x="2210098" y="2351828"/>
                <a:pt x="2229326" y="2351828"/>
              </a:cubicBezTo>
              <a:cubicBezTo>
                <a:pt x="2248553" y="2351828"/>
                <a:pt x="2264144" y="2336237"/>
                <a:pt x="2264144" y="2317009"/>
              </a:cubicBezTo>
              <a:cubicBezTo>
                <a:pt x="2264144" y="2297782"/>
                <a:pt x="2248553" y="2282191"/>
                <a:pt x="2229326" y="2282191"/>
              </a:cubicBezTo>
              <a:close/>
              <a:moveTo>
                <a:pt x="2314218" y="2282191"/>
              </a:moveTo>
              <a:cubicBezTo>
                <a:pt x="2294990" y="2282191"/>
                <a:pt x="2279399" y="2297782"/>
                <a:pt x="2279399" y="2317009"/>
              </a:cubicBezTo>
              <a:cubicBezTo>
                <a:pt x="2279399" y="2336237"/>
                <a:pt x="2294990" y="2351828"/>
                <a:pt x="2314218" y="2351828"/>
              </a:cubicBezTo>
              <a:cubicBezTo>
                <a:pt x="2333446" y="2351828"/>
                <a:pt x="2349037" y="2336237"/>
                <a:pt x="2349037" y="2317009"/>
              </a:cubicBezTo>
              <a:cubicBezTo>
                <a:pt x="2349037" y="2297782"/>
                <a:pt x="2333446" y="2282191"/>
                <a:pt x="2314218" y="2282191"/>
              </a:cubicBezTo>
              <a:close/>
              <a:moveTo>
                <a:pt x="2399110" y="2282191"/>
              </a:moveTo>
              <a:cubicBezTo>
                <a:pt x="2379882" y="2282191"/>
                <a:pt x="2364291" y="2297782"/>
                <a:pt x="2364291" y="2317009"/>
              </a:cubicBezTo>
              <a:cubicBezTo>
                <a:pt x="2364291" y="2336237"/>
                <a:pt x="2379882" y="2351828"/>
                <a:pt x="2399110" y="2351828"/>
              </a:cubicBezTo>
              <a:cubicBezTo>
                <a:pt x="2418338" y="2351828"/>
                <a:pt x="2433929" y="2336237"/>
                <a:pt x="2433929" y="2317009"/>
              </a:cubicBezTo>
              <a:cubicBezTo>
                <a:pt x="2433929" y="2297782"/>
                <a:pt x="2418338" y="2282191"/>
                <a:pt x="2399110" y="2282191"/>
              </a:cubicBezTo>
              <a:close/>
              <a:moveTo>
                <a:pt x="2484003" y="2282191"/>
              </a:moveTo>
              <a:cubicBezTo>
                <a:pt x="2464776" y="2282191"/>
                <a:pt x="2449184" y="2297782"/>
                <a:pt x="2449184" y="2317009"/>
              </a:cubicBezTo>
              <a:cubicBezTo>
                <a:pt x="2449184" y="2336237"/>
                <a:pt x="2464776" y="2351828"/>
                <a:pt x="2484003" y="2351828"/>
              </a:cubicBezTo>
              <a:cubicBezTo>
                <a:pt x="2503231" y="2351828"/>
                <a:pt x="2518822" y="2336237"/>
                <a:pt x="2518822" y="2317009"/>
              </a:cubicBezTo>
              <a:cubicBezTo>
                <a:pt x="2518822" y="2297782"/>
                <a:pt x="2503231" y="2282191"/>
                <a:pt x="2484003" y="2282191"/>
              </a:cubicBezTo>
              <a:close/>
              <a:moveTo>
                <a:pt x="2568896" y="2282191"/>
              </a:moveTo>
              <a:cubicBezTo>
                <a:pt x="2549668" y="2282191"/>
                <a:pt x="2534077" y="2297782"/>
                <a:pt x="2534077" y="2317009"/>
              </a:cubicBezTo>
              <a:cubicBezTo>
                <a:pt x="2534077" y="2336237"/>
                <a:pt x="2549668" y="2351828"/>
                <a:pt x="2568896" y="2351828"/>
              </a:cubicBezTo>
              <a:cubicBezTo>
                <a:pt x="2588123" y="2351828"/>
                <a:pt x="2603714" y="2336237"/>
                <a:pt x="2603714" y="2317009"/>
              </a:cubicBezTo>
              <a:cubicBezTo>
                <a:pt x="2603714" y="2297782"/>
                <a:pt x="2588123" y="2282191"/>
                <a:pt x="2568896" y="2282191"/>
              </a:cubicBezTo>
              <a:close/>
              <a:moveTo>
                <a:pt x="2653788" y="2282191"/>
              </a:moveTo>
              <a:cubicBezTo>
                <a:pt x="2634560" y="2282191"/>
                <a:pt x="2618969" y="2297782"/>
                <a:pt x="2618969" y="2317009"/>
              </a:cubicBezTo>
              <a:cubicBezTo>
                <a:pt x="2618969" y="2336237"/>
                <a:pt x="2634560" y="2351828"/>
                <a:pt x="2653788" y="2351828"/>
              </a:cubicBezTo>
              <a:cubicBezTo>
                <a:pt x="2673016" y="2351828"/>
                <a:pt x="2688607" y="2336237"/>
                <a:pt x="2688607" y="2317009"/>
              </a:cubicBezTo>
              <a:cubicBezTo>
                <a:pt x="2688607" y="2297782"/>
                <a:pt x="2673016" y="2282191"/>
                <a:pt x="2653788" y="2282191"/>
              </a:cubicBezTo>
              <a:close/>
              <a:moveTo>
                <a:pt x="2823573" y="2282191"/>
              </a:moveTo>
              <a:cubicBezTo>
                <a:pt x="2804346" y="2282191"/>
                <a:pt x="2788754" y="2297782"/>
                <a:pt x="2788754" y="2317009"/>
              </a:cubicBezTo>
              <a:cubicBezTo>
                <a:pt x="2788754" y="2336237"/>
                <a:pt x="2804346" y="2351828"/>
                <a:pt x="2823573" y="2351828"/>
              </a:cubicBezTo>
              <a:cubicBezTo>
                <a:pt x="2842801" y="2351828"/>
                <a:pt x="2858392" y="2336237"/>
                <a:pt x="2858392" y="2317009"/>
              </a:cubicBezTo>
              <a:cubicBezTo>
                <a:pt x="2858392" y="2297782"/>
                <a:pt x="2842801" y="2282191"/>
                <a:pt x="2823573" y="2282191"/>
              </a:cubicBezTo>
              <a:close/>
              <a:moveTo>
                <a:pt x="2993358" y="2282191"/>
              </a:moveTo>
              <a:cubicBezTo>
                <a:pt x="2974130" y="2282191"/>
                <a:pt x="2958539" y="2297782"/>
                <a:pt x="2958539" y="2317009"/>
              </a:cubicBezTo>
              <a:cubicBezTo>
                <a:pt x="2958539" y="2336237"/>
                <a:pt x="2974130" y="2351828"/>
                <a:pt x="2993358" y="2351828"/>
              </a:cubicBezTo>
              <a:cubicBezTo>
                <a:pt x="3012586" y="2351828"/>
                <a:pt x="3028177" y="2336237"/>
                <a:pt x="3028177" y="2317009"/>
              </a:cubicBezTo>
              <a:cubicBezTo>
                <a:pt x="3028177" y="2297782"/>
                <a:pt x="3012586" y="2282191"/>
                <a:pt x="2993358" y="2282191"/>
              </a:cubicBezTo>
              <a:close/>
              <a:moveTo>
                <a:pt x="3078250" y="2282191"/>
              </a:moveTo>
              <a:cubicBezTo>
                <a:pt x="3059022" y="2282191"/>
                <a:pt x="3043431" y="2297782"/>
                <a:pt x="3043431" y="2317009"/>
              </a:cubicBezTo>
              <a:cubicBezTo>
                <a:pt x="3043431" y="2336237"/>
                <a:pt x="3059022" y="2351828"/>
                <a:pt x="3078250" y="2351828"/>
              </a:cubicBezTo>
              <a:cubicBezTo>
                <a:pt x="3097478" y="2351828"/>
                <a:pt x="3113069" y="2336237"/>
                <a:pt x="3113069" y="2317009"/>
              </a:cubicBezTo>
              <a:cubicBezTo>
                <a:pt x="3113069" y="2297782"/>
                <a:pt x="3097478" y="2282191"/>
                <a:pt x="3078250" y="2282191"/>
              </a:cubicBezTo>
              <a:close/>
              <a:moveTo>
                <a:pt x="3163143" y="2282191"/>
              </a:moveTo>
              <a:cubicBezTo>
                <a:pt x="3143916" y="2282191"/>
                <a:pt x="3128324" y="2297782"/>
                <a:pt x="3128324" y="2317009"/>
              </a:cubicBezTo>
              <a:cubicBezTo>
                <a:pt x="3128324" y="2336237"/>
                <a:pt x="3143916" y="2351828"/>
                <a:pt x="3163143" y="2351828"/>
              </a:cubicBezTo>
              <a:cubicBezTo>
                <a:pt x="3182371" y="2351828"/>
                <a:pt x="3197962" y="2336237"/>
                <a:pt x="3197962" y="2317009"/>
              </a:cubicBezTo>
              <a:cubicBezTo>
                <a:pt x="3197962" y="2297782"/>
                <a:pt x="3182371" y="2282191"/>
                <a:pt x="3163143" y="2282191"/>
              </a:cubicBezTo>
              <a:close/>
              <a:moveTo>
                <a:pt x="3248036" y="2282191"/>
              </a:moveTo>
              <a:cubicBezTo>
                <a:pt x="3228808" y="2282191"/>
                <a:pt x="3213217" y="2297782"/>
                <a:pt x="3213217" y="2317009"/>
              </a:cubicBezTo>
              <a:cubicBezTo>
                <a:pt x="3213217" y="2336237"/>
                <a:pt x="3228808" y="2351828"/>
                <a:pt x="3248036" y="2351828"/>
              </a:cubicBezTo>
              <a:cubicBezTo>
                <a:pt x="3267263" y="2351828"/>
                <a:pt x="3282854" y="2336237"/>
                <a:pt x="3282854" y="2317009"/>
              </a:cubicBezTo>
              <a:cubicBezTo>
                <a:pt x="3282854" y="2297782"/>
                <a:pt x="3267263" y="2282191"/>
                <a:pt x="3248036" y="2282191"/>
              </a:cubicBezTo>
              <a:close/>
              <a:moveTo>
                <a:pt x="3332928" y="2282191"/>
              </a:moveTo>
              <a:cubicBezTo>
                <a:pt x="3313700" y="2282191"/>
                <a:pt x="3298109" y="2297782"/>
                <a:pt x="3298109" y="2317009"/>
              </a:cubicBezTo>
              <a:cubicBezTo>
                <a:pt x="3298109" y="2336237"/>
                <a:pt x="3313700" y="2351828"/>
                <a:pt x="3332928" y="2351828"/>
              </a:cubicBezTo>
              <a:cubicBezTo>
                <a:pt x="3352156" y="2351828"/>
                <a:pt x="3367747" y="2336237"/>
                <a:pt x="3367747" y="2317009"/>
              </a:cubicBezTo>
              <a:cubicBezTo>
                <a:pt x="3367747" y="2297782"/>
                <a:pt x="3352156" y="2282191"/>
                <a:pt x="3332928" y="2282191"/>
              </a:cubicBezTo>
              <a:close/>
              <a:moveTo>
                <a:pt x="3502719" y="2282191"/>
              </a:moveTo>
              <a:cubicBezTo>
                <a:pt x="3483492" y="2282191"/>
                <a:pt x="3467901" y="2297782"/>
                <a:pt x="3467901" y="2317009"/>
              </a:cubicBezTo>
              <a:cubicBezTo>
                <a:pt x="3467901" y="2336237"/>
                <a:pt x="3483492" y="2351828"/>
                <a:pt x="3502719" y="2351828"/>
              </a:cubicBezTo>
              <a:cubicBezTo>
                <a:pt x="3521947" y="2351828"/>
                <a:pt x="3537538" y="2336237"/>
                <a:pt x="3537538" y="2317009"/>
              </a:cubicBezTo>
              <a:cubicBezTo>
                <a:pt x="3537538" y="2297782"/>
                <a:pt x="3521947" y="2282191"/>
                <a:pt x="3502719" y="2282191"/>
              </a:cubicBezTo>
              <a:close/>
              <a:moveTo>
                <a:pt x="5200569" y="2282191"/>
              </a:moveTo>
              <a:cubicBezTo>
                <a:pt x="5181342" y="2282191"/>
                <a:pt x="5165751" y="2297782"/>
                <a:pt x="5165751" y="2317009"/>
              </a:cubicBezTo>
              <a:cubicBezTo>
                <a:pt x="5165751" y="2336237"/>
                <a:pt x="5181342" y="2351828"/>
                <a:pt x="5200569" y="2351828"/>
              </a:cubicBezTo>
              <a:cubicBezTo>
                <a:pt x="5219797" y="2351828"/>
                <a:pt x="5235388" y="2336237"/>
                <a:pt x="5235388" y="2317009"/>
              </a:cubicBezTo>
              <a:cubicBezTo>
                <a:pt x="5235388" y="2297782"/>
                <a:pt x="5219797" y="2282191"/>
                <a:pt x="5200569" y="2282191"/>
              </a:cubicBezTo>
              <a:close/>
              <a:moveTo>
                <a:pt x="5285462" y="2282191"/>
              </a:moveTo>
              <a:cubicBezTo>
                <a:pt x="5266234" y="2282191"/>
                <a:pt x="5250643" y="2297782"/>
                <a:pt x="5250643" y="2317009"/>
              </a:cubicBezTo>
              <a:cubicBezTo>
                <a:pt x="5250643" y="2336237"/>
                <a:pt x="5266234" y="2351828"/>
                <a:pt x="5285462" y="2351828"/>
              </a:cubicBezTo>
              <a:cubicBezTo>
                <a:pt x="5304689" y="2351828"/>
                <a:pt x="5320280" y="2336237"/>
                <a:pt x="5320280" y="2317009"/>
              </a:cubicBezTo>
              <a:cubicBezTo>
                <a:pt x="5320280" y="2297782"/>
                <a:pt x="5304689" y="2282191"/>
                <a:pt x="5285462" y="2282191"/>
              </a:cubicBezTo>
              <a:close/>
              <a:moveTo>
                <a:pt x="5370354" y="2282191"/>
              </a:moveTo>
              <a:cubicBezTo>
                <a:pt x="5351126" y="2282191"/>
                <a:pt x="5335535" y="2297782"/>
                <a:pt x="5335535" y="2317009"/>
              </a:cubicBezTo>
              <a:cubicBezTo>
                <a:pt x="5335535" y="2336237"/>
                <a:pt x="5351126" y="2351828"/>
                <a:pt x="5370354" y="2351828"/>
              </a:cubicBezTo>
              <a:cubicBezTo>
                <a:pt x="5389582" y="2351828"/>
                <a:pt x="5405173" y="2336237"/>
                <a:pt x="5405173" y="2317009"/>
              </a:cubicBezTo>
              <a:cubicBezTo>
                <a:pt x="5405173" y="2297782"/>
                <a:pt x="5389582" y="2282191"/>
                <a:pt x="5370354" y="2282191"/>
              </a:cubicBezTo>
              <a:close/>
              <a:moveTo>
                <a:pt x="5455246" y="2282191"/>
              </a:moveTo>
              <a:cubicBezTo>
                <a:pt x="5436018" y="2282191"/>
                <a:pt x="5420427" y="2297782"/>
                <a:pt x="5420427" y="2317009"/>
              </a:cubicBezTo>
              <a:cubicBezTo>
                <a:pt x="5420427" y="2336237"/>
                <a:pt x="5436018" y="2351828"/>
                <a:pt x="5455246" y="2351828"/>
              </a:cubicBezTo>
              <a:cubicBezTo>
                <a:pt x="5474474" y="2351828"/>
                <a:pt x="5490065" y="2336237"/>
                <a:pt x="5490065" y="2317009"/>
              </a:cubicBezTo>
              <a:cubicBezTo>
                <a:pt x="5490065" y="2297782"/>
                <a:pt x="5474474" y="2282191"/>
                <a:pt x="5455246" y="2282191"/>
              </a:cubicBezTo>
              <a:close/>
              <a:moveTo>
                <a:pt x="5540139" y="2282191"/>
              </a:moveTo>
              <a:cubicBezTo>
                <a:pt x="5520905" y="2282191"/>
                <a:pt x="5505313" y="2297782"/>
                <a:pt x="5505313" y="2317009"/>
              </a:cubicBezTo>
              <a:cubicBezTo>
                <a:pt x="5505313" y="2336237"/>
                <a:pt x="5520905" y="2351828"/>
                <a:pt x="5540139" y="2351828"/>
              </a:cubicBezTo>
              <a:cubicBezTo>
                <a:pt x="5559367" y="2351828"/>
                <a:pt x="5574951" y="2336237"/>
                <a:pt x="5574951" y="2317009"/>
              </a:cubicBezTo>
              <a:cubicBezTo>
                <a:pt x="5574951" y="2297782"/>
                <a:pt x="5559367" y="2282191"/>
                <a:pt x="5540139" y="2282191"/>
              </a:cubicBezTo>
              <a:close/>
              <a:moveTo>
                <a:pt x="5625031" y="2282191"/>
              </a:moveTo>
              <a:cubicBezTo>
                <a:pt x="5605803" y="2282191"/>
                <a:pt x="5590206" y="2297782"/>
                <a:pt x="5590206" y="2317009"/>
              </a:cubicBezTo>
              <a:cubicBezTo>
                <a:pt x="5590206" y="2336237"/>
                <a:pt x="5605803" y="2351828"/>
                <a:pt x="5625031" y="2351828"/>
              </a:cubicBezTo>
              <a:cubicBezTo>
                <a:pt x="5644259" y="2351828"/>
                <a:pt x="5659843" y="2336237"/>
                <a:pt x="5659843" y="2317009"/>
              </a:cubicBezTo>
              <a:cubicBezTo>
                <a:pt x="5659843" y="2297782"/>
                <a:pt x="5644259" y="2282191"/>
                <a:pt x="5625031" y="2282191"/>
              </a:cubicBezTo>
              <a:close/>
              <a:moveTo>
                <a:pt x="5709924" y="2282191"/>
              </a:moveTo>
              <a:cubicBezTo>
                <a:pt x="5690697" y="2282191"/>
                <a:pt x="5675099" y="2297782"/>
                <a:pt x="5675099" y="2317009"/>
              </a:cubicBezTo>
              <a:cubicBezTo>
                <a:pt x="5675099" y="2336237"/>
                <a:pt x="5690697" y="2351828"/>
                <a:pt x="5709924" y="2351828"/>
              </a:cubicBezTo>
              <a:cubicBezTo>
                <a:pt x="5729152" y="2351828"/>
                <a:pt x="5744737" y="2336237"/>
                <a:pt x="5744737" y="2317009"/>
              </a:cubicBezTo>
              <a:cubicBezTo>
                <a:pt x="5744737" y="2297782"/>
                <a:pt x="5729152" y="2282191"/>
                <a:pt x="5709924" y="2282191"/>
              </a:cubicBezTo>
              <a:close/>
              <a:moveTo>
                <a:pt x="5794817" y="2282191"/>
              </a:moveTo>
              <a:cubicBezTo>
                <a:pt x="5775589" y="2282191"/>
                <a:pt x="5759991" y="2297782"/>
                <a:pt x="5759991" y="2317009"/>
              </a:cubicBezTo>
              <a:cubicBezTo>
                <a:pt x="5759991" y="2336237"/>
                <a:pt x="5775589" y="2351828"/>
                <a:pt x="5794817" y="2351828"/>
              </a:cubicBezTo>
              <a:cubicBezTo>
                <a:pt x="5814044" y="2351828"/>
                <a:pt x="5829629" y="2336237"/>
                <a:pt x="5829629" y="2317009"/>
              </a:cubicBezTo>
              <a:cubicBezTo>
                <a:pt x="5829629" y="2297782"/>
                <a:pt x="5814044" y="2282191"/>
                <a:pt x="5794817" y="2282191"/>
              </a:cubicBezTo>
              <a:close/>
              <a:moveTo>
                <a:pt x="5879709" y="2282191"/>
              </a:moveTo>
              <a:cubicBezTo>
                <a:pt x="5860481" y="2282191"/>
                <a:pt x="5844883" y="2297782"/>
                <a:pt x="5844883" y="2317009"/>
              </a:cubicBezTo>
              <a:cubicBezTo>
                <a:pt x="5844883" y="2336237"/>
                <a:pt x="5860481" y="2351828"/>
                <a:pt x="5879709" y="2351828"/>
              </a:cubicBezTo>
              <a:cubicBezTo>
                <a:pt x="5898937" y="2351828"/>
                <a:pt x="5914521" y="2336237"/>
                <a:pt x="5914521" y="2317009"/>
              </a:cubicBezTo>
              <a:cubicBezTo>
                <a:pt x="5914521" y="2297782"/>
                <a:pt x="5898937" y="2282191"/>
                <a:pt x="5879709" y="2282191"/>
              </a:cubicBezTo>
              <a:close/>
              <a:moveTo>
                <a:pt x="5964601" y="2282191"/>
              </a:moveTo>
              <a:cubicBezTo>
                <a:pt x="5945373" y="2282191"/>
                <a:pt x="5929776" y="2297782"/>
                <a:pt x="5929776" y="2317009"/>
              </a:cubicBezTo>
              <a:cubicBezTo>
                <a:pt x="5929776" y="2336237"/>
                <a:pt x="5945373" y="2351828"/>
                <a:pt x="5964601" y="2351828"/>
              </a:cubicBezTo>
              <a:cubicBezTo>
                <a:pt x="5983829" y="2351828"/>
                <a:pt x="5999413" y="2336237"/>
                <a:pt x="5999413" y="2317009"/>
              </a:cubicBezTo>
              <a:cubicBezTo>
                <a:pt x="5999413" y="2297782"/>
                <a:pt x="5983829" y="2282191"/>
                <a:pt x="5964601" y="2282191"/>
              </a:cubicBezTo>
              <a:close/>
              <a:moveTo>
                <a:pt x="6049494" y="2282191"/>
              </a:moveTo>
              <a:cubicBezTo>
                <a:pt x="6030267" y="2282191"/>
                <a:pt x="6014669" y="2297782"/>
                <a:pt x="6014669" y="2317009"/>
              </a:cubicBezTo>
              <a:cubicBezTo>
                <a:pt x="6014669" y="2336237"/>
                <a:pt x="6030267" y="2351828"/>
                <a:pt x="6049494" y="2351828"/>
              </a:cubicBezTo>
              <a:cubicBezTo>
                <a:pt x="6068722" y="2351828"/>
                <a:pt x="6084307" y="2336237"/>
                <a:pt x="6084307" y="2317009"/>
              </a:cubicBezTo>
              <a:cubicBezTo>
                <a:pt x="6084307" y="2297782"/>
                <a:pt x="6068722" y="2282191"/>
                <a:pt x="6049494" y="2282191"/>
              </a:cubicBezTo>
              <a:close/>
              <a:moveTo>
                <a:pt x="6134387" y="2282191"/>
              </a:moveTo>
              <a:cubicBezTo>
                <a:pt x="6115159" y="2282191"/>
                <a:pt x="6099561" y="2297782"/>
                <a:pt x="6099561" y="2317009"/>
              </a:cubicBezTo>
              <a:cubicBezTo>
                <a:pt x="6099561" y="2336237"/>
                <a:pt x="6115159" y="2351828"/>
                <a:pt x="6134387" y="2351828"/>
              </a:cubicBezTo>
              <a:cubicBezTo>
                <a:pt x="6153614" y="2351828"/>
                <a:pt x="6169199" y="2336237"/>
                <a:pt x="6169199" y="2317009"/>
              </a:cubicBezTo>
              <a:cubicBezTo>
                <a:pt x="6169199" y="2297782"/>
                <a:pt x="6153614" y="2282191"/>
                <a:pt x="6134387" y="2282191"/>
              </a:cubicBezTo>
              <a:close/>
              <a:moveTo>
                <a:pt x="6304171" y="2282191"/>
              </a:moveTo>
              <a:cubicBezTo>
                <a:pt x="6284943" y="2282191"/>
                <a:pt x="6269346" y="2297782"/>
                <a:pt x="6269346" y="2317009"/>
              </a:cubicBezTo>
              <a:cubicBezTo>
                <a:pt x="6269346" y="2336237"/>
                <a:pt x="6284943" y="2351828"/>
                <a:pt x="6304171" y="2351828"/>
              </a:cubicBezTo>
              <a:cubicBezTo>
                <a:pt x="6323399" y="2351828"/>
                <a:pt x="6338983" y="2336237"/>
                <a:pt x="6338983" y="2317009"/>
              </a:cubicBezTo>
              <a:cubicBezTo>
                <a:pt x="6338983" y="2297782"/>
                <a:pt x="6323399" y="2282191"/>
                <a:pt x="6304171" y="2282191"/>
              </a:cubicBezTo>
              <a:close/>
              <a:moveTo>
                <a:pt x="6473957" y="2282191"/>
              </a:moveTo>
              <a:cubicBezTo>
                <a:pt x="6454729" y="2282191"/>
                <a:pt x="6439131" y="2297782"/>
                <a:pt x="6439131" y="2317009"/>
              </a:cubicBezTo>
              <a:cubicBezTo>
                <a:pt x="6439131" y="2336237"/>
                <a:pt x="6454729" y="2351828"/>
                <a:pt x="6473957" y="2351828"/>
              </a:cubicBezTo>
              <a:cubicBezTo>
                <a:pt x="6493184" y="2351828"/>
                <a:pt x="6508769" y="2336237"/>
                <a:pt x="6508769" y="2317009"/>
              </a:cubicBezTo>
              <a:cubicBezTo>
                <a:pt x="6508769" y="2297782"/>
                <a:pt x="6493184" y="2282191"/>
                <a:pt x="6473957" y="2282191"/>
              </a:cubicBezTo>
              <a:close/>
              <a:moveTo>
                <a:pt x="6558875" y="2282191"/>
              </a:moveTo>
              <a:cubicBezTo>
                <a:pt x="6539647" y="2282191"/>
                <a:pt x="6524050" y="2297782"/>
                <a:pt x="6524050" y="2317009"/>
              </a:cubicBezTo>
              <a:cubicBezTo>
                <a:pt x="6524050" y="2336237"/>
                <a:pt x="6539647" y="2351828"/>
                <a:pt x="6558875" y="2351828"/>
              </a:cubicBezTo>
              <a:cubicBezTo>
                <a:pt x="6578103" y="2351828"/>
                <a:pt x="6593687" y="2336237"/>
                <a:pt x="6593687" y="2317009"/>
              </a:cubicBezTo>
              <a:cubicBezTo>
                <a:pt x="6593687" y="2297782"/>
                <a:pt x="6578103" y="2282191"/>
                <a:pt x="6558875" y="2282191"/>
              </a:cubicBezTo>
              <a:close/>
              <a:moveTo>
                <a:pt x="6643767" y="2282191"/>
              </a:moveTo>
              <a:cubicBezTo>
                <a:pt x="6624539" y="2282191"/>
                <a:pt x="6608942" y="2297782"/>
                <a:pt x="6608942" y="2317009"/>
              </a:cubicBezTo>
              <a:cubicBezTo>
                <a:pt x="6608942" y="2336237"/>
                <a:pt x="6624539" y="2351828"/>
                <a:pt x="6643767" y="2351828"/>
              </a:cubicBezTo>
              <a:cubicBezTo>
                <a:pt x="6662995" y="2351828"/>
                <a:pt x="6678579" y="2336237"/>
                <a:pt x="6678579" y="2317009"/>
              </a:cubicBezTo>
              <a:cubicBezTo>
                <a:pt x="6678579" y="2297782"/>
                <a:pt x="6662995" y="2282191"/>
                <a:pt x="6643767" y="2282191"/>
              </a:cubicBezTo>
              <a:close/>
              <a:moveTo>
                <a:pt x="6898445" y="2282191"/>
              </a:moveTo>
              <a:cubicBezTo>
                <a:pt x="6879217" y="2282191"/>
                <a:pt x="6863620" y="2297782"/>
                <a:pt x="6863620" y="2317009"/>
              </a:cubicBezTo>
              <a:cubicBezTo>
                <a:pt x="6863620" y="2336237"/>
                <a:pt x="6879217" y="2351828"/>
                <a:pt x="6898445" y="2351828"/>
              </a:cubicBezTo>
              <a:cubicBezTo>
                <a:pt x="6917673" y="2351828"/>
                <a:pt x="6933257" y="2336237"/>
                <a:pt x="6933257" y="2317009"/>
              </a:cubicBezTo>
              <a:cubicBezTo>
                <a:pt x="6933257" y="2297782"/>
                <a:pt x="6917673" y="2282191"/>
                <a:pt x="6898445" y="2282191"/>
              </a:cubicBezTo>
              <a:close/>
              <a:moveTo>
                <a:pt x="6983337" y="2282191"/>
              </a:moveTo>
              <a:cubicBezTo>
                <a:pt x="6964109" y="2282191"/>
                <a:pt x="6948512" y="2297782"/>
                <a:pt x="6948512" y="2317009"/>
              </a:cubicBezTo>
              <a:cubicBezTo>
                <a:pt x="6948512" y="2336237"/>
                <a:pt x="6964109" y="2351828"/>
                <a:pt x="6983337" y="2351828"/>
              </a:cubicBezTo>
              <a:cubicBezTo>
                <a:pt x="7002565" y="2351828"/>
                <a:pt x="7018149" y="2336237"/>
                <a:pt x="7018149" y="2317009"/>
              </a:cubicBezTo>
              <a:cubicBezTo>
                <a:pt x="7018149" y="2297782"/>
                <a:pt x="7002565" y="2282191"/>
                <a:pt x="6983337" y="2282191"/>
              </a:cubicBezTo>
              <a:close/>
              <a:moveTo>
                <a:pt x="7068229" y="2282191"/>
              </a:moveTo>
              <a:cubicBezTo>
                <a:pt x="7049002" y="2282191"/>
                <a:pt x="7033404" y="2297782"/>
                <a:pt x="7033404" y="2317009"/>
              </a:cubicBezTo>
              <a:cubicBezTo>
                <a:pt x="7033404" y="2336237"/>
                <a:pt x="7049002" y="2351828"/>
                <a:pt x="7068229" y="2351828"/>
              </a:cubicBezTo>
              <a:cubicBezTo>
                <a:pt x="7087457" y="2351828"/>
                <a:pt x="7103042" y="2336237"/>
                <a:pt x="7103042" y="2317009"/>
              </a:cubicBezTo>
              <a:cubicBezTo>
                <a:pt x="7103042" y="2297782"/>
                <a:pt x="7087457" y="2282191"/>
                <a:pt x="7068229" y="2282191"/>
              </a:cubicBezTo>
              <a:close/>
              <a:moveTo>
                <a:pt x="7153123" y="2282191"/>
              </a:moveTo>
              <a:cubicBezTo>
                <a:pt x="7133895" y="2282191"/>
                <a:pt x="7118297" y="2297782"/>
                <a:pt x="7118297" y="2317009"/>
              </a:cubicBezTo>
              <a:cubicBezTo>
                <a:pt x="7118297" y="2336237"/>
                <a:pt x="7133895" y="2351828"/>
                <a:pt x="7153123" y="2351828"/>
              </a:cubicBezTo>
              <a:cubicBezTo>
                <a:pt x="7172350" y="2351828"/>
                <a:pt x="7187935" y="2336237"/>
                <a:pt x="7187935" y="2317009"/>
              </a:cubicBezTo>
              <a:cubicBezTo>
                <a:pt x="7187935" y="2297782"/>
                <a:pt x="7172350" y="2282191"/>
                <a:pt x="7153123" y="2282191"/>
              </a:cubicBezTo>
              <a:close/>
              <a:moveTo>
                <a:pt x="7238015" y="2282191"/>
              </a:moveTo>
              <a:cubicBezTo>
                <a:pt x="7218787" y="2282191"/>
                <a:pt x="7203190" y="2297782"/>
                <a:pt x="7203190" y="2317009"/>
              </a:cubicBezTo>
              <a:cubicBezTo>
                <a:pt x="7203190" y="2336237"/>
                <a:pt x="7218787" y="2351828"/>
                <a:pt x="7238015" y="2351828"/>
              </a:cubicBezTo>
              <a:cubicBezTo>
                <a:pt x="7257243" y="2351828"/>
                <a:pt x="7272827" y="2336237"/>
                <a:pt x="7272827" y="2317009"/>
              </a:cubicBezTo>
              <a:cubicBezTo>
                <a:pt x="7272827" y="2297782"/>
                <a:pt x="7257243" y="2282191"/>
                <a:pt x="7238015" y="2282191"/>
              </a:cubicBezTo>
              <a:close/>
              <a:moveTo>
                <a:pt x="7322907" y="2282191"/>
              </a:moveTo>
              <a:cubicBezTo>
                <a:pt x="7303679" y="2282191"/>
                <a:pt x="7288082" y="2297782"/>
                <a:pt x="7288082" y="2317009"/>
              </a:cubicBezTo>
              <a:cubicBezTo>
                <a:pt x="7288082" y="2336237"/>
                <a:pt x="7303679" y="2351828"/>
                <a:pt x="7322907" y="2351828"/>
              </a:cubicBezTo>
              <a:cubicBezTo>
                <a:pt x="7342135" y="2351828"/>
                <a:pt x="7357719" y="2336237"/>
                <a:pt x="7357719" y="2317009"/>
              </a:cubicBezTo>
              <a:cubicBezTo>
                <a:pt x="7357719" y="2297782"/>
                <a:pt x="7342135" y="2282191"/>
                <a:pt x="7322907" y="2282191"/>
              </a:cubicBezTo>
              <a:close/>
              <a:moveTo>
                <a:pt x="7407799" y="2282191"/>
              </a:moveTo>
              <a:cubicBezTo>
                <a:pt x="7388572" y="2282191"/>
                <a:pt x="7372974" y="2297782"/>
                <a:pt x="7372974" y="2317009"/>
              </a:cubicBezTo>
              <a:cubicBezTo>
                <a:pt x="7372974" y="2336237"/>
                <a:pt x="7388572" y="2351828"/>
                <a:pt x="7407799" y="2351828"/>
              </a:cubicBezTo>
              <a:cubicBezTo>
                <a:pt x="7427027" y="2351828"/>
                <a:pt x="7442612" y="2336237"/>
                <a:pt x="7442612" y="2317009"/>
              </a:cubicBezTo>
              <a:cubicBezTo>
                <a:pt x="7442612" y="2297782"/>
                <a:pt x="7427027" y="2282191"/>
                <a:pt x="7407799" y="2282191"/>
              </a:cubicBezTo>
              <a:close/>
              <a:moveTo>
                <a:pt x="7577585" y="2282191"/>
              </a:moveTo>
              <a:cubicBezTo>
                <a:pt x="7558357" y="2282191"/>
                <a:pt x="7542760" y="2297782"/>
                <a:pt x="7542760" y="2317009"/>
              </a:cubicBezTo>
              <a:cubicBezTo>
                <a:pt x="7542760" y="2336237"/>
                <a:pt x="7558357" y="2351828"/>
                <a:pt x="7577585" y="2351828"/>
              </a:cubicBezTo>
              <a:cubicBezTo>
                <a:pt x="7596813" y="2351828"/>
                <a:pt x="7612397" y="2336237"/>
                <a:pt x="7612397" y="2317009"/>
              </a:cubicBezTo>
              <a:cubicBezTo>
                <a:pt x="7612397" y="2297782"/>
                <a:pt x="7596813" y="2282191"/>
                <a:pt x="7577585" y="2282191"/>
              </a:cubicBezTo>
              <a:close/>
              <a:moveTo>
                <a:pt x="7662477" y="2282191"/>
              </a:moveTo>
              <a:cubicBezTo>
                <a:pt x="7643249" y="2282191"/>
                <a:pt x="7627652" y="2297782"/>
                <a:pt x="7627652" y="2317009"/>
              </a:cubicBezTo>
              <a:cubicBezTo>
                <a:pt x="7627652" y="2336237"/>
                <a:pt x="7643249" y="2351828"/>
                <a:pt x="7662477" y="2351828"/>
              </a:cubicBezTo>
              <a:cubicBezTo>
                <a:pt x="7681705" y="2351828"/>
                <a:pt x="7697289" y="2336237"/>
                <a:pt x="7697289" y="2317009"/>
              </a:cubicBezTo>
              <a:cubicBezTo>
                <a:pt x="7697289" y="2297782"/>
                <a:pt x="7681705" y="2282191"/>
                <a:pt x="7662477" y="2282191"/>
              </a:cubicBezTo>
              <a:close/>
              <a:moveTo>
                <a:pt x="7747369" y="2282191"/>
              </a:moveTo>
              <a:cubicBezTo>
                <a:pt x="7728142" y="2282191"/>
                <a:pt x="7712544" y="2297782"/>
                <a:pt x="7712544" y="2317009"/>
              </a:cubicBezTo>
              <a:cubicBezTo>
                <a:pt x="7712544" y="2336237"/>
                <a:pt x="7728142" y="2351828"/>
                <a:pt x="7747369" y="2351828"/>
              </a:cubicBezTo>
              <a:cubicBezTo>
                <a:pt x="7766597" y="2351828"/>
                <a:pt x="7782182" y="2336237"/>
                <a:pt x="7782182" y="2317009"/>
              </a:cubicBezTo>
              <a:cubicBezTo>
                <a:pt x="7782182" y="2297782"/>
                <a:pt x="7766597" y="2282191"/>
                <a:pt x="7747369" y="2282191"/>
              </a:cubicBezTo>
              <a:close/>
              <a:moveTo>
                <a:pt x="7832263" y="2282191"/>
              </a:moveTo>
              <a:cubicBezTo>
                <a:pt x="7813035" y="2282191"/>
                <a:pt x="7797437" y="2297782"/>
                <a:pt x="7797437" y="2317009"/>
              </a:cubicBezTo>
              <a:cubicBezTo>
                <a:pt x="7797437" y="2336237"/>
                <a:pt x="7813035" y="2351828"/>
                <a:pt x="7832263" y="2351828"/>
              </a:cubicBezTo>
              <a:cubicBezTo>
                <a:pt x="7851490" y="2351828"/>
                <a:pt x="7867075" y="2336237"/>
                <a:pt x="7867075" y="2317009"/>
              </a:cubicBezTo>
              <a:cubicBezTo>
                <a:pt x="7867075" y="2297782"/>
                <a:pt x="7851490" y="2282191"/>
                <a:pt x="7832263" y="2282191"/>
              </a:cubicBezTo>
              <a:close/>
              <a:moveTo>
                <a:pt x="7917155" y="2282191"/>
              </a:moveTo>
              <a:cubicBezTo>
                <a:pt x="7897927" y="2282191"/>
                <a:pt x="7882330" y="2297782"/>
                <a:pt x="7882330" y="2317009"/>
              </a:cubicBezTo>
              <a:cubicBezTo>
                <a:pt x="7882330" y="2336237"/>
                <a:pt x="7897927" y="2351828"/>
                <a:pt x="7917155" y="2351828"/>
              </a:cubicBezTo>
              <a:cubicBezTo>
                <a:pt x="7936383" y="2351828"/>
                <a:pt x="7951967" y="2336237"/>
                <a:pt x="7951967" y="2317009"/>
              </a:cubicBezTo>
              <a:cubicBezTo>
                <a:pt x="7951967" y="2297782"/>
                <a:pt x="7936383" y="2282191"/>
                <a:pt x="7917155" y="2282191"/>
              </a:cubicBezTo>
              <a:close/>
              <a:moveTo>
                <a:pt x="8002047" y="2282191"/>
              </a:moveTo>
              <a:cubicBezTo>
                <a:pt x="7982819" y="2282191"/>
                <a:pt x="7967222" y="2297782"/>
                <a:pt x="7967222" y="2317009"/>
              </a:cubicBezTo>
              <a:cubicBezTo>
                <a:pt x="7967222" y="2336237"/>
                <a:pt x="7982819" y="2351828"/>
                <a:pt x="8002047" y="2351828"/>
              </a:cubicBezTo>
              <a:cubicBezTo>
                <a:pt x="8021275" y="2351828"/>
                <a:pt x="8036859" y="2336237"/>
                <a:pt x="8036859" y="2317009"/>
              </a:cubicBezTo>
              <a:cubicBezTo>
                <a:pt x="8036859" y="2297782"/>
                <a:pt x="8021275" y="2282191"/>
                <a:pt x="8002047" y="2282191"/>
              </a:cubicBezTo>
              <a:close/>
              <a:moveTo>
                <a:pt x="8086939" y="2282191"/>
              </a:moveTo>
              <a:cubicBezTo>
                <a:pt x="8067712" y="2282191"/>
                <a:pt x="8052114" y="2297782"/>
                <a:pt x="8052114" y="2317009"/>
              </a:cubicBezTo>
              <a:cubicBezTo>
                <a:pt x="8052114" y="2336237"/>
                <a:pt x="8067712" y="2351828"/>
                <a:pt x="8086939" y="2351828"/>
              </a:cubicBezTo>
              <a:cubicBezTo>
                <a:pt x="8106167" y="2351828"/>
                <a:pt x="8121752" y="2336237"/>
                <a:pt x="8121752" y="2317009"/>
              </a:cubicBezTo>
              <a:cubicBezTo>
                <a:pt x="8121752" y="2297782"/>
                <a:pt x="8106167" y="2282191"/>
                <a:pt x="8086939" y="2282191"/>
              </a:cubicBezTo>
              <a:close/>
              <a:moveTo>
                <a:pt x="8171832" y="2282191"/>
              </a:moveTo>
              <a:cubicBezTo>
                <a:pt x="8152604" y="2282191"/>
                <a:pt x="8137006" y="2297782"/>
                <a:pt x="8137006" y="2317009"/>
              </a:cubicBezTo>
              <a:cubicBezTo>
                <a:pt x="8137006" y="2336237"/>
                <a:pt x="8152604" y="2351828"/>
                <a:pt x="8171832" y="2351828"/>
              </a:cubicBezTo>
              <a:cubicBezTo>
                <a:pt x="8191059" y="2351828"/>
                <a:pt x="8206644" y="2336237"/>
                <a:pt x="8206644" y="2317009"/>
              </a:cubicBezTo>
              <a:cubicBezTo>
                <a:pt x="8206644" y="2297782"/>
                <a:pt x="8191059" y="2282191"/>
                <a:pt x="8171832" y="2282191"/>
              </a:cubicBezTo>
              <a:close/>
              <a:moveTo>
                <a:pt x="8256725" y="2282191"/>
              </a:moveTo>
              <a:cubicBezTo>
                <a:pt x="8237497" y="2282191"/>
                <a:pt x="8221900" y="2297782"/>
                <a:pt x="8221900" y="2317009"/>
              </a:cubicBezTo>
              <a:cubicBezTo>
                <a:pt x="8221900" y="2336237"/>
                <a:pt x="8237497" y="2351828"/>
                <a:pt x="8256725" y="2351828"/>
              </a:cubicBezTo>
              <a:cubicBezTo>
                <a:pt x="8275953" y="2351828"/>
                <a:pt x="8291537" y="2336237"/>
                <a:pt x="8291537" y="2317009"/>
              </a:cubicBezTo>
              <a:cubicBezTo>
                <a:pt x="8291537" y="2297782"/>
                <a:pt x="8275953" y="2282191"/>
                <a:pt x="8256725" y="2282191"/>
              </a:cubicBezTo>
              <a:close/>
              <a:moveTo>
                <a:pt x="8341617" y="2282191"/>
              </a:moveTo>
              <a:cubicBezTo>
                <a:pt x="8322389" y="2282191"/>
                <a:pt x="8306792" y="2297782"/>
                <a:pt x="8306792" y="2317009"/>
              </a:cubicBezTo>
              <a:cubicBezTo>
                <a:pt x="8306792" y="2336237"/>
                <a:pt x="8322389" y="2351828"/>
                <a:pt x="8341617" y="2351828"/>
              </a:cubicBezTo>
              <a:cubicBezTo>
                <a:pt x="8360845" y="2351828"/>
                <a:pt x="8376429" y="2336237"/>
                <a:pt x="8376429" y="2317009"/>
              </a:cubicBezTo>
              <a:cubicBezTo>
                <a:pt x="8376429" y="2297782"/>
                <a:pt x="8360845" y="2282191"/>
                <a:pt x="8341617" y="2282191"/>
              </a:cubicBezTo>
              <a:close/>
              <a:moveTo>
                <a:pt x="8426509" y="2282191"/>
              </a:moveTo>
              <a:cubicBezTo>
                <a:pt x="8407282" y="2282191"/>
                <a:pt x="8391684" y="2297782"/>
                <a:pt x="8391684" y="2317009"/>
              </a:cubicBezTo>
              <a:cubicBezTo>
                <a:pt x="8391684" y="2336237"/>
                <a:pt x="8407282" y="2351828"/>
                <a:pt x="8426509" y="2351828"/>
              </a:cubicBezTo>
              <a:cubicBezTo>
                <a:pt x="8445737" y="2351828"/>
                <a:pt x="8461322" y="2336237"/>
                <a:pt x="8461322" y="2317009"/>
              </a:cubicBezTo>
              <a:cubicBezTo>
                <a:pt x="8461322" y="2297782"/>
                <a:pt x="8445737" y="2282191"/>
                <a:pt x="8426509" y="2282191"/>
              </a:cubicBezTo>
              <a:close/>
              <a:moveTo>
                <a:pt x="8511402" y="2282191"/>
              </a:moveTo>
              <a:cubicBezTo>
                <a:pt x="8492174" y="2282191"/>
                <a:pt x="8476576" y="2297782"/>
                <a:pt x="8476576" y="2317009"/>
              </a:cubicBezTo>
              <a:cubicBezTo>
                <a:pt x="8476576" y="2336237"/>
                <a:pt x="8492174" y="2351828"/>
                <a:pt x="8511402" y="2351828"/>
              </a:cubicBezTo>
              <a:cubicBezTo>
                <a:pt x="8530629" y="2351828"/>
                <a:pt x="8546214" y="2336237"/>
                <a:pt x="8546214" y="2317009"/>
              </a:cubicBezTo>
              <a:cubicBezTo>
                <a:pt x="8546214" y="2297782"/>
                <a:pt x="8530629" y="2282191"/>
                <a:pt x="8511402" y="2282191"/>
              </a:cubicBezTo>
              <a:close/>
              <a:moveTo>
                <a:pt x="8596295" y="2282191"/>
              </a:moveTo>
              <a:cubicBezTo>
                <a:pt x="8577067" y="2282191"/>
                <a:pt x="8561470" y="2297782"/>
                <a:pt x="8561470" y="2317009"/>
              </a:cubicBezTo>
              <a:cubicBezTo>
                <a:pt x="8561470" y="2336237"/>
                <a:pt x="8577067" y="2351828"/>
                <a:pt x="8596295" y="2351828"/>
              </a:cubicBezTo>
              <a:cubicBezTo>
                <a:pt x="8615523" y="2351828"/>
                <a:pt x="8631107" y="2336237"/>
                <a:pt x="8631107" y="2317009"/>
              </a:cubicBezTo>
              <a:cubicBezTo>
                <a:pt x="8631107" y="2297782"/>
                <a:pt x="8615523" y="2282191"/>
                <a:pt x="8596295" y="2282191"/>
              </a:cubicBezTo>
              <a:close/>
              <a:moveTo>
                <a:pt x="8681187" y="2282191"/>
              </a:moveTo>
              <a:cubicBezTo>
                <a:pt x="8661959" y="2282191"/>
                <a:pt x="8646362" y="2297782"/>
                <a:pt x="8646362" y="2317009"/>
              </a:cubicBezTo>
              <a:cubicBezTo>
                <a:pt x="8646362" y="2336237"/>
                <a:pt x="8661959" y="2351828"/>
                <a:pt x="8681187" y="2351828"/>
              </a:cubicBezTo>
              <a:cubicBezTo>
                <a:pt x="8700415" y="2351828"/>
                <a:pt x="8715999" y="2336237"/>
                <a:pt x="8715999" y="2317009"/>
              </a:cubicBezTo>
              <a:cubicBezTo>
                <a:pt x="8715999" y="2297782"/>
                <a:pt x="8700415" y="2282191"/>
                <a:pt x="8681187" y="2282191"/>
              </a:cubicBezTo>
              <a:close/>
              <a:moveTo>
                <a:pt x="8766079" y="2282191"/>
              </a:moveTo>
              <a:cubicBezTo>
                <a:pt x="8746852" y="2282191"/>
                <a:pt x="8731254" y="2297782"/>
                <a:pt x="8731254" y="2317009"/>
              </a:cubicBezTo>
              <a:cubicBezTo>
                <a:pt x="8731254" y="2336237"/>
                <a:pt x="8746852" y="2351828"/>
                <a:pt x="8766079" y="2351828"/>
              </a:cubicBezTo>
              <a:cubicBezTo>
                <a:pt x="8785307" y="2351828"/>
                <a:pt x="8800892" y="2336237"/>
                <a:pt x="8800892" y="2317009"/>
              </a:cubicBezTo>
              <a:cubicBezTo>
                <a:pt x="8800892" y="2297782"/>
                <a:pt x="8785307" y="2282191"/>
                <a:pt x="8766079" y="2282191"/>
              </a:cubicBezTo>
              <a:close/>
              <a:moveTo>
                <a:pt x="8850972" y="2282191"/>
              </a:moveTo>
              <a:cubicBezTo>
                <a:pt x="8831744" y="2282191"/>
                <a:pt x="8816146" y="2297782"/>
                <a:pt x="8816146" y="2317009"/>
              </a:cubicBezTo>
              <a:cubicBezTo>
                <a:pt x="8816146" y="2336237"/>
                <a:pt x="8831744" y="2351828"/>
                <a:pt x="8850972" y="2351828"/>
              </a:cubicBezTo>
              <a:cubicBezTo>
                <a:pt x="8870199" y="2351828"/>
                <a:pt x="8885784" y="2336237"/>
                <a:pt x="8885784" y="2317009"/>
              </a:cubicBezTo>
              <a:cubicBezTo>
                <a:pt x="8885784" y="2297782"/>
                <a:pt x="8870199" y="2282191"/>
                <a:pt x="8850972" y="2282191"/>
              </a:cubicBezTo>
              <a:close/>
              <a:moveTo>
                <a:pt x="8935865" y="2282191"/>
              </a:moveTo>
              <a:cubicBezTo>
                <a:pt x="8916637" y="2282191"/>
                <a:pt x="8901040" y="2297782"/>
                <a:pt x="8901040" y="2317009"/>
              </a:cubicBezTo>
              <a:cubicBezTo>
                <a:pt x="8901040" y="2336237"/>
                <a:pt x="8916637" y="2351828"/>
                <a:pt x="8935865" y="2351828"/>
              </a:cubicBezTo>
              <a:cubicBezTo>
                <a:pt x="8955093" y="2351828"/>
                <a:pt x="8970677" y="2336237"/>
                <a:pt x="8970677" y="2317009"/>
              </a:cubicBezTo>
              <a:cubicBezTo>
                <a:pt x="8970677" y="2297782"/>
                <a:pt x="8955093" y="2282191"/>
                <a:pt x="8935865" y="2282191"/>
              </a:cubicBezTo>
              <a:close/>
              <a:moveTo>
                <a:pt x="9020757" y="2282191"/>
              </a:moveTo>
              <a:cubicBezTo>
                <a:pt x="9001529" y="2282191"/>
                <a:pt x="8985932" y="2297782"/>
                <a:pt x="8985932" y="2317009"/>
              </a:cubicBezTo>
              <a:cubicBezTo>
                <a:pt x="8985932" y="2336237"/>
                <a:pt x="9001529" y="2351828"/>
                <a:pt x="9020757" y="2351828"/>
              </a:cubicBezTo>
              <a:cubicBezTo>
                <a:pt x="9039985" y="2351828"/>
                <a:pt x="9055569" y="2336237"/>
                <a:pt x="9055569" y="2317009"/>
              </a:cubicBezTo>
              <a:cubicBezTo>
                <a:pt x="9055569" y="2297782"/>
                <a:pt x="9039985" y="2282191"/>
                <a:pt x="9020757" y="2282191"/>
              </a:cubicBezTo>
              <a:close/>
              <a:moveTo>
                <a:pt x="9105649" y="2282191"/>
              </a:moveTo>
              <a:cubicBezTo>
                <a:pt x="9086422" y="2282191"/>
                <a:pt x="9070824" y="2297782"/>
                <a:pt x="9070824" y="2317009"/>
              </a:cubicBezTo>
              <a:cubicBezTo>
                <a:pt x="9070824" y="2336237"/>
                <a:pt x="9086422" y="2351828"/>
                <a:pt x="9105649" y="2351828"/>
              </a:cubicBezTo>
              <a:cubicBezTo>
                <a:pt x="9124877" y="2351828"/>
                <a:pt x="9140462" y="2336237"/>
                <a:pt x="9140462" y="2317009"/>
              </a:cubicBezTo>
              <a:cubicBezTo>
                <a:pt x="9140462" y="2297782"/>
                <a:pt x="9124877" y="2282191"/>
                <a:pt x="9105649" y="2282191"/>
              </a:cubicBezTo>
              <a:close/>
              <a:moveTo>
                <a:pt x="9530112" y="2282191"/>
              </a:moveTo>
              <a:cubicBezTo>
                <a:pt x="9510884" y="2282191"/>
                <a:pt x="9495286" y="2297782"/>
                <a:pt x="9495286" y="2317009"/>
              </a:cubicBezTo>
              <a:cubicBezTo>
                <a:pt x="9495286" y="2336237"/>
                <a:pt x="9510884" y="2351828"/>
                <a:pt x="9530112" y="2351828"/>
              </a:cubicBezTo>
              <a:cubicBezTo>
                <a:pt x="9549339" y="2351828"/>
                <a:pt x="9564924" y="2336237"/>
                <a:pt x="9564924" y="2317009"/>
              </a:cubicBezTo>
              <a:cubicBezTo>
                <a:pt x="9564924" y="2297782"/>
                <a:pt x="9549339" y="2282191"/>
                <a:pt x="9530112" y="2282191"/>
              </a:cubicBezTo>
              <a:close/>
              <a:moveTo>
                <a:pt x="1635085" y="2367050"/>
              </a:moveTo>
              <a:cubicBezTo>
                <a:pt x="1615857" y="2367050"/>
                <a:pt x="1600266" y="2382641"/>
                <a:pt x="1600266" y="2401869"/>
              </a:cubicBezTo>
              <a:cubicBezTo>
                <a:pt x="1600266" y="2421097"/>
                <a:pt x="1615857" y="2436688"/>
                <a:pt x="1635085" y="2436688"/>
              </a:cubicBezTo>
              <a:cubicBezTo>
                <a:pt x="1654313" y="2436688"/>
                <a:pt x="1669904" y="2421097"/>
                <a:pt x="1669904" y="2401869"/>
              </a:cubicBezTo>
              <a:cubicBezTo>
                <a:pt x="1669904" y="2382641"/>
                <a:pt x="1654313" y="2367050"/>
                <a:pt x="1635085" y="2367050"/>
              </a:cubicBezTo>
              <a:close/>
              <a:moveTo>
                <a:pt x="1719971" y="2367050"/>
              </a:moveTo>
              <a:cubicBezTo>
                <a:pt x="1700743" y="2367050"/>
                <a:pt x="1685152" y="2382641"/>
                <a:pt x="1685152" y="2401869"/>
              </a:cubicBezTo>
              <a:cubicBezTo>
                <a:pt x="1685152" y="2421097"/>
                <a:pt x="1700743" y="2436688"/>
                <a:pt x="1719971" y="2436688"/>
              </a:cubicBezTo>
              <a:cubicBezTo>
                <a:pt x="1739199" y="2436688"/>
                <a:pt x="1754790" y="2421097"/>
                <a:pt x="1754790" y="2401869"/>
              </a:cubicBezTo>
              <a:cubicBezTo>
                <a:pt x="1754790" y="2382641"/>
                <a:pt x="1739199" y="2367050"/>
                <a:pt x="1719971" y="2367050"/>
              </a:cubicBezTo>
              <a:close/>
              <a:moveTo>
                <a:pt x="1804863" y="2367050"/>
              </a:moveTo>
              <a:cubicBezTo>
                <a:pt x="1785636" y="2367050"/>
                <a:pt x="1770044" y="2382641"/>
                <a:pt x="1770044" y="2401869"/>
              </a:cubicBezTo>
              <a:cubicBezTo>
                <a:pt x="1770044" y="2421097"/>
                <a:pt x="1785636" y="2436688"/>
                <a:pt x="1804863" y="2436688"/>
              </a:cubicBezTo>
              <a:cubicBezTo>
                <a:pt x="1824091" y="2436688"/>
                <a:pt x="1839682" y="2421097"/>
                <a:pt x="1839682" y="2401869"/>
              </a:cubicBezTo>
              <a:cubicBezTo>
                <a:pt x="1839682" y="2382641"/>
                <a:pt x="1824091" y="2367050"/>
                <a:pt x="1804863" y="2367050"/>
              </a:cubicBezTo>
              <a:close/>
              <a:moveTo>
                <a:pt x="1889756" y="2367050"/>
              </a:moveTo>
              <a:cubicBezTo>
                <a:pt x="1870528" y="2367050"/>
                <a:pt x="1854937" y="2382641"/>
                <a:pt x="1854937" y="2401869"/>
              </a:cubicBezTo>
              <a:cubicBezTo>
                <a:pt x="1854937" y="2421097"/>
                <a:pt x="1870528" y="2436688"/>
                <a:pt x="1889756" y="2436688"/>
              </a:cubicBezTo>
              <a:cubicBezTo>
                <a:pt x="1908983" y="2436688"/>
                <a:pt x="1924574" y="2421097"/>
                <a:pt x="1924574" y="2401869"/>
              </a:cubicBezTo>
              <a:cubicBezTo>
                <a:pt x="1924574" y="2382641"/>
                <a:pt x="1908983" y="2367050"/>
                <a:pt x="1889756" y="2367050"/>
              </a:cubicBezTo>
              <a:close/>
              <a:moveTo>
                <a:pt x="1974648" y="2367050"/>
              </a:moveTo>
              <a:cubicBezTo>
                <a:pt x="1955420" y="2367050"/>
                <a:pt x="1939829" y="2382641"/>
                <a:pt x="1939829" y="2401869"/>
              </a:cubicBezTo>
              <a:cubicBezTo>
                <a:pt x="1939829" y="2421097"/>
                <a:pt x="1955420" y="2436688"/>
                <a:pt x="1974648" y="2436688"/>
              </a:cubicBezTo>
              <a:cubicBezTo>
                <a:pt x="1993876" y="2436688"/>
                <a:pt x="2009467" y="2421097"/>
                <a:pt x="2009467" y="2401869"/>
              </a:cubicBezTo>
              <a:cubicBezTo>
                <a:pt x="2009467" y="2382641"/>
                <a:pt x="1993876" y="2367050"/>
                <a:pt x="1974648" y="2367050"/>
              </a:cubicBezTo>
              <a:close/>
              <a:moveTo>
                <a:pt x="2059541" y="2367050"/>
              </a:moveTo>
              <a:cubicBezTo>
                <a:pt x="2040313" y="2367050"/>
                <a:pt x="2024722" y="2382641"/>
                <a:pt x="2024722" y="2401869"/>
              </a:cubicBezTo>
              <a:cubicBezTo>
                <a:pt x="2024722" y="2421097"/>
                <a:pt x="2040313" y="2436688"/>
                <a:pt x="2059541" y="2436688"/>
              </a:cubicBezTo>
              <a:cubicBezTo>
                <a:pt x="2078769" y="2436688"/>
                <a:pt x="2094360" y="2421097"/>
                <a:pt x="2094360" y="2401869"/>
              </a:cubicBezTo>
              <a:cubicBezTo>
                <a:pt x="2094360" y="2382641"/>
                <a:pt x="2078769" y="2367050"/>
                <a:pt x="2059541" y="2367050"/>
              </a:cubicBezTo>
              <a:close/>
              <a:moveTo>
                <a:pt x="2144433" y="2367050"/>
              </a:moveTo>
              <a:cubicBezTo>
                <a:pt x="2125206" y="2367050"/>
                <a:pt x="2109614" y="2382641"/>
                <a:pt x="2109614" y="2401869"/>
              </a:cubicBezTo>
              <a:cubicBezTo>
                <a:pt x="2109614" y="2421097"/>
                <a:pt x="2125206" y="2436688"/>
                <a:pt x="2144433" y="2436688"/>
              </a:cubicBezTo>
              <a:cubicBezTo>
                <a:pt x="2163661" y="2436688"/>
                <a:pt x="2179252" y="2421097"/>
                <a:pt x="2179252" y="2401869"/>
              </a:cubicBezTo>
              <a:cubicBezTo>
                <a:pt x="2179252" y="2382641"/>
                <a:pt x="2163661" y="2367050"/>
                <a:pt x="2144433" y="2367050"/>
              </a:cubicBezTo>
              <a:close/>
              <a:moveTo>
                <a:pt x="2229326" y="2367050"/>
              </a:moveTo>
              <a:cubicBezTo>
                <a:pt x="2210098" y="2367050"/>
                <a:pt x="2194507" y="2382641"/>
                <a:pt x="2194507" y="2401869"/>
              </a:cubicBezTo>
              <a:cubicBezTo>
                <a:pt x="2194507" y="2421097"/>
                <a:pt x="2210098" y="2436688"/>
                <a:pt x="2229326" y="2436688"/>
              </a:cubicBezTo>
              <a:cubicBezTo>
                <a:pt x="2248553" y="2436688"/>
                <a:pt x="2264144" y="2421097"/>
                <a:pt x="2264144" y="2401869"/>
              </a:cubicBezTo>
              <a:cubicBezTo>
                <a:pt x="2264144" y="2382641"/>
                <a:pt x="2248553" y="2367050"/>
                <a:pt x="2229326" y="2367050"/>
              </a:cubicBezTo>
              <a:close/>
              <a:moveTo>
                <a:pt x="2314218" y="2367050"/>
              </a:moveTo>
              <a:cubicBezTo>
                <a:pt x="2294990" y="2367050"/>
                <a:pt x="2279399" y="2382641"/>
                <a:pt x="2279399" y="2401869"/>
              </a:cubicBezTo>
              <a:cubicBezTo>
                <a:pt x="2279399" y="2421097"/>
                <a:pt x="2294990" y="2436688"/>
                <a:pt x="2314218" y="2436688"/>
              </a:cubicBezTo>
              <a:cubicBezTo>
                <a:pt x="2333446" y="2436688"/>
                <a:pt x="2349037" y="2421097"/>
                <a:pt x="2349037" y="2401869"/>
              </a:cubicBezTo>
              <a:cubicBezTo>
                <a:pt x="2349037" y="2382641"/>
                <a:pt x="2333446" y="2367050"/>
                <a:pt x="2314218" y="2367050"/>
              </a:cubicBezTo>
              <a:close/>
              <a:moveTo>
                <a:pt x="2399110" y="2367050"/>
              </a:moveTo>
              <a:cubicBezTo>
                <a:pt x="2379882" y="2367050"/>
                <a:pt x="2364291" y="2382641"/>
                <a:pt x="2364291" y="2401869"/>
              </a:cubicBezTo>
              <a:cubicBezTo>
                <a:pt x="2364291" y="2421097"/>
                <a:pt x="2379882" y="2436688"/>
                <a:pt x="2399110" y="2436688"/>
              </a:cubicBezTo>
              <a:cubicBezTo>
                <a:pt x="2418338" y="2436688"/>
                <a:pt x="2433929" y="2421097"/>
                <a:pt x="2433929" y="2401869"/>
              </a:cubicBezTo>
              <a:cubicBezTo>
                <a:pt x="2433929" y="2382641"/>
                <a:pt x="2418338" y="2367050"/>
                <a:pt x="2399110" y="2367050"/>
              </a:cubicBezTo>
              <a:close/>
              <a:moveTo>
                <a:pt x="2484003" y="2367050"/>
              </a:moveTo>
              <a:cubicBezTo>
                <a:pt x="2464776" y="2367050"/>
                <a:pt x="2449184" y="2382641"/>
                <a:pt x="2449184" y="2401869"/>
              </a:cubicBezTo>
              <a:cubicBezTo>
                <a:pt x="2449184" y="2421097"/>
                <a:pt x="2464776" y="2436688"/>
                <a:pt x="2484003" y="2436688"/>
              </a:cubicBezTo>
              <a:cubicBezTo>
                <a:pt x="2503231" y="2436688"/>
                <a:pt x="2518822" y="2421097"/>
                <a:pt x="2518822" y="2401869"/>
              </a:cubicBezTo>
              <a:cubicBezTo>
                <a:pt x="2518822" y="2382641"/>
                <a:pt x="2503231" y="2367050"/>
                <a:pt x="2484003" y="2367050"/>
              </a:cubicBezTo>
              <a:close/>
              <a:moveTo>
                <a:pt x="2568896" y="2367050"/>
              </a:moveTo>
              <a:cubicBezTo>
                <a:pt x="2549668" y="2367050"/>
                <a:pt x="2534077" y="2382641"/>
                <a:pt x="2534077" y="2401869"/>
              </a:cubicBezTo>
              <a:cubicBezTo>
                <a:pt x="2534077" y="2421097"/>
                <a:pt x="2549668" y="2436688"/>
                <a:pt x="2568896" y="2436688"/>
              </a:cubicBezTo>
              <a:cubicBezTo>
                <a:pt x="2588123" y="2436688"/>
                <a:pt x="2603714" y="2421097"/>
                <a:pt x="2603714" y="2401869"/>
              </a:cubicBezTo>
              <a:cubicBezTo>
                <a:pt x="2603714" y="2382641"/>
                <a:pt x="2588123" y="2367050"/>
                <a:pt x="2568896" y="2367050"/>
              </a:cubicBezTo>
              <a:close/>
              <a:moveTo>
                <a:pt x="2653788" y="2367050"/>
              </a:moveTo>
              <a:cubicBezTo>
                <a:pt x="2634560" y="2367050"/>
                <a:pt x="2618969" y="2382641"/>
                <a:pt x="2618969" y="2401869"/>
              </a:cubicBezTo>
              <a:cubicBezTo>
                <a:pt x="2618969" y="2421097"/>
                <a:pt x="2634560" y="2436688"/>
                <a:pt x="2653788" y="2436688"/>
              </a:cubicBezTo>
              <a:cubicBezTo>
                <a:pt x="2673016" y="2436688"/>
                <a:pt x="2688607" y="2421097"/>
                <a:pt x="2688607" y="2401869"/>
              </a:cubicBezTo>
              <a:cubicBezTo>
                <a:pt x="2688607" y="2382641"/>
                <a:pt x="2673016" y="2367050"/>
                <a:pt x="2653788" y="2367050"/>
              </a:cubicBezTo>
              <a:close/>
              <a:moveTo>
                <a:pt x="2823573" y="2367050"/>
              </a:moveTo>
              <a:cubicBezTo>
                <a:pt x="2804346" y="2367050"/>
                <a:pt x="2788754" y="2382641"/>
                <a:pt x="2788754" y="2401869"/>
              </a:cubicBezTo>
              <a:cubicBezTo>
                <a:pt x="2788754" y="2421097"/>
                <a:pt x="2804346" y="2436688"/>
                <a:pt x="2823573" y="2436688"/>
              </a:cubicBezTo>
              <a:cubicBezTo>
                <a:pt x="2842801" y="2436688"/>
                <a:pt x="2858392" y="2421097"/>
                <a:pt x="2858392" y="2401869"/>
              </a:cubicBezTo>
              <a:cubicBezTo>
                <a:pt x="2858392" y="2382641"/>
                <a:pt x="2842801" y="2367050"/>
                <a:pt x="2823573" y="2367050"/>
              </a:cubicBezTo>
              <a:close/>
              <a:moveTo>
                <a:pt x="3078250" y="2367050"/>
              </a:moveTo>
              <a:cubicBezTo>
                <a:pt x="3059022" y="2367050"/>
                <a:pt x="3043431" y="2382641"/>
                <a:pt x="3043431" y="2401869"/>
              </a:cubicBezTo>
              <a:cubicBezTo>
                <a:pt x="3043431" y="2421097"/>
                <a:pt x="3059022" y="2436688"/>
                <a:pt x="3078250" y="2436688"/>
              </a:cubicBezTo>
              <a:cubicBezTo>
                <a:pt x="3097478" y="2436688"/>
                <a:pt x="3113069" y="2421097"/>
                <a:pt x="3113069" y="2401869"/>
              </a:cubicBezTo>
              <a:cubicBezTo>
                <a:pt x="3113069" y="2382641"/>
                <a:pt x="3097478" y="2367050"/>
                <a:pt x="3078250" y="2367050"/>
              </a:cubicBezTo>
              <a:close/>
              <a:moveTo>
                <a:pt x="3163143" y="2367050"/>
              </a:moveTo>
              <a:cubicBezTo>
                <a:pt x="3143916" y="2367050"/>
                <a:pt x="3128324" y="2382641"/>
                <a:pt x="3128324" y="2401869"/>
              </a:cubicBezTo>
              <a:cubicBezTo>
                <a:pt x="3128324" y="2421097"/>
                <a:pt x="3143916" y="2436688"/>
                <a:pt x="3163143" y="2436688"/>
              </a:cubicBezTo>
              <a:cubicBezTo>
                <a:pt x="3182371" y="2436688"/>
                <a:pt x="3197962" y="2421097"/>
                <a:pt x="3197962" y="2401869"/>
              </a:cubicBezTo>
              <a:cubicBezTo>
                <a:pt x="3197962" y="2382641"/>
                <a:pt x="3182371" y="2367050"/>
                <a:pt x="3163143" y="2367050"/>
              </a:cubicBezTo>
              <a:close/>
              <a:moveTo>
                <a:pt x="3417827" y="2367050"/>
              </a:moveTo>
              <a:cubicBezTo>
                <a:pt x="3398599" y="2367050"/>
                <a:pt x="3383008" y="2382641"/>
                <a:pt x="3383008" y="2401869"/>
              </a:cubicBezTo>
              <a:cubicBezTo>
                <a:pt x="3383008" y="2421097"/>
                <a:pt x="3398599" y="2436688"/>
                <a:pt x="3417827" y="2436688"/>
              </a:cubicBezTo>
              <a:cubicBezTo>
                <a:pt x="3437055" y="2436688"/>
                <a:pt x="3452646" y="2421097"/>
                <a:pt x="3452646" y="2401869"/>
              </a:cubicBezTo>
              <a:cubicBezTo>
                <a:pt x="3452646" y="2382641"/>
                <a:pt x="3437055" y="2367050"/>
                <a:pt x="3417827" y="2367050"/>
              </a:cubicBezTo>
              <a:close/>
              <a:moveTo>
                <a:pt x="5285462" y="2367050"/>
              </a:moveTo>
              <a:cubicBezTo>
                <a:pt x="5266234" y="2367050"/>
                <a:pt x="5250643" y="2382641"/>
                <a:pt x="5250643" y="2401869"/>
              </a:cubicBezTo>
              <a:cubicBezTo>
                <a:pt x="5250643" y="2421097"/>
                <a:pt x="5266234" y="2436688"/>
                <a:pt x="5285462" y="2436688"/>
              </a:cubicBezTo>
              <a:cubicBezTo>
                <a:pt x="5304689" y="2436688"/>
                <a:pt x="5320280" y="2421097"/>
                <a:pt x="5320280" y="2401869"/>
              </a:cubicBezTo>
              <a:cubicBezTo>
                <a:pt x="5320280" y="2382641"/>
                <a:pt x="5304689" y="2367050"/>
                <a:pt x="5285462" y="2367050"/>
              </a:cubicBezTo>
              <a:close/>
              <a:moveTo>
                <a:pt x="5370354" y="2367050"/>
              </a:moveTo>
              <a:cubicBezTo>
                <a:pt x="5351126" y="2367050"/>
                <a:pt x="5335535" y="2382641"/>
                <a:pt x="5335535" y="2401869"/>
              </a:cubicBezTo>
              <a:cubicBezTo>
                <a:pt x="5335535" y="2421097"/>
                <a:pt x="5351126" y="2436688"/>
                <a:pt x="5370354" y="2436688"/>
              </a:cubicBezTo>
              <a:cubicBezTo>
                <a:pt x="5389582" y="2436688"/>
                <a:pt x="5405173" y="2421097"/>
                <a:pt x="5405173" y="2401869"/>
              </a:cubicBezTo>
              <a:cubicBezTo>
                <a:pt x="5405173" y="2382641"/>
                <a:pt x="5389582" y="2367050"/>
                <a:pt x="5370354" y="2367050"/>
              </a:cubicBezTo>
              <a:close/>
              <a:moveTo>
                <a:pt x="5455246" y="2367050"/>
              </a:moveTo>
              <a:cubicBezTo>
                <a:pt x="5436018" y="2367050"/>
                <a:pt x="5420427" y="2382641"/>
                <a:pt x="5420427" y="2401869"/>
              </a:cubicBezTo>
              <a:cubicBezTo>
                <a:pt x="5420427" y="2421097"/>
                <a:pt x="5436018" y="2436688"/>
                <a:pt x="5455246" y="2436688"/>
              </a:cubicBezTo>
              <a:cubicBezTo>
                <a:pt x="5474474" y="2436688"/>
                <a:pt x="5490065" y="2421097"/>
                <a:pt x="5490065" y="2401869"/>
              </a:cubicBezTo>
              <a:cubicBezTo>
                <a:pt x="5490065" y="2382641"/>
                <a:pt x="5474474" y="2367050"/>
                <a:pt x="5455246" y="2367050"/>
              </a:cubicBezTo>
              <a:close/>
              <a:moveTo>
                <a:pt x="5540139" y="2367050"/>
              </a:moveTo>
              <a:cubicBezTo>
                <a:pt x="5520905" y="2367050"/>
                <a:pt x="5505313" y="2382641"/>
                <a:pt x="5505313" y="2401869"/>
              </a:cubicBezTo>
              <a:cubicBezTo>
                <a:pt x="5505313" y="2421097"/>
                <a:pt x="5520905" y="2436688"/>
                <a:pt x="5540139" y="2436688"/>
              </a:cubicBezTo>
              <a:cubicBezTo>
                <a:pt x="5559367" y="2436688"/>
                <a:pt x="5574951" y="2421097"/>
                <a:pt x="5574951" y="2401869"/>
              </a:cubicBezTo>
              <a:cubicBezTo>
                <a:pt x="5574951" y="2382641"/>
                <a:pt x="5559367" y="2367050"/>
                <a:pt x="5540139" y="2367050"/>
              </a:cubicBezTo>
              <a:close/>
              <a:moveTo>
                <a:pt x="5625031" y="2367050"/>
              </a:moveTo>
              <a:cubicBezTo>
                <a:pt x="5605803" y="2367050"/>
                <a:pt x="5590206" y="2382641"/>
                <a:pt x="5590206" y="2401869"/>
              </a:cubicBezTo>
              <a:cubicBezTo>
                <a:pt x="5590206" y="2421097"/>
                <a:pt x="5605803" y="2436688"/>
                <a:pt x="5625031" y="2436688"/>
              </a:cubicBezTo>
              <a:cubicBezTo>
                <a:pt x="5644259" y="2436688"/>
                <a:pt x="5659843" y="2421097"/>
                <a:pt x="5659843" y="2401869"/>
              </a:cubicBezTo>
              <a:cubicBezTo>
                <a:pt x="5659843" y="2382641"/>
                <a:pt x="5644259" y="2367050"/>
                <a:pt x="5625031" y="2367050"/>
              </a:cubicBezTo>
              <a:close/>
              <a:moveTo>
                <a:pt x="5794817" y="2367050"/>
              </a:moveTo>
              <a:cubicBezTo>
                <a:pt x="5775589" y="2367050"/>
                <a:pt x="5759991" y="2382641"/>
                <a:pt x="5759991" y="2401869"/>
              </a:cubicBezTo>
              <a:cubicBezTo>
                <a:pt x="5759991" y="2421097"/>
                <a:pt x="5775589" y="2436688"/>
                <a:pt x="5794817" y="2436688"/>
              </a:cubicBezTo>
              <a:cubicBezTo>
                <a:pt x="5814044" y="2436688"/>
                <a:pt x="5829629" y="2421097"/>
                <a:pt x="5829629" y="2401869"/>
              </a:cubicBezTo>
              <a:cubicBezTo>
                <a:pt x="5829629" y="2382641"/>
                <a:pt x="5814044" y="2367050"/>
                <a:pt x="5794817" y="2367050"/>
              </a:cubicBezTo>
              <a:close/>
              <a:moveTo>
                <a:pt x="5879709" y="2367050"/>
              </a:moveTo>
              <a:cubicBezTo>
                <a:pt x="5860481" y="2367050"/>
                <a:pt x="5844883" y="2382641"/>
                <a:pt x="5844883" y="2401869"/>
              </a:cubicBezTo>
              <a:cubicBezTo>
                <a:pt x="5844883" y="2421097"/>
                <a:pt x="5860481" y="2436688"/>
                <a:pt x="5879709" y="2436688"/>
              </a:cubicBezTo>
              <a:cubicBezTo>
                <a:pt x="5898937" y="2436688"/>
                <a:pt x="5914521" y="2421097"/>
                <a:pt x="5914521" y="2401869"/>
              </a:cubicBezTo>
              <a:cubicBezTo>
                <a:pt x="5914521" y="2382641"/>
                <a:pt x="5898937" y="2367050"/>
                <a:pt x="5879709" y="2367050"/>
              </a:cubicBezTo>
              <a:close/>
              <a:moveTo>
                <a:pt x="5964601" y="2367050"/>
              </a:moveTo>
              <a:cubicBezTo>
                <a:pt x="5945373" y="2367050"/>
                <a:pt x="5929776" y="2382641"/>
                <a:pt x="5929776" y="2401869"/>
              </a:cubicBezTo>
              <a:cubicBezTo>
                <a:pt x="5929776" y="2421097"/>
                <a:pt x="5945373" y="2436688"/>
                <a:pt x="5964601" y="2436688"/>
              </a:cubicBezTo>
              <a:cubicBezTo>
                <a:pt x="5983829" y="2436688"/>
                <a:pt x="5999413" y="2421097"/>
                <a:pt x="5999413" y="2401869"/>
              </a:cubicBezTo>
              <a:cubicBezTo>
                <a:pt x="5999413" y="2382641"/>
                <a:pt x="5983829" y="2367050"/>
                <a:pt x="5964601" y="2367050"/>
              </a:cubicBezTo>
              <a:close/>
              <a:moveTo>
                <a:pt x="6049494" y="2367050"/>
              </a:moveTo>
              <a:cubicBezTo>
                <a:pt x="6030267" y="2367050"/>
                <a:pt x="6014669" y="2382641"/>
                <a:pt x="6014669" y="2401869"/>
              </a:cubicBezTo>
              <a:cubicBezTo>
                <a:pt x="6014669" y="2421097"/>
                <a:pt x="6030267" y="2436688"/>
                <a:pt x="6049494" y="2436688"/>
              </a:cubicBezTo>
              <a:cubicBezTo>
                <a:pt x="6068722" y="2436688"/>
                <a:pt x="6084307" y="2421097"/>
                <a:pt x="6084307" y="2401869"/>
              </a:cubicBezTo>
              <a:cubicBezTo>
                <a:pt x="6084307" y="2382641"/>
                <a:pt x="6068722" y="2367050"/>
                <a:pt x="6049494" y="2367050"/>
              </a:cubicBezTo>
              <a:close/>
              <a:moveTo>
                <a:pt x="6304171" y="2367050"/>
              </a:moveTo>
              <a:cubicBezTo>
                <a:pt x="6284943" y="2367050"/>
                <a:pt x="6269346" y="2382641"/>
                <a:pt x="6269346" y="2401869"/>
              </a:cubicBezTo>
              <a:cubicBezTo>
                <a:pt x="6269346" y="2421097"/>
                <a:pt x="6284943" y="2436688"/>
                <a:pt x="6304171" y="2436688"/>
              </a:cubicBezTo>
              <a:cubicBezTo>
                <a:pt x="6323399" y="2436688"/>
                <a:pt x="6338983" y="2421097"/>
                <a:pt x="6338983" y="2401869"/>
              </a:cubicBezTo>
              <a:cubicBezTo>
                <a:pt x="6338983" y="2382641"/>
                <a:pt x="6323399" y="2367050"/>
                <a:pt x="6304171" y="2367050"/>
              </a:cubicBezTo>
              <a:close/>
              <a:moveTo>
                <a:pt x="6389063" y="2367050"/>
              </a:moveTo>
              <a:cubicBezTo>
                <a:pt x="6369836" y="2367050"/>
                <a:pt x="6354238" y="2382641"/>
                <a:pt x="6354238" y="2401869"/>
              </a:cubicBezTo>
              <a:cubicBezTo>
                <a:pt x="6354238" y="2421097"/>
                <a:pt x="6369836" y="2436688"/>
                <a:pt x="6389063" y="2436688"/>
              </a:cubicBezTo>
              <a:cubicBezTo>
                <a:pt x="6408291" y="2436688"/>
                <a:pt x="6423876" y="2421097"/>
                <a:pt x="6423876" y="2401869"/>
              </a:cubicBezTo>
              <a:cubicBezTo>
                <a:pt x="6423876" y="2382641"/>
                <a:pt x="6408291" y="2367050"/>
                <a:pt x="6389063" y="2367050"/>
              </a:cubicBezTo>
              <a:close/>
              <a:moveTo>
                <a:pt x="6473957" y="2367050"/>
              </a:moveTo>
              <a:cubicBezTo>
                <a:pt x="6454729" y="2367050"/>
                <a:pt x="6439131" y="2382641"/>
                <a:pt x="6439131" y="2401869"/>
              </a:cubicBezTo>
              <a:cubicBezTo>
                <a:pt x="6439131" y="2421097"/>
                <a:pt x="6454729" y="2436688"/>
                <a:pt x="6473957" y="2436688"/>
              </a:cubicBezTo>
              <a:cubicBezTo>
                <a:pt x="6493184" y="2436688"/>
                <a:pt x="6508769" y="2421097"/>
                <a:pt x="6508769" y="2401869"/>
              </a:cubicBezTo>
              <a:cubicBezTo>
                <a:pt x="6508769" y="2382641"/>
                <a:pt x="6493184" y="2367050"/>
                <a:pt x="6473957" y="2367050"/>
              </a:cubicBezTo>
              <a:close/>
              <a:moveTo>
                <a:pt x="6558875" y="2367050"/>
              </a:moveTo>
              <a:cubicBezTo>
                <a:pt x="6539647" y="2367050"/>
                <a:pt x="6524050" y="2382641"/>
                <a:pt x="6524050" y="2401869"/>
              </a:cubicBezTo>
              <a:cubicBezTo>
                <a:pt x="6524050" y="2421097"/>
                <a:pt x="6539647" y="2436688"/>
                <a:pt x="6558875" y="2436688"/>
              </a:cubicBezTo>
              <a:cubicBezTo>
                <a:pt x="6578103" y="2436688"/>
                <a:pt x="6593687" y="2421097"/>
                <a:pt x="6593687" y="2401869"/>
              </a:cubicBezTo>
              <a:cubicBezTo>
                <a:pt x="6593687" y="2382641"/>
                <a:pt x="6578103" y="2367050"/>
                <a:pt x="6558875" y="2367050"/>
              </a:cubicBezTo>
              <a:close/>
              <a:moveTo>
                <a:pt x="6813553" y="2367050"/>
              </a:moveTo>
              <a:cubicBezTo>
                <a:pt x="6794325" y="2367050"/>
                <a:pt x="6778727" y="2382641"/>
                <a:pt x="6778727" y="2401869"/>
              </a:cubicBezTo>
              <a:cubicBezTo>
                <a:pt x="6778727" y="2421097"/>
                <a:pt x="6794325" y="2436688"/>
                <a:pt x="6813553" y="2436688"/>
              </a:cubicBezTo>
              <a:cubicBezTo>
                <a:pt x="6832780" y="2436688"/>
                <a:pt x="6848365" y="2421097"/>
                <a:pt x="6848365" y="2401869"/>
              </a:cubicBezTo>
              <a:cubicBezTo>
                <a:pt x="6848365" y="2382641"/>
                <a:pt x="6832780" y="2367050"/>
                <a:pt x="6813553" y="2367050"/>
              </a:cubicBezTo>
              <a:close/>
              <a:moveTo>
                <a:pt x="6898445" y="2367050"/>
              </a:moveTo>
              <a:cubicBezTo>
                <a:pt x="6879217" y="2367050"/>
                <a:pt x="6863620" y="2382641"/>
                <a:pt x="6863620" y="2401869"/>
              </a:cubicBezTo>
              <a:cubicBezTo>
                <a:pt x="6863620" y="2421097"/>
                <a:pt x="6879217" y="2436688"/>
                <a:pt x="6898445" y="2436688"/>
              </a:cubicBezTo>
              <a:cubicBezTo>
                <a:pt x="6917673" y="2436688"/>
                <a:pt x="6933257" y="2421097"/>
                <a:pt x="6933257" y="2401869"/>
              </a:cubicBezTo>
              <a:cubicBezTo>
                <a:pt x="6933257" y="2382641"/>
                <a:pt x="6917673" y="2367050"/>
                <a:pt x="6898445" y="2367050"/>
              </a:cubicBezTo>
              <a:close/>
              <a:moveTo>
                <a:pt x="6983337" y="2367050"/>
              </a:moveTo>
              <a:cubicBezTo>
                <a:pt x="6964109" y="2367050"/>
                <a:pt x="6948512" y="2382641"/>
                <a:pt x="6948512" y="2401869"/>
              </a:cubicBezTo>
              <a:cubicBezTo>
                <a:pt x="6948512" y="2421097"/>
                <a:pt x="6964109" y="2436688"/>
                <a:pt x="6983337" y="2436688"/>
              </a:cubicBezTo>
              <a:cubicBezTo>
                <a:pt x="7002565" y="2436688"/>
                <a:pt x="7018149" y="2421097"/>
                <a:pt x="7018149" y="2401869"/>
              </a:cubicBezTo>
              <a:cubicBezTo>
                <a:pt x="7018149" y="2382641"/>
                <a:pt x="7002565" y="2367050"/>
                <a:pt x="6983337" y="2367050"/>
              </a:cubicBezTo>
              <a:close/>
              <a:moveTo>
                <a:pt x="7153123" y="2367050"/>
              </a:moveTo>
              <a:cubicBezTo>
                <a:pt x="7133895" y="2367050"/>
                <a:pt x="7118297" y="2382641"/>
                <a:pt x="7118297" y="2401869"/>
              </a:cubicBezTo>
              <a:cubicBezTo>
                <a:pt x="7118297" y="2421097"/>
                <a:pt x="7133895" y="2436688"/>
                <a:pt x="7153123" y="2436688"/>
              </a:cubicBezTo>
              <a:cubicBezTo>
                <a:pt x="7172350" y="2436688"/>
                <a:pt x="7187935" y="2421097"/>
                <a:pt x="7187935" y="2401869"/>
              </a:cubicBezTo>
              <a:cubicBezTo>
                <a:pt x="7187935" y="2382641"/>
                <a:pt x="7172350" y="2367050"/>
                <a:pt x="7153123" y="2367050"/>
              </a:cubicBezTo>
              <a:close/>
              <a:moveTo>
                <a:pt x="7238015" y="2367050"/>
              </a:moveTo>
              <a:cubicBezTo>
                <a:pt x="7218787" y="2367050"/>
                <a:pt x="7203190" y="2382641"/>
                <a:pt x="7203190" y="2401869"/>
              </a:cubicBezTo>
              <a:cubicBezTo>
                <a:pt x="7203190" y="2421097"/>
                <a:pt x="7218787" y="2436688"/>
                <a:pt x="7238015" y="2436688"/>
              </a:cubicBezTo>
              <a:cubicBezTo>
                <a:pt x="7257243" y="2436688"/>
                <a:pt x="7272827" y="2421097"/>
                <a:pt x="7272827" y="2401869"/>
              </a:cubicBezTo>
              <a:cubicBezTo>
                <a:pt x="7272827" y="2382641"/>
                <a:pt x="7257243" y="2367050"/>
                <a:pt x="7238015" y="2367050"/>
              </a:cubicBezTo>
              <a:close/>
              <a:moveTo>
                <a:pt x="7322907" y="2367050"/>
              </a:moveTo>
              <a:cubicBezTo>
                <a:pt x="7303679" y="2367050"/>
                <a:pt x="7288082" y="2382641"/>
                <a:pt x="7288082" y="2401869"/>
              </a:cubicBezTo>
              <a:cubicBezTo>
                <a:pt x="7288082" y="2421097"/>
                <a:pt x="7303679" y="2436688"/>
                <a:pt x="7322907" y="2436688"/>
              </a:cubicBezTo>
              <a:cubicBezTo>
                <a:pt x="7342135" y="2436688"/>
                <a:pt x="7357719" y="2421097"/>
                <a:pt x="7357719" y="2401869"/>
              </a:cubicBezTo>
              <a:cubicBezTo>
                <a:pt x="7357719" y="2382641"/>
                <a:pt x="7342135" y="2367050"/>
                <a:pt x="7322907" y="2367050"/>
              </a:cubicBezTo>
              <a:close/>
              <a:moveTo>
                <a:pt x="7407799" y="2367050"/>
              </a:moveTo>
              <a:cubicBezTo>
                <a:pt x="7388572" y="2367050"/>
                <a:pt x="7372974" y="2382641"/>
                <a:pt x="7372974" y="2401869"/>
              </a:cubicBezTo>
              <a:cubicBezTo>
                <a:pt x="7372974" y="2421097"/>
                <a:pt x="7388572" y="2436688"/>
                <a:pt x="7407799" y="2436688"/>
              </a:cubicBezTo>
              <a:cubicBezTo>
                <a:pt x="7427027" y="2436688"/>
                <a:pt x="7442612" y="2421097"/>
                <a:pt x="7442612" y="2401869"/>
              </a:cubicBezTo>
              <a:cubicBezTo>
                <a:pt x="7442612" y="2382641"/>
                <a:pt x="7427027" y="2367050"/>
                <a:pt x="7407799" y="2367050"/>
              </a:cubicBezTo>
              <a:close/>
              <a:moveTo>
                <a:pt x="7492693" y="2367050"/>
              </a:moveTo>
              <a:cubicBezTo>
                <a:pt x="7473465" y="2367050"/>
                <a:pt x="7457867" y="2382641"/>
                <a:pt x="7457867" y="2401869"/>
              </a:cubicBezTo>
              <a:cubicBezTo>
                <a:pt x="7457867" y="2421097"/>
                <a:pt x="7473465" y="2436688"/>
                <a:pt x="7492693" y="2436688"/>
              </a:cubicBezTo>
              <a:cubicBezTo>
                <a:pt x="7511920" y="2436688"/>
                <a:pt x="7527505" y="2421097"/>
                <a:pt x="7527505" y="2401869"/>
              </a:cubicBezTo>
              <a:cubicBezTo>
                <a:pt x="7527505" y="2382641"/>
                <a:pt x="7511920" y="2367050"/>
                <a:pt x="7492693" y="2367050"/>
              </a:cubicBezTo>
              <a:close/>
              <a:moveTo>
                <a:pt x="7577585" y="2367050"/>
              </a:moveTo>
              <a:cubicBezTo>
                <a:pt x="7558357" y="2367050"/>
                <a:pt x="7542760" y="2382641"/>
                <a:pt x="7542760" y="2401869"/>
              </a:cubicBezTo>
              <a:cubicBezTo>
                <a:pt x="7542760" y="2421097"/>
                <a:pt x="7558357" y="2436688"/>
                <a:pt x="7577585" y="2436688"/>
              </a:cubicBezTo>
              <a:cubicBezTo>
                <a:pt x="7596813" y="2436688"/>
                <a:pt x="7612397" y="2421097"/>
                <a:pt x="7612397" y="2401869"/>
              </a:cubicBezTo>
              <a:cubicBezTo>
                <a:pt x="7612397" y="2382641"/>
                <a:pt x="7596813" y="2367050"/>
                <a:pt x="7577585" y="2367050"/>
              </a:cubicBezTo>
              <a:close/>
              <a:moveTo>
                <a:pt x="7662477" y="2367050"/>
              </a:moveTo>
              <a:cubicBezTo>
                <a:pt x="7643249" y="2367050"/>
                <a:pt x="7627652" y="2382641"/>
                <a:pt x="7627652" y="2401869"/>
              </a:cubicBezTo>
              <a:cubicBezTo>
                <a:pt x="7627652" y="2421097"/>
                <a:pt x="7643249" y="2436688"/>
                <a:pt x="7662477" y="2436688"/>
              </a:cubicBezTo>
              <a:cubicBezTo>
                <a:pt x="7681705" y="2436688"/>
                <a:pt x="7697289" y="2421097"/>
                <a:pt x="7697289" y="2401869"/>
              </a:cubicBezTo>
              <a:cubicBezTo>
                <a:pt x="7697289" y="2382641"/>
                <a:pt x="7681705" y="2367050"/>
                <a:pt x="7662477" y="2367050"/>
              </a:cubicBezTo>
              <a:close/>
              <a:moveTo>
                <a:pt x="7747369" y="2367050"/>
              </a:moveTo>
              <a:cubicBezTo>
                <a:pt x="7728142" y="2367050"/>
                <a:pt x="7712544" y="2382641"/>
                <a:pt x="7712544" y="2401869"/>
              </a:cubicBezTo>
              <a:cubicBezTo>
                <a:pt x="7712544" y="2421097"/>
                <a:pt x="7728142" y="2436688"/>
                <a:pt x="7747369" y="2436688"/>
              </a:cubicBezTo>
              <a:cubicBezTo>
                <a:pt x="7766597" y="2436688"/>
                <a:pt x="7782182" y="2421097"/>
                <a:pt x="7782182" y="2401869"/>
              </a:cubicBezTo>
              <a:cubicBezTo>
                <a:pt x="7782182" y="2382641"/>
                <a:pt x="7766597" y="2367050"/>
                <a:pt x="7747369" y="2367050"/>
              </a:cubicBezTo>
              <a:close/>
              <a:moveTo>
                <a:pt x="7832263" y="2367050"/>
              </a:moveTo>
              <a:cubicBezTo>
                <a:pt x="7813035" y="2367050"/>
                <a:pt x="7797437" y="2382641"/>
                <a:pt x="7797437" y="2401869"/>
              </a:cubicBezTo>
              <a:cubicBezTo>
                <a:pt x="7797437" y="2421097"/>
                <a:pt x="7813035" y="2436688"/>
                <a:pt x="7832263" y="2436688"/>
              </a:cubicBezTo>
              <a:cubicBezTo>
                <a:pt x="7851490" y="2436688"/>
                <a:pt x="7867075" y="2421097"/>
                <a:pt x="7867075" y="2401869"/>
              </a:cubicBezTo>
              <a:cubicBezTo>
                <a:pt x="7867075" y="2382641"/>
                <a:pt x="7851490" y="2367050"/>
                <a:pt x="7832263" y="2367050"/>
              </a:cubicBezTo>
              <a:close/>
              <a:moveTo>
                <a:pt x="7917155" y="2367050"/>
              </a:moveTo>
              <a:cubicBezTo>
                <a:pt x="7897927" y="2367050"/>
                <a:pt x="7882330" y="2382641"/>
                <a:pt x="7882330" y="2401869"/>
              </a:cubicBezTo>
              <a:cubicBezTo>
                <a:pt x="7882330" y="2421097"/>
                <a:pt x="7897927" y="2436688"/>
                <a:pt x="7917155" y="2436688"/>
              </a:cubicBezTo>
              <a:cubicBezTo>
                <a:pt x="7936383" y="2436688"/>
                <a:pt x="7951967" y="2421097"/>
                <a:pt x="7951967" y="2401869"/>
              </a:cubicBezTo>
              <a:cubicBezTo>
                <a:pt x="7951967" y="2382641"/>
                <a:pt x="7936383" y="2367050"/>
                <a:pt x="7917155" y="2367050"/>
              </a:cubicBezTo>
              <a:close/>
              <a:moveTo>
                <a:pt x="8002047" y="2367050"/>
              </a:moveTo>
              <a:cubicBezTo>
                <a:pt x="7982819" y="2367050"/>
                <a:pt x="7967222" y="2382641"/>
                <a:pt x="7967222" y="2401869"/>
              </a:cubicBezTo>
              <a:cubicBezTo>
                <a:pt x="7967222" y="2421097"/>
                <a:pt x="7982819" y="2436688"/>
                <a:pt x="8002047" y="2436688"/>
              </a:cubicBezTo>
              <a:cubicBezTo>
                <a:pt x="8021275" y="2436688"/>
                <a:pt x="8036859" y="2421097"/>
                <a:pt x="8036859" y="2401869"/>
              </a:cubicBezTo>
              <a:cubicBezTo>
                <a:pt x="8036859" y="2382641"/>
                <a:pt x="8021275" y="2367050"/>
                <a:pt x="8002047" y="2367050"/>
              </a:cubicBezTo>
              <a:close/>
              <a:moveTo>
                <a:pt x="8086939" y="2367050"/>
              </a:moveTo>
              <a:cubicBezTo>
                <a:pt x="8067712" y="2367050"/>
                <a:pt x="8052114" y="2382641"/>
                <a:pt x="8052114" y="2401869"/>
              </a:cubicBezTo>
              <a:cubicBezTo>
                <a:pt x="8052114" y="2421097"/>
                <a:pt x="8067712" y="2436688"/>
                <a:pt x="8086939" y="2436688"/>
              </a:cubicBezTo>
              <a:cubicBezTo>
                <a:pt x="8106167" y="2436688"/>
                <a:pt x="8121752" y="2421097"/>
                <a:pt x="8121752" y="2401869"/>
              </a:cubicBezTo>
              <a:cubicBezTo>
                <a:pt x="8121752" y="2382641"/>
                <a:pt x="8106167" y="2367050"/>
                <a:pt x="8086939" y="2367050"/>
              </a:cubicBezTo>
              <a:close/>
              <a:moveTo>
                <a:pt x="8171832" y="2367050"/>
              </a:moveTo>
              <a:cubicBezTo>
                <a:pt x="8152604" y="2367050"/>
                <a:pt x="8137006" y="2382641"/>
                <a:pt x="8137006" y="2401869"/>
              </a:cubicBezTo>
              <a:cubicBezTo>
                <a:pt x="8137006" y="2421097"/>
                <a:pt x="8152604" y="2436688"/>
                <a:pt x="8171832" y="2436688"/>
              </a:cubicBezTo>
              <a:cubicBezTo>
                <a:pt x="8191059" y="2436688"/>
                <a:pt x="8206644" y="2421097"/>
                <a:pt x="8206644" y="2401869"/>
              </a:cubicBezTo>
              <a:cubicBezTo>
                <a:pt x="8206644" y="2382641"/>
                <a:pt x="8191059" y="2367050"/>
                <a:pt x="8171832" y="2367050"/>
              </a:cubicBezTo>
              <a:close/>
              <a:moveTo>
                <a:pt x="8256725" y="2367050"/>
              </a:moveTo>
              <a:cubicBezTo>
                <a:pt x="8237497" y="2367050"/>
                <a:pt x="8221900" y="2382641"/>
                <a:pt x="8221900" y="2401869"/>
              </a:cubicBezTo>
              <a:cubicBezTo>
                <a:pt x="8221900" y="2421097"/>
                <a:pt x="8237497" y="2436688"/>
                <a:pt x="8256725" y="2436688"/>
              </a:cubicBezTo>
              <a:cubicBezTo>
                <a:pt x="8275953" y="2436688"/>
                <a:pt x="8291537" y="2421097"/>
                <a:pt x="8291537" y="2401869"/>
              </a:cubicBezTo>
              <a:cubicBezTo>
                <a:pt x="8291537" y="2382641"/>
                <a:pt x="8275953" y="2367050"/>
                <a:pt x="8256725" y="2367050"/>
              </a:cubicBezTo>
              <a:close/>
              <a:moveTo>
                <a:pt x="8341617" y="2367050"/>
              </a:moveTo>
              <a:cubicBezTo>
                <a:pt x="8322389" y="2367050"/>
                <a:pt x="8306792" y="2382641"/>
                <a:pt x="8306792" y="2401869"/>
              </a:cubicBezTo>
              <a:cubicBezTo>
                <a:pt x="8306792" y="2421097"/>
                <a:pt x="8322389" y="2436688"/>
                <a:pt x="8341617" y="2436688"/>
              </a:cubicBezTo>
              <a:cubicBezTo>
                <a:pt x="8360845" y="2436688"/>
                <a:pt x="8376429" y="2421097"/>
                <a:pt x="8376429" y="2401869"/>
              </a:cubicBezTo>
              <a:cubicBezTo>
                <a:pt x="8376429" y="2382641"/>
                <a:pt x="8360845" y="2367050"/>
                <a:pt x="8341617" y="2367050"/>
              </a:cubicBezTo>
              <a:close/>
              <a:moveTo>
                <a:pt x="8426509" y="2367050"/>
              </a:moveTo>
              <a:cubicBezTo>
                <a:pt x="8407282" y="2367050"/>
                <a:pt x="8391684" y="2382641"/>
                <a:pt x="8391684" y="2401869"/>
              </a:cubicBezTo>
              <a:cubicBezTo>
                <a:pt x="8391684" y="2421097"/>
                <a:pt x="8407282" y="2436688"/>
                <a:pt x="8426509" y="2436688"/>
              </a:cubicBezTo>
              <a:cubicBezTo>
                <a:pt x="8445737" y="2436688"/>
                <a:pt x="8461322" y="2421097"/>
                <a:pt x="8461322" y="2401869"/>
              </a:cubicBezTo>
              <a:cubicBezTo>
                <a:pt x="8461322" y="2382641"/>
                <a:pt x="8445737" y="2367050"/>
                <a:pt x="8426509" y="2367050"/>
              </a:cubicBezTo>
              <a:close/>
              <a:moveTo>
                <a:pt x="8511402" y="2367050"/>
              </a:moveTo>
              <a:cubicBezTo>
                <a:pt x="8492174" y="2367050"/>
                <a:pt x="8476576" y="2382641"/>
                <a:pt x="8476576" y="2401869"/>
              </a:cubicBezTo>
              <a:cubicBezTo>
                <a:pt x="8476576" y="2421097"/>
                <a:pt x="8492174" y="2436688"/>
                <a:pt x="8511402" y="2436688"/>
              </a:cubicBezTo>
              <a:cubicBezTo>
                <a:pt x="8530629" y="2436688"/>
                <a:pt x="8546214" y="2421097"/>
                <a:pt x="8546214" y="2401869"/>
              </a:cubicBezTo>
              <a:cubicBezTo>
                <a:pt x="8546214" y="2382641"/>
                <a:pt x="8530629" y="2367050"/>
                <a:pt x="8511402" y="2367050"/>
              </a:cubicBezTo>
              <a:close/>
              <a:moveTo>
                <a:pt x="8596295" y="2367050"/>
              </a:moveTo>
              <a:cubicBezTo>
                <a:pt x="8577067" y="2367050"/>
                <a:pt x="8561470" y="2382641"/>
                <a:pt x="8561470" y="2401869"/>
              </a:cubicBezTo>
              <a:cubicBezTo>
                <a:pt x="8561470" y="2421097"/>
                <a:pt x="8577067" y="2436688"/>
                <a:pt x="8596295" y="2436688"/>
              </a:cubicBezTo>
              <a:cubicBezTo>
                <a:pt x="8615523" y="2436688"/>
                <a:pt x="8631107" y="2421097"/>
                <a:pt x="8631107" y="2401869"/>
              </a:cubicBezTo>
              <a:cubicBezTo>
                <a:pt x="8631107" y="2382641"/>
                <a:pt x="8615523" y="2367050"/>
                <a:pt x="8596295" y="2367050"/>
              </a:cubicBezTo>
              <a:close/>
              <a:moveTo>
                <a:pt x="8681187" y="2367050"/>
              </a:moveTo>
              <a:cubicBezTo>
                <a:pt x="8661959" y="2367050"/>
                <a:pt x="8646362" y="2382641"/>
                <a:pt x="8646362" y="2401869"/>
              </a:cubicBezTo>
              <a:cubicBezTo>
                <a:pt x="8646362" y="2421097"/>
                <a:pt x="8661959" y="2436688"/>
                <a:pt x="8681187" y="2436688"/>
              </a:cubicBezTo>
              <a:cubicBezTo>
                <a:pt x="8700415" y="2436688"/>
                <a:pt x="8715999" y="2421097"/>
                <a:pt x="8715999" y="2401869"/>
              </a:cubicBezTo>
              <a:cubicBezTo>
                <a:pt x="8715999" y="2382641"/>
                <a:pt x="8700415" y="2367050"/>
                <a:pt x="8681187" y="2367050"/>
              </a:cubicBezTo>
              <a:close/>
              <a:moveTo>
                <a:pt x="8766079" y="2367050"/>
              </a:moveTo>
              <a:cubicBezTo>
                <a:pt x="8746852" y="2367050"/>
                <a:pt x="8731254" y="2382641"/>
                <a:pt x="8731254" y="2401869"/>
              </a:cubicBezTo>
              <a:cubicBezTo>
                <a:pt x="8731254" y="2421097"/>
                <a:pt x="8746852" y="2436688"/>
                <a:pt x="8766079" y="2436688"/>
              </a:cubicBezTo>
              <a:cubicBezTo>
                <a:pt x="8785307" y="2436688"/>
                <a:pt x="8800892" y="2421097"/>
                <a:pt x="8800892" y="2401869"/>
              </a:cubicBezTo>
              <a:cubicBezTo>
                <a:pt x="8800892" y="2382641"/>
                <a:pt x="8785307" y="2367050"/>
                <a:pt x="8766079" y="2367050"/>
              </a:cubicBezTo>
              <a:close/>
              <a:moveTo>
                <a:pt x="8850972" y="2367050"/>
              </a:moveTo>
              <a:cubicBezTo>
                <a:pt x="8831744" y="2367050"/>
                <a:pt x="8816146" y="2382641"/>
                <a:pt x="8816146" y="2401869"/>
              </a:cubicBezTo>
              <a:cubicBezTo>
                <a:pt x="8816146" y="2421097"/>
                <a:pt x="8831744" y="2436688"/>
                <a:pt x="8850972" y="2436688"/>
              </a:cubicBezTo>
              <a:cubicBezTo>
                <a:pt x="8870199" y="2436688"/>
                <a:pt x="8885784" y="2421097"/>
                <a:pt x="8885784" y="2401869"/>
              </a:cubicBezTo>
              <a:cubicBezTo>
                <a:pt x="8885784" y="2382641"/>
                <a:pt x="8870199" y="2367050"/>
                <a:pt x="8850972" y="2367050"/>
              </a:cubicBezTo>
              <a:close/>
              <a:moveTo>
                <a:pt x="8935865" y="2367050"/>
              </a:moveTo>
              <a:cubicBezTo>
                <a:pt x="8916637" y="2367050"/>
                <a:pt x="8901040" y="2382641"/>
                <a:pt x="8901040" y="2401869"/>
              </a:cubicBezTo>
              <a:cubicBezTo>
                <a:pt x="8901040" y="2421097"/>
                <a:pt x="8916637" y="2436688"/>
                <a:pt x="8935865" y="2436688"/>
              </a:cubicBezTo>
              <a:cubicBezTo>
                <a:pt x="8955093" y="2436688"/>
                <a:pt x="8970677" y="2421097"/>
                <a:pt x="8970677" y="2401869"/>
              </a:cubicBezTo>
              <a:cubicBezTo>
                <a:pt x="8970677" y="2382641"/>
                <a:pt x="8955093" y="2367050"/>
                <a:pt x="8935865" y="2367050"/>
              </a:cubicBezTo>
              <a:close/>
              <a:moveTo>
                <a:pt x="9020757" y="2367050"/>
              </a:moveTo>
              <a:cubicBezTo>
                <a:pt x="9001529" y="2367050"/>
                <a:pt x="8985932" y="2382641"/>
                <a:pt x="8985932" y="2401869"/>
              </a:cubicBezTo>
              <a:cubicBezTo>
                <a:pt x="8985932" y="2421097"/>
                <a:pt x="9001529" y="2436688"/>
                <a:pt x="9020757" y="2436688"/>
              </a:cubicBezTo>
              <a:cubicBezTo>
                <a:pt x="9039985" y="2436688"/>
                <a:pt x="9055569" y="2421097"/>
                <a:pt x="9055569" y="2401869"/>
              </a:cubicBezTo>
              <a:cubicBezTo>
                <a:pt x="9055569" y="2382641"/>
                <a:pt x="9039985" y="2367050"/>
                <a:pt x="9020757" y="2367050"/>
              </a:cubicBezTo>
              <a:close/>
              <a:moveTo>
                <a:pt x="9105649" y="2367050"/>
              </a:moveTo>
              <a:cubicBezTo>
                <a:pt x="9086422" y="2367050"/>
                <a:pt x="9070824" y="2382641"/>
                <a:pt x="9070824" y="2401869"/>
              </a:cubicBezTo>
              <a:cubicBezTo>
                <a:pt x="9070824" y="2421097"/>
                <a:pt x="9086422" y="2436688"/>
                <a:pt x="9105649" y="2436688"/>
              </a:cubicBezTo>
              <a:cubicBezTo>
                <a:pt x="9124877" y="2436688"/>
                <a:pt x="9140462" y="2421097"/>
                <a:pt x="9140462" y="2401869"/>
              </a:cubicBezTo>
              <a:cubicBezTo>
                <a:pt x="9140462" y="2382641"/>
                <a:pt x="9124877" y="2367050"/>
                <a:pt x="9105649" y="2367050"/>
              </a:cubicBezTo>
              <a:close/>
              <a:moveTo>
                <a:pt x="9530112" y="2367050"/>
              </a:moveTo>
              <a:cubicBezTo>
                <a:pt x="9510884" y="2367050"/>
                <a:pt x="9495286" y="2382641"/>
                <a:pt x="9495286" y="2401869"/>
              </a:cubicBezTo>
              <a:cubicBezTo>
                <a:pt x="9495286" y="2421097"/>
                <a:pt x="9510884" y="2436688"/>
                <a:pt x="9530112" y="2436688"/>
              </a:cubicBezTo>
              <a:cubicBezTo>
                <a:pt x="9549339" y="2436688"/>
                <a:pt x="9564924" y="2421097"/>
                <a:pt x="9564924" y="2401869"/>
              </a:cubicBezTo>
              <a:cubicBezTo>
                <a:pt x="9564924" y="2382641"/>
                <a:pt x="9549339" y="2367050"/>
                <a:pt x="9530112" y="2367050"/>
              </a:cubicBezTo>
              <a:close/>
              <a:moveTo>
                <a:pt x="1550193" y="2451910"/>
              </a:moveTo>
              <a:cubicBezTo>
                <a:pt x="1530965" y="2451910"/>
                <a:pt x="1515374" y="2467501"/>
                <a:pt x="1515374" y="2486729"/>
              </a:cubicBezTo>
              <a:cubicBezTo>
                <a:pt x="1515374" y="2505957"/>
                <a:pt x="1530965" y="2521548"/>
                <a:pt x="1550193" y="2521548"/>
              </a:cubicBezTo>
              <a:cubicBezTo>
                <a:pt x="1569420" y="2521548"/>
                <a:pt x="1585011" y="2505957"/>
                <a:pt x="1585011" y="2486729"/>
              </a:cubicBezTo>
              <a:cubicBezTo>
                <a:pt x="1585011" y="2467501"/>
                <a:pt x="1569420" y="2451910"/>
                <a:pt x="1550193" y="2451910"/>
              </a:cubicBezTo>
              <a:close/>
              <a:moveTo>
                <a:pt x="1635085" y="2451910"/>
              </a:moveTo>
              <a:cubicBezTo>
                <a:pt x="1615857" y="2451910"/>
                <a:pt x="1600266" y="2467501"/>
                <a:pt x="1600266" y="2486729"/>
              </a:cubicBezTo>
              <a:cubicBezTo>
                <a:pt x="1600266" y="2505957"/>
                <a:pt x="1615857" y="2521548"/>
                <a:pt x="1635085" y="2521548"/>
              </a:cubicBezTo>
              <a:cubicBezTo>
                <a:pt x="1654313" y="2521548"/>
                <a:pt x="1669904" y="2505957"/>
                <a:pt x="1669904" y="2486729"/>
              </a:cubicBezTo>
              <a:cubicBezTo>
                <a:pt x="1669904" y="2467501"/>
                <a:pt x="1654313" y="2451910"/>
                <a:pt x="1635085" y="2451910"/>
              </a:cubicBezTo>
              <a:close/>
              <a:moveTo>
                <a:pt x="1719971" y="2451910"/>
              </a:moveTo>
              <a:cubicBezTo>
                <a:pt x="1700743" y="2451910"/>
                <a:pt x="1685152" y="2467501"/>
                <a:pt x="1685152" y="2486729"/>
              </a:cubicBezTo>
              <a:cubicBezTo>
                <a:pt x="1685152" y="2505957"/>
                <a:pt x="1700743" y="2521548"/>
                <a:pt x="1719971" y="2521548"/>
              </a:cubicBezTo>
              <a:cubicBezTo>
                <a:pt x="1739199" y="2521548"/>
                <a:pt x="1754790" y="2505957"/>
                <a:pt x="1754790" y="2486729"/>
              </a:cubicBezTo>
              <a:cubicBezTo>
                <a:pt x="1754790" y="2467501"/>
                <a:pt x="1739199" y="2451910"/>
                <a:pt x="1719971" y="2451910"/>
              </a:cubicBezTo>
              <a:close/>
              <a:moveTo>
                <a:pt x="1804863" y="2451910"/>
              </a:moveTo>
              <a:cubicBezTo>
                <a:pt x="1785636" y="2451910"/>
                <a:pt x="1770044" y="2467501"/>
                <a:pt x="1770044" y="2486729"/>
              </a:cubicBezTo>
              <a:cubicBezTo>
                <a:pt x="1770044" y="2505957"/>
                <a:pt x="1785636" y="2521548"/>
                <a:pt x="1804863" y="2521548"/>
              </a:cubicBezTo>
              <a:cubicBezTo>
                <a:pt x="1824091" y="2521548"/>
                <a:pt x="1839682" y="2505957"/>
                <a:pt x="1839682" y="2486729"/>
              </a:cubicBezTo>
              <a:cubicBezTo>
                <a:pt x="1839682" y="2467501"/>
                <a:pt x="1824091" y="2451910"/>
                <a:pt x="1804863" y="2451910"/>
              </a:cubicBezTo>
              <a:close/>
              <a:moveTo>
                <a:pt x="1889756" y="2451910"/>
              </a:moveTo>
              <a:cubicBezTo>
                <a:pt x="1870528" y="2451910"/>
                <a:pt x="1854937" y="2467501"/>
                <a:pt x="1854937" y="2486729"/>
              </a:cubicBezTo>
              <a:cubicBezTo>
                <a:pt x="1854937" y="2505957"/>
                <a:pt x="1870528" y="2521548"/>
                <a:pt x="1889756" y="2521548"/>
              </a:cubicBezTo>
              <a:cubicBezTo>
                <a:pt x="1908983" y="2521548"/>
                <a:pt x="1924574" y="2505957"/>
                <a:pt x="1924574" y="2486729"/>
              </a:cubicBezTo>
              <a:cubicBezTo>
                <a:pt x="1924574" y="2467501"/>
                <a:pt x="1908983" y="2451910"/>
                <a:pt x="1889756" y="2451910"/>
              </a:cubicBezTo>
              <a:close/>
              <a:moveTo>
                <a:pt x="1974648" y="2451910"/>
              </a:moveTo>
              <a:cubicBezTo>
                <a:pt x="1955420" y="2451910"/>
                <a:pt x="1939829" y="2467501"/>
                <a:pt x="1939829" y="2486729"/>
              </a:cubicBezTo>
              <a:cubicBezTo>
                <a:pt x="1939829" y="2505957"/>
                <a:pt x="1955420" y="2521548"/>
                <a:pt x="1974648" y="2521548"/>
              </a:cubicBezTo>
              <a:cubicBezTo>
                <a:pt x="1993876" y="2521548"/>
                <a:pt x="2009467" y="2505957"/>
                <a:pt x="2009467" y="2486729"/>
              </a:cubicBezTo>
              <a:cubicBezTo>
                <a:pt x="2009467" y="2467501"/>
                <a:pt x="1993876" y="2451910"/>
                <a:pt x="1974648" y="2451910"/>
              </a:cubicBezTo>
              <a:close/>
              <a:moveTo>
                <a:pt x="2059541" y="2451910"/>
              </a:moveTo>
              <a:cubicBezTo>
                <a:pt x="2040313" y="2451910"/>
                <a:pt x="2024722" y="2467501"/>
                <a:pt x="2024722" y="2486729"/>
              </a:cubicBezTo>
              <a:cubicBezTo>
                <a:pt x="2024722" y="2505957"/>
                <a:pt x="2040313" y="2521548"/>
                <a:pt x="2059541" y="2521548"/>
              </a:cubicBezTo>
              <a:cubicBezTo>
                <a:pt x="2078769" y="2521548"/>
                <a:pt x="2094360" y="2505957"/>
                <a:pt x="2094360" y="2486729"/>
              </a:cubicBezTo>
              <a:cubicBezTo>
                <a:pt x="2094360" y="2467501"/>
                <a:pt x="2078769" y="2451910"/>
                <a:pt x="2059541" y="2451910"/>
              </a:cubicBezTo>
              <a:close/>
              <a:moveTo>
                <a:pt x="2144433" y="2451910"/>
              </a:moveTo>
              <a:cubicBezTo>
                <a:pt x="2125206" y="2451910"/>
                <a:pt x="2109614" y="2467501"/>
                <a:pt x="2109614" y="2486729"/>
              </a:cubicBezTo>
              <a:cubicBezTo>
                <a:pt x="2109614" y="2505957"/>
                <a:pt x="2125206" y="2521548"/>
                <a:pt x="2144433" y="2521548"/>
              </a:cubicBezTo>
              <a:cubicBezTo>
                <a:pt x="2163661" y="2521548"/>
                <a:pt x="2179252" y="2505957"/>
                <a:pt x="2179252" y="2486729"/>
              </a:cubicBezTo>
              <a:cubicBezTo>
                <a:pt x="2179252" y="2467501"/>
                <a:pt x="2163661" y="2451910"/>
                <a:pt x="2144433" y="2451910"/>
              </a:cubicBezTo>
              <a:close/>
              <a:moveTo>
                <a:pt x="2229326" y="2451910"/>
              </a:moveTo>
              <a:cubicBezTo>
                <a:pt x="2210098" y="2451910"/>
                <a:pt x="2194507" y="2467501"/>
                <a:pt x="2194507" y="2486729"/>
              </a:cubicBezTo>
              <a:cubicBezTo>
                <a:pt x="2194507" y="2505957"/>
                <a:pt x="2210098" y="2521548"/>
                <a:pt x="2229326" y="2521548"/>
              </a:cubicBezTo>
              <a:cubicBezTo>
                <a:pt x="2248553" y="2521548"/>
                <a:pt x="2264144" y="2505957"/>
                <a:pt x="2264144" y="2486729"/>
              </a:cubicBezTo>
              <a:cubicBezTo>
                <a:pt x="2264144" y="2467501"/>
                <a:pt x="2248553" y="2451910"/>
                <a:pt x="2229326" y="2451910"/>
              </a:cubicBezTo>
              <a:close/>
              <a:moveTo>
                <a:pt x="2314218" y="2451910"/>
              </a:moveTo>
              <a:cubicBezTo>
                <a:pt x="2294990" y="2451910"/>
                <a:pt x="2279399" y="2467501"/>
                <a:pt x="2279399" y="2486729"/>
              </a:cubicBezTo>
              <a:cubicBezTo>
                <a:pt x="2279399" y="2505957"/>
                <a:pt x="2294990" y="2521548"/>
                <a:pt x="2314218" y="2521548"/>
              </a:cubicBezTo>
              <a:cubicBezTo>
                <a:pt x="2333446" y="2521548"/>
                <a:pt x="2349037" y="2505957"/>
                <a:pt x="2349037" y="2486729"/>
              </a:cubicBezTo>
              <a:cubicBezTo>
                <a:pt x="2349037" y="2467501"/>
                <a:pt x="2333446" y="2451910"/>
                <a:pt x="2314218" y="2451910"/>
              </a:cubicBezTo>
              <a:close/>
              <a:moveTo>
                <a:pt x="2399110" y="2451910"/>
              </a:moveTo>
              <a:cubicBezTo>
                <a:pt x="2379882" y="2451910"/>
                <a:pt x="2364291" y="2467501"/>
                <a:pt x="2364291" y="2486729"/>
              </a:cubicBezTo>
              <a:cubicBezTo>
                <a:pt x="2364291" y="2505957"/>
                <a:pt x="2379882" y="2521548"/>
                <a:pt x="2399110" y="2521548"/>
              </a:cubicBezTo>
              <a:cubicBezTo>
                <a:pt x="2418338" y="2521548"/>
                <a:pt x="2433929" y="2505957"/>
                <a:pt x="2433929" y="2486729"/>
              </a:cubicBezTo>
              <a:cubicBezTo>
                <a:pt x="2433929" y="2467501"/>
                <a:pt x="2418338" y="2451910"/>
                <a:pt x="2399110" y="2451910"/>
              </a:cubicBezTo>
              <a:close/>
              <a:moveTo>
                <a:pt x="2484003" y="2451910"/>
              </a:moveTo>
              <a:cubicBezTo>
                <a:pt x="2464776" y="2451910"/>
                <a:pt x="2449184" y="2467501"/>
                <a:pt x="2449184" y="2486729"/>
              </a:cubicBezTo>
              <a:cubicBezTo>
                <a:pt x="2449184" y="2505957"/>
                <a:pt x="2464776" y="2521548"/>
                <a:pt x="2484003" y="2521548"/>
              </a:cubicBezTo>
              <a:cubicBezTo>
                <a:pt x="2503231" y="2521548"/>
                <a:pt x="2518822" y="2505957"/>
                <a:pt x="2518822" y="2486729"/>
              </a:cubicBezTo>
              <a:cubicBezTo>
                <a:pt x="2518822" y="2467501"/>
                <a:pt x="2503231" y="2451910"/>
                <a:pt x="2484003" y="2451910"/>
              </a:cubicBezTo>
              <a:close/>
              <a:moveTo>
                <a:pt x="2568896" y="2451910"/>
              </a:moveTo>
              <a:cubicBezTo>
                <a:pt x="2549668" y="2451910"/>
                <a:pt x="2534077" y="2467501"/>
                <a:pt x="2534077" y="2486729"/>
              </a:cubicBezTo>
              <a:cubicBezTo>
                <a:pt x="2534077" y="2505957"/>
                <a:pt x="2549668" y="2521548"/>
                <a:pt x="2568896" y="2521548"/>
              </a:cubicBezTo>
              <a:cubicBezTo>
                <a:pt x="2588123" y="2521548"/>
                <a:pt x="2603714" y="2505957"/>
                <a:pt x="2603714" y="2486729"/>
              </a:cubicBezTo>
              <a:cubicBezTo>
                <a:pt x="2603714" y="2467501"/>
                <a:pt x="2588123" y="2451910"/>
                <a:pt x="2568896" y="2451910"/>
              </a:cubicBezTo>
              <a:close/>
              <a:moveTo>
                <a:pt x="2653788" y="2451910"/>
              </a:moveTo>
              <a:cubicBezTo>
                <a:pt x="2634560" y="2451910"/>
                <a:pt x="2618969" y="2467501"/>
                <a:pt x="2618969" y="2486729"/>
              </a:cubicBezTo>
              <a:cubicBezTo>
                <a:pt x="2618969" y="2505957"/>
                <a:pt x="2634560" y="2521548"/>
                <a:pt x="2653788" y="2521548"/>
              </a:cubicBezTo>
              <a:cubicBezTo>
                <a:pt x="2673016" y="2521548"/>
                <a:pt x="2688607" y="2505957"/>
                <a:pt x="2688607" y="2486729"/>
              </a:cubicBezTo>
              <a:cubicBezTo>
                <a:pt x="2688607" y="2467501"/>
                <a:pt x="2673016" y="2451910"/>
                <a:pt x="2653788" y="2451910"/>
              </a:cubicBezTo>
              <a:close/>
              <a:moveTo>
                <a:pt x="2738680" y="2451910"/>
              </a:moveTo>
              <a:cubicBezTo>
                <a:pt x="2719452" y="2451910"/>
                <a:pt x="2703861" y="2467501"/>
                <a:pt x="2703861" y="2486729"/>
              </a:cubicBezTo>
              <a:cubicBezTo>
                <a:pt x="2703861" y="2505957"/>
                <a:pt x="2719452" y="2521548"/>
                <a:pt x="2738680" y="2521548"/>
              </a:cubicBezTo>
              <a:cubicBezTo>
                <a:pt x="2757908" y="2521548"/>
                <a:pt x="2773499" y="2505957"/>
                <a:pt x="2773499" y="2486729"/>
              </a:cubicBezTo>
              <a:cubicBezTo>
                <a:pt x="2773499" y="2467501"/>
                <a:pt x="2757908" y="2451910"/>
                <a:pt x="2738680" y="2451910"/>
              </a:cubicBezTo>
              <a:close/>
              <a:moveTo>
                <a:pt x="2908466" y="2451910"/>
              </a:moveTo>
              <a:cubicBezTo>
                <a:pt x="2889238" y="2451910"/>
                <a:pt x="2873647" y="2467501"/>
                <a:pt x="2873647" y="2486729"/>
              </a:cubicBezTo>
              <a:cubicBezTo>
                <a:pt x="2873647" y="2505957"/>
                <a:pt x="2889238" y="2521548"/>
                <a:pt x="2908466" y="2521548"/>
              </a:cubicBezTo>
              <a:cubicBezTo>
                <a:pt x="2927693" y="2521548"/>
                <a:pt x="2943284" y="2505957"/>
                <a:pt x="2943284" y="2486729"/>
              </a:cubicBezTo>
              <a:cubicBezTo>
                <a:pt x="2943284" y="2467501"/>
                <a:pt x="2927693" y="2451910"/>
                <a:pt x="2908466" y="2451910"/>
              </a:cubicBezTo>
              <a:close/>
              <a:moveTo>
                <a:pt x="2993358" y="2451910"/>
              </a:moveTo>
              <a:cubicBezTo>
                <a:pt x="2974130" y="2451910"/>
                <a:pt x="2958539" y="2467501"/>
                <a:pt x="2958539" y="2486729"/>
              </a:cubicBezTo>
              <a:cubicBezTo>
                <a:pt x="2958539" y="2505957"/>
                <a:pt x="2974130" y="2521548"/>
                <a:pt x="2993358" y="2521548"/>
              </a:cubicBezTo>
              <a:cubicBezTo>
                <a:pt x="3012586" y="2521548"/>
                <a:pt x="3028177" y="2505957"/>
                <a:pt x="3028177" y="2486729"/>
              </a:cubicBezTo>
              <a:cubicBezTo>
                <a:pt x="3028177" y="2467501"/>
                <a:pt x="3012586" y="2451910"/>
                <a:pt x="2993358" y="2451910"/>
              </a:cubicBezTo>
              <a:close/>
              <a:moveTo>
                <a:pt x="3078250" y="2451910"/>
              </a:moveTo>
              <a:cubicBezTo>
                <a:pt x="3059022" y="2451910"/>
                <a:pt x="3043431" y="2467501"/>
                <a:pt x="3043431" y="2486729"/>
              </a:cubicBezTo>
              <a:cubicBezTo>
                <a:pt x="3043431" y="2505957"/>
                <a:pt x="3059022" y="2521548"/>
                <a:pt x="3078250" y="2521548"/>
              </a:cubicBezTo>
              <a:cubicBezTo>
                <a:pt x="3097478" y="2521548"/>
                <a:pt x="3113069" y="2505957"/>
                <a:pt x="3113069" y="2486729"/>
              </a:cubicBezTo>
              <a:cubicBezTo>
                <a:pt x="3113069" y="2467501"/>
                <a:pt x="3097478" y="2451910"/>
                <a:pt x="3078250" y="2451910"/>
              </a:cubicBezTo>
              <a:close/>
              <a:moveTo>
                <a:pt x="5115676" y="2451910"/>
              </a:moveTo>
              <a:cubicBezTo>
                <a:pt x="5096448" y="2451910"/>
                <a:pt x="5080857" y="2467501"/>
                <a:pt x="5080857" y="2486729"/>
              </a:cubicBezTo>
              <a:cubicBezTo>
                <a:pt x="5080857" y="2505957"/>
                <a:pt x="5096448" y="2521548"/>
                <a:pt x="5115676" y="2521548"/>
              </a:cubicBezTo>
              <a:cubicBezTo>
                <a:pt x="5134904" y="2521548"/>
                <a:pt x="5150495" y="2505957"/>
                <a:pt x="5150495" y="2486729"/>
              </a:cubicBezTo>
              <a:cubicBezTo>
                <a:pt x="5150495" y="2467501"/>
                <a:pt x="5134904" y="2451910"/>
                <a:pt x="5115676" y="2451910"/>
              </a:cubicBezTo>
              <a:close/>
              <a:moveTo>
                <a:pt x="5200569" y="2451910"/>
              </a:moveTo>
              <a:cubicBezTo>
                <a:pt x="5181342" y="2451910"/>
                <a:pt x="5165751" y="2467501"/>
                <a:pt x="5165751" y="2486729"/>
              </a:cubicBezTo>
              <a:cubicBezTo>
                <a:pt x="5165751" y="2505957"/>
                <a:pt x="5181342" y="2521548"/>
                <a:pt x="5200569" y="2521548"/>
              </a:cubicBezTo>
              <a:cubicBezTo>
                <a:pt x="5219797" y="2521548"/>
                <a:pt x="5235388" y="2505957"/>
                <a:pt x="5235388" y="2486729"/>
              </a:cubicBezTo>
              <a:cubicBezTo>
                <a:pt x="5235388" y="2467501"/>
                <a:pt x="5219797" y="2451910"/>
                <a:pt x="5200569" y="2451910"/>
              </a:cubicBezTo>
              <a:close/>
              <a:moveTo>
                <a:pt x="5285462" y="2451910"/>
              </a:moveTo>
              <a:cubicBezTo>
                <a:pt x="5266234" y="2451910"/>
                <a:pt x="5250643" y="2467501"/>
                <a:pt x="5250643" y="2486729"/>
              </a:cubicBezTo>
              <a:cubicBezTo>
                <a:pt x="5250643" y="2505957"/>
                <a:pt x="5266234" y="2521548"/>
                <a:pt x="5285462" y="2521548"/>
              </a:cubicBezTo>
              <a:cubicBezTo>
                <a:pt x="5304689" y="2521548"/>
                <a:pt x="5320280" y="2505957"/>
                <a:pt x="5320280" y="2486729"/>
              </a:cubicBezTo>
              <a:cubicBezTo>
                <a:pt x="5320280" y="2467501"/>
                <a:pt x="5304689" y="2451910"/>
                <a:pt x="5285462" y="2451910"/>
              </a:cubicBezTo>
              <a:close/>
              <a:moveTo>
                <a:pt x="5455246" y="2451910"/>
              </a:moveTo>
              <a:cubicBezTo>
                <a:pt x="5436018" y="2451910"/>
                <a:pt x="5420427" y="2467501"/>
                <a:pt x="5420427" y="2486729"/>
              </a:cubicBezTo>
              <a:cubicBezTo>
                <a:pt x="5420427" y="2505957"/>
                <a:pt x="5436018" y="2521548"/>
                <a:pt x="5455246" y="2521548"/>
              </a:cubicBezTo>
              <a:cubicBezTo>
                <a:pt x="5474474" y="2521548"/>
                <a:pt x="5490065" y="2505957"/>
                <a:pt x="5490065" y="2486729"/>
              </a:cubicBezTo>
              <a:cubicBezTo>
                <a:pt x="5490065" y="2467501"/>
                <a:pt x="5474474" y="2451910"/>
                <a:pt x="5455246" y="2451910"/>
              </a:cubicBezTo>
              <a:close/>
              <a:moveTo>
                <a:pt x="5625031" y="2451910"/>
              </a:moveTo>
              <a:cubicBezTo>
                <a:pt x="5605803" y="2451910"/>
                <a:pt x="5590206" y="2467501"/>
                <a:pt x="5590206" y="2486729"/>
              </a:cubicBezTo>
              <a:cubicBezTo>
                <a:pt x="5590206" y="2505957"/>
                <a:pt x="5605803" y="2521548"/>
                <a:pt x="5625031" y="2521548"/>
              </a:cubicBezTo>
              <a:cubicBezTo>
                <a:pt x="5644259" y="2521548"/>
                <a:pt x="5659843" y="2505957"/>
                <a:pt x="5659843" y="2486729"/>
              </a:cubicBezTo>
              <a:cubicBezTo>
                <a:pt x="5659843" y="2467501"/>
                <a:pt x="5644259" y="2451910"/>
                <a:pt x="5625031" y="2451910"/>
              </a:cubicBezTo>
              <a:close/>
              <a:moveTo>
                <a:pt x="5879709" y="2451910"/>
              </a:moveTo>
              <a:cubicBezTo>
                <a:pt x="5860481" y="2451910"/>
                <a:pt x="5844883" y="2467501"/>
                <a:pt x="5844883" y="2486729"/>
              </a:cubicBezTo>
              <a:cubicBezTo>
                <a:pt x="5844883" y="2505957"/>
                <a:pt x="5860481" y="2521548"/>
                <a:pt x="5879709" y="2521548"/>
              </a:cubicBezTo>
              <a:cubicBezTo>
                <a:pt x="5898937" y="2521548"/>
                <a:pt x="5914521" y="2505957"/>
                <a:pt x="5914521" y="2486729"/>
              </a:cubicBezTo>
              <a:cubicBezTo>
                <a:pt x="5914521" y="2467501"/>
                <a:pt x="5898937" y="2451910"/>
                <a:pt x="5879709" y="2451910"/>
              </a:cubicBezTo>
              <a:close/>
              <a:moveTo>
                <a:pt x="5964601" y="2451910"/>
              </a:moveTo>
              <a:cubicBezTo>
                <a:pt x="5945373" y="2451910"/>
                <a:pt x="5929776" y="2467501"/>
                <a:pt x="5929776" y="2486729"/>
              </a:cubicBezTo>
              <a:cubicBezTo>
                <a:pt x="5929776" y="2505957"/>
                <a:pt x="5945373" y="2521548"/>
                <a:pt x="5964601" y="2521548"/>
              </a:cubicBezTo>
              <a:cubicBezTo>
                <a:pt x="5983829" y="2521548"/>
                <a:pt x="5999413" y="2505957"/>
                <a:pt x="5999413" y="2486729"/>
              </a:cubicBezTo>
              <a:cubicBezTo>
                <a:pt x="5999413" y="2467501"/>
                <a:pt x="5983829" y="2451910"/>
                <a:pt x="5964601" y="2451910"/>
              </a:cubicBezTo>
              <a:close/>
              <a:moveTo>
                <a:pt x="6049494" y="2451910"/>
              </a:moveTo>
              <a:cubicBezTo>
                <a:pt x="6030267" y="2451910"/>
                <a:pt x="6014669" y="2467501"/>
                <a:pt x="6014669" y="2486729"/>
              </a:cubicBezTo>
              <a:cubicBezTo>
                <a:pt x="6014669" y="2505957"/>
                <a:pt x="6030267" y="2521548"/>
                <a:pt x="6049494" y="2521548"/>
              </a:cubicBezTo>
              <a:cubicBezTo>
                <a:pt x="6068722" y="2521548"/>
                <a:pt x="6084307" y="2505957"/>
                <a:pt x="6084307" y="2486729"/>
              </a:cubicBezTo>
              <a:cubicBezTo>
                <a:pt x="6084307" y="2467501"/>
                <a:pt x="6068722" y="2451910"/>
                <a:pt x="6049494" y="2451910"/>
              </a:cubicBezTo>
              <a:close/>
              <a:moveTo>
                <a:pt x="6558875" y="2451910"/>
              </a:moveTo>
              <a:cubicBezTo>
                <a:pt x="6539647" y="2451910"/>
                <a:pt x="6524050" y="2467501"/>
                <a:pt x="6524050" y="2486729"/>
              </a:cubicBezTo>
              <a:cubicBezTo>
                <a:pt x="6524050" y="2505957"/>
                <a:pt x="6539647" y="2521548"/>
                <a:pt x="6558875" y="2521548"/>
              </a:cubicBezTo>
              <a:cubicBezTo>
                <a:pt x="6578103" y="2521548"/>
                <a:pt x="6593687" y="2505957"/>
                <a:pt x="6593687" y="2486729"/>
              </a:cubicBezTo>
              <a:cubicBezTo>
                <a:pt x="6593687" y="2467501"/>
                <a:pt x="6578103" y="2451910"/>
                <a:pt x="6558875" y="2451910"/>
              </a:cubicBezTo>
              <a:close/>
              <a:moveTo>
                <a:pt x="6643767" y="2451910"/>
              </a:moveTo>
              <a:cubicBezTo>
                <a:pt x="6624539" y="2451910"/>
                <a:pt x="6608942" y="2467501"/>
                <a:pt x="6608942" y="2486729"/>
              </a:cubicBezTo>
              <a:cubicBezTo>
                <a:pt x="6608942" y="2505957"/>
                <a:pt x="6624539" y="2521548"/>
                <a:pt x="6643767" y="2521548"/>
              </a:cubicBezTo>
              <a:cubicBezTo>
                <a:pt x="6662995" y="2521548"/>
                <a:pt x="6678579" y="2505957"/>
                <a:pt x="6678579" y="2486729"/>
              </a:cubicBezTo>
              <a:cubicBezTo>
                <a:pt x="6678579" y="2467501"/>
                <a:pt x="6662995" y="2451910"/>
                <a:pt x="6643767" y="2451910"/>
              </a:cubicBezTo>
              <a:close/>
              <a:moveTo>
                <a:pt x="6898445" y="2451910"/>
              </a:moveTo>
              <a:cubicBezTo>
                <a:pt x="6879217" y="2451910"/>
                <a:pt x="6863620" y="2467501"/>
                <a:pt x="6863620" y="2486729"/>
              </a:cubicBezTo>
              <a:cubicBezTo>
                <a:pt x="6863620" y="2505957"/>
                <a:pt x="6879217" y="2521548"/>
                <a:pt x="6898445" y="2521548"/>
              </a:cubicBezTo>
              <a:cubicBezTo>
                <a:pt x="6917673" y="2521548"/>
                <a:pt x="6933257" y="2505957"/>
                <a:pt x="6933257" y="2486729"/>
              </a:cubicBezTo>
              <a:cubicBezTo>
                <a:pt x="6933257" y="2467501"/>
                <a:pt x="6917673" y="2451910"/>
                <a:pt x="6898445" y="2451910"/>
              </a:cubicBezTo>
              <a:close/>
              <a:moveTo>
                <a:pt x="6983337" y="2451910"/>
              </a:moveTo>
              <a:cubicBezTo>
                <a:pt x="6964109" y="2451910"/>
                <a:pt x="6948512" y="2467501"/>
                <a:pt x="6948512" y="2486729"/>
              </a:cubicBezTo>
              <a:cubicBezTo>
                <a:pt x="6948512" y="2505957"/>
                <a:pt x="6964109" y="2521548"/>
                <a:pt x="6983337" y="2521548"/>
              </a:cubicBezTo>
              <a:cubicBezTo>
                <a:pt x="7002565" y="2521548"/>
                <a:pt x="7018149" y="2505957"/>
                <a:pt x="7018149" y="2486729"/>
              </a:cubicBezTo>
              <a:cubicBezTo>
                <a:pt x="7018149" y="2467501"/>
                <a:pt x="7002565" y="2451910"/>
                <a:pt x="6983337" y="2451910"/>
              </a:cubicBezTo>
              <a:close/>
              <a:moveTo>
                <a:pt x="7068229" y="2451910"/>
              </a:moveTo>
              <a:cubicBezTo>
                <a:pt x="7049002" y="2451910"/>
                <a:pt x="7033404" y="2467501"/>
                <a:pt x="7033404" y="2486729"/>
              </a:cubicBezTo>
              <a:cubicBezTo>
                <a:pt x="7033404" y="2505957"/>
                <a:pt x="7049002" y="2521548"/>
                <a:pt x="7068229" y="2521548"/>
              </a:cubicBezTo>
              <a:cubicBezTo>
                <a:pt x="7087457" y="2521548"/>
                <a:pt x="7103042" y="2505957"/>
                <a:pt x="7103042" y="2486729"/>
              </a:cubicBezTo>
              <a:cubicBezTo>
                <a:pt x="7103042" y="2467501"/>
                <a:pt x="7087457" y="2451910"/>
                <a:pt x="7068229" y="2451910"/>
              </a:cubicBezTo>
              <a:close/>
              <a:moveTo>
                <a:pt x="7153123" y="2451910"/>
              </a:moveTo>
              <a:cubicBezTo>
                <a:pt x="7133895" y="2451910"/>
                <a:pt x="7118297" y="2467501"/>
                <a:pt x="7118297" y="2486729"/>
              </a:cubicBezTo>
              <a:cubicBezTo>
                <a:pt x="7118297" y="2505957"/>
                <a:pt x="7133895" y="2521548"/>
                <a:pt x="7153123" y="2521548"/>
              </a:cubicBezTo>
              <a:cubicBezTo>
                <a:pt x="7172350" y="2521548"/>
                <a:pt x="7187935" y="2505957"/>
                <a:pt x="7187935" y="2486729"/>
              </a:cubicBezTo>
              <a:cubicBezTo>
                <a:pt x="7187935" y="2467501"/>
                <a:pt x="7172350" y="2451910"/>
                <a:pt x="7153123" y="2451910"/>
              </a:cubicBezTo>
              <a:close/>
              <a:moveTo>
                <a:pt x="7238015" y="2451910"/>
              </a:moveTo>
              <a:cubicBezTo>
                <a:pt x="7218787" y="2451910"/>
                <a:pt x="7203190" y="2467501"/>
                <a:pt x="7203190" y="2486729"/>
              </a:cubicBezTo>
              <a:cubicBezTo>
                <a:pt x="7203190" y="2505957"/>
                <a:pt x="7218787" y="2521548"/>
                <a:pt x="7238015" y="2521548"/>
              </a:cubicBezTo>
              <a:cubicBezTo>
                <a:pt x="7257243" y="2521548"/>
                <a:pt x="7272827" y="2505957"/>
                <a:pt x="7272827" y="2486729"/>
              </a:cubicBezTo>
              <a:cubicBezTo>
                <a:pt x="7272827" y="2467501"/>
                <a:pt x="7257243" y="2451910"/>
                <a:pt x="7238015" y="2451910"/>
              </a:cubicBezTo>
              <a:close/>
              <a:moveTo>
                <a:pt x="7322907" y="2451910"/>
              </a:moveTo>
              <a:cubicBezTo>
                <a:pt x="7303679" y="2451910"/>
                <a:pt x="7288082" y="2467501"/>
                <a:pt x="7288082" y="2486729"/>
              </a:cubicBezTo>
              <a:cubicBezTo>
                <a:pt x="7288082" y="2505957"/>
                <a:pt x="7303679" y="2521548"/>
                <a:pt x="7322907" y="2521548"/>
              </a:cubicBezTo>
              <a:cubicBezTo>
                <a:pt x="7342135" y="2521548"/>
                <a:pt x="7357719" y="2505957"/>
                <a:pt x="7357719" y="2486729"/>
              </a:cubicBezTo>
              <a:cubicBezTo>
                <a:pt x="7357719" y="2467501"/>
                <a:pt x="7342135" y="2451910"/>
                <a:pt x="7322907" y="2451910"/>
              </a:cubicBezTo>
              <a:close/>
              <a:moveTo>
                <a:pt x="7407799" y="2451910"/>
              </a:moveTo>
              <a:cubicBezTo>
                <a:pt x="7388572" y="2451910"/>
                <a:pt x="7372974" y="2467501"/>
                <a:pt x="7372974" y="2486729"/>
              </a:cubicBezTo>
              <a:cubicBezTo>
                <a:pt x="7372974" y="2505957"/>
                <a:pt x="7388572" y="2521548"/>
                <a:pt x="7407799" y="2521548"/>
              </a:cubicBezTo>
              <a:cubicBezTo>
                <a:pt x="7427027" y="2521548"/>
                <a:pt x="7442612" y="2505957"/>
                <a:pt x="7442612" y="2486729"/>
              </a:cubicBezTo>
              <a:cubicBezTo>
                <a:pt x="7442612" y="2467501"/>
                <a:pt x="7427027" y="2451910"/>
                <a:pt x="7407799" y="2451910"/>
              </a:cubicBezTo>
              <a:close/>
              <a:moveTo>
                <a:pt x="7492693" y="2451910"/>
              </a:moveTo>
              <a:cubicBezTo>
                <a:pt x="7473465" y="2451910"/>
                <a:pt x="7457867" y="2467501"/>
                <a:pt x="7457867" y="2486729"/>
              </a:cubicBezTo>
              <a:cubicBezTo>
                <a:pt x="7457867" y="2505957"/>
                <a:pt x="7473465" y="2521548"/>
                <a:pt x="7492693" y="2521548"/>
              </a:cubicBezTo>
              <a:cubicBezTo>
                <a:pt x="7511920" y="2521548"/>
                <a:pt x="7527505" y="2505957"/>
                <a:pt x="7527505" y="2486729"/>
              </a:cubicBezTo>
              <a:cubicBezTo>
                <a:pt x="7527505" y="2467501"/>
                <a:pt x="7511920" y="2451910"/>
                <a:pt x="7492693" y="2451910"/>
              </a:cubicBezTo>
              <a:close/>
              <a:moveTo>
                <a:pt x="7577585" y="2451910"/>
              </a:moveTo>
              <a:cubicBezTo>
                <a:pt x="7558357" y="2451910"/>
                <a:pt x="7542760" y="2467501"/>
                <a:pt x="7542760" y="2486729"/>
              </a:cubicBezTo>
              <a:cubicBezTo>
                <a:pt x="7542760" y="2505957"/>
                <a:pt x="7558357" y="2521548"/>
                <a:pt x="7577585" y="2521548"/>
              </a:cubicBezTo>
              <a:cubicBezTo>
                <a:pt x="7596813" y="2521548"/>
                <a:pt x="7612397" y="2505957"/>
                <a:pt x="7612397" y="2486729"/>
              </a:cubicBezTo>
              <a:cubicBezTo>
                <a:pt x="7612397" y="2467501"/>
                <a:pt x="7596813" y="2451910"/>
                <a:pt x="7577585" y="2451910"/>
              </a:cubicBezTo>
              <a:close/>
              <a:moveTo>
                <a:pt x="7662477" y="2451910"/>
              </a:moveTo>
              <a:cubicBezTo>
                <a:pt x="7643249" y="2451910"/>
                <a:pt x="7627652" y="2467501"/>
                <a:pt x="7627652" y="2486729"/>
              </a:cubicBezTo>
              <a:cubicBezTo>
                <a:pt x="7627652" y="2505957"/>
                <a:pt x="7643249" y="2521548"/>
                <a:pt x="7662477" y="2521548"/>
              </a:cubicBezTo>
              <a:cubicBezTo>
                <a:pt x="7681705" y="2521548"/>
                <a:pt x="7697289" y="2505957"/>
                <a:pt x="7697289" y="2486729"/>
              </a:cubicBezTo>
              <a:cubicBezTo>
                <a:pt x="7697289" y="2467501"/>
                <a:pt x="7681705" y="2451910"/>
                <a:pt x="7662477" y="2451910"/>
              </a:cubicBezTo>
              <a:close/>
              <a:moveTo>
                <a:pt x="7747369" y="2451910"/>
              </a:moveTo>
              <a:cubicBezTo>
                <a:pt x="7728142" y="2451910"/>
                <a:pt x="7712544" y="2467501"/>
                <a:pt x="7712544" y="2486729"/>
              </a:cubicBezTo>
              <a:cubicBezTo>
                <a:pt x="7712544" y="2505957"/>
                <a:pt x="7728142" y="2521548"/>
                <a:pt x="7747369" y="2521548"/>
              </a:cubicBezTo>
              <a:cubicBezTo>
                <a:pt x="7766597" y="2521548"/>
                <a:pt x="7782182" y="2505957"/>
                <a:pt x="7782182" y="2486729"/>
              </a:cubicBezTo>
              <a:cubicBezTo>
                <a:pt x="7782182" y="2467501"/>
                <a:pt x="7766597" y="2451910"/>
                <a:pt x="7747369" y="2451910"/>
              </a:cubicBezTo>
              <a:close/>
              <a:moveTo>
                <a:pt x="7832263" y="2451910"/>
              </a:moveTo>
              <a:cubicBezTo>
                <a:pt x="7813035" y="2451910"/>
                <a:pt x="7797437" y="2467501"/>
                <a:pt x="7797437" y="2486729"/>
              </a:cubicBezTo>
              <a:cubicBezTo>
                <a:pt x="7797437" y="2505957"/>
                <a:pt x="7813035" y="2521548"/>
                <a:pt x="7832263" y="2521548"/>
              </a:cubicBezTo>
              <a:cubicBezTo>
                <a:pt x="7851490" y="2521548"/>
                <a:pt x="7867075" y="2505957"/>
                <a:pt x="7867075" y="2486729"/>
              </a:cubicBezTo>
              <a:cubicBezTo>
                <a:pt x="7867075" y="2467501"/>
                <a:pt x="7851490" y="2451910"/>
                <a:pt x="7832263" y="2451910"/>
              </a:cubicBezTo>
              <a:close/>
              <a:moveTo>
                <a:pt x="7917155" y="2451910"/>
              </a:moveTo>
              <a:cubicBezTo>
                <a:pt x="7897927" y="2451910"/>
                <a:pt x="7882330" y="2467501"/>
                <a:pt x="7882330" y="2486729"/>
              </a:cubicBezTo>
              <a:cubicBezTo>
                <a:pt x="7882330" y="2505957"/>
                <a:pt x="7897927" y="2521548"/>
                <a:pt x="7917155" y="2521548"/>
              </a:cubicBezTo>
              <a:cubicBezTo>
                <a:pt x="7936383" y="2521548"/>
                <a:pt x="7951967" y="2505957"/>
                <a:pt x="7951967" y="2486729"/>
              </a:cubicBezTo>
              <a:cubicBezTo>
                <a:pt x="7951967" y="2467501"/>
                <a:pt x="7936383" y="2451910"/>
                <a:pt x="7917155" y="2451910"/>
              </a:cubicBezTo>
              <a:close/>
              <a:moveTo>
                <a:pt x="8002047" y="2451910"/>
              </a:moveTo>
              <a:cubicBezTo>
                <a:pt x="7982819" y="2451910"/>
                <a:pt x="7967222" y="2467501"/>
                <a:pt x="7967222" y="2486729"/>
              </a:cubicBezTo>
              <a:cubicBezTo>
                <a:pt x="7967222" y="2505957"/>
                <a:pt x="7982819" y="2521548"/>
                <a:pt x="8002047" y="2521548"/>
              </a:cubicBezTo>
              <a:cubicBezTo>
                <a:pt x="8021275" y="2521548"/>
                <a:pt x="8036859" y="2505957"/>
                <a:pt x="8036859" y="2486729"/>
              </a:cubicBezTo>
              <a:cubicBezTo>
                <a:pt x="8036859" y="2467501"/>
                <a:pt x="8021275" y="2451910"/>
                <a:pt x="8002047" y="2451910"/>
              </a:cubicBezTo>
              <a:close/>
              <a:moveTo>
                <a:pt x="8086939" y="2451910"/>
              </a:moveTo>
              <a:cubicBezTo>
                <a:pt x="8067712" y="2451910"/>
                <a:pt x="8052114" y="2467501"/>
                <a:pt x="8052114" y="2486729"/>
              </a:cubicBezTo>
              <a:cubicBezTo>
                <a:pt x="8052114" y="2505957"/>
                <a:pt x="8067712" y="2521548"/>
                <a:pt x="8086939" y="2521548"/>
              </a:cubicBezTo>
              <a:cubicBezTo>
                <a:pt x="8106167" y="2521548"/>
                <a:pt x="8121752" y="2505957"/>
                <a:pt x="8121752" y="2486729"/>
              </a:cubicBezTo>
              <a:cubicBezTo>
                <a:pt x="8121752" y="2467501"/>
                <a:pt x="8106167" y="2451910"/>
                <a:pt x="8086939" y="2451910"/>
              </a:cubicBezTo>
              <a:close/>
              <a:moveTo>
                <a:pt x="8171832" y="2451910"/>
              </a:moveTo>
              <a:cubicBezTo>
                <a:pt x="8152604" y="2451910"/>
                <a:pt x="8137006" y="2467501"/>
                <a:pt x="8137006" y="2486729"/>
              </a:cubicBezTo>
              <a:cubicBezTo>
                <a:pt x="8137006" y="2505957"/>
                <a:pt x="8152604" y="2521548"/>
                <a:pt x="8171832" y="2521548"/>
              </a:cubicBezTo>
              <a:cubicBezTo>
                <a:pt x="8191059" y="2521548"/>
                <a:pt x="8206644" y="2505957"/>
                <a:pt x="8206644" y="2486729"/>
              </a:cubicBezTo>
              <a:cubicBezTo>
                <a:pt x="8206644" y="2467501"/>
                <a:pt x="8191059" y="2451910"/>
                <a:pt x="8171832" y="2451910"/>
              </a:cubicBezTo>
              <a:close/>
              <a:moveTo>
                <a:pt x="8256725" y="2451910"/>
              </a:moveTo>
              <a:cubicBezTo>
                <a:pt x="8237497" y="2451910"/>
                <a:pt x="8221900" y="2467501"/>
                <a:pt x="8221900" y="2486729"/>
              </a:cubicBezTo>
              <a:cubicBezTo>
                <a:pt x="8221900" y="2505957"/>
                <a:pt x="8237497" y="2521548"/>
                <a:pt x="8256725" y="2521548"/>
              </a:cubicBezTo>
              <a:cubicBezTo>
                <a:pt x="8275953" y="2521548"/>
                <a:pt x="8291537" y="2505957"/>
                <a:pt x="8291537" y="2486729"/>
              </a:cubicBezTo>
              <a:cubicBezTo>
                <a:pt x="8291537" y="2467501"/>
                <a:pt x="8275953" y="2451910"/>
                <a:pt x="8256725" y="2451910"/>
              </a:cubicBezTo>
              <a:close/>
              <a:moveTo>
                <a:pt x="8341617" y="2451910"/>
              </a:moveTo>
              <a:cubicBezTo>
                <a:pt x="8322389" y="2451910"/>
                <a:pt x="8306792" y="2467501"/>
                <a:pt x="8306792" y="2486729"/>
              </a:cubicBezTo>
              <a:cubicBezTo>
                <a:pt x="8306792" y="2505957"/>
                <a:pt x="8322389" y="2521548"/>
                <a:pt x="8341617" y="2521548"/>
              </a:cubicBezTo>
              <a:cubicBezTo>
                <a:pt x="8360845" y="2521548"/>
                <a:pt x="8376429" y="2505957"/>
                <a:pt x="8376429" y="2486729"/>
              </a:cubicBezTo>
              <a:cubicBezTo>
                <a:pt x="8376429" y="2467501"/>
                <a:pt x="8360845" y="2451910"/>
                <a:pt x="8341617" y="2451910"/>
              </a:cubicBezTo>
              <a:close/>
              <a:moveTo>
                <a:pt x="8426509" y="2451910"/>
              </a:moveTo>
              <a:cubicBezTo>
                <a:pt x="8407282" y="2451910"/>
                <a:pt x="8391684" y="2467501"/>
                <a:pt x="8391684" y="2486729"/>
              </a:cubicBezTo>
              <a:cubicBezTo>
                <a:pt x="8391684" y="2505957"/>
                <a:pt x="8407282" y="2521548"/>
                <a:pt x="8426509" y="2521548"/>
              </a:cubicBezTo>
              <a:cubicBezTo>
                <a:pt x="8445737" y="2521548"/>
                <a:pt x="8461322" y="2505957"/>
                <a:pt x="8461322" y="2486729"/>
              </a:cubicBezTo>
              <a:cubicBezTo>
                <a:pt x="8461322" y="2467501"/>
                <a:pt x="8445737" y="2451910"/>
                <a:pt x="8426509" y="2451910"/>
              </a:cubicBezTo>
              <a:close/>
              <a:moveTo>
                <a:pt x="8511402" y="2451910"/>
              </a:moveTo>
              <a:cubicBezTo>
                <a:pt x="8492174" y="2451910"/>
                <a:pt x="8476576" y="2467501"/>
                <a:pt x="8476576" y="2486729"/>
              </a:cubicBezTo>
              <a:cubicBezTo>
                <a:pt x="8476576" y="2505957"/>
                <a:pt x="8492174" y="2521548"/>
                <a:pt x="8511402" y="2521548"/>
              </a:cubicBezTo>
              <a:cubicBezTo>
                <a:pt x="8530629" y="2521548"/>
                <a:pt x="8546214" y="2505957"/>
                <a:pt x="8546214" y="2486729"/>
              </a:cubicBezTo>
              <a:cubicBezTo>
                <a:pt x="8546214" y="2467501"/>
                <a:pt x="8530629" y="2451910"/>
                <a:pt x="8511402" y="2451910"/>
              </a:cubicBezTo>
              <a:close/>
              <a:moveTo>
                <a:pt x="8596295" y="2451910"/>
              </a:moveTo>
              <a:cubicBezTo>
                <a:pt x="8577067" y="2451910"/>
                <a:pt x="8561470" y="2467501"/>
                <a:pt x="8561470" y="2486729"/>
              </a:cubicBezTo>
              <a:cubicBezTo>
                <a:pt x="8561470" y="2505957"/>
                <a:pt x="8577067" y="2521548"/>
                <a:pt x="8596295" y="2521548"/>
              </a:cubicBezTo>
              <a:cubicBezTo>
                <a:pt x="8615523" y="2521548"/>
                <a:pt x="8631107" y="2505957"/>
                <a:pt x="8631107" y="2486729"/>
              </a:cubicBezTo>
              <a:cubicBezTo>
                <a:pt x="8631107" y="2467501"/>
                <a:pt x="8615523" y="2451910"/>
                <a:pt x="8596295" y="2451910"/>
              </a:cubicBezTo>
              <a:close/>
              <a:moveTo>
                <a:pt x="8681187" y="2451910"/>
              </a:moveTo>
              <a:cubicBezTo>
                <a:pt x="8661959" y="2451910"/>
                <a:pt x="8646362" y="2467501"/>
                <a:pt x="8646362" y="2486729"/>
              </a:cubicBezTo>
              <a:cubicBezTo>
                <a:pt x="8646362" y="2505957"/>
                <a:pt x="8661959" y="2521548"/>
                <a:pt x="8681187" y="2521548"/>
              </a:cubicBezTo>
              <a:cubicBezTo>
                <a:pt x="8700415" y="2521548"/>
                <a:pt x="8715999" y="2505957"/>
                <a:pt x="8715999" y="2486729"/>
              </a:cubicBezTo>
              <a:cubicBezTo>
                <a:pt x="8715999" y="2467501"/>
                <a:pt x="8700415" y="2451910"/>
                <a:pt x="8681187" y="2451910"/>
              </a:cubicBezTo>
              <a:close/>
              <a:moveTo>
                <a:pt x="8766079" y="2451910"/>
              </a:moveTo>
              <a:cubicBezTo>
                <a:pt x="8746852" y="2451910"/>
                <a:pt x="8731254" y="2467501"/>
                <a:pt x="8731254" y="2486729"/>
              </a:cubicBezTo>
              <a:cubicBezTo>
                <a:pt x="8731254" y="2505957"/>
                <a:pt x="8746852" y="2521548"/>
                <a:pt x="8766079" y="2521548"/>
              </a:cubicBezTo>
              <a:cubicBezTo>
                <a:pt x="8785307" y="2521548"/>
                <a:pt x="8800892" y="2505957"/>
                <a:pt x="8800892" y="2486729"/>
              </a:cubicBezTo>
              <a:cubicBezTo>
                <a:pt x="8800892" y="2467501"/>
                <a:pt x="8785307" y="2451910"/>
                <a:pt x="8766079" y="2451910"/>
              </a:cubicBezTo>
              <a:close/>
              <a:moveTo>
                <a:pt x="8850972" y="2451910"/>
              </a:moveTo>
              <a:cubicBezTo>
                <a:pt x="8831744" y="2451910"/>
                <a:pt x="8816146" y="2467501"/>
                <a:pt x="8816146" y="2486729"/>
              </a:cubicBezTo>
              <a:cubicBezTo>
                <a:pt x="8816146" y="2505957"/>
                <a:pt x="8831744" y="2521548"/>
                <a:pt x="8850972" y="2521548"/>
              </a:cubicBezTo>
              <a:cubicBezTo>
                <a:pt x="8870199" y="2521548"/>
                <a:pt x="8885784" y="2505957"/>
                <a:pt x="8885784" y="2486729"/>
              </a:cubicBezTo>
              <a:cubicBezTo>
                <a:pt x="8885784" y="2467501"/>
                <a:pt x="8870199" y="2451910"/>
                <a:pt x="8850972" y="2451910"/>
              </a:cubicBezTo>
              <a:close/>
              <a:moveTo>
                <a:pt x="9105649" y="2451910"/>
              </a:moveTo>
              <a:cubicBezTo>
                <a:pt x="9086422" y="2451910"/>
                <a:pt x="9070824" y="2467501"/>
                <a:pt x="9070824" y="2486729"/>
              </a:cubicBezTo>
              <a:cubicBezTo>
                <a:pt x="9070824" y="2505957"/>
                <a:pt x="9086422" y="2521548"/>
                <a:pt x="9105649" y="2521548"/>
              </a:cubicBezTo>
              <a:cubicBezTo>
                <a:pt x="9124877" y="2521548"/>
                <a:pt x="9140462" y="2505957"/>
                <a:pt x="9140462" y="2486729"/>
              </a:cubicBezTo>
              <a:cubicBezTo>
                <a:pt x="9140462" y="2467501"/>
                <a:pt x="9124877" y="2451910"/>
                <a:pt x="9105649" y="2451910"/>
              </a:cubicBezTo>
              <a:close/>
              <a:moveTo>
                <a:pt x="9530112" y="2451910"/>
              </a:moveTo>
              <a:cubicBezTo>
                <a:pt x="9510884" y="2451910"/>
                <a:pt x="9495286" y="2467501"/>
                <a:pt x="9495286" y="2486729"/>
              </a:cubicBezTo>
              <a:cubicBezTo>
                <a:pt x="9495286" y="2505957"/>
                <a:pt x="9510884" y="2521548"/>
                <a:pt x="9530112" y="2521548"/>
              </a:cubicBezTo>
              <a:cubicBezTo>
                <a:pt x="9549339" y="2521548"/>
                <a:pt x="9564924" y="2505957"/>
                <a:pt x="9564924" y="2486729"/>
              </a:cubicBezTo>
              <a:cubicBezTo>
                <a:pt x="9564924" y="2467501"/>
                <a:pt x="9549339" y="2451910"/>
                <a:pt x="9530112" y="2451910"/>
              </a:cubicBezTo>
              <a:close/>
              <a:moveTo>
                <a:pt x="1635085" y="2536770"/>
              </a:moveTo>
              <a:cubicBezTo>
                <a:pt x="1615857" y="2536770"/>
                <a:pt x="1600266" y="2552361"/>
                <a:pt x="1600266" y="2571589"/>
              </a:cubicBezTo>
              <a:cubicBezTo>
                <a:pt x="1600266" y="2590816"/>
                <a:pt x="1615857" y="2606407"/>
                <a:pt x="1635085" y="2606407"/>
              </a:cubicBezTo>
              <a:cubicBezTo>
                <a:pt x="1654313" y="2606407"/>
                <a:pt x="1669904" y="2590816"/>
                <a:pt x="1669904" y="2571589"/>
              </a:cubicBezTo>
              <a:cubicBezTo>
                <a:pt x="1669904" y="2552361"/>
                <a:pt x="1654313" y="2536770"/>
                <a:pt x="1635085" y="2536770"/>
              </a:cubicBezTo>
              <a:close/>
              <a:moveTo>
                <a:pt x="1719971" y="2536770"/>
              </a:moveTo>
              <a:cubicBezTo>
                <a:pt x="1700743" y="2536770"/>
                <a:pt x="1685152" y="2552361"/>
                <a:pt x="1685152" y="2571589"/>
              </a:cubicBezTo>
              <a:cubicBezTo>
                <a:pt x="1685152" y="2590816"/>
                <a:pt x="1700743" y="2606407"/>
                <a:pt x="1719971" y="2606407"/>
              </a:cubicBezTo>
              <a:cubicBezTo>
                <a:pt x="1739199" y="2606407"/>
                <a:pt x="1754790" y="2590816"/>
                <a:pt x="1754790" y="2571589"/>
              </a:cubicBezTo>
              <a:cubicBezTo>
                <a:pt x="1754790" y="2552361"/>
                <a:pt x="1739199" y="2536770"/>
                <a:pt x="1719971" y="2536770"/>
              </a:cubicBezTo>
              <a:close/>
              <a:moveTo>
                <a:pt x="1804863" y="2536770"/>
              </a:moveTo>
              <a:cubicBezTo>
                <a:pt x="1785636" y="2536770"/>
                <a:pt x="1770044" y="2552361"/>
                <a:pt x="1770044" y="2571589"/>
              </a:cubicBezTo>
              <a:cubicBezTo>
                <a:pt x="1770044" y="2590816"/>
                <a:pt x="1785636" y="2606407"/>
                <a:pt x="1804863" y="2606407"/>
              </a:cubicBezTo>
              <a:cubicBezTo>
                <a:pt x="1824091" y="2606407"/>
                <a:pt x="1839682" y="2590816"/>
                <a:pt x="1839682" y="2571589"/>
              </a:cubicBezTo>
              <a:cubicBezTo>
                <a:pt x="1839682" y="2552361"/>
                <a:pt x="1824091" y="2536770"/>
                <a:pt x="1804863" y="2536770"/>
              </a:cubicBezTo>
              <a:close/>
              <a:moveTo>
                <a:pt x="1889756" y="2536770"/>
              </a:moveTo>
              <a:cubicBezTo>
                <a:pt x="1870528" y="2536770"/>
                <a:pt x="1854937" y="2552361"/>
                <a:pt x="1854937" y="2571589"/>
              </a:cubicBezTo>
              <a:cubicBezTo>
                <a:pt x="1854937" y="2590816"/>
                <a:pt x="1870528" y="2606407"/>
                <a:pt x="1889756" y="2606407"/>
              </a:cubicBezTo>
              <a:cubicBezTo>
                <a:pt x="1908983" y="2606407"/>
                <a:pt x="1924574" y="2590816"/>
                <a:pt x="1924574" y="2571589"/>
              </a:cubicBezTo>
              <a:cubicBezTo>
                <a:pt x="1924574" y="2552361"/>
                <a:pt x="1908983" y="2536770"/>
                <a:pt x="1889756" y="2536770"/>
              </a:cubicBezTo>
              <a:close/>
              <a:moveTo>
                <a:pt x="1974648" y="2536770"/>
              </a:moveTo>
              <a:cubicBezTo>
                <a:pt x="1955420" y="2536770"/>
                <a:pt x="1939829" y="2552361"/>
                <a:pt x="1939829" y="2571589"/>
              </a:cubicBezTo>
              <a:cubicBezTo>
                <a:pt x="1939829" y="2590816"/>
                <a:pt x="1955420" y="2606407"/>
                <a:pt x="1974648" y="2606407"/>
              </a:cubicBezTo>
              <a:cubicBezTo>
                <a:pt x="1993876" y="2606407"/>
                <a:pt x="2009467" y="2590816"/>
                <a:pt x="2009467" y="2571589"/>
              </a:cubicBezTo>
              <a:cubicBezTo>
                <a:pt x="2009467" y="2552361"/>
                <a:pt x="1993876" y="2536770"/>
                <a:pt x="1974648" y="2536770"/>
              </a:cubicBezTo>
              <a:close/>
              <a:moveTo>
                <a:pt x="2059541" y="2536770"/>
              </a:moveTo>
              <a:cubicBezTo>
                <a:pt x="2040313" y="2536770"/>
                <a:pt x="2024722" y="2552361"/>
                <a:pt x="2024722" y="2571589"/>
              </a:cubicBezTo>
              <a:cubicBezTo>
                <a:pt x="2024722" y="2590816"/>
                <a:pt x="2040313" y="2606407"/>
                <a:pt x="2059541" y="2606407"/>
              </a:cubicBezTo>
              <a:cubicBezTo>
                <a:pt x="2078769" y="2606407"/>
                <a:pt x="2094360" y="2590816"/>
                <a:pt x="2094360" y="2571589"/>
              </a:cubicBezTo>
              <a:cubicBezTo>
                <a:pt x="2094360" y="2552361"/>
                <a:pt x="2078769" y="2536770"/>
                <a:pt x="2059541" y="2536770"/>
              </a:cubicBezTo>
              <a:close/>
              <a:moveTo>
                <a:pt x="2144433" y="2536770"/>
              </a:moveTo>
              <a:cubicBezTo>
                <a:pt x="2125206" y="2536770"/>
                <a:pt x="2109614" y="2552361"/>
                <a:pt x="2109614" y="2571589"/>
              </a:cubicBezTo>
              <a:cubicBezTo>
                <a:pt x="2109614" y="2590816"/>
                <a:pt x="2125206" y="2606407"/>
                <a:pt x="2144433" y="2606407"/>
              </a:cubicBezTo>
              <a:cubicBezTo>
                <a:pt x="2163661" y="2606407"/>
                <a:pt x="2179252" y="2590816"/>
                <a:pt x="2179252" y="2571589"/>
              </a:cubicBezTo>
              <a:cubicBezTo>
                <a:pt x="2179252" y="2552361"/>
                <a:pt x="2163661" y="2536770"/>
                <a:pt x="2144433" y="2536770"/>
              </a:cubicBezTo>
              <a:close/>
              <a:moveTo>
                <a:pt x="2229326" y="2536770"/>
              </a:moveTo>
              <a:cubicBezTo>
                <a:pt x="2210098" y="2536770"/>
                <a:pt x="2194507" y="2552361"/>
                <a:pt x="2194507" y="2571589"/>
              </a:cubicBezTo>
              <a:cubicBezTo>
                <a:pt x="2194507" y="2590816"/>
                <a:pt x="2210098" y="2606407"/>
                <a:pt x="2229326" y="2606407"/>
              </a:cubicBezTo>
              <a:cubicBezTo>
                <a:pt x="2248553" y="2606407"/>
                <a:pt x="2264144" y="2590816"/>
                <a:pt x="2264144" y="2571589"/>
              </a:cubicBezTo>
              <a:cubicBezTo>
                <a:pt x="2264144" y="2552361"/>
                <a:pt x="2248553" y="2536770"/>
                <a:pt x="2229326" y="2536770"/>
              </a:cubicBezTo>
              <a:close/>
              <a:moveTo>
                <a:pt x="2314218" y="2536770"/>
              </a:moveTo>
              <a:cubicBezTo>
                <a:pt x="2294990" y="2536770"/>
                <a:pt x="2279399" y="2552361"/>
                <a:pt x="2279399" y="2571589"/>
              </a:cubicBezTo>
              <a:cubicBezTo>
                <a:pt x="2279399" y="2590816"/>
                <a:pt x="2294990" y="2606407"/>
                <a:pt x="2314218" y="2606407"/>
              </a:cubicBezTo>
              <a:cubicBezTo>
                <a:pt x="2333446" y="2606407"/>
                <a:pt x="2349037" y="2590816"/>
                <a:pt x="2349037" y="2571589"/>
              </a:cubicBezTo>
              <a:cubicBezTo>
                <a:pt x="2349037" y="2552361"/>
                <a:pt x="2333446" y="2536770"/>
                <a:pt x="2314218" y="2536770"/>
              </a:cubicBezTo>
              <a:close/>
              <a:moveTo>
                <a:pt x="2399110" y="2536770"/>
              </a:moveTo>
              <a:cubicBezTo>
                <a:pt x="2379882" y="2536770"/>
                <a:pt x="2364291" y="2552361"/>
                <a:pt x="2364291" y="2571589"/>
              </a:cubicBezTo>
              <a:cubicBezTo>
                <a:pt x="2364291" y="2590816"/>
                <a:pt x="2379882" y="2606407"/>
                <a:pt x="2399110" y="2606407"/>
              </a:cubicBezTo>
              <a:cubicBezTo>
                <a:pt x="2418338" y="2606407"/>
                <a:pt x="2433929" y="2590816"/>
                <a:pt x="2433929" y="2571589"/>
              </a:cubicBezTo>
              <a:cubicBezTo>
                <a:pt x="2433929" y="2552361"/>
                <a:pt x="2418338" y="2536770"/>
                <a:pt x="2399110" y="2536770"/>
              </a:cubicBezTo>
              <a:close/>
              <a:moveTo>
                <a:pt x="2484003" y="2536770"/>
              </a:moveTo>
              <a:cubicBezTo>
                <a:pt x="2464776" y="2536770"/>
                <a:pt x="2449184" y="2552361"/>
                <a:pt x="2449184" y="2571589"/>
              </a:cubicBezTo>
              <a:cubicBezTo>
                <a:pt x="2449184" y="2590816"/>
                <a:pt x="2464776" y="2606407"/>
                <a:pt x="2484003" y="2606407"/>
              </a:cubicBezTo>
              <a:cubicBezTo>
                <a:pt x="2503231" y="2606407"/>
                <a:pt x="2518822" y="2590816"/>
                <a:pt x="2518822" y="2571589"/>
              </a:cubicBezTo>
              <a:cubicBezTo>
                <a:pt x="2518822" y="2552361"/>
                <a:pt x="2503231" y="2536770"/>
                <a:pt x="2484003" y="2536770"/>
              </a:cubicBezTo>
              <a:close/>
              <a:moveTo>
                <a:pt x="2568896" y="2536770"/>
              </a:moveTo>
              <a:cubicBezTo>
                <a:pt x="2549668" y="2536770"/>
                <a:pt x="2534077" y="2552361"/>
                <a:pt x="2534077" y="2571589"/>
              </a:cubicBezTo>
              <a:cubicBezTo>
                <a:pt x="2534077" y="2590816"/>
                <a:pt x="2549668" y="2606407"/>
                <a:pt x="2568896" y="2606407"/>
              </a:cubicBezTo>
              <a:cubicBezTo>
                <a:pt x="2588123" y="2606407"/>
                <a:pt x="2603714" y="2590816"/>
                <a:pt x="2603714" y="2571589"/>
              </a:cubicBezTo>
              <a:cubicBezTo>
                <a:pt x="2603714" y="2552361"/>
                <a:pt x="2588123" y="2536770"/>
                <a:pt x="2568896" y="2536770"/>
              </a:cubicBezTo>
              <a:close/>
              <a:moveTo>
                <a:pt x="2653788" y="2536770"/>
              </a:moveTo>
              <a:cubicBezTo>
                <a:pt x="2634560" y="2536770"/>
                <a:pt x="2618969" y="2552361"/>
                <a:pt x="2618969" y="2571589"/>
              </a:cubicBezTo>
              <a:cubicBezTo>
                <a:pt x="2618969" y="2590816"/>
                <a:pt x="2634560" y="2606407"/>
                <a:pt x="2653788" y="2606407"/>
              </a:cubicBezTo>
              <a:cubicBezTo>
                <a:pt x="2673016" y="2606407"/>
                <a:pt x="2688607" y="2590816"/>
                <a:pt x="2688607" y="2571589"/>
              </a:cubicBezTo>
              <a:cubicBezTo>
                <a:pt x="2688607" y="2552361"/>
                <a:pt x="2673016" y="2536770"/>
                <a:pt x="2653788" y="2536770"/>
              </a:cubicBezTo>
              <a:close/>
              <a:moveTo>
                <a:pt x="2738680" y="2536770"/>
              </a:moveTo>
              <a:cubicBezTo>
                <a:pt x="2719452" y="2536770"/>
                <a:pt x="2703861" y="2552361"/>
                <a:pt x="2703861" y="2571589"/>
              </a:cubicBezTo>
              <a:cubicBezTo>
                <a:pt x="2703861" y="2590816"/>
                <a:pt x="2719452" y="2606407"/>
                <a:pt x="2738680" y="2606407"/>
              </a:cubicBezTo>
              <a:cubicBezTo>
                <a:pt x="2757908" y="2606407"/>
                <a:pt x="2773499" y="2590816"/>
                <a:pt x="2773499" y="2571589"/>
              </a:cubicBezTo>
              <a:cubicBezTo>
                <a:pt x="2773499" y="2552361"/>
                <a:pt x="2757908" y="2536770"/>
                <a:pt x="2738680" y="2536770"/>
              </a:cubicBezTo>
              <a:close/>
              <a:moveTo>
                <a:pt x="2823573" y="2536770"/>
              </a:moveTo>
              <a:cubicBezTo>
                <a:pt x="2804346" y="2536770"/>
                <a:pt x="2788754" y="2552361"/>
                <a:pt x="2788754" y="2571589"/>
              </a:cubicBezTo>
              <a:cubicBezTo>
                <a:pt x="2788754" y="2590816"/>
                <a:pt x="2804346" y="2606407"/>
                <a:pt x="2823573" y="2606407"/>
              </a:cubicBezTo>
              <a:cubicBezTo>
                <a:pt x="2842801" y="2606407"/>
                <a:pt x="2858392" y="2590816"/>
                <a:pt x="2858392" y="2571589"/>
              </a:cubicBezTo>
              <a:cubicBezTo>
                <a:pt x="2858392" y="2552361"/>
                <a:pt x="2842801" y="2536770"/>
                <a:pt x="2823573" y="2536770"/>
              </a:cubicBezTo>
              <a:close/>
              <a:moveTo>
                <a:pt x="2908466" y="2536770"/>
              </a:moveTo>
              <a:cubicBezTo>
                <a:pt x="2889238" y="2536770"/>
                <a:pt x="2873647" y="2552361"/>
                <a:pt x="2873647" y="2571589"/>
              </a:cubicBezTo>
              <a:cubicBezTo>
                <a:pt x="2873647" y="2590816"/>
                <a:pt x="2889238" y="2606407"/>
                <a:pt x="2908466" y="2606407"/>
              </a:cubicBezTo>
              <a:cubicBezTo>
                <a:pt x="2927693" y="2606407"/>
                <a:pt x="2943284" y="2590816"/>
                <a:pt x="2943284" y="2571589"/>
              </a:cubicBezTo>
              <a:cubicBezTo>
                <a:pt x="2943284" y="2552361"/>
                <a:pt x="2927693" y="2536770"/>
                <a:pt x="2908466" y="2536770"/>
              </a:cubicBezTo>
              <a:close/>
              <a:moveTo>
                <a:pt x="2993358" y="2536770"/>
              </a:moveTo>
              <a:cubicBezTo>
                <a:pt x="2974130" y="2536770"/>
                <a:pt x="2958539" y="2552361"/>
                <a:pt x="2958539" y="2571589"/>
              </a:cubicBezTo>
              <a:cubicBezTo>
                <a:pt x="2958539" y="2590816"/>
                <a:pt x="2974130" y="2606407"/>
                <a:pt x="2993358" y="2606407"/>
              </a:cubicBezTo>
              <a:cubicBezTo>
                <a:pt x="3012586" y="2606407"/>
                <a:pt x="3028177" y="2590816"/>
                <a:pt x="3028177" y="2571589"/>
              </a:cubicBezTo>
              <a:cubicBezTo>
                <a:pt x="3028177" y="2552361"/>
                <a:pt x="3012586" y="2536770"/>
                <a:pt x="2993358" y="2536770"/>
              </a:cubicBezTo>
              <a:close/>
              <a:moveTo>
                <a:pt x="3078250" y="2536770"/>
              </a:moveTo>
              <a:cubicBezTo>
                <a:pt x="3059022" y="2536770"/>
                <a:pt x="3043431" y="2552361"/>
                <a:pt x="3043431" y="2571589"/>
              </a:cubicBezTo>
              <a:cubicBezTo>
                <a:pt x="3043431" y="2590816"/>
                <a:pt x="3059022" y="2606407"/>
                <a:pt x="3078250" y="2606407"/>
              </a:cubicBezTo>
              <a:cubicBezTo>
                <a:pt x="3097478" y="2606407"/>
                <a:pt x="3113069" y="2590816"/>
                <a:pt x="3113069" y="2571589"/>
              </a:cubicBezTo>
              <a:cubicBezTo>
                <a:pt x="3113069" y="2552361"/>
                <a:pt x="3097478" y="2536770"/>
                <a:pt x="3078250" y="2536770"/>
              </a:cubicBezTo>
              <a:close/>
              <a:moveTo>
                <a:pt x="5030784" y="2536770"/>
              </a:moveTo>
              <a:cubicBezTo>
                <a:pt x="5011556" y="2536770"/>
                <a:pt x="4995965" y="2552361"/>
                <a:pt x="4995965" y="2571589"/>
              </a:cubicBezTo>
              <a:cubicBezTo>
                <a:pt x="4995965" y="2590816"/>
                <a:pt x="5011556" y="2606407"/>
                <a:pt x="5030784" y="2606407"/>
              </a:cubicBezTo>
              <a:cubicBezTo>
                <a:pt x="5050012" y="2606407"/>
                <a:pt x="5065603" y="2590816"/>
                <a:pt x="5065603" y="2571589"/>
              </a:cubicBezTo>
              <a:cubicBezTo>
                <a:pt x="5065603" y="2552361"/>
                <a:pt x="5050012" y="2536770"/>
                <a:pt x="5030784" y="2536770"/>
              </a:cubicBezTo>
              <a:close/>
              <a:moveTo>
                <a:pt x="5115676" y="2536770"/>
              </a:moveTo>
              <a:cubicBezTo>
                <a:pt x="5096448" y="2536770"/>
                <a:pt x="5080857" y="2552361"/>
                <a:pt x="5080857" y="2571589"/>
              </a:cubicBezTo>
              <a:cubicBezTo>
                <a:pt x="5080857" y="2590816"/>
                <a:pt x="5096448" y="2606407"/>
                <a:pt x="5115676" y="2606407"/>
              </a:cubicBezTo>
              <a:cubicBezTo>
                <a:pt x="5134904" y="2606407"/>
                <a:pt x="5150495" y="2590816"/>
                <a:pt x="5150495" y="2571589"/>
              </a:cubicBezTo>
              <a:cubicBezTo>
                <a:pt x="5150495" y="2552361"/>
                <a:pt x="5134904" y="2536770"/>
                <a:pt x="5115676" y="2536770"/>
              </a:cubicBezTo>
              <a:close/>
              <a:moveTo>
                <a:pt x="5200569" y="2536770"/>
              </a:moveTo>
              <a:cubicBezTo>
                <a:pt x="5181342" y="2536770"/>
                <a:pt x="5165751" y="2552361"/>
                <a:pt x="5165751" y="2571589"/>
              </a:cubicBezTo>
              <a:cubicBezTo>
                <a:pt x="5165751" y="2590816"/>
                <a:pt x="5181342" y="2606407"/>
                <a:pt x="5200569" y="2606407"/>
              </a:cubicBezTo>
              <a:cubicBezTo>
                <a:pt x="5219797" y="2606407"/>
                <a:pt x="5235388" y="2590816"/>
                <a:pt x="5235388" y="2571589"/>
              </a:cubicBezTo>
              <a:cubicBezTo>
                <a:pt x="5235388" y="2552361"/>
                <a:pt x="5219797" y="2536770"/>
                <a:pt x="5200569" y="2536770"/>
              </a:cubicBezTo>
              <a:close/>
              <a:moveTo>
                <a:pt x="5285462" y="2536770"/>
              </a:moveTo>
              <a:cubicBezTo>
                <a:pt x="5266234" y="2536770"/>
                <a:pt x="5250643" y="2552361"/>
                <a:pt x="5250643" y="2571589"/>
              </a:cubicBezTo>
              <a:cubicBezTo>
                <a:pt x="5250643" y="2590816"/>
                <a:pt x="5266234" y="2606407"/>
                <a:pt x="5285462" y="2606407"/>
              </a:cubicBezTo>
              <a:cubicBezTo>
                <a:pt x="5304689" y="2606407"/>
                <a:pt x="5320280" y="2590816"/>
                <a:pt x="5320280" y="2571589"/>
              </a:cubicBezTo>
              <a:cubicBezTo>
                <a:pt x="5320280" y="2552361"/>
                <a:pt x="5304689" y="2536770"/>
                <a:pt x="5285462" y="2536770"/>
              </a:cubicBezTo>
              <a:close/>
              <a:moveTo>
                <a:pt x="5540139" y="2536770"/>
              </a:moveTo>
              <a:cubicBezTo>
                <a:pt x="5520905" y="2536770"/>
                <a:pt x="5505313" y="2552361"/>
                <a:pt x="5505313" y="2571589"/>
              </a:cubicBezTo>
              <a:cubicBezTo>
                <a:pt x="5505313" y="2590816"/>
                <a:pt x="5520905" y="2606407"/>
                <a:pt x="5540139" y="2606407"/>
              </a:cubicBezTo>
              <a:cubicBezTo>
                <a:pt x="5559367" y="2606407"/>
                <a:pt x="5574951" y="2590816"/>
                <a:pt x="5574951" y="2571589"/>
              </a:cubicBezTo>
              <a:cubicBezTo>
                <a:pt x="5574951" y="2552361"/>
                <a:pt x="5559367" y="2536770"/>
                <a:pt x="5540139" y="2536770"/>
              </a:cubicBezTo>
              <a:close/>
              <a:moveTo>
                <a:pt x="5709924" y="2536770"/>
              </a:moveTo>
              <a:cubicBezTo>
                <a:pt x="5690697" y="2536770"/>
                <a:pt x="5675099" y="2552361"/>
                <a:pt x="5675099" y="2571589"/>
              </a:cubicBezTo>
              <a:cubicBezTo>
                <a:pt x="5675099" y="2590816"/>
                <a:pt x="5690697" y="2606407"/>
                <a:pt x="5709924" y="2606407"/>
              </a:cubicBezTo>
              <a:cubicBezTo>
                <a:pt x="5729152" y="2606407"/>
                <a:pt x="5744737" y="2590816"/>
                <a:pt x="5744737" y="2571589"/>
              </a:cubicBezTo>
              <a:cubicBezTo>
                <a:pt x="5744737" y="2552361"/>
                <a:pt x="5729152" y="2536770"/>
                <a:pt x="5709924" y="2536770"/>
              </a:cubicBezTo>
              <a:close/>
              <a:moveTo>
                <a:pt x="5879709" y="2536770"/>
              </a:moveTo>
              <a:cubicBezTo>
                <a:pt x="5860481" y="2536770"/>
                <a:pt x="5844883" y="2552361"/>
                <a:pt x="5844883" y="2571589"/>
              </a:cubicBezTo>
              <a:cubicBezTo>
                <a:pt x="5844883" y="2590816"/>
                <a:pt x="5860481" y="2606407"/>
                <a:pt x="5879709" y="2606407"/>
              </a:cubicBezTo>
              <a:cubicBezTo>
                <a:pt x="5898937" y="2606407"/>
                <a:pt x="5914521" y="2590816"/>
                <a:pt x="5914521" y="2571589"/>
              </a:cubicBezTo>
              <a:cubicBezTo>
                <a:pt x="5914521" y="2552361"/>
                <a:pt x="5898937" y="2536770"/>
                <a:pt x="5879709" y="2536770"/>
              </a:cubicBezTo>
              <a:close/>
              <a:moveTo>
                <a:pt x="6049494" y="2536770"/>
              </a:moveTo>
              <a:cubicBezTo>
                <a:pt x="6030267" y="2536770"/>
                <a:pt x="6014669" y="2552361"/>
                <a:pt x="6014669" y="2571589"/>
              </a:cubicBezTo>
              <a:cubicBezTo>
                <a:pt x="6014669" y="2590816"/>
                <a:pt x="6030267" y="2606407"/>
                <a:pt x="6049494" y="2606407"/>
              </a:cubicBezTo>
              <a:cubicBezTo>
                <a:pt x="6068722" y="2606407"/>
                <a:pt x="6084307" y="2590816"/>
                <a:pt x="6084307" y="2571589"/>
              </a:cubicBezTo>
              <a:cubicBezTo>
                <a:pt x="6084307" y="2552361"/>
                <a:pt x="6068722" y="2536770"/>
                <a:pt x="6049494" y="2536770"/>
              </a:cubicBezTo>
              <a:close/>
              <a:moveTo>
                <a:pt x="6219279" y="2536770"/>
              </a:moveTo>
              <a:cubicBezTo>
                <a:pt x="6200051" y="2536770"/>
                <a:pt x="6184453" y="2552361"/>
                <a:pt x="6184453" y="2571589"/>
              </a:cubicBezTo>
              <a:cubicBezTo>
                <a:pt x="6184453" y="2590816"/>
                <a:pt x="6200051" y="2606407"/>
                <a:pt x="6219279" y="2606407"/>
              </a:cubicBezTo>
              <a:cubicBezTo>
                <a:pt x="6238507" y="2606407"/>
                <a:pt x="6254091" y="2590816"/>
                <a:pt x="6254091" y="2571589"/>
              </a:cubicBezTo>
              <a:cubicBezTo>
                <a:pt x="6254091" y="2552361"/>
                <a:pt x="6238507" y="2536770"/>
                <a:pt x="6219279" y="2536770"/>
              </a:cubicBezTo>
              <a:close/>
              <a:moveTo>
                <a:pt x="6304171" y="2536770"/>
              </a:moveTo>
              <a:cubicBezTo>
                <a:pt x="6284943" y="2536770"/>
                <a:pt x="6269346" y="2552361"/>
                <a:pt x="6269346" y="2571589"/>
              </a:cubicBezTo>
              <a:cubicBezTo>
                <a:pt x="6269346" y="2590816"/>
                <a:pt x="6284943" y="2606407"/>
                <a:pt x="6304171" y="2606407"/>
              </a:cubicBezTo>
              <a:cubicBezTo>
                <a:pt x="6323399" y="2606407"/>
                <a:pt x="6338983" y="2590816"/>
                <a:pt x="6338983" y="2571589"/>
              </a:cubicBezTo>
              <a:cubicBezTo>
                <a:pt x="6338983" y="2552361"/>
                <a:pt x="6323399" y="2536770"/>
                <a:pt x="6304171" y="2536770"/>
              </a:cubicBezTo>
              <a:close/>
              <a:moveTo>
                <a:pt x="6389063" y="2536770"/>
              </a:moveTo>
              <a:cubicBezTo>
                <a:pt x="6369836" y="2536770"/>
                <a:pt x="6354238" y="2552361"/>
                <a:pt x="6354238" y="2571589"/>
              </a:cubicBezTo>
              <a:cubicBezTo>
                <a:pt x="6354238" y="2590816"/>
                <a:pt x="6369836" y="2606407"/>
                <a:pt x="6389063" y="2606407"/>
              </a:cubicBezTo>
              <a:cubicBezTo>
                <a:pt x="6408291" y="2606407"/>
                <a:pt x="6423876" y="2590816"/>
                <a:pt x="6423876" y="2571589"/>
              </a:cubicBezTo>
              <a:cubicBezTo>
                <a:pt x="6423876" y="2552361"/>
                <a:pt x="6408291" y="2536770"/>
                <a:pt x="6389063" y="2536770"/>
              </a:cubicBezTo>
              <a:close/>
              <a:moveTo>
                <a:pt x="6558875" y="2536770"/>
              </a:moveTo>
              <a:cubicBezTo>
                <a:pt x="6539647" y="2536770"/>
                <a:pt x="6524050" y="2552361"/>
                <a:pt x="6524050" y="2571589"/>
              </a:cubicBezTo>
              <a:cubicBezTo>
                <a:pt x="6524050" y="2590816"/>
                <a:pt x="6539647" y="2606407"/>
                <a:pt x="6558875" y="2606407"/>
              </a:cubicBezTo>
              <a:cubicBezTo>
                <a:pt x="6578103" y="2606407"/>
                <a:pt x="6593687" y="2590816"/>
                <a:pt x="6593687" y="2571589"/>
              </a:cubicBezTo>
              <a:cubicBezTo>
                <a:pt x="6593687" y="2552361"/>
                <a:pt x="6578103" y="2536770"/>
                <a:pt x="6558875" y="2536770"/>
              </a:cubicBezTo>
              <a:close/>
              <a:moveTo>
                <a:pt x="6643767" y="2536770"/>
              </a:moveTo>
              <a:cubicBezTo>
                <a:pt x="6624539" y="2536770"/>
                <a:pt x="6608942" y="2552361"/>
                <a:pt x="6608942" y="2571589"/>
              </a:cubicBezTo>
              <a:cubicBezTo>
                <a:pt x="6608942" y="2590816"/>
                <a:pt x="6624539" y="2606407"/>
                <a:pt x="6643767" y="2606407"/>
              </a:cubicBezTo>
              <a:cubicBezTo>
                <a:pt x="6662995" y="2606407"/>
                <a:pt x="6678579" y="2590816"/>
                <a:pt x="6678579" y="2571589"/>
              </a:cubicBezTo>
              <a:cubicBezTo>
                <a:pt x="6678579" y="2552361"/>
                <a:pt x="6662995" y="2536770"/>
                <a:pt x="6643767" y="2536770"/>
              </a:cubicBezTo>
              <a:close/>
              <a:moveTo>
                <a:pt x="6728660" y="2536770"/>
              </a:moveTo>
              <a:cubicBezTo>
                <a:pt x="6709433" y="2536770"/>
                <a:pt x="6693835" y="2552361"/>
                <a:pt x="6693835" y="2571589"/>
              </a:cubicBezTo>
              <a:cubicBezTo>
                <a:pt x="6693835" y="2590816"/>
                <a:pt x="6709433" y="2606407"/>
                <a:pt x="6728660" y="2606407"/>
              </a:cubicBezTo>
              <a:cubicBezTo>
                <a:pt x="6747888" y="2606407"/>
                <a:pt x="6763473" y="2590816"/>
                <a:pt x="6763473" y="2571589"/>
              </a:cubicBezTo>
              <a:cubicBezTo>
                <a:pt x="6763473" y="2552361"/>
                <a:pt x="6747888" y="2536770"/>
                <a:pt x="6728660" y="2536770"/>
              </a:cubicBezTo>
              <a:close/>
              <a:moveTo>
                <a:pt x="6898445" y="2536770"/>
              </a:moveTo>
              <a:cubicBezTo>
                <a:pt x="6879217" y="2536770"/>
                <a:pt x="6863620" y="2552361"/>
                <a:pt x="6863620" y="2571589"/>
              </a:cubicBezTo>
              <a:cubicBezTo>
                <a:pt x="6863620" y="2590816"/>
                <a:pt x="6879217" y="2606407"/>
                <a:pt x="6898445" y="2606407"/>
              </a:cubicBezTo>
              <a:cubicBezTo>
                <a:pt x="6917673" y="2606407"/>
                <a:pt x="6933257" y="2590816"/>
                <a:pt x="6933257" y="2571589"/>
              </a:cubicBezTo>
              <a:cubicBezTo>
                <a:pt x="6933257" y="2552361"/>
                <a:pt x="6917673" y="2536770"/>
                <a:pt x="6898445" y="2536770"/>
              </a:cubicBezTo>
              <a:close/>
              <a:moveTo>
                <a:pt x="6983337" y="2536770"/>
              </a:moveTo>
              <a:cubicBezTo>
                <a:pt x="6964109" y="2536770"/>
                <a:pt x="6948512" y="2552361"/>
                <a:pt x="6948512" y="2571589"/>
              </a:cubicBezTo>
              <a:cubicBezTo>
                <a:pt x="6948512" y="2590816"/>
                <a:pt x="6964109" y="2606407"/>
                <a:pt x="6983337" y="2606407"/>
              </a:cubicBezTo>
              <a:cubicBezTo>
                <a:pt x="7002565" y="2606407"/>
                <a:pt x="7018149" y="2590816"/>
                <a:pt x="7018149" y="2571589"/>
              </a:cubicBezTo>
              <a:cubicBezTo>
                <a:pt x="7018149" y="2552361"/>
                <a:pt x="7002565" y="2536770"/>
                <a:pt x="6983337" y="2536770"/>
              </a:cubicBezTo>
              <a:close/>
              <a:moveTo>
                <a:pt x="7068229" y="2536770"/>
              </a:moveTo>
              <a:cubicBezTo>
                <a:pt x="7049002" y="2536770"/>
                <a:pt x="7033404" y="2552361"/>
                <a:pt x="7033404" y="2571589"/>
              </a:cubicBezTo>
              <a:cubicBezTo>
                <a:pt x="7033404" y="2590816"/>
                <a:pt x="7049002" y="2606407"/>
                <a:pt x="7068229" y="2606407"/>
              </a:cubicBezTo>
              <a:cubicBezTo>
                <a:pt x="7087457" y="2606407"/>
                <a:pt x="7103042" y="2590816"/>
                <a:pt x="7103042" y="2571589"/>
              </a:cubicBezTo>
              <a:cubicBezTo>
                <a:pt x="7103042" y="2552361"/>
                <a:pt x="7087457" y="2536770"/>
                <a:pt x="7068229" y="2536770"/>
              </a:cubicBezTo>
              <a:close/>
              <a:moveTo>
                <a:pt x="7153123" y="2536770"/>
              </a:moveTo>
              <a:cubicBezTo>
                <a:pt x="7133895" y="2536770"/>
                <a:pt x="7118297" y="2552361"/>
                <a:pt x="7118297" y="2571589"/>
              </a:cubicBezTo>
              <a:cubicBezTo>
                <a:pt x="7118297" y="2590816"/>
                <a:pt x="7133895" y="2606407"/>
                <a:pt x="7153123" y="2606407"/>
              </a:cubicBezTo>
              <a:cubicBezTo>
                <a:pt x="7172350" y="2606407"/>
                <a:pt x="7187935" y="2590816"/>
                <a:pt x="7187935" y="2571589"/>
              </a:cubicBezTo>
              <a:cubicBezTo>
                <a:pt x="7187935" y="2552361"/>
                <a:pt x="7172350" y="2536770"/>
                <a:pt x="7153123" y="2536770"/>
              </a:cubicBezTo>
              <a:close/>
              <a:moveTo>
                <a:pt x="7238015" y="2536770"/>
              </a:moveTo>
              <a:cubicBezTo>
                <a:pt x="7218787" y="2536770"/>
                <a:pt x="7203190" y="2552361"/>
                <a:pt x="7203190" y="2571589"/>
              </a:cubicBezTo>
              <a:cubicBezTo>
                <a:pt x="7203190" y="2590816"/>
                <a:pt x="7218787" y="2606407"/>
                <a:pt x="7238015" y="2606407"/>
              </a:cubicBezTo>
              <a:cubicBezTo>
                <a:pt x="7257243" y="2606407"/>
                <a:pt x="7272827" y="2590816"/>
                <a:pt x="7272827" y="2571589"/>
              </a:cubicBezTo>
              <a:cubicBezTo>
                <a:pt x="7272827" y="2552361"/>
                <a:pt x="7257243" y="2536770"/>
                <a:pt x="7238015" y="2536770"/>
              </a:cubicBezTo>
              <a:close/>
              <a:moveTo>
                <a:pt x="7322907" y="2536770"/>
              </a:moveTo>
              <a:cubicBezTo>
                <a:pt x="7303679" y="2536770"/>
                <a:pt x="7288082" y="2552361"/>
                <a:pt x="7288082" y="2571589"/>
              </a:cubicBezTo>
              <a:cubicBezTo>
                <a:pt x="7288082" y="2590816"/>
                <a:pt x="7303679" y="2606407"/>
                <a:pt x="7322907" y="2606407"/>
              </a:cubicBezTo>
              <a:cubicBezTo>
                <a:pt x="7342135" y="2606407"/>
                <a:pt x="7357719" y="2590816"/>
                <a:pt x="7357719" y="2571589"/>
              </a:cubicBezTo>
              <a:cubicBezTo>
                <a:pt x="7357719" y="2552361"/>
                <a:pt x="7342135" y="2536770"/>
                <a:pt x="7322907" y="2536770"/>
              </a:cubicBezTo>
              <a:close/>
              <a:moveTo>
                <a:pt x="7407799" y="2536770"/>
              </a:moveTo>
              <a:cubicBezTo>
                <a:pt x="7388572" y="2536770"/>
                <a:pt x="7372974" y="2552361"/>
                <a:pt x="7372974" y="2571589"/>
              </a:cubicBezTo>
              <a:cubicBezTo>
                <a:pt x="7372974" y="2590816"/>
                <a:pt x="7388572" y="2606407"/>
                <a:pt x="7407799" y="2606407"/>
              </a:cubicBezTo>
              <a:cubicBezTo>
                <a:pt x="7427027" y="2606407"/>
                <a:pt x="7442612" y="2590816"/>
                <a:pt x="7442612" y="2571589"/>
              </a:cubicBezTo>
              <a:cubicBezTo>
                <a:pt x="7442612" y="2552361"/>
                <a:pt x="7427027" y="2536770"/>
                <a:pt x="7407799" y="2536770"/>
              </a:cubicBezTo>
              <a:close/>
              <a:moveTo>
                <a:pt x="7492693" y="2536770"/>
              </a:moveTo>
              <a:cubicBezTo>
                <a:pt x="7473465" y="2536770"/>
                <a:pt x="7457867" y="2552361"/>
                <a:pt x="7457867" y="2571589"/>
              </a:cubicBezTo>
              <a:cubicBezTo>
                <a:pt x="7457867" y="2590816"/>
                <a:pt x="7473465" y="2606407"/>
                <a:pt x="7492693" y="2606407"/>
              </a:cubicBezTo>
              <a:cubicBezTo>
                <a:pt x="7511920" y="2606407"/>
                <a:pt x="7527505" y="2590816"/>
                <a:pt x="7527505" y="2571589"/>
              </a:cubicBezTo>
              <a:cubicBezTo>
                <a:pt x="7527505" y="2552361"/>
                <a:pt x="7511920" y="2536770"/>
                <a:pt x="7492693" y="2536770"/>
              </a:cubicBezTo>
              <a:close/>
              <a:moveTo>
                <a:pt x="7577585" y="2536770"/>
              </a:moveTo>
              <a:cubicBezTo>
                <a:pt x="7558357" y="2536770"/>
                <a:pt x="7542760" y="2552361"/>
                <a:pt x="7542760" y="2571589"/>
              </a:cubicBezTo>
              <a:cubicBezTo>
                <a:pt x="7542760" y="2590816"/>
                <a:pt x="7558357" y="2606407"/>
                <a:pt x="7577585" y="2606407"/>
              </a:cubicBezTo>
              <a:cubicBezTo>
                <a:pt x="7596813" y="2606407"/>
                <a:pt x="7612397" y="2590816"/>
                <a:pt x="7612397" y="2571589"/>
              </a:cubicBezTo>
              <a:cubicBezTo>
                <a:pt x="7612397" y="2552361"/>
                <a:pt x="7596813" y="2536770"/>
                <a:pt x="7577585" y="2536770"/>
              </a:cubicBezTo>
              <a:close/>
              <a:moveTo>
                <a:pt x="7662477" y="2536770"/>
              </a:moveTo>
              <a:cubicBezTo>
                <a:pt x="7643249" y="2536770"/>
                <a:pt x="7627652" y="2552361"/>
                <a:pt x="7627652" y="2571589"/>
              </a:cubicBezTo>
              <a:cubicBezTo>
                <a:pt x="7627652" y="2590816"/>
                <a:pt x="7643249" y="2606407"/>
                <a:pt x="7662477" y="2606407"/>
              </a:cubicBezTo>
              <a:cubicBezTo>
                <a:pt x="7681705" y="2606407"/>
                <a:pt x="7697289" y="2590816"/>
                <a:pt x="7697289" y="2571589"/>
              </a:cubicBezTo>
              <a:cubicBezTo>
                <a:pt x="7697289" y="2552361"/>
                <a:pt x="7681705" y="2536770"/>
                <a:pt x="7662477" y="2536770"/>
              </a:cubicBezTo>
              <a:close/>
              <a:moveTo>
                <a:pt x="7747369" y="2536770"/>
              </a:moveTo>
              <a:cubicBezTo>
                <a:pt x="7728142" y="2536770"/>
                <a:pt x="7712544" y="2552361"/>
                <a:pt x="7712544" y="2571589"/>
              </a:cubicBezTo>
              <a:cubicBezTo>
                <a:pt x="7712544" y="2590816"/>
                <a:pt x="7728142" y="2606407"/>
                <a:pt x="7747369" y="2606407"/>
              </a:cubicBezTo>
              <a:cubicBezTo>
                <a:pt x="7766597" y="2606407"/>
                <a:pt x="7782182" y="2590816"/>
                <a:pt x="7782182" y="2571589"/>
              </a:cubicBezTo>
              <a:cubicBezTo>
                <a:pt x="7782182" y="2552361"/>
                <a:pt x="7766597" y="2536770"/>
                <a:pt x="7747369" y="2536770"/>
              </a:cubicBezTo>
              <a:close/>
              <a:moveTo>
                <a:pt x="7832263" y="2536770"/>
              </a:moveTo>
              <a:cubicBezTo>
                <a:pt x="7813035" y="2536770"/>
                <a:pt x="7797437" y="2552361"/>
                <a:pt x="7797437" y="2571589"/>
              </a:cubicBezTo>
              <a:cubicBezTo>
                <a:pt x="7797437" y="2590816"/>
                <a:pt x="7813035" y="2606407"/>
                <a:pt x="7832263" y="2606407"/>
              </a:cubicBezTo>
              <a:cubicBezTo>
                <a:pt x="7851490" y="2606407"/>
                <a:pt x="7867075" y="2590816"/>
                <a:pt x="7867075" y="2571589"/>
              </a:cubicBezTo>
              <a:cubicBezTo>
                <a:pt x="7867075" y="2552361"/>
                <a:pt x="7851490" y="2536770"/>
                <a:pt x="7832263" y="2536770"/>
              </a:cubicBezTo>
              <a:close/>
              <a:moveTo>
                <a:pt x="7917155" y="2536770"/>
              </a:moveTo>
              <a:cubicBezTo>
                <a:pt x="7897927" y="2536770"/>
                <a:pt x="7882330" y="2552361"/>
                <a:pt x="7882330" y="2571589"/>
              </a:cubicBezTo>
              <a:cubicBezTo>
                <a:pt x="7882330" y="2590816"/>
                <a:pt x="7897927" y="2606407"/>
                <a:pt x="7917155" y="2606407"/>
              </a:cubicBezTo>
              <a:cubicBezTo>
                <a:pt x="7936383" y="2606407"/>
                <a:pt x="7951967" y="2590816"/>
                <a:pt x="7951967" y="2571589"/>
              </a:cubicBezTo>
              <a:cubicBezTo>
                <a:pt x="7951967" y="2552361"/>
                <a:pt x="7936383" y="2536770"/>
                <a:pt x="7917155" y="2536770"/>
              </a:cubicBezTo>
              <a:close/>
              <a:moveTo>
                <a:pt x="8002047" y="2536770"/>
              </a:moveTo>
              <a:cubicBezTo>
                <a:pt x="7982819" y="2536770"/>
                <a:pt x="7967222" y="2552361"/>
                <a:pt x="7967222" y="2571589"/>
              </a:cubicBezTo>
              <a:cubicBezTo>
                <a:pt x="7967222" y="2590816"/>
                <a:pt x="7982819" y="2606407"/>
                <a:pt x="8002047" y="2606407"/>
              </a:cubicBezTo>
              <a:cubicBezTo>
                <a:pt x="8021275" y="2606407"/>
                <a:pt x="8036859" y="2590816"/>
                <a:pt x="8036859" y="2571589"/>
              </a:cubicBezTo>
              <a:cubicBezTo>
                <a:pt x="8036859" y="2552361"/>
                <a:pt x="8021275" y="2536770"/>
                <a:pt x="8002047" y="2536770"/>
              </a:cubicBezTo>
              <a:close/>
              <a:moveTo>
                <a:pt x="8086939" y="2536770"/>
              </a:moveTo>
              <a:cubicBezTo>
                <a:pt x="8067712" y="2536770"/>
                <a:pt x="8052114" y="2552361"/>
                <a:pt x="8052114" y="2571589"/>
              </a:cubicBezTo>
              <a:cubicBezTo>
                <a:pt x="8052114" y="2590816"/>
                <a:pt x="8067712" y="2606407"/>
                <a:pt x="8086939" y="2606407"/>
              </a:cubicBezTo>
              <a:cubicBezTo>
                <a:pt x="8106167" y="2606407"/>
                <a:pt x="8121752" y="2590816"/>
                <a:pt x="8121752" y="2571589"/>
              </a:cubicBezTo>
              <a:cubicBezTo>
                <a:pt x="8121752" y="2552361"/>
                <a:pt x="8106167" y="2536770"/>
                <a:pt x="8086939" y="2536770"/>
              </a:cubicBezTo>
              <a:close/>
              <a:moveTo>
                <a:pt x="8171832" y="2536770"/>
              </a:moveTo>
              <a:cubicBezTo>
                <a:pt x="8152604" y="2536770"/>
                <a:pt x="8137006" y="2552361"/>
                <a:pt x="8137006" y="2571589"/>
              </a:cubicBezTo>
              <a:cubicBezTo>
                <a:pt x="8137006" y="2590816"/>
                <a:pt x="8152604" y="2606407"/>
                <a:pt x="8171832" y="2606407"/>
              </a:cubicBezTo>
              <a:cubicBezTo>
                <a:pt x="8191059" y="2606407"/>
                <a:pt x="8206644" y="2590816"/>
                <a:pt x="8206644" y="2571589"/>
              </a:cubicBezTo>
              <a:cubicBezTo>
                <a:pt x="8206644" y="2552361"/>
                <a:pt x="8191059" y="2536770"/>
                <a:pt x="8171832" y="2536770"/>
              </a:cubicBezTo>
              <a:close/>
              <a:moveTo>
                <a:pt x="8256725" y="2536770"/>
              </a:moveTo>
              <a:cubicBezTo>
                <a:pt x="8237497" y="2536770"/>
                <a:pt x="8221900" y="2552361"/>
                <a:pt x="8221900" y="2571589"/>
              </a:cubicBezTo>
              <a:cubicBezTo>
                <a:pt x="8221900" y="2590816"/>
                <a:pt x="8237497" y="2606407"/>
                <a:pt x="8256725" y="2606407"/>
              </a:cubicBezTo>
              <a:cubicBezTo>
                <a:pt x="8275953" y="2606407"/>
                <a:pt x="8291537" y="2590816"/>
                <a:pt x="8291537" y="2571589"/>
              </a:cubicBezTo>
              <a:cubicBezTo>
                <a:pt x="8291537" y="2552361"/>
                <a:pt x="8275953" y="2536770"/>
                <a:pt x="8256725" y="2536770"/>
              </a:cubicBezTo>
              <a:close/>
              <a:moveTo>
                <a:pt x="8341617" y="2536770"/>
              </a:moveTo>
              <a:cubicBezTo>
                <a:pt x="8322389" y="2536770"/>
                <a:pt x="8306792" y="2552361"/>
                <a:pt x="8306792" y="2571589"/>
              </a:cubicBezTo>
              <a:cubicBezTo>
                <a:pt x="8306792" y="2590816"/>
                <a:pt x="8322389" y="2606407"/>
                <a:pt x="8341617" y="2606407"/>
              </a:cubicBezTo>
              <a:cubicBezTo>
                <a:pt x="8360845" y="2606407"/>
                <a:pt x="8376429" y="2590816"/>
                <a:pt x="8376429" y="2571589"/>
              </a:cubicBezTo>
              <a:cubicBezTo>
                <a:pt x="8376429" y="2552361"/>
                <a:pt x="8360845" y="2536770"/>
                <a:pt x="8341617" y="2536770"/>
              </a:cubicBezTo>
              <a:close/>
              <a:moveTo>
                <a:pt x="8426509" y="2536770"/>
              </a:moveTo>
              <a:cubicBezTo>
                <a:pt x="8407282" y="2536770"/>
                <a:pt x="8391684" y="2552361"/>
                <a:pt x="8391684" y="2571589"/>
              </a:cubicBezTo>
              <a:cubicBezTo>
                <a:pt x="8391684" y="2590816"/>
                <a:pt x="8407282" y="2606407"/>
                <a:pt x="8426509" y="2606407"/>
              </a:cubicBezTo>
              <a:cubicBezTo>
                <a:pt x="8445737" y="2606407"/>
                <a:pt x="8461322" y="2590816"/>
                <a:pt x="8461322" y="2571589"/>
              </a:cubicBezTo>
              <a:cubicBezTo>
                <a:pt x="8461322" y="2552361"/>
                <a:pt x="8445737" y="2536770"/>
                <a:pt x="8426509" y="2536770"/>
              </a:cubicBezTo>
              <a:close/>
              <a:moveTo>
                <a:pt x="8511402" y="2536770"/>
              </a:moveTo>
              <a:cubicBezTo>
                <a:pt x="8492174" y="2536770"/>
                <a:pt x="8476576" y="2552361"/>
                <a:pt x="8476576" y="2571589"/>
              </a:cubicBezTo>
              <a:cubicBezTo>
                <a:pt x="8476576" y="2590816"/>
                <a:pt x="8492174" y="2606407"/>
                <a:pt x="8511402" y="2606407"/>
              </a:cubicBezTo>
              <a:cubicBezTo>
                <a:pt x="8530629" y="2606407"/>
                <a:pt x="8546214" y="2590816"/>
                <a:pt x="8546214" y="2571589"/>
              </a:cubicBezTo>
              <a:cubicBezTo>
                <a:pt x="8546214" y="2552361"/>
                <a:pt x="8530629" y="2536770"/>
                <a:pt x="8511402" y="2536770"/>
              </a:cubicBezTo>
              <a:close/>
              <a:moveTo>
                <a:pt x="8596295" y="2536770"/>
              </a:moveTo>
              <a:cubicBezTo>
                <a:pt x="8577067" y="2536770"/>
                <a:pt x="8561470" y="2552361"/>
                <a:pt x="8561470" y="2571589"/>
              </a:cubicBezTo>
              <a:cubicBezTo>
                <a:pt x="8561470" y="2590816"/>
                <a:pt x="8577067" y="2606407"/>
                <a:pt x="8596295" y="2606407"/>
              </a:cubicBezTo>
              <a:cubicBezTo>
                <a:pt x="8615523" y="2606407"/>
                <a:pt x="8631107" y="2590816"/>
                <a:pt x="8631107" y="2571589"/>
              </a:cubicBezTo>
              <a:cubicBezTo>
                <a:pt x="8631107" y="2552361"/>
                <a:pt x="8615523" y="2536770"/>
                <a:pt x="8596295" y="2536770"/>
              </a:cubicBezTo>
              <a:close/>
              <a:moveTo>
                <a:pt x="8681187" y="2536770"/>
              </a:moveTo>
              <a:cubicBezTo>
                <a:pt x="8661959" y="2536770"/>
                <a:pt x="8646362" y="2552361"/>
                <a:pt x="8646362" y="2571589"/>
              </a:cubicBezTo>
              <a:cubicBezTo>
                <a:pt x="8646362" y="2590816"/>
                <a:pt x="8661959" y="2606407"/>
                <a:pt x="8681187" y="2606407"/>
              </a:cubicBezTo>
              <a:cubicBezTo>
                <a:pt x="8700415" y="2606407"/>
                <a:pt x="8715999" y="2590816"/>
                <a:pt x="8715999" y="2571589"/>
              </a:cubicBezTo>
              <a:cubicBezTo>
                <a:pt x="8715999" y="2552361"/>
                <a:pt x="8700415" y="2536770"/>
                <a:pt x="8681187" y="2536770"/>
              </a:cubicBezTo>
              <a:close/>
              <a:moveTo>
                <a:pt x="8766079" y="2536770"/>
              </a:moveTo>
              <a:cubicBezTo>
                <a:pt x="8746852" y="2536770"/>
                <a:pt x="8731254" y="2552361"/>
                <a:pt x="8731254" y="2571589"/>
              </a:cubicBezTo>
              <a:cubicBezTo>
                <a:pt x="8731254" y="2590816"/>
                <a:pt x="8746852" y="2606407"/>
                <a:pt x="8766079" y="2606407"/>
              </a:cubicBezTo>
              <a:cubicBezTo>
                <a:pt x="8785307" y="2606407"/>
                <a:pt x="8800892" y="2590816"/>
                <a:pt x="8800892" y="2571589"/>
              </a:cubicBezTo>
              <a:cubicBezTo>
                <a:pt x="8800892" y="2552361"/>
                <a:pt x="8785307" y="2536770"/>
                <a:pt x="8766079" y="2536770"/>
              </a:cubicBezTo>
              <a:close/>
              <a:moveTo>
                <a:pt x="9190542" y="2536770"/>
              </a:moveTo>
              <a:cubicBezTo>
                <a:pt x="9171314" y="2536770"/>
                <a:pt x="9155716" y="2552361"/>
                <a:pt x="9155716" y="2571589"/>
              </a:cubicBezTo>
              <a:cubicBezTo>
                <a:pt x="9155716" y="2590816"/>
                <a:pt x="9171314" y="2606407"/>
                <a:pt x="9190542" y="2606407"/>
              </a:cubicBezTo>
              <a:cubicBezTo>
                <a:pt x="9209769" y="2606407"/>
                <a:pt x="9225354" y="2590816"/>
                <a:pt x="9225354" y="2571589"/>
              </a:cubicBezTo>
              <a:cubicBezTo>
                <a:pt x="9225354" y="2552361"/>
                <a:pt x="9209769" y="2536770"/>
                <a:pt x="9190542" y="2536770"/>
              </a:cubicBezTo>
              <a:close/>
              <a:moveTo>
                <a:pt x="9530112" y="2536770"/>
              </a:moveTo>
              <a:cubicBezTo>
                <a:pt x="9510884" y="2536770"/>
                <a:pt x="9495286" y="2552361"/>
                <a:pt x="9495286" y="2571589"/>
              </a:cubicBezTo>
              <a:cubicBezTo>
                <a:pt x="9495286" y="2590816"/>
                <a:pt x="9510884" y="2606407"/>
                <a:pt x="9530112" y="2606407"/>
              </a:cubicBezTo>
              <a:cubicBezTo>
                <a:pt x="9549339" y="2606407"/>
                <a:pt x="9564924" y="2590816"/>
                <a:pt x="9564924" y="2571589"/>
              </a:cubicBezTo>
              <a:cubicBezTo>
                <a:pt x="9564924" y="2552361"/>
                <a:pt x="9549339" y="2536770"/>
                <a:pt x="9530112" y="2536770"/>
              </a:cubicBezTo>
              <a:close/>
              <a:moveTo>
                <a:pt x="1635085" y="2621631"/>
              </a:moveTo>
              <a:cubicBezTo>
                <a:pt x="1615857" y="2621631"/>
                <a:pt x="1600266" y="2637222"/>
                <a:pt x="1600266" y="2656449"/>
              </a:cubicBezTo>
              <a:cubicBezTo>
                <a:pt x="1600266" y="2675677"/>
                <a:pt x="1615857" y="2691268"/>
                <a:pt x="1635085" y="2691268"/>
              </a:cubicBezTo>
              <a:cubicBezTo>
                <a:pt x="1654313" y="2691268"/>
                <a:pt x="1669904" y="2675677"/>
                <a:pt x="1669904" y="2656449"/>
              </a:cubicBezTo>
              <a:cubicBezTo>
                <a:pt x="1669904" y="2637222"/>
                <a:pt x="1654313" y="2621631"/>
                <a:pt x="1635085" y="2621631"/>
              </a:cubicBezTo>
              <a:close/>
              <a:moveTo>
                <a:pt x="1719971" y="2621631"/>
              </a:moveTo>
              <a:cubicBezTo>
                <a:pt x="1700743" y="2621631"/>
                <a:pt x="1685152" y="2637222"/>
                <a:pt x="1685152" y="2656449"/>
              </a:cubicBezTo>
              <a:cubicBezTo>
                <a:pt x="1685152" y="2675677"/>
                <a:pt x="1700743" y="2691268"/>
                <a:pt x="1719971" y="2691268"/>
              </a:cubicBezTo>
              <a:cubicBezTo>
                <a:pt x="1739199" y="2691268"/>
                <a:pt x="1754790" y="2675677"/>
                <a:pt x="1754790" y="2656449"/>
              </a:cubicBezTo>
              <a:cubicBezTo>
                <a:pt x="1754790" y="2637222"/>
                <a:pt x="1739199" y="2621631"/>
                <a:pt x="1719971" y="2621631"/>
              </a:cubicBezTo>
              <a:close/>
              <a:moveTo>
                <a:pt x="1804863" y="2621631"/>
              </a:moveTo>
              <a:cubicBezTo>
                <a:pt x="1785636" y="2621631"/>
                <a:pt x="1770044" y="2637222"/>
                <a:pt x="1770044" y="2656449"/>
              </a:cubicBezTo>
              <a:cubicBezTo>
                <a:pt x="1770044" y="2675677"/>
                <a:pt x="1785636" y="2691268"/>
                <a:pt x="1804863" y="2691268"/>
              </a:cubicBezTo>
              <a:cubicBezTo>
                <a:pt x="1824091" y="2691268"/>
                <a:pt x="1839682" y="2675677"/>
                <a:pt x="1839682" y="2656449"/>
              </a:cubicBezTo>
              <a:cubicBezTo>
                <a:pt x="1839682" y="2637222"/>
                <a:pt x="1824091" y="2621631"/>
                <a:pt x="1804863" y="2621631"/>
              </a:cubicBezTo>
              <a:close/>
              <a:moveTo>
                <a:pt x="1889756" y="2621631"/>
              </a:moveTo>
              <a:cubicBezTo>
                <a:pt x="1870528" y="2621631"/>
                <a:pt x="1854937" y="2637222"/>
                <a:pt x="1854937" y="2656449"/>
              </a:cubicBezTo>
              <a:cubicBezTo>
                <a:pt x="1854937" y="2675677"/>
                <a:pt x="1870528" y="2691268"/>
                <a:pt x="1889756" y="2691268"/>
              </a:cubicBezTo>
              <a:cubicBezTo>
                <a:pt x="1908983" y="2691268"/>
                <a:pt x="1924574" y="2675677"/>
                <a:pt x="1924574" y="2656449"/>
              </a:cubicBezTo>
              <a:cubicBezTo>
                <a:pt x="1924574" y="2637222"/>
                <a:pt x="1908983" y="2621631"/>
                <a:pt x="1889756" y="2621631"/>
              </a:cubicBezTo>
              <a:close/>
              <a:moveTo>
                <a:pt x="1974648" y="2621631"/>
              </a:moveTo>
              <a:cubicBezTo>
                <a:pt x="1955420" y="2621631"/>
                <a:pt x="1939829" y="2637222"/>
                <a:pt x="1939829" y="2656449"/>
              </a:cubicBezTo>
              <a:cubicBezTo>
                <a:pt x="1939829" y="2675677"/>
                <a:pt x="1955420" y="2691268"/>
                <a:pt x="1974648" y="2691268"/>
              </a:cubicBezTo>
              <a:cubicBezTo>
                <a:pt x="1993876" y="2691268"/>
                <a:pt x="2009467" y="2675677"/>
                <a:pt x="2009467" y="2656449"/>
              </a:cubicBezTo>
              <a:cubicBezTo>
                <a:pt x="2009467" y="2637222"/>
                <a:pt x="1993876" y="2621631"/>
                <a:pt x="1974648" y="2621631"/>
              </a:cubicBezTo>
              <a:close/>
              <a:moveTo>
                <a:pt x="2059541" y="2621631"/>
              </a:moveTo>
              <a:cubicBezTo>
                <a:pt x="2040313" y="2621631"/>
                <a:pt x="2024722" y="2637222"/>
                <a:pt x="2024722" y="2656449"/>
              </a:cubicBezTo>
              <a:cubicBezTo>
                <a:pt x="2024722" y="2675677"/>
                <a:pt x="2040313" y="2691268"/>
                <a:pt x="2059541" y="2691268"/>
              </a:cubicBezTo>
              <a:cubicBezTo>
                <a:pt x="2078769" y="2691268"/>
                <a:pt x="2094360" y="2675677"/>
                <a:pt x="2094360" y="2656449"/>
              </a:cubicBezTo>
              <a:cubicBezTo>
                <a:pt x="2094360" y="2637222"/>
                <a:pt x="2078769" y="2621631"/>
                <a:pt x="2059541" y="2621631"/>
              </a:cubicBezTo>
              <a:close/>
              <a:moveTo>
                <a:pt x="2144433" y="2621631"/>
              </a:moveTo>
              <a:cubicBezTo>
                <a:pt x="2125206" y="2621631"/>
                <a:pt x="2109614" y="2637222"/>
                <a:pt x="2109614" y="2656449"/>
              </a:cubicBezTo>
              <a:cubicBezTo>
                <a:pt x="2109614" y="2675677"/>
                <a:pt x="2125206" y="2691268"/>
                <a:pt x="2144433" y="2691268"/>
              </a:cubicBezTo>
              <a:cubicBezTo>
                <a:pt x="2163661" y="2691268"/>
                <a:pt x="2179252" y="2675677"/>
                <a:pt x="2179252" y="2656449"/>
              </a:cubicBezTo>
              <a:cubicBezTo>
                <a:pt x="2179252" y="2637222"/>
                <a:pt x="2163661" y="2621631"/>
                <a:pt x="2144433" y="2621631"/>
              </a:cubicBezTo>
              <a:close/>
              <a:moveTo>
                <a:pt x="2229326" y="2621631"/>
              </a:moveTo>
              <a:cubicBezTo>
                <a:pt x="2210098" y="2621631"/>
                <a:pt x="2194507" y="2637222"/>
                <a:pt x="2194507" y="2656449"/>
              </a:cubicBezTo>
              <a:cubicBezTo>
                <a:pt x="2194507" y="2675677"/>
                <a:pt x="2210098" y="2691268"/>
                <a:pt x="2229326" y="2691268"/>
              </a:cubicBezTo>
              <a:cubicBezTo>
                <a:pt x="2248553" y="2691268"/>
                <a:pt x="2264144" y="2675677"/>
                <a:pt x="2264144" y="2656449"/>
              </a:cubicBezTo>
              <a:cubicBezTo>
                <a:pt x="2264144" y="2637222"/>
                <a:pt x="2248553" y="2621631"/>
                <a:pt x="2229326" y="2621631"/>
              </a:cubicBezTo>
              <a:close/>
              <a:moveTo>
                <a:pt x="2314218" y="2621631"/>
              </a:moveTo>
              <a:cubicBezTo>
                <a:pt x="2294990" y="2621631"/>
                <a:pt x="2279399" y="2637222"/>
                <a:pt x="2279399" y="2656449"/>
              </a:cubicBezTo>
              <a:cubicBezTo>
                <a:pt x="2279399" y="2675677"/>
                <a:pt x="2294990" y="2691268"/>
                <a:pt x="2314218" y="2691268"/>
              </a:cubicBezTo>
              <a:cubicBezTo>
                <a:pt x="2333446" y="2691268"/>
                <a:pt x="2349037" y="2675677"/>
                <a:pt x="2349037" y="2656449"/>
              </a:cubicBezTo>
              <a:cubicBezTo>
                <a:pt x="2349037" y="2637222"/>
                <a:pt x="2333446" y="2621631"/>
                <a:pt x="2314218" y="2621631"/>
              </a:cubicBezTo>
              <a:close/>
              <a:moveTo>
                <a:pt x="2399110" y="2621631"/>
              </a:moveTo>
              <a:cubicBezTo>
                <a:pt x="2379882" y="2621631"/>
                <a:pt x="2364291" y="2637222"/>
                <a:pt x="2364291" y="2656449"/>
              </a:cubicBezTo>
              <a:cubicBezTo>
                <a:pt x="2364291" y="2675677"/>
                <a:pt x="2379882" y="2691268"/>
                <a:pt x="2399110" y="2691268"/>
              </a:cubicBezTo>
              <a:cubicBezTo>
                <a:pt x="2418338" y="2691268"/>
                <a:pt x="2433929" y="2675677"/>
                <a:pt x="2433929" y="2656449"/>
              </a:cubicBezTo>
              <a:cubicBezTo>
                <a:pt x="2433929" y="2637222"/>
                <a:pt x="2418338" y="2621631"/>
                <a:pt x="2399110" y="2621631"/>
              </a:cubicBezTo>
              <a:close/>
              <a:moveTo>
                <a:pt x="2484003" y="2621631"/>
              </a:moveTo>
              <a:cubicBezTo>
                <a:pt x="2464776" y="2621631"/>
                <a:pt x="2449184" y="2637222"/>
                <a:pt x="2449184" y="2656449"/>
              </a:cubicBezTo>
              <a:cubicBezTo>
                <a:pt x="2449184" y="2675677"/>
                <a:pt x="2464776" y="2691268"/>
                <a:pt x="2484003" y="2691268"/>
              </a:cubicBezTo>
              <a:cubicBezTo>
                <a:pt x="2503231" y="2691268"/>
                <a:pt x="2518822" y="2675677"/>
                <a:pt x="2518822" y="2656449"/>
              </a:cubicBezTo>
              <a:cubicBezTo>
                <a:pt x="2518822" y="2637222"/>
                <a:pt x="2503231" y="2621631"/>
                <a:pt x="2484003" y="2621631"/>
              </a:cubicBezTo>
              <a:close/>
              <a:moveTo>
                <a:pt x="2568896" y="2621631"/>
              </a:moveTo>
              <a:cubicBezTo>
                <a:pt x="2549668" y="2621631"/>
                <a:pt x="2534077" y="2637222"/>
                <a:pt x="2534077" y="2656449"/>
              </a:cubicBezTo>
              <a:cubicBezTo>
                <a:pt x="2534077" y="2675677"/>
                <a:pt x="2549668" y="2691268"/>
                <a:pt x="2568896" y="2691268"/>
              </a:cubicBezTo>
              <a:cubicBezTo>
                <a:pt x="2588123" y="2691268"/>
                <a:pt x="2603714" y="2675677"/>
                <a:pt x="2603714" y="2656449"/>
              </a:cubicBezTo>
              <a:cubicBezTo>
                <a:pt x="2603714" y="2637222"/>
                <a:pt x="2588123" y="2621631"/>
                <a:pt x="2568896" y="2621631"/>
              </a:cubicBezTo>
              <a:close/>
              <a:moveTo>
                <a:pt x="2653788" y="2621631"/>
              </a:moveTo>
              <a:cubicBezTo>
                <a:pt x="2634560" y="2621631"/>
                <a:pt x="2618969" y="2637222"/>
                <a:pt x="2618969" y="2656449"/>
              </a:cubicBezTo>
              <a:cubicBezTo>
                <a:pt x="2618969" y="2675677"/>
                <a:pt x="2634560" y="2691268"/>
                <a:pt x="2653788" y="2691268"/>
              </a:cubicBezTo>
              <a:cubicBezTo>
                <a:pt x="2673016" y="2691268"/>
                <a:pt x="2688607" y="2675677"/>
                <a:pt x="2688607" y="2656449"/>
              </a:cubicBezTo>
              <a:cubicBezTo>
                <a:pt x="2688607" y="2637222"/>
                <a:pt x="2673016" y="2621631"/>
                <a:pt x="2653788" y="2621631"/>
              </a:cubicBezTo>
              <a:close/>
              <a:moveTo>
                <a:pt x="2738680" y="2621631"/>
              </a:moveTo>
              <a:cubicBezTo>
                <a:pt x="2719452" y="2621631"/>
                <a:pt x="2703861" y="2637222"/>
                <a:pt x="2703861" y="2656449"/>
              </a:cubicBezTo>
              <a:cubicBezTo>
                <a:pt x="2703861" y="2675677"/>
                <a:pt x="2719452" y="2691268"/>
                <a:pt x="2738680" y="2691268"/>
              </a:cubicBezTo>
              <a:cubicBezTo>
                <a:pt x="2757908" y="2691268"/>
                <a:pt x="2773499" y="2675677"/>
                <a:pt x="2773499" y="2656449"/>
              </a:cubicBezTo>
              <a:cubicBezTo>
                <a:pt x="2773499" y="2637222"/>
                <a:pt x="2757908" y="2621631"/>
                <a:pt x="2738680" y="2621631"/>
              </a:cubicBezTo>
              <a:close/>
              <a:moveTo>
                <a:pt x="2823573" y="2621631"/>
              </a:moveTo>
              <a:cubicBezTo>
                <a:pt x="2804346" y="2621631"/>
                <a:pt x="2788754" y="2637222"/>
                <a:pt x="2788754" y="2656449"/>
              </a:cubicBezTo>
              <a:cubicBezTo>
                <a:pt x="2788754" y="2675677"/>
                <a:pt x="2804346" y="2691268"/>
                <a:pt x="2823573" y="2691268"/>
              </a:cubicBezTo>
              <a:cubicBezTo>
                <a:pt x="2842801" y="2691268"/>
                <a:pt x="2858392" y="2675677"/>
                <a:pt x="2858392" y="2656449"/>
              </a:cubicBezTo>
              <a:cubicBezTo>
                <a:pt x="2858392" y="2637222"/>
                <a:pt x="2842801" y="2621631"/>
                <a:pt x="2823573" y="2621631"/>
              </a:cubicBezTo>
              <a:close/>
              <a:moveTo>
                <a:pt x="2908466" y="2621631"/>
              </a:moveTo>
              <a:cubicBezTo>
                <a:pt x="2889238" y="2621631"/>
                <a:pt x="2873647" y="2637222"/>
                <a:pt x="2873647" y="2656449"/>
              </a:cubicBezTo>
              <a:cubicBezTo>
                <a:pt x="2873647" y="2675677"/>
                <a:pt x="2889238" y="2691268"/>
                <a:pt x="2908466" y="2691268"/>
              </a:cubicBezTo>
              <a:cubicBezTo>
                <a:pt x="2927693" y="2691268"/>
                <a:pt x="2943284" y="2675677"/>
                <a:pt x="2943284" y="2656449"/>
              </a:cubicBezTo>
              <a:cubicBezTo>
                <a:pt x="2943284" y="2637222"/>
                <a:pt x="2927693" y="2621631"/>
                <a:pt x="2908466" y="2621631"/>
              </a:cubicBezTo>
              <a:close/>
              <a:moveTo>
                <a:pt x="2993358" y="2621631"/>
              </a:moveTo>
              <a:cubicBezTo>
                <a:pt x="2974130" y="2621631"/>
                <a:pt x="2958539" y="2637222"/>
                <a:pt x="2958539" y="2656449"/>
              </a:cubicBezTo>
              <a:cubicBezTo>
                <a:pt x="2958539" y="2675677"/>
                <a:pt x="2974130" y="2691268"/>
                <a:pt x="2993358" y="2691268"/>
              </a:cubicBezTo>
              <a:cubicBezTo>
                <a:pt x="3012586" y="2691268"/>
                <a:pt x="3028177" y="2675677"/>
                <a:pt x="3028177" y="2656449"/>
              </a:cubicBezTo>
              <a:cubicBezTo>
                <a:pt x="3028177" y="2637222"/>
                <a:pt x="3012586" y="2621631"/>
                <a:pt x="2993358" y="2621631"/>
              </a:cubicBezTo>
              <a:close/>
              <a:moveTo>
                <a:pt x="5030784" y="2621631"/>
              </a:moveTo>
              <a:cubicBezTo>
                <a:pt x="5011556" y="2621631"/>
                <a:pt x="4995965" y="2637222"/>
                <a:pt x="4995965" y="2656449"/>
              </a:cubicBezTo>
              <a:cubicBezTo>
                <a:pt x="4995965" y="2675677"/>
                <a:pt x="5011556" y="2691268"/>
                <a:pt x="5030784" y="2691268"/>
              </a:cubicBezTo>
              <a:cubicBezTo>
                <a:pt x="5050012" y="2691268"/>
                <a:pt x="5065603" y="2675677"/>
                <a:pt x="5065603" y="2656449"/>
              </a:cubicBezTo>
              <a:cubicBezTo>
                <a:pt x="5065603" y="2637222"/>
                <a:pt x="5050012" y="2621631"/>
                <a:pt x="5030784" y="2621631"/>
              </a:cubicBezTo>
              <a:close/>
              <a:moveTo>
                <a:pt x="5115676" y="2621631"/>
              </a:moveTo>
              <a:cubicBezTo>
                <a:pt x="5096448" y="2621631"/>
                <a:pt x="5080857" y="2637222"/>
                <a:pt x="5080857" y="2656449"/>
              </a:cubicBezTo>
              <a:cubicBezTo>
                <a:pt x="5080857" y="2675677"/>
                <a:pt x="5096448" y="2691268"/>
                <a:pt x="5115676" y="2691268"/>
              </a:cubicBezTo>
              <a:cubicBezTo>
                <a:pt x="5134904" y="2691268"/>
                <a:pt x="5150495" y="2675677"/>
                <a:pt x="5150495" y="2656449"/>
              </a:cubicBezTo>
              <a:cubicBezTo>
                <a:pt x="5150495" y="2637222"/>
                <a:pt x="5134904" y="2621631"/>
                <a:pt x="5115676" y="2621631"/>
              </a:cubicBezTo>
              <a:close/>
              <a:moveTo>
                <a:pt x="5200569" y="2621631"/>
              </a:moveTo>
              <a:cubicBezTo>
                <a:pt x="5181342" y="2621631"/>
                <a:pt x="5165751" y="2637222"/>
                <a:pt x="5165751" y="2656449"/>
              </a:cubicBezTo>
              <a:cubicBezTo>
                <a:pt x="5165751" y="2675677"/>
                <a:pt x="5181342" y="2691268"/>
                <a:pt x="5200569" y="2691268"/>
              </a:cubicBezTo>
              <a:cubicBezTo>
                <a:pt x="5219797" y="2691268"/>
                <a:pt x="5235388" y="2675677"/>
                <a:pt x="5235388" y="2656449"/>
              </a:cubicBezTo>
              <a:cubicBezTo>
                <a:pt x="5235388" y="2637222"/>
                <a:pt x="5219797" y="2621631"/>
                <a:pt x="5200569" y="2621631"/>
              </a:cubicBezTo>
              <a:close/>
              <a:moveTo>
                <a:pt x="5794817" y="2621631"/>
              </a:moveTo>
              <a:cubicBezTo>
                <a:pt x="5775589" y="2621631"/>
                <a:pt x="5759991" y="2637222"/>
                <a:pt x="5759991" y="2656449"/>
              </a:cubicBezTo>
              <a:cubicBezTo>
                <a:pt x="5759991" y="2675677"/>
                <a:pt x="5775589" y="2691268"/>
                <a:pt x="5794817" y="2691268"/>
              </a:cubicBezTo>
              <a:cubicBezTo>
                <a:pt x="5814044" y="2691268"/>
                <a:pt x="5829629" y="2675677"/>
                <a:pt x="5829629" y="2656449"/>
              </a:cubicBezTo>
              <a:cubicBezTo>
                <a:pt x="5829629" y="2637222"/>
                <a:pt x="5814044" y="2621631"/>
                <a:pt x="5794817" y="2621631"/>
              </a:cubicBezTo>
              <a:close/>
              <a:moveTo>
                <a:pt x="5964601" y="2621631"/>
              </a:moveTo>
              <a:cubicBezTo>
                <a:pt x="5945373" y="2621631"/>
                <a:pt x="5929776" y="2637222"/>
                <a:pt x="5929776" y="2656449"/>
              </a:cubicBezTo>
              <a:cubicBezTo>
                <a:pt x="5929776" y="2675677"/>
                <a:pt x="5945373" y="2691268"/>
                <a:pt x="5964601" y="2691268"/>
              </a:cubicBezTo>
              <a:cubicBezTo>
                <a:pt x="5983829" y="2691268"/>
                <a:pt x="5999413" y="2675677"/>
                <a:pt x="5999413" y="2656449"/>
              </a:cubicBezTo>
              <a:cubicBezTo>
                <a:pt x="5999413" y="2637222"/>
                <a:pt x="5983829" y="2621631"/>
                <a:pt x="5964601" y="2621631"/>
              </a:cubicBezTo>
              <a:close/>
              <a:moveTo>
                <a:pt x="6134387" y="2621631"/>
              </a:moveTo>
              <a:cubicBezTo>
                <a:pt x="6115159" y="2621631"/>
                <a:pt x="6099561" y="2637222"/>
                <a:pt x="6099561" y="2656449"/>
              </a:cubicBezTo>
              <a:cubicBezTo>
                <a:pt x="6099561" y="2675677"/>
                <a:pt x="6115159" y="2691268"/>
                <a:pt x="6134387" y="2691268"/>
              </a:cubicBezTo>
              <a:cubicBezTo>
                <a:pt x="6153614" y="2691268"/>
                <a:pt x="6169199" y="2675677"/>
                <a:pt x="6169199" y="2656449"/>
              </a:cubicBezTo>
              <a:cubicBezTo>
                <a:pt x="6169199" y="2637222"/>
                <a:pt x="6153614" y="2621631"/>
                <a:pt x="6134387" y="2621631"/>
              </a:cubicBezTo>
              <a:close/>
              <a:moveTo>
                <a:pt x="6219279" y="2621631"/>
              </a:moveTo>
              <a:cubicBezTo>
                <a:pt x="6200051" y="2621631"/>
                <a:pt x="6184453" y="2637222"/>
                <a:pt x="6184453" y="2656449"/>
              </a:cubicBezTo>
              <a:cubicBezTo>
                <a:pt x="6184453" y="2675677"/>
                <a:pt x="6200051" y="2691268"/>
                <a:pt x="6219279" y="2691268"/>
              </a:cubicBezTo>
              <a:cubicBezTo>
                <a:pt x="6238507" y="2691268"/>
                <a:pt x="6254091" y="2675677"/>
                <a:pt x="6254091" y="2656449"/>
              </a:cubicBezTo>
              <a:cubicBezTo>
                <a:pt x="6254091" y="2637222"/>
                <a:pt x="6238507" y="2621631"/>
                <a:pt x="6219279" y="2621631"/>
              </a:cubicBezTo>
              <a:close/>
              <a:moveTo>
                <a:pt x="6304171" y="2621631"/>
              </a:moveTo>
              <a:cubicBezTo>
                <a:pt x="6284943" y="2621631"/>
                <a:pt x="6269346" y="2637222"/>
                <a:pt x="6269346" y="2656449"/>
              </a:cubicBezTo>
              <a:cubicBezTo>
                <a:pt x="6269346" y="2675677"/>
                <a:pt x="6284943" y="2691268"/>
                <a:pt x="6304171" y="2691268"/>
              </a:cubicBezTo>
              <a:cubicBezTo>
                <a:pt x="6323399" y="2691268"/>
                <a:pt x="6338983" y="2675677"/>
                <a:pt x="6338983" y="2656449"/>
              </a:cubicBezTo>
              <a:cubicBezTo>
                <a:pt x="6338983" y="2637222"/>
                <a:pt x="6323399" y="2621631"/>
                <a:pt x="6304171" y="2621631"/>
              </a:cubicBezTo>
              <a:close/>
              <a:moveTo>
                <a:pt x="6389063" y="2621631"/>
              </a:moveTo>
              <a:cubicBezTo>
                <a:pt x="6369836" y="2621631"/>
                <a:pt x="6354238" y="2637222"/>
                <a:pt x="6354238" y="2656449"/>
              </a:cubicBezTo>
              <a:cubicBezTo>
                <a:pt x="6354238" y="2675677"/>
                <a:pt x="6369836" y="2691268"/>
                <a:pt x="6389063" y="2691268"/>
              </a:cubicBezTo>
              <a:cubicBezTo>
                <a:pt x="6408291" y="2691268"/>
                <a:pt x="6423876" y="2675677"/>
                <a:pt x="6423876" y="2656449"/>
              </a:cubicBezTo>
              <a:cubicBezTo>
                <a:pt x="6423876" y="2637222"/>
                <a:pt x="6408291" y="2621631"/>
                <a:pt x="6389063" y="2621631"/>
              </a:cubicBezTo>
              <a:close/>
              <a:moveTo>
                <a:pt x="6473957" y="2621631"/>
              </a:moveTo>
              <a:cubicBezTo>
                <a:pt x="6454729" y="2621631"/>
                <a:pt x="6439131" y="2637222"/>
                <a:pt x="6439131" y="2656449"/>
              </a:cubicBezTo>
              <a:cubicBezTo>
                <a:pt x="6439131" y="2675677"/>
                <a:pt x="6454729" y="2691268"/>
                <a:pt x="6473957" y="2691268"/>
              </a:cubicBezTo>
              <a:cubicBezTo>
                <a:pt x="6493184" y="2691268"/>
                <a:pt x="6508769" y="2675677"/>
                <a:pt x="6508769" y="2656449"/>
              </a:cubicBezTo>
              <a:cubicBezTo>
                <a:pt x="6508769" y="2637222"/>
                <a:pt x="6493184" y="2621631"/>
                <a:pt x="6473957" y="2621631"/>
              </a:cubicBezTo>
              <a:close/>
              <a:moveTo>
                <a:pt x="6558875" y="2621631"/>
              </a:moveTo>
              <a:cubicBezTo>
                <a:pt x="6539647" y="2621631"/>
                <a:pt x="6524050" y="2637222"/>
                <a:pt x="6524050" y="2656449"/>
              </a:cubicBezTo>
              <a:cubicBezTo>
                <a:pt x="6524050" y="2675677"/>
                <a:pt x="6539647" y="2691268"/>
                <a:pt x="6558875" y="2691268"/>
              </a:cubicBezTo>
              <a:cubicBezTo>
                <a:pt x="6578103" y="2691268"/>
                <a:pt x="6593687" y="2675677"/>
                <a:pt x="6593687" y="2656449"/>
              </a:cubicBezTo>
              <a:cubicBezTo>
                <a:pt x="6593687" y="2637222"/>
                <a:pt x="6578103" y="2621631"/>
                <a:pt x="6558875" y="2621631"/>
              </a:cubicBezTo>
              <a:close/>
              <a:moveTo>
                <a:pt x="6643767" y="2621631"/>
              </a:moveTo>
              <a:cubicBezTo>
                <a:pt x="6624539" y="2621631"/>
                <a:pt x="6608942" y="2637222"/>
                <a:pt x="6608942" y="2656449"/>
              </a:cubicBezTo>
              <a:cubicBezTo>
                <a:pt x="6608942" y="2675677"/>
                <a:pt x="6624539" y="2691268"/>
                <a:pt x="6643767" y="2691268"/>
              </a:cubicBezTo>
              <a:cubicBezTo>
                <a:pt x="6662995" y="2691268"/>
                <a:pt x="6678579" y="2675677"/>
                <a:pt x="6678579" y="2656449"/>
              </a:cubicBezTo>
              <a:cubicBezTo>
                <a:pt x="6678579" y="2637222"/>
                <a:pt x="6662995" y="2621631"/>
                <a:pt x="6643767" y="2621631"/>
              </a:cubicBezTo>
              <a:close/>
              <a:moveTo>
                <a:pt x="6983337" y="2621631"/>
              </a:moveTo>
              <a:cubicBezTo>
                <a:pt x="6964109" y="2621631"/>
                <a:pt x="6948512" y="2637222"/>
                <a:pt x="6948512" y="2656449"/>
              </a:cubicBezTo>
              <a:cubicBezTo>
                <a:pt x="6948512" y="2675677"/>
                <a:pt x="6964109" y="2691268"/>
                <a:pt x="6983337" y="2691268"/>
              </a:cubicBezTo>
              <a:cubicBezTo>
                <a:pt x="7002565" y="2691268"/>
                <a:pt x="7018149" y="2675677"/>
                <a:pt x="7018149" y="2656449"/>
              </a:cubicBezTo>
              <a:cubicBezTo>
                <a:pt x="7018149" y="2637222"/>
                <a:pt x="7002565" y="2621631"/>
                <a:pt x="6983337" y="2621631"/>
              </a:cubicBezTo>
              <a:close/>
              <a:moveTo>
                <a:pt x="7068229" y="2621631"/>
              </a:moveTo>
              <a:cubicBezTo>
                <a:pt x="7049002" y="2621631"/>
                <a:pt x="7033404" y="2637222"/>
                <a:pt x="7033404" y="2656449"/>
              </a:cubicBezTo>
              <a:cubicBezTo>
                <a:pt x="7033404" y="2675677"/>
                <a:pt x="7049002" y="2691268"/>
                <a:pt x="7068229" y="2691268"/>
              </a:cubicBezTo>
              <a:cubicBezTo>
                <a:pt x="7087457" y="2691268"/>
                <a:pt x="7103042" y="2675677"/>
                <a:pt x="7103042" y="2656449"/>
              </a:cubicBezTo>
              <a:cubicBezTo>
                <a:pt x="7103042" y="2637222"/>
                <a:pt x="7087457" y="2621631"/>
                <a:pt x="7068229" y="2621631"/>
              </a:cubicBezTo>
              <a:close/>
              <a:moveTo>
                <a:pt x="7153123" y="2621631"/>
              </a:moveTo>
              <a:cubicBezTo>
                <a:pt x="7133895" y="2621631"/>
                <a:pt x="7118297" y="2637222"/>
                <a:pt x="7118297" y="2656449"/>
              </a:cubicBezTo>
              <a:cubicBezTo>
                <a:pt x="7118297" y="2675677"/>
                <a:pt x="7133895" y="2691268"/>
                <a:pt x="7153123" y="2691268"/>
              </a:cubicBezTo>
              <a:cubicBezTo>
                <a:pt x="7172350" y="2691268"/>
                <a:pt x="7187935" y="2675677"/>
                <a:pt x="7187935" y="2656449"/>
              </a:cubicBezTo>
              <a:cubicBezTo>
                <a:pt x="7187935" y="2637222"/>
                <a:pt x="7172350" y="2621631"/>
                <a:pt x="7153123" y="2621631"/>
              </a:cubicBezTo>
              <a:close/>
              <a:moveTo>
                <a:pt x="7239060" y="2621631"/>
              </a:moveTo>
              <a:cubicBezTo>
                <a:pt x="7219832" y="2621631"/>
                <a:pt x="7204235" y="2637222"/>
                <a:pt x="7204235" y="2656449"/>
              </a:cubicBezTo>
              <a:cubicBezTo>
                <a:pt x="7204235" y="2675677"/>
                <a:pt x="7219832" y="2691268"/>
                <a:pt x="7239060" y="2691268"/>
              </a:cubicBezTo>
              <a:cubicBezTo>
                <a:pt x="7258288" y="2691268"/>
                <a:pt x="7273872" y="2675677"/>
                <a:pt x="7273872" y="2656449"/>
              </a:cubicBezTo>
              <a:cubicBezTo>
                <a:pt x="7273872" y="2637222"/>
                <a:pt x="7258288" y="2621631"/>
                <a:pt x="7239060" y="2621631"/>
              </a:cubicBezTo>
              <a:close/>
              <a:moveTo>
                <a:pt x="7323952" y="2621631"/>
              </a:moveTo>
              <a:cubicBezTo>
                <a:pt x="7304725" y="2621631"/>
                <a:pt x="7289127" y="2637222"/>
                <a:pt x="7289127" y="2656449"/>
              </a:cubicBezTo>
              <a:cubicBezTo>
                <a:pt x="7289127" y="2675677"/>
                <a:pt x="7304725" y="2691268"/>
                <a:pt x="7323952" y="2691268"/>
              </a:cubicBezTo>
              <a:cubicBezTo>
                <a:pt x="7343180" y="2691268"/>
                <a:pt x="7358765" y="2675677"/>
                <a:pt x="7358765" y="2656449"/>
              </a:cubicBezTo>
              <a:cubicBezTo>
                <a:pt x="7358765" y="2637222"/>
                <a:pt x="7343180" y="2621631"/>
                <a:pt x="7323952" y="2621631"/>
              </a:cubicBezTo>
              <a:close/>
              <a:moveTo>
                <a:pt x="7407212" y="2621631"/>
              </a:moveTo>
              <a:cubicBezTo>
                <a:pt x="7387985" y="2621631"/>
                <a:pt x="7372387" y="2637222"/>
                <a:pt x="7372387" y="2656449"/>
              </a:cubicBezTo>
              <a:cubicBezTo>
                <a:pt x="7372387" y="2675677"/>
                <a:pt x="7387985" y="2691268"/>
                <a:pt x="7407212" y="2691268"/>
              </a:cubicBezTo>
              <a:cubicBezTo>
                <a:pt x="7426440" y="2691268"/>
                <a:pt x="7442025" y="2675677"/>
                <a:pt x="7442025" y="2656449"/>
              </a:cubicBezTo>
              <a:cubicBezTo>
                <a:pt x="7442025" y="2637222"/>
                <a:pt x="7426440" y="2621631"/>
                <a:pt x="7407212" y="2621631"/>
              </a:cubicBezTo>
              <a:close/>
              <a:moveTo>
                <a:pt x="7492105" y="2621631"/>
              </a:moveTo>
              <a:cubicBezTo>
                <a:pt x="7472877" y="2621631"/>
                <a:pt x="7457279" y="2637222"/>
                <a:pt x="7457279" y="2656449"/>
              </a:cubicBezTo>
              <a:cubicBezTo>
                <a:pt x="7457279" y="2675677"/>
                <a:pt x="7472877" y="2691268"/>
                <a:pt x="7492105" y="2691268"/>
              </a:cubicBezTo>
              <a:cubicBezTo>
                <a:pt x="7511332" y="2691268"/>
                <a:pt x="7526917" y="2675677"/>
                <a:pt x="7526917" y="2656449"/>
              </a:cubicBezTo>
              <a:cubicBezTo>
                <a:pt x="7526917" y="2637222"/>
                <a:pt x="7511332" y="2621631"/>
                <a:pt x="7492105" y="2621631"/>
              </a:cubicBezTo>
              <a:close/>
              <a:moveTo>
                <a:pt x="7576997" y="2621631"/>
              </a:moveTo>
              <a:cubicBezTo>
                <a:pt x="7557769" y="2621631"/>
                <a:pt x="7542171" y="2637222"/>
                <a:pt x="7542171" y="2656449"/>
              </a:cubicBezTo>
              <a:cubicBezTo>
                <a:pt x="7542171" y="2675677"/>
                <a:pt x="7557769" y="2691268"/>
                <a:pt x="7576997" y="2691268"/>
              </a:cubicBezTo>
              <a:cubicBezTo>
                <a:pt x="7596224" y="2691268"/>
                <a:pt x="7611809" y="2675677"/>
                <a:pt x="7611809" y="2656449"/>
              </a:cubicBezTo>
              <a:cubicBezTo>
                <a:pt x="7611809" y="2637222"/>
                <a:pt x="7596224" y="2621631"/>
                <a:pt x="7576997" y="2621631"/>
              </a:cubicBezTo>
              <a:close/>
              <a:moveTo>
                <a:pt x="7662999" y="2621631"/>
              </a:moveTo>
              <a:cubicBezTo>
                <a:pt x="7643771" y="2621631"/>
                <a:pt x="7628174" y="2637222"/>
                <a:pt x="7628174" y="2656449"/>
              </a:cubicBezTo>
              <a:cubicBezTo>
                <a:pt x="7628174" y="2675677"/>
                <a:pt x="7643771" y="2691268"/>
                <a:pt x="7662999" y="2691268"/>
              </a:cubicBezTo>
              <a:cubicBezTo>
                <a:pt x="7682227" y="2691268"/>
                <a:pt x="7697812" y="2675677"/>
                <a:pt x="7697812" y="2656449"/>
              </a:cubicBezTo>
              <a:cubicBezTo>
                <a:pt x="7697812" y="2637222"/>
                <a:pt x="7682227" y="2621631"/>
                <a:pt x="7662999" y="2621631"/>
              </a:cubicBezTo>
              <a:close/>
              <a:moveTo>
                <a:pt x="7747892" y="2621631"/>
              </a:moveTo>
              <a:cubicBezTo>
                <a:pt x="7728665" y="2621631"/>
                <a:pt x="7713067" y="2637222"/>
                <a:pt x="7713067" y="2656449"/>
              </a:cubicBezTo>
              <a:cubicBezTo>
                <a:pt x="7713067" y="2675677"/>
                <a:pt x="7728665" y="2691268"/>
                <a:pt x="7747892" y="2691268"/>
              </a:cubicBezTo>
              <a:cubicBezTo>
                <a:pt x="7767120" y="2691268"/>
                <a:pt x="7782705" y="2675677"/>
                <a:pt x="7782705" y="2656449"/>
              </a:cubicBezTo>
              <a:cubicBezTo>
                <a:pt x="7782705" y="2637222"/>
                <a:pt x="7767120" y="2621631"/>
                <a:pt x="7747892" y="2621631"/>
              </a:cubicBezTo>
              <a:close/>
              <a:moveTo>
                <a:pt x="7832263" y="2621631"/>
              </a:moveTo>
              <a:cubicBezTo>
                <a:pt x="7813035" y="2621631"/>
                <a:pt x="7797437" y="2637222"/>
                <a:pt x="7797437" y="2656449"/>
              </a:cubicBezTo>
              <a:cubicBezTo>
                <a:pt x="7797437" y="2675677"/>
                <a:pt x="7813035" y="2691268"/>
                <a:pt x="7832263" y="2691268"/>
              </a:cubicBezTo>
              <a:cubicBezTo>
                <a:pt x="7851490" y="2691268"/>
                <a:pt x="7867075" y="2675677"/>
                <a:pt x="7867075" y="2656449"/>
              </a:cubicBezTo>
              <a:cubicBezTo>
                <a:pt x="7867075" y="2637222"/>
                <a:pt x="7851490" y="2621631"/>
                <a:pt x="7832263" y="2621631"/>
              </a:cubicBezTo>
              <a:close/>
              <a:moveTo>
                <a:pt x="7917155" y="2621631"/>
              </a:moveTo>
              <a:cubicBezTo>
                <a:pt x="7897927" y="2621631"/>
                <a:pt x="7882330" y="2637222"/>
                <a:pt x="7882330" y="2656449"/>
              </a:cubicBezTo>
              <a:cubicBezTo>
                <a:pt x="7882330" y="2675677"/>
                <a:pt x="7897927" y="2691268"/>
                <a:pt x="7917155" y="2691268"/>
              </a:cubicBezTo>
              <a:cubicBezTo>
                <a:pt x="7936383" y="2691268"/>
                <a:pt x="7951967" y="2675677"/>
                <a:pt x="7951967" y="2656449"/>
              </a:cubicBezTo>
              <a:cubicBezTo>
                <a:pt x="7951967" y="2637222"/>
                <a:pt x="7936383" y="2621631"/>
                <a:pt x="7917155" y="2621631"/>
              </a:cubicBezTo>
              <a:close/>
              <a:moveTo>
                <a:pt x="8002047" y="2621631"/>
              </a:moveTo>
              <a:cubicBezTo>
                <a:pt x="7982819" y="2621631"/>
                <a:pt x="7967222" y="2637222"/>
                <a:pt x="7967222" y="2656449"/>
              </a:cubicBezTo>
              <a:cubicBezTo>
                <a:pt x="7967222" y="2675677"/>
                <a:pt x="7982819" y="2691268"/>
                <a:pt x="8002047" y="2691268"/>
              </a:cubicBezTo>
              <a:cubicBezTo>
                <a:pt x="8021275" y="2691268"/>
                <a:pt x="8036859" y="2675677"/>
                <a:pt x="8036859" y="2656449"/>
              </a:cubicBezTo>
              <a:cubicBezTo>
                <a:pt x="8036859" y="2637222"/>
                <a:pt x="8021275" y="2621631"/>
                <a:pt x="8002047" y="2621631"/>
              </a:cubicBezTo>
              <a:close/>
              <a:moveTo>
                <a:pt x="8086939" y="2621631"/>
              </a:moveTo>
              <a:cubicBezTo>
                <a:pt x="8067712" y="2621631"/>
                <a:pt x="8052114" y="2637222"/>
                <a:pt x="8052114" y="2656449"/>
              </a:cubicBezTo>
              <a:cubicBezTo>
                <a:pt x="8052114" y="2675677"/>
                <a:pt x="8067712" y="2691268"/>
                <a:pt x="8086939" y="2691268"/>
              </a:cubicBezTo>
              <a:cubicBezTo>
                <a:pt x="8106167" y="2691268"/>
                <a:pt x="8121752" y="2675677"/>
                <a:pt x="8121752" y="2656449"/>
              </a:cubicBezTo>
              <a:cubicBezTo>
                <a:pt x="8121752" y="2637222"/>
                <a:pt x="8106167" y="2621631"/>
                <a:pt x="8086939" y="2621631"/>
              </a:cubicBezTo>
              <a:close/>
              <a:moveTo>
                <a:pt x="8171832" y="2621631"/>
              </a:moveTo>
              <a:cubicBezTo>
                <a:pt x="8152604" y="2621631"/>
                <a:pt x="8137006" y="2637222"/>
                <a:pt x="8137006" y="2656449"/>
              </a:cubicBezTo>
              <a:cubicBezTo>
                <a:pt x="8137006" y="2675677"/>
                <a:pt x="8152604" y="2691268"/>
                <a:pt x="8171832" y="2691268"/>
              </a:cubicBezTo>
              <a:cubicBezTo>
                <a:pt x="8191059" y="2691268"/>
                <a:pt x="8206644" y="2675677"/>
                <a:pt x="8206644" y="2656449"/>
              </a:cubicBezTo>
              <a:cubicBezTo>
                <a:pt x="8206644" y="2637222"/>
                <a:pt x="8191059" y="2621631"/>
                <a:pt x="8171832" y="2621631"/>
              </a:cubicBezTo>
              <a:close/>
              <a:moveTo>
                <a:pt x="8256725" y="2621631"/>
              </a:moveTo>
              <a:cubicBezTo>
                <a:pt x="8237497" y="2621631"/>
                <a:pt x="8221900" y="2637222"/>
                <a:pt x="8221900" y="2656449"/>
              </a:cubicBezTo>
              <a:cubicBezTo>
                <a:pt x="8221900" y="2675677"/>
                <a:pt x="8237497" y="2691268"/>
                <a:pt x="8256725" y="2691268"/>
              </a:cubicBezTo>
              <a:cubicBezTo>
                <a:pt x="8275953" y="2691268"/>
                <a:pt x="8291537" y="2675677"/>
                <a:pt x="8291537" y="2656449"/>
              </a:cubicBezTo>
              <a:cubicBezTo>
                <a:pt x="8291537" y="2637222"/>
                <a:pt x="8275953" y="2621631"/>
                <a:pt x="8256725" y="2621631"/>
              </a:cubicBezTo>
              <a:close/>
              <a:moveTo>
                <a:pt x="8341617" y="2621631"/>
              </a:moveTo>
              <a:cubicBezTo>
                <a:pt x="8322389" y="2621631"/>
                <a:pt x="8306792" y="2637222"/>
                <a:pt x="8306792" y="2656449"/>
              </a:cubicBezTo>
              <a:cubicBezTo>
                <a:pt x="8306792" y="2675677"/>
                <a:pt x="8322389" y="2691268"/>
                <a:pt x="8341617" y="2691268"/>
              </a:cubicBezTo>
              <a:cubicBezTo>
                <a:pt x="8360845" y="2691268"/>
                <a:pt x="8376429" y="2675677"/>
                <a:pt x="8376429" y="2656449"/>
              </a:cubicBezTo>
              <a:cubicBezTo>
                <a:pt x="8376429" y="2637222"/>
                <a:pt x="8360845" y="2621631"/>
                <a:pt x="8341617" y="2621631"/>
              </a:cubicBezTo>
              <a:close/>
              <a:moveTo>
                <a:pt x="8426509" y="2621631"/>
              </a:moveTo>
              <a:cubicBezTo>
                <a:pt x="8407282" y="2621631"/>
                <a:pt x="8391684" y="2637222"/>
                <a:pt x="8391684" y="2656449"/>
              </a:cubicBezTo>
              <a:cubicBezTo>
                <a:pt x="8391684" y="2675677"/>
                <a:pt x="8407282" y="2691268"/>
                <a:pt x="8426509" y="2691268"/>
              </a:cubicBezTo>
              <a:cubicBezTo>
                <a:pt x="8445737" y="2691268"/>
                <a:pt x="8461322" y="2675677"/>
                <a:pt x="8461322" y="2656449"/>
              </a:cubicBezTo>
              <a:cubicBezTo>
                <a:pt x="8461322" y="2637222"/>
                <a:pt x="8445737" y="2621631"/>
                <a:pt x="8426509" y="2621631"/>
              </a:cubicBezTo>
              <a:close/>
              <a:moveTo>
                <a:pt x="8511402" y="2621631"/>
              </a:moveTo>
              <a:cubicBezTo>
                <a:pt x="8492174" y="2621631"/>
                <a:pt x="8476576" y="2637222"/>
                <a:pt x="8476576" y="2656449"/>
              </a:cubicBezTo>
              <a:cubicBezTo>
                <a:pt x="8476576" y="2675677"/>
                <a:pt x="8492174" y="2691268"/>
                <a:pt x="8511402" y="2691268"/>
              </a:cubicBezTo>
              <a:cubicBezTo>
                <a:pt x="8530629" y="2691268"/>
                <a:pt x="8546214" y="2675677"/>
                <a:pt x="8546214" y="2656449"/>
              </a:cubicBezTo>
              <a:cubicBezTo>
                <a:pt x="8546214" y="2637222"/>
                <a:pt x="8530629" y="2621631"/>
                <a:pt x="8511402" y="2621631"/>
              </a:cubicBezTo>
              <a:close/>
              <a:moveTo>
                <a:pt x="8596295" y="2621631"/>
              </a:moveTo>
              <a:cubicBezTo>
                <a:pt x="8577067" y="2621631"/>
                <a:pt x="8561470" y="2637222"/>
                <a:pt x="8561470" y="2656449"/>
              </a:cubicBezTo>
              <a:cubicBezTo>
                <a:pt x="8561470" y="2675677"/>
                <a:pt x="8577067" y="2691268"/>
                <a:pt x="8596295" y="2691268"/>
              </a:cubicBezTo>
              <a:cubicBezTo>
                <a:pt x="8615523" y="2691268"/>
                <a:pt x="8631107" y="2675677"/>
                <a:pt x="8631107" y="2656449"/>
              </a:cubicBezTo>
              <a:cubicBezTo>
                <a:pt x="8631107" y="2637222"/>
                <a:pt x="8615523" y="2621631"/>
                <a:pt x="8596295" y="2621631"/>
              </a:cubicBezTo>
              <a:close/>
              <a:moveTo>
                <a:pt x="8681187" y="2621631"/>
              </a:moveTo>
              <a:cubicBezTo>
                <a:pt x="8661959" y="2621631"/>
                <a:pt x="8646362" y="2637222"/>
                <a:pt x="8646362" y="2656449"/>
              </a:cubicBezTo>
              <a:cubicBezTo>
                <a:pt x="8646362" y="2675677"/>
                <a:pt x="8661959" y="2691268"/>
                <a:pt x="8681187" y="2691268"/>
              </a:cubicBezTo>
              <a:cubicBezTo>
                <a:pt x="8700415" y="2691268"/>
                <a:pt x="8715999" y="2675677"/>
                <a:pt x="8715999" y="2656449"/>
              </a:cubicBezTo>
              <a:cubicBezTo>
                <a:pt x="8715999" y="2637222"/>
                <a:pt x="8700415" y="2621631"/>
                <a:pt x="8681187" y="2621631"/>
              </a:cubicBezTo>
              <a:close/>
              <a:moveTo>
                <a:pt x="8766079" y="2621631"/>
              </a:moveTo>
              <a:cubicBezTo>
                <a:pt x="8746852" y="2621631"/>
                <a:pt x="8731254" y="2637222"/>
                <a:pt x="8731254" y="2656449"/>
              </a:cubicBezTo>
              <a:cubicBezTo>
                <a:pt x="8731254" y="2675677"/>
                <a:pt x="8746852" y="2691268"/>
                <a:pt x="8766079" y="2691268"/>
              </a:cubicBezTo>
              <a:cubicBezTo>
                <a:pt x="8785307" y="2691268"/>
                <a:pt x="8800892" y="2675677"/>
                <a:pt x="8800892" y="2656449"/>
              </a:cubicBezTo>
              <a:cubicBezTo>
                <a:pt x="8800892" y="2637222"/>
                <a:pt x="8785307" y="2621631"/>
                <a:pt x="8766079" y="2621631"/>
              </a:cubicBezTo>
              <a:close/>
              <a:moveTo>
                <a:pt x="8850972" y="2621631"/>
              </a:moveTo>
              <a:cubicBezTo>
                <a:pt x="8831744" y="2621631"/>
                <a:pt x="8816146" y="2637222"/>
                <a:pt x="8816146" y="2656449"/>
              </a:cubicBezTo>
              <a:cubicBezTo>
                <a:pt x="8816146" y="2675677"/>
                <a:pt x="8831744" y="2691268"/>
                <a:pt x="8850972" y="2691268"/>
              </a:cubicBezTo>
              <a:cubicBezTo>
                <a:pt x="8870199" y="2691268"/>
                <a:pt x="8885784" y="2675677"/>
                <a:pt x="8885784" y="2656449"/>
              </a:cubicBezTo>
              <a:cubicBezTo>
                <a:pt x="8885784" y="2637222"/>
                <a:pt x="8870199" y="2621631"/>
                <a:pt x="8850972" y="2621631"/>
              </a:cubicBezTo>
              <a:close/>
              <a:moveTo>
                <a:pt x="8935865" y="2621631"/>
              </a:moveTo>
              <a:cubicBezTo>
                <a:pt x="8916637" y="2621631"/>
                <a:pt x="8901040" y="2637222"/>
                <a:pt x="8901040" y="2656449"/>
              </a:cubicBezTo>
              <a:cubicBezTo>
                <a:pt x="8901040" y="2675677"/>
                <a:pt x="8916637" y="2691268"/>
                <a:pt x="8935865" y="2691268"/>
              </a:cubicBezTo>
              <a:cubicBezTo>
                <a:pt x="8955093" y="2691268"/>
                <a:pt x="8970677" y="2675677"/>
                <a:pt x="8970677" y="2656449"/>
              </a:cubicBezTo>
              <a:cubicBezTo>
                <a:pt x="8970677" y="2637222"/>
                <a:pt x="8955093" y="2621631"/>
                <a:pt x="8935865" y="2621631"/>
              </a:cubicBezTo>
              <a:close/>
              <a:moveTo>
                <a:pt x="9190542" y="2621631"/>
              </a:moveTo>
              <a:cubicBezTo>
                <a:pt x="9171314" y="2621631"/>
                <a:pt x="9155716" y="2637222"/>
                <a:pt x="9155716" y="2656449"/>
              </a:cubicBezTo>
              <a:cubicBezTo>
                <a:pt x="9155716" y="2675677"/>
                <a:pt x="9171314" y="2691268"/>
                <a:pt x="9190542" y="2691268"/>
              </a:cubicBezTo>
              <a:cubicBezTo>
                <a:pt x="9209769" y="2691268"/>
                <a:pt x="9225354" y="2675677"/>
                <a:pt x="9225354" y="2656449"/>
              </a:cubicBezTo>
              <a:cubicBezTo>
                <a:pt x="9225354" y="2637222"/>
                <a:pt x="9209769" y="2621631"/>
                <a:pt x="9190542" y="2621631"/>
              </a:cubicBezTo>
              <a:close/>
              <a:moveTo>
                <a:pt x="9445219" y="2621631"/>
              </a:moveTo>
              <a:cubicBezTo>
                <a:pt x="9425992" y="2621631"/>
                <a:pt x="9410394" y="2637222"/>
                <a:pt x="9410394" y="2656449"/>
              </a:cubicBezTo>
              <a:cubicBezTo>
                <a:pt x="9410394" y="2675677"/>
                <a:pt x="9425992" y="2691268"/>
                <a:pt x="9445219" y="2691268"/>
              </a:cubicBezTo>
              <a:cubicBezTo>
                <a:pt x="9464447" y="2691268"/>
                <a:pt x="9480032" y="2675677"/>
                <a:pt x="9480032" y="2656449"/>
              </a:cubicBezTo>
              <a:cubicBezTo>
                <a:pt x="9480032" y="2637222"/>
                <a:pt x="9464447" y="2621631"/>
                <a:pt x="9445219" y="2621631"/>
              </a:cubicBezTo>
              <a:close/>
              <a:moveTo>
                <a:pt x="1719971" y="2706490"/>
              </a:moveTo>
              <a:cubicBezTo>
                <a:pt x="1700743" y="2706490"/>
                <a:pt x="1685152" y="2722081"/>
                <a:pt x="1685152" y="2741309"/>
              </a:cubicBezTo>
              <a:cubicBezTo>
                <a:pt x="1685152" y="2760537"/>
                <a:pt x="1700743" y="2776128"/>
                <a:pt x="1719971" y="2776128"/>
              </a:cubicBezTo>
              <a:cubicBezTo>
                <a:pt x="1739199" y="2776128"/>
                <a:pt x="1754790" y="2760537"/>
                <a:pt x="1754790" y="2741309"/>
              </a:cubicBezTo>
              <a:cubicBezTo>
                <a:pt x="1754790" y="2722081"/>
                <a:pt x="1739199" y="2706490"/>
                <a:pt x="1719971" y="2706490"/>
              </a:cubicBezTo>
              <a:close/>
              <a:moveTo>
                <a:pt x="1804863" y="2706490"/>
              </a:moveTo>
              <a:cubicBezTo>
                <a:pt x="1785636" y="2706490"/>
                <a:pt x="1770044" y="2722081"/>
                <a:pt x="1770044" y="2741309"/>
              </a:cubicBezTo>
              <a:cubicBezTo>
                <a:pt x="1770044" y="2760537"/>
                <a:pt x="1785636" y="2776128"/>
                <a:pt x="1804863" y="2776128"/>
              </a:cubicBezTo>
              <a:cubicBezTo>
                <a:pt x="1824091" y="2776128"/>
                <a:pt x="1839682" y="2760537"/>
                <a:pt x="1839682" y="2741309"/>
              </a:cubicBezTo>
              <a:cubicBezTo>
                <a:pt x="1839682" y="2722081"/>
                <a:pt x="1824091" y="2706490"/>
                <a:pt x="1804863" y="2706490"/>
              </a:cubicBezTo>
              <a:close/>
              <a:moveTo>
                <a:pt x="1889756" y="2706490"/>
              </a:moveTo>
              <a:cubicBezTo>
                <a:pt x="1870528" y="2706490"/>
                <a:pt x="1854937" y="2722081"/>
                <a:pt x="1854937" y="2741309"/>
              </a:cubicBezTo>
              <a:cubicBezTo>
                <a:pt x="1854937" y="2760537"/>
                <a:pt x="1870528" y="2776128"/>
                <a:pt x="1889756" y="2776128"/>
              </a:cubicBezTo>
              <a:cubicBezTo>
                <a:pt x="1908983" y="2776128"/>
                <a:pt x="1924574" y="2760537"/>
                <a:pt x="1924574" y="2741309"/>
              </a:cubicBezTo>
              <a:cubicBezTo>
                <a:pt x="1924574" y="2722081"/>
                <a:pt x="1908983" y="2706490"/>
                <a:pt x="1889756" y="2706490"/>
              </a:cubicBezTo>
              <a:close/>
              <a:moveTo>
                <a:pt x="1974648" y="2706490"/>
              </a:moveTo>
              <a:cubicBezTo>
                <a:pt x="1955420" y="2706490"/>
                <a:pt x="1939829" y="2722081"/>
                <a:pt x="1939829" y="2741309"/>
              </a:cubicBezTo>
              <a:cubicBezTo>
                <a:pt x="1939829" y="2760537"/>
                <a:pt x="1955420" y="2776128"/>
                <a:pt x="1974648" y="2776128"/>
              </a:cubicBezTo>
              <a:cubicBezTo>
                <a:pt x="1993876" y="2776128"/>
                <a:pt x="2009467" y="2760537"/>
                <a:pt x="2009467" y="2741309"/>
              </a:cubicBezTo>
              <a:cubicBezTo>
                <a:pt x="2009467" y="2722081"/>
                <a:pt x="1993876" y="2706490"/>
                <a:pt x="1974648" y="2706490"/>
              </a:cubicBezTo>
              <a:close/>
              <a:moveTo>
                <a:pt x="2059541" y="2706490"/>
              </a:moveTo>
              <a:cubicBezTo>
                <a:pt x="2040313" y="2706490"/>
                <a:pt x="2024722" y="2722081"/>
                <a:pt x="2024722" y="2741309"/>
              </a:cubicBezTo>
              <a:cubicBezTo>
                <a:pt x="2024722" y="2760537"/>
                <a:pt x="2040313" y="2776128"/>
                <a:pt x="2059541" y="2776128"/>
              </a:cubicBezTo>
              <a:cubicBezTo>
                <a:pt x="2078769" y="2776128"/>
                <a:pt x="2094360" y="2760537"/>
                <a:pt x="2094360" y="2741309"/>
              </a:cubicBezTo>
              <a:cubicBezTo>
                <a:pt x="2094360" y="2722081"/>
                <a:pt x="2078769" y="2706490"/>
                <a:pt x="2059541" y="2706490"/>
              </a:cubicBezTo>
              <a:close/>
              <a:moveTo>
                <a:pt x="2144433" y="2706490"/>
              </a:moveTo>
              <a:cubicBezTo>
                <a:pt x="2125206" y="2706490"/>
                <a:pt x="2109614" y="2722081"/>
                <a:pt x="2109614" y="2741309"/>
              </a:cubicBezTo>
              <a:cubicBezTo>
                <a:pt x="2109614" y="2760537"/>
                <a:pt x="2125206" y="2776128"/>
                <a:pt x="2144433" y="2776128"/>
              </a:cubicBezTo>
              <a:cubicBezTo>
                <a:pt x="2163661" y="2776128"/>
                <a:pt x="2179252" y="2760537"/>
                <a:pt x="2179252" y="2741309"/>
              </a:cubicBezTo>
              <a:cubicBezTo>
                <a:pt x="2179252" y="2722081"/>
                <a:pt x="2163661" y="2706490"/>
                <a:pt x="2144433" y="2706490"/>
              </a:cubicBezTo>
              <a:close/>
              <a:moveTo>
                <a:pt x="2229326" y="2706490"/>
              </a:moveTo>
              <a:cubicBezTo>
                <a:pt x="2210098" y="2706490"/>
                <a:pt x="2194507" y="2722081"/>
                <a:pt x="2194507" y="2741309"/>
              </a:cubicBezTo>
              <a:cubicBezTo>
                <a:pt x="2194507" y="2760537"/>
                <a:pt x="2210098" y="2776128"/>
                <a:pt x="2229326" y="2776128"/>
              </a:cubicBezTo>
              <a:cubicBezTo>
                <a:pt x="2248553" y="2776128"/>
                <a:pt x="2264144" y="2760537"/>
                <a:pt x="2264144" y="2741309"/>
              </a:cubicBezTo>
              <a:cubicBezTo>
                <a:pt x="2264144" y="2722081"/>
                <a:pt x="2248553" y="2706490"/>
                <a:pt x="2229326" y="2706490"/>
              </a:cubicBezTo>
              <a:close/>
              <a:moveTo>
                <a:pt x="2314218" y="2706490"/>
              </a:moveTo>
              <a:cubicBezTo>
                <a:pt x="2294990" y="2706490"/>
                <a:pt x="2279399" y="2722081"/>
                <a:pt x="2279399" y="2741309"/>
              </a:cubicBezTo>
              <a:cubicBezTo>
                <a:pt x="2279399" y="2760537"/>
                <a:pt x="2294990" y="2776128"/>
                <a:pt x="2314218" y="2776128"/>
              </a:cubicBezTo>
              <a:cubicBezTo>
                <a:pt x="2333446" y="2776128"/>
                <a:pt x="2349037" y="2760537"/>
                <a:pt x="2349037" y="2741309"/>
              </a:cubicBezTo>
              <a:cubicBezTo>
                <a:pt x="2349037" y="2722081"/>
                <a:pt x="2333446" y="2706490"/>
                <a:pt x="2314218" y="2706490"/>
              </a:cubicBezTo>
              <a:close/>
              <a:moveTo>
                <a:pt x="2399110" y="2706490"/>
              </a:moveTo>
              <a:cubicBezTo>
                <a:pt x="2379882" y="2706490"/>
                <a:pt x="2364291" y="2722081"/>
                <a:pt x="2364291" y="2741309"/>
              </a:cubicBezTo>
              <a:cubicBezTo>
                <a:pt x="2364291" y="2760537"/>
                <a:pt x="2379882" y="2776128"/>
                <a:pt x="2399110" y="2776128"/>
              </a:cubicBezTo>
              <a:cubicBezTo>
                <a:pt x="2418338" y="2776128"/>
                <a:pt x="2433929" y="2760537"/>
                <a:pt x="2433929" y="2741309"/>
              </a:cubicBezTo>
              <a:cubicBezTo>
                <a:pt x="2433929" y="2722081"/>
                <a:pt x="2418338" y="2706490"/>
                <a:pt x="2399110" y="2706490"/>
              </a:cubicBezTo>
              <a:close/>
              <a:moveTo>
                <a:pt x="2484003" y="2706490"/>
              </a:moveTo>
              <a:cubicBezTo>
                <a:pt x="2464776" y="2706490"/>
                <a:pt x="2449184" y="2722081"/>
                <a:pt x="2449184" y="2741309"/>
              </a:cubicBezTo>
              <a:cubicBezTo>
                <a:pt x="2449184" y="2760537"/>
                <a:pt x="2464776" y="2776128"/>
                <a:pt x="2484003" y="2776128"/>
              </a:cubicBezTo>
              <a:cubicBezTo>
                <a:pt x="2503231" y="2776128"/>
                <a:pt x="2518822" y="2760537"/>
                <a:pt x="2518822" y="2741309"/>
              </a:cubicBezTo>
              <a:cubicBezTo>
                <a:pt x="2518822" y="2722081"/>
                <a:pt x="2503231" y="2706490"/>
                <a:pt x="2484003" y="2706490"/>
              </a:cubicBezTo>
              <a:close/>
              <a:moveTo>
                <a:pt x="2568896" y="2706490"/>
              </a:moveTo>
              <a:cubicBezTo>
                <a:pt x="2549668" y="2706490"/>
                <a:pt x="2534077" y="2722081"/>
                <a:pt x="2534077" y="2741309"/>
              </a:cubicBezTo>
              <a:cubicBezTo>
                <a:pt x="2534077" y="2760537"/>
                <a:pt x="2549668" y="2776128"/>
                <a:pt x="2568896" y="2776128"/>
              </a:cubicBezTo>
              <a:cubicBezTo>
                <a:pt x="2588123" y="2776128"/>
                <a:pt x="2603714" y="2760537"/>
                <a:pt x="2603714" y="2741309"/>
              </a:cubicBezTo>
              <a:cubicBezTo>
                <a:pt x="2603714" y="2722081"/>
                <a:pt x="2588123" y="2706490"/>
                <a:pt x="2568896" y="2706490"/>
              </a:cubicBezTo>
              <a:close/>
              <a:moveTo>
                <a:pt x="2653788" y="2706490"/>
              </a:moveTo>
              <a:cubicBezTo>
                <a:pt x="2634560" y="2706490"/>
                <a:pt x="2618969" y="2722081"/>
                <a:pt x="2618969" y="2741309"/>
              </a:cubicBezTo>
              <a:cubicBezTo>
                <a:pt x="2618969" y="2760537"/>
                <a:pt x="2634560" y="2776128"/>
                <a:pt x="2653788" y="2776128"/>
              </a:cubicBezTo>
              <a:cubicBezTo>
                <a:pt x="2673016" y="2776128"/>
                <a:pt x="2688607" y="2760537"/>
                <a:pt x="2688607" y="2741309"/>
              </a:cubicBezTo>
              <a:cubicBezTo>
                <a:pt x="2688607" y="2722081"/>
                <a:pt x="2673016" y="2706490"/>
                <a:pt x="2653788" y="2706490"/>
              </a:cubicBezTo>
              <a:close/>
              <a:moveTo>
                <a:pt x="2738680" y="2706490"/>
              </a:moveTo>
              <a:cubicBezTo>
                <a:pt x="2719452" y="2706490"/>
                <a:pt x="2703861" y="2722081"/>
                <a:pt x="2703861" y="2741309"/>
              </a:cubicBezTo>
              <a:cubicBezTo>
                <a:pt x="2703861" y="2760537"/>
                <a:pt x="2719452" y="2776128"/>
                <a:pt x="2738680" y="2776128"/>
              </a:cubicBezTo>
              <a:cubicBezTo>
                <a:pt x="2757908" y="2776128"/>
                <a:pt x="2773499" y="2760537"/>
                <a:pt x="2773499" y="2741309"/>
              </a:cubicBezTo>
              <a:cubicBezTo>
                <a:pt x="2773499" y="2722081"/>
                <a:pt x="2757908" y="2706490"/>
                <a:pt x="2738680" y="2706490"/>
              </a:cubicBezTo>
              <a:close/>
              <a:moveTo>
                <a:pt x="2823573" y="2706490"/>
              </a:moveTo>
              <a:cubicBezTo>
                <a:pt x="2804346" y="2706490"/>
                <a:pt x="2788754" y="2722081"/>
                <a:pt x="2788754" y="2741309"/>
              </a:cubicBezTo>
              <a:cubicBezTo>
                <a:pt x="2788754" y="2760537"/>
                <a:pt x="2804346" y="2776128"/>
                <a:pt x="2823573" y="2776128"/>
              </a:cubicBezTo>
              <a:cubicBezTo>
                <a:pt x="2842801" y="2776128"/>
                <a:pt x="2858392" y="2760537"/>
                <a:pt x="2858392" y="2741309"/>
              </a:cubicBezTo>
              <a:cubicBezTo>
                <a:pt x="2858392" y="2722081"/>
                <a:pt x="2842801" y="2706490"/>
                <a:pt x="2823573" y="2706490"/>
              </a:cubicBezTo>
              <a:close/>
              <a:moveTo>
                <a:pt x="2908466" y="2706490"/>
              </a:moveTo>
              <a:cubicBezTo>
                <a:pt x="2889238" y="2706490"/>
                <a:pt x="2873647" y="2722081"/>
                <a:pt x="2873647" y="2741309"/>
              </a:cubicBezTo>
              <a:cubicBezTo>
                <a:pt x="2873647" y="2760537"/>
                <a:pt x="2889238" y="2776128"/>
                <a:pt x="2908466" y="2776128"/>
              </a:cubicBezTo>
              <a:cubicBezTo>
                <a:pt x="2927693" y="2776128"/>
                <a:pt x="2943284" y="2760537"/>
                <a:pt x="2943284" y="2741309"/>
              </a:cubicBezTo>
              <a:cubicBezTo>
                <a:pt x="2943284" y="2722081"/>
                <a:pt x="2927693" y="2706490"/>
                <a:pt x="2908466" y="2706490"/>
              </a:cubicBezTo>
              <a:close/>
              <a:moveTo>
                <a:pt x="5115676" y="2706490"/>
              </a:moveTo>
              <a:cubicBezTo>
                <a:pt x="5096448" y="2706490"/>
                <a:pt x="5080857" y="2722081"/>
                <a:pt x="5080857" y="2741309"/>
              </a:cubicBezTo>
              <a:cubicBezTo>
                <a:pt x="5080857" y="2760537"/>
                <a:pt x="5096448" y="2776128"/>
                <a:pt x="5115676" y="2776128"/>
              </a:cubicBezTo>
              <a:cubicBezTo>
                <a:pt x="5134904" y="2776128"/>
                <a:pt x="5150495" y="2760537"/>
                <a:pt x="5150495" y="2741309"/>
              </a:cubicBezTo>
              <a:cubicBezTo>
                <a:pt x="5150495" y="2722081"/>
                <a:pt x="5134904" y="2706490"/>
                <a:pt x="5115676" y="2706490"/>
              </a:cubicBezTo>
              <a:close/>
              <a:moveTo>
                <a:pt x="5455247" y="2706490"/>
              </a:moveTo>
              <a:cubicBezTo>
                <a:pt x="5436019" y="2706490"/>
                <a:pt x="5420421" y="2722081"/>
                <a:pt x="5420421" y="2741309"/>
              </a:cubicBezTo>
              <a:cubicBezTo>
                <a:pt x="5420421" y="2760537"/>
                <a:pt x="5436019" y="2776128"/>
                <a:pt x="5455247" y="2776128"/>
              </a:cubicBezTo>
              <a:cubicBezTo>
                <a:pt x="5474474" y="2776128"/>
                <a:pt x="5490059" y="2760537"/>
                <a:pt x="5490059" y="2741309"/>
              </a:cubicBezTo>
              <a:cubicBezTo>
                <a:pt x="5490059" y="2722081"/>
                <a:pt x="5474474" y="2706490"/>
                <a:pt x="5455247" y="2706490"/>
              </a:cubicBezTo>
              <a:close/>
              <a:moveTo>
                <a:pt x="5540139" y="2706490"/>
              </a:moveTo>
              <a:cubicBezTo>
                <a:pt x="5520911" y="2706490"/>
                <a:pt x="5505313" y="2722081"/>
                <a:pt x="5505313" y="2741309"/>
              </a:cubicBezTo>
              <a:cubicBezTo>
                <a:pt x="5505313" y="2760537"/>
                <a:pt x="5520911" y="2776128"/>
                <a:pt x="5540139" y="2776128"/>
              </a:cubicBezTo>
              <a:cubicBezTo>
                <a:pt x="5559367" y="2776128"/>
                <a:pt x="5574951" y="2760537"/>
                <a:pt x="5574951" y="2741309"/>
              </a:cubicBezTo>
              <a:cubicBezTo>
                <a:pt x="5574951" y="2722081"/>
                <a:pt x="5559367" y="2706490"/>
                <a:pt x="5540139" y="2706490"/>
              </a:cubicBezTo>
              <a:close/>
              <a:moveTo>
                <a:pt x="5709924" y="2706490"/>
              </a:moveTo>
              <a:cubicBezTo>
                <a:pt x="5690697" y="2706490"/>
                <a:pt x="5675099" y="2722081"/>
                <a:pt x="5675099" y="2741309"/>
              </a:cubicBezTo>
              <a:cubicBezTo>
                <a:pt x="5675099" y="2760537"/>
                <a:pt x="5690697" y="2776128"/>
                <a:pt x="5709924" y="2776128"/>
              </a:cubicBezTo>
              <a:cubicBezTo>
                <a:pt x="5729152" y="2776128"/>
                <a:pt x="5744737" y="2760537"/>
                <a:pt x="5744737" y="2741309"/>
              </a:cubicBezTo>
              <a:cubicBezTo>
                <a:pt x="5744737" y="2722081"/>
                <a:pt x="5729152" y="2706490"/>
                <a:pt x="5709924" y="2706490"/>
              </a:cubicBezTo>
              <a:close/>
              <a:moveTo>
                <a:pt x="6389063" y="2706490"/>
              </a:moveTo>
              <a:cubicBezTo>
                <a:pt x="6369836" y="2706490"/>
                <a:pt x="6354238" y="2722081"/>
                <a:pt x="6354238" y="2741309"/>
              </a:cubicBezTo>
              <a:cubicBezTo>
                <a:pt x="6354238" y="2760537"/>
                <a:pt x="6369836" y="2776128"/>
                <a:pt x="6389063" y="2776128"/>
              </a:cubicBezTo>
              <a:cubicBezTo>
                <a:pt x="6408291" y="2776128"/>
                <a:pt x="6423876" y="2760537"/>
                <a:pt x="6423876" y="2741309"/>
              </a:cubicBezTo>
              <a:cubicBezTo>
                <a:pt x="6423876" y="2722081"/>
                <a:pt x="6408291" y="2706490"/>
                <a:pt x="6389063" y="2706490"/>
              </a:cubicBezTo>
              <a:close/>
              <a:moveTo>
                <a:pt x="6473957" y="2706490"/>
              </a:moveTo>
              <a:cubicBezTo>
                <a:pt x="6454729" y="2706490"/>
                <a:pt x="6439131" y="2722081"/>
                <a:pt x="6439131" y="2741309"/>
              </a:cubicBezTo>
              <a:cubicBezTo>
                <a:pt x="6439131" y="2760537"/>
                <a:pt x="6454729" y="2776128"/>
                <a:pt x="6473957" y="2776128"/>
              </a:cubicBezTo>
              <a:cubicBezTo>
                <a:pt x="6493184" y="2776128"/>
                <a:pt x="6508769" y="2760537"/>
                <a:pt x="6508769" y="2741309"/>
              </a:cubicBezTo>
              <a:cubicBezTo>
                <a:pt x="6508769" y="2722081"/>
                <a:pt x="6493184" y="2706490"/>
                <a:pt x="6473957" y="2706490"/>
              </a:cubicBezTo>
              <a:close/>
              <a:moveTo>
                <a:pt x="6558875" y="2706490"/>
              </a:moveTo>
              <a:cubicBezTo>
                <a:pt x="6539647" y="2706490"/>
                <a:pt x="6524050" y="2722081"/>
                <a:pt x="6524050" y="2741309"/>
              </a:cubicBezTo>
              <a:cubicBezTo>
                <a:pt x="6524050" y="2760537"/>
                <a:pt x="6539647" y="2776128"/>
                <a:pt x="6558875" y="2776128"/>
              </a:cubicBezTo>
              <a:cubicBezTo>
                <a:pt x="6578103" y="2776128"/>
                <a:pt x="6593687" y="2760537"/>
                <a:pt x="6593687" y="2741309"/>
              </a:cubicBezTo>
              <a:cubicBezTo>
                <a:pt x="6593687" y="2722081"/>
                <a:pt x="6578103" y="2706490"/>
                <a:pt x="6558875" y="2706490"/>
              </a:cubicBezTo>
              <a:close/>
              <a:moveTo>
                <a:pt x="6643767" y="2706490"/>
              </a:moveTo>
              <a:cubicBezTo>
                <a:pt x="6624539" y="2706490"/>
                <a:pt x="6608942" y="2722081"/>
                <a:pt x="6608942" y="2741309"/>
              </a:cubicBezTo>
              <a:cubicBezTo>
                <a:pt x="6608942" y="2760537"/>
                <a:pt x="6624539" y="2776128"/>
                <a:pt x="6643767" y="2776128"/>
              </a:cubicBezTo>
              <a:cubicBezTo>
                <a:pt x="6662995" y="2776128"/>
                <a:pt x="6678579" y="2760537"/>
                <a:pt x="6678579" y="2741309"/>
              </a:cubicBezTo>
              <a:cubicBezTo>
                <a:pt x="6678579" y="2722081"/>
                <a:pt x="6662995" y="2706490"/>
                <a:pt x="6643767" y="2706490"/>
              </a:cubicBezTo>
              <a:close/>
              <a:moveTo>
                <a:pt x="6728660" y="2706490"/>
              </a:moveTo>
              <a:cubicBezTo>
                <a:pt x="6709433" y="2706490"/>
                <a:pt x="6693835" y="2722081"/>
                <a:pt x="6693835" y="2741309"/>
              </a:cubicBezTo>
              <a:cubicBezTo>
                <a:pt x="6693835" y="2760537"/>
                <a:pt x="6709433" y="2776128"/>
                <a:pt x="6728660" y="2776128"/>
              </a:cubicBezTo>
              <a:cubicBezTo>
                <a:pt x="6747888" y="2776128"/>
                <a:pt x="6763473" y="2760537"/>
                <a:pt x="6763473" y="2741309"/>
              </a:cubicBezTo>
              <a:cubicBezTo>
                <a:pt x="6763473" y="2722081"/>
                <a:pt x="6747888" y="2706490"/>
                <a:pt x="6728660" y="2706490"/>
              </a:cubicBezTo>
              <a:close/>
              <a:moveTo>
                <a:pt x="6813553" y="2706490"/>
              </a:moveTo>
              <a:cubicBezTo>
                <a:pt x="6794325" y="2706490"/>
                <a:pt x="6778727" y="2722081"/>
                <a:pt x="6778727" y="2741309"/>
              </a:cubicBezTo>
              <a:cubicBezTo>
                <a:pt x="6778727" y="2760537"/>
                <a:pt x="6794325" y="2776128"/>
                <a:pt x="6813553" y="2776128"/>
              </a:cubicBezTo>
              <a:cubicBezTo>
                <a:pt x="6832780" y="2776128"/>
                <a:pt x="6848365" y="2760537"/>
                <a:pt x="6848365" y="2741309"/>
              </a:cubicBezTo>
              <a:cubicBezTo>
                <a:pt x="6848365" y="2722081"/>
                <a:pt x="6832780" y="2706490"/>
                <a:pt x="6813553" y="2706490"/>
              </a:cubicBezTo>
              <a:close/>
              <a:moveTo>
                <a:pt x="6898445" y="2706490"/>
              </a:moveTo>
              <a:cubicBezTo>
                <a:pt x="6879217" y="2706490"/>
                <a:pt x="6863620" y="2722081"/>
                <a:pt x="6863620" y="2741309"/>
              </a:cubicBezTo>
              <a:cubicBezTo>
                <a:pt x="6863620" y="2760537"/>
                <a:pt x="6879217" y="2776128"/>
                <a:pt x="6898445" y="2776128"/>
              </a:cubicBezTo>
              <a:cubicBezTo>
                <a:pt x="6917673" y="2776128"/>
                <a:pt x="6933257" y="2760537"/>
                <a:pt x="6933257" y="2741309"/>
              </a:cubicBezTo>
              <a:cubicBezTo>
                <a:pt x="6933257" y="2722081"/>
                <a:pt x="6917673" y="2706490"/>
                <a:pt x="6898445" y="2706490"/>
              </a:cubicBezTo>
              <a:close/>
              <a:moveTo>
                <a:pt x="6983337" y="2706490"/>
              </a:moveTo>
              <a:cubicBezTo>
                <a:pt x="6964109" y="2706490"/>
                <a:pt x="6948512" y="2722081"/>
                <a:pt x="6948512" y="2741309"/>
              </a:cubicBezTo>
              <a:cubicBezTo>
                <a:pt x="6948512" y="2760537"/>
                <a:pt x="6964109" y="2776128"/>
                <a:pt x="6983337" y="2776128"/>
              </a:cubicBezTo>
              <a:cubicBezTo>
                <a:pt x="7002565" y="2776128"/>
                <a:pt x="7018149" y="2760537"/>
                <a:pt x="7018149" y="2741309"/>
              </a:cubicBezTo>
              <a:cubicBezTo>
                <a:pt x="7018149" y="2722081"/>
                <a:pt x="7002565" y="2706490"/>
                <a:pt x="6983337" y="2706490"/>
              </a:cubicBezTo>
              <a:close/>
              <a:moveTo>
                <a:pt x="7068229" y="2706490"/>
              </a:moveTo>
              <a:cubicBezTo>
                <a:pt x="7049002" y="2706490"/>
                <a:pt x="7033404" y="2722081"/>
                <a:pt x="7033404" y="2741309"/>
              </a:cubicBezTo>
              <a:cubicBezTo>
                <a:pt x="7033404" y="2760537"/>
                <a:pt x="7049002" y="2776128"/>
                <a:pt x="7068229" y="2776128"/>
              </a:cubicBezTo>
              <a:cubicBezTo>
                <a:pt x="7087457" y="2776128"/>
                <a:pt x="7103042" y="2760537"/>
                <a:pt x="7103042" y="2741309"/>
              </a:cubicBezTo>
              <a:cubicBezTo>
                <a:pt x="7103042" y="2722081"/>
                <a:pt x="7087457" y="2706490"/>
                <a:pt x="7068229" y="2706490"/>
              </a:cubicBezTo>
              <a:close/>
              <a:moveTo>
                <a:pt x="7153123" y="2706490"/>
              </a:moveTo>
              <a:cubicBezTo>
                <a:pt x="7133895" y="2706490"/>
                <a:pt x="7118297" y="2722081"/>
                <a:pt x="7118297" y="2741309"/>
              </a:cubicBezTo>
              <a:cubicBezTo>
                <a:pt x="7118297" y="2760537"/>
                <a:pt x="7133895" y="2776128"/>
                <a:pt x="7153123" y="2776128"/>
              </a:cubicBezTo>
              <a:cubicBezTo>
                <a:pt x="7172350" y="2776128"/>
                <a:pt x="7187935" y="2760537"/>
                <a:pt x="7187935" y="2741309"/>
              </a:cubicBezTo>
              <a:cubicBezTo>
                <a:pt x="7187935" y="2722081"/>
                <a:pt x="7172350" y="2706490"/>
                <a:pt x="7153123" y="2706490"/>
              </a:cubicBezTo>
              <a:close/>
              <a:moveTo>
                <a:pt x="7239060" y="2706490"/>
              </a:moveTo>
              <a:cubicBezTo>
                <a:pt x="7219832" y="2706490"/>
                <a:pt x="7204235" y="2722081"/>
                <a:pt x="7204235" y="2741309"/>
              </a:cubicBezTo>
              <a:cubicBezTo>
                <a:pt x="7204235" y="2760537"/>
                <a:pt x="7219832" y="2776128"/>
                <a:pt x="7239060" y="2776128"/>
              </a:cubicBezTo>
              <a:cubicBezTo>
                <a:pt x="7258288" y="2776128"/>
                <a:pt x="7273872" y="2760537"/>
                <a:pt x="7273872" y="2741309"/>
              </a:cubicBezTo>
              <a:cubicBezTo>
                <a:pt x="7273872" y="2722081"/>
                <a:pt x="7258288" y="2706490"/>
                <a:pt x="7239060" y="2706490"/>
              </a:cubicBezTo>
              <a:close/>
              <a:moveTo>
                <a:pt x="7323952" y="2706490"/>
              </a:moveTo>
              <a:cubicBezTo>
                <a:pt x="7304725" y="2706490"/>
                <a:pt x="7289127" y="2722081"/>
                <a:pt x="7289127" y="2741309"/>
              </a:cubicBezTo>
              <a:cubicBezTo>
                <a:pt x="7289127" y="2760537"/>
                <a:pt x="7304725" y="2776128"/>
                <a:pt x="7323952" y="2776128"/>
              </a:cubicBezTo>
              <a:cubicBezTo>
                <a:pt x="7343180" y="2776128"/>
                <a:pt x="7358765" y="2760537"/>
                <a:pt x="7358765" y="2741309"/>
              </a:cubicBezTo>
              <a:cubicBezTo>
                <a:pt x="7358765" y="2722081"/>
                <a:pt x="7343180" y="2706490"/>
                <a:pt x="7323952" y="2706490"/>
              </a:cubicBezTo>
              <a:close/>
              <a:moveTo>
                <a:pt x="7407212" y="2706490"/>
              </a:moveTo>
              <a:cubicBezTo>
                <a:pt x="7387985" y="2706490"/>
                <a:pt x="7372387" y="2722081"/>
                <a:pt x="7372387" y="2741309"/>
              </a:cubicBezTo>
              <a:cubicBezTo>
                <a:pt x="7372387" y="2760537"/>
                <a:pt x="7387985" y="2776128"/>
                <a:pt x="7407212" y="2776128"/>
              </a:cubicBezTo>
              <a:cubicBezTo>
                <a:pt x="7426440" y="2776128"/>
                <a:pt x="7442025" y="2760537"/>
                <a:pt x="7442025" y="2741309"/>
              </a:cubicBezTo>
              <a:cubicBezTo>
                <a:pt x="7442025" y="2722081"/>
                <a:pt x="7426440" y="2706490"/>
                <a:pt x="7407212" y="2706490"/>
              </a:cubicBezTo>
              <a:close/>
              <a:moveTo>
                <a:pt x="7492105" y="2706490"/>
              </a:moveTo>
              <a:cubicBezTo>
                <a:pt x="7472877" y="2706490"/>
                <a:pt x="7457279" y="2722081"/>
                <a:pt x="7457279" y="2741309"/>
              </a:cubicBezTo>
              <a:cubicBezTo>
                <a:pt x="7457279" y="2760537"/>
                <a:pt x="7472877" y="2776128"/>
                <a:pt x="7492105" y="2776128"/>
              </a:cubicBezTo>
              <a:cubicBezTo>
                <a:pt x="7511332" y="2776128"/>
                <a:pt x="7526917" y="2760537"/>
                <a:pt x="7526917" y="2741309"/>
              </a:cubicBezTo>
              <a:cubicBezTo>
                <a:pt x="7526917" y="2722081"/>
                <a:pt x="7511332" y="2706490"/>
                <a:pt x="7492105" y="2706490"/>
              </a:cubicBezTo>
              <a:close/>
              <a:moveTo>
                <a:pt x="7576997" y="2706490"/>
              </a:moveTo>
              <a:cubicBezTo>
                <a:pt x="7557769" y="2706490"/>
                <a:pt x="7542171" y="2722081"/>
                <a:pt x="7542171" y="2741309"/>
              </a:cubicBezTo>
              <a:cubicBezTo>
                <a:pt x="7542171" y="2760537"/>
                <a:pt x="7557769" y="2776128"/>
                <a:pt x="7576997" y="2776128"/>
              </a:cubicBezTo>
              <a:cubicBezTo>
                <a:pt x="7596224" y="2776128"/>
                <a:pt x="7611809" y="2760537"/>
                <a:pt x="7611809" y="2741309"/>
              </a:cubicBezTo>
              <a:cubicBezTo>
                <a:pt x="7611809" y="2722081"/>
                <a:pt x="7596224" y="2706490"/>
                <a:pt x="7576997" y="2706490"/>
              </a:cubicBezTo>
              <a:close/>
              <a:moveTo>
                <a:pt x="7662999" y="2706490"/>
              </a:moveTo>
              <a:cubicBezTo>
                <a:pt x="7643771" y="2706490"/>
                <a:pt x="7628174" y="2722081"/>
                <a:pt x="7628174" y="2741309"/>
              </a:cubicBezTo>
              <a:cubicBezTo>
                <a:pt x="7628174" y="2760537"/>
                <a:pt x="7643771" y="2776128"/>
                <a:pt x="7662999" y="2776128"/>
              </a:cubicBezTo>
              <a:cubicBezTo>
                <a:pt x="7682227" y="2776128"/>
                <a:pt x="7697812" y="2760537"/>
                <a:pt x="7697812" y="2741309"/>
              </a:cubicBezTo>
              <a:cubicBezTo>
                <a:pt x="7697812" y="2722081"/>
                <a:pt x="7682227" y="2706490"/>
                <a:pt x="7662999" y="2706490"/>
              </a:cubicBezTo>
              <a:close/>
              <a:moveTo>
                <a:pt x="7747892" y="2706490"/>
              </a:moveTo>
              <a:cubicBezTo>
                <a:pt x="7728665" y="2706490"/>
                <a:pt x="7713067" y="2722081"/>
                <a:pt x="7713067" y="2741309"/>
              </a:cubicBezTo>
              <a:cubicBezTo>
                <a:pt x="7713067" y="2760537"/>
                <a:pt x="7728665" y="2776128"/>
                <a:pt x="7747892" y="2776128"/>
              </a:cubicBezTo>
              <a:cubicBezTo>
                <a:pt x="7767120" y="2776128"/>
                <a:pt x="7782705" y="2760537"/>
                <a:pt x="7782705" y="2741309"/>
              </a:cubicBezTo>
              <a:cubicBezTo>
                <a:pt x="7782705" y="2722081"/>
                <a:pt x="7767120" y="2706490"/>
                <a:pt x="7747892" y="2706490"/>
              </a:cubicBezTo>
              <a:close/>
              <a:moveTo>
                <a:pt x="7832263" y="2706490"/>
              </a:moveTo>
              <a:cubicBezTo>
                <a:pt x="7813035" y="2706490"/>
                <a:pt x="7797437" y="2722081"/>
                <a:pt x="7797437" y="2741309"/>
              </a:cubicBezTo>
              <a:cubicBezTo>
                <a:pt x="7797437" y="2760537"/>
                <a:pt x="7813035" y="2776128"/>
                <a:pt x="7832263" y="2776128"/>
              </a:cubicBezTo>
              <a:cubicBezTo>
                <a:pt x="7851490" y="2776128"/>
                <a:pt x="7867075" y="2760537"/>
                <a:pt x="7867075" y="2741309"/>
              </a:cubicBezTo>
              <a:cubicBezTo>
                <a:pt x="7867075" y="2722081"/>
                <a:pt x="7851490" y="2706490"/>
                <a:pt x="7832263" y="2706490"/>
              </a:cubicBezTo>
              <a:close/>
              <a:moveTo>
                <a:pt x="7917155" y="2706490"/>
              </a:moveTo>
              <a:cubicBezTo>
                <a:pt x="7897927" y="2706490"/>
                <a:pt x="7882330" y="2722081"/>
                <a:pt x="7882330" y="2741309"/>
              </a:cubicBezTo>
              <a:cubicBezTo>
                <a:pt x="7882330" y="2760537"/>
                <a:pt x="7897927" y="2776128"/>
                <a:pt x="7917155" y="2776128"/>
              </a:cubicBezTo>
              <a:cubicBezTo>
                <a:pt x="7936383" y="2776128"/>
                <a:pt x="7951967" y="2760537"/>
                <a:pt x="7951967" y="2741309"/>
              </a:cubicBezTo>
              <a:cubicBezTo>
                <a:pt x="7951967" y="2722081"/>
                <a:pt x="7936383" y="2706490"/>
                <a:pt x="7917155" y="2706490"/>
              </a:cubicBezTo>
              <a:close/>
              <a:moveTo>
                <a:pt x="8002047" y="2706490"/>
              </a:moveTo>
              <a:cubicBezTo>
                <a:pt x="7982819" y="2706490"/>
                <a:pt x="7967222" y="2722081"/>
                <a:pt x="7967222" y="2741309"/>
              </a:cubicBezTo>
              <a:cubicBezTo>
                <a:pt x="7967222" y="2760537"/>
                <a:pt x="7982819" y="2776128"/>
                <a:pt x="8002047" y="2776128"/>
              </a:cubicBezTo>
              <a:cubicBezTo>
                <a:pt x="8021275" y="2776128"/>
                <a:pt x="8036859" y="2760537"/>
                <a:pt x="8036859" y="2741309"/>
              </a:cubicBezTo>
              <a:cubicBezTo>
                <a:pt x="8036859" y="2722081"/>
                <a:pt x="8021275" y="2706490"/>
                <a:pt x="8002047" y="2706490"/>
              </a:cubicBezTo>
              <a:close/>
              <a:moveTo>
                <a:pt x="8086939" y="2706490"/>
              </a:moveTo>
              <a:cubicBezTo>
                <a:pt x="8067712" y="2706490"/>
                <a:pt x="8052114" y="2722081"/>
                <a:pt x="8052114" y="2741309"/>
              </a:cubicBezTo>
              <a:cubicBezTo>
                <a:pt x="8052114" y="2760537"/>
                <a:pt x="8067712" y="2776128"/>
                <a:pt x="8086939" y="2776128"/>
              </a:cubicBezTo>
              <a:cubicBezTo>
                <a:pt x="8106167" y="2776128"/>
                <a:pt x="8121752" y="2760537"/>
                <a:pt x="8121752" y="2741309"/>
              </a:cubicBezTo>
              <a:cubicBezTo>
                <a:pt x="8121752" y="2722081"/>
                <a:pt x="8106167" y="2706490"/>
                <a:pt x="8086939" y="2706490"/>
              </a:cubicBezTo>
              <a:close/>
              <a:moveTo>
                <a:pt x="8171832" y="2706490"/>
              </a:moveTo>
              <a:cubicBezTo>
                <a:pt x="8152604" y="2706490"/>
                <a:pt x="8137006" y="2722081"/>
                <a:pt x="8137006" y="2741309"/>
              </a:cubicBezTo>
              <a:cubicBezTo>
                <a:pt x="8137006" y="2760537"/>
                <a:pt x="8152604" y="2776128"/>
                <a:pt x="8171832" y="2776128"/>
              </a:cubicBezTo>
              <a:cubicBezTo>
                <a:pt x="8191059" y="2776128"/>
                <a:pt x="8206644" y="2760537"/>
                <a:pt x="8206644" y="2741309"/>
              </a:cubicBezTo>
              <a:cubicBezTo>
                <a:pt x="8206644" y="2722081"/>
                <a:pt x="8191059" y="2706490"/>
                <a:pt x="8171832" y="2706490"/>
              </a:cubicBezTo>
              <a:close/>
              <a:moveTo>
                <a:pt x="8256725" y="2706490"/>
              </a:moveTo>
              <a:cubicBezTo>
                <a:pt x="8237497" y="2706490"/>
                <a:pt x="8221900" y="2722081"/>
                <a:pt x="8221900" y="2741309"/>
              </a:cubicBezTo>
              <a:cubicBezTo>
                <a:pt x="8221900" y="2760537"/>
                <a:pt x="8237497" y="2776128"/>
                <a:pt x="8256725" y="2776128"/>
              </a:cubicBezTo>
              <a:cubicBezTo>
                <a:pt x="8275953" y="2776128"/>
                <a:pt x="8291537" y="2760537"/>
                <a:pt x="8291537" y="2741309"/>
              </a:cubicBezTo>
              <a:cubicBezTo>
                <a:pt x="8291537" y="2722081"/>
                <a:pt x="8275953" y="2706490"/>
                <a:pt x="8256725" y="2706490"/>
              </a:cubicBezTo>
              <a:close/>
              <a:moveTo>
                <a:pt x="8341617" y="2706490"/>
              </a:moveTo>
              <a:cubicBezTo>
                <a:pt x="8322389" y="2706490"/>
                <a:pt x="8306792" y="2722081"/>
                <a:pt x="8306792" y="2741309"/>
              </a:cubicBezTo>
              <a:cubicBezTo>
                <a:pt x="8306792" y="2760537"/>
                <a:pt x="8322389" y="2776128"/>
                <a:pt x="8341617" y="2776128"/>
              </a:cubicBezTo>
              <a:cubicBezTo>
                <a:pt x="8360845" y="2776128"/>
                <a:pt x="8376429" y="2760537"/>
                <a:pt x="8376429" y="2741309"/>
              </a:cubicBezTo>
              <a:cubicBezTo>
                <a:pt x="8376429" y="2722081"/>
                <a:pt x="8360845" y="2706490"/>
                <a:pt x="8341617" y="2706490"/>
              </a:cubicBezTo>
              <a:close/>
              <a:moveTo>
                <a:pt x="8426509" y="2706490"/>
              </a:moveTo>
              <a:cubicBezTo>
                <a:pt x="8407282" y="2706490"/>
                <a:pt x="8391684" y="2722081"/>
                <a:pt x="8391684" y="2741309"/>
              </a:cubicBezTo>
              <a:cubicBezTo>
                <a:pt x="8391684" y="2760537"/>
                <a:pt x="8407282" y="2776128"/>
                <a:pt x="8426509" y="2776128"/>
              </a:cubicBezTo>
              <a:cubicBezTo>
                <a:pt x="8445737" y="2776128"/>
                <a:pt x="8461322" y="2760537"/>
                <a:pt x="8461322" y="2741309"/>
              </a:cubicBezTo>
              <a:cubicBezTo>
                <a:pt x="8461322" y="2722081"/>
                <a:pt x="8445737" y="2706490"/>
                <a:pt x="8426509" y="2706490"/>
              </a:cubicBezTo>
              <a:close/>
              <a:moveTo>
                <a:pt x="8511402" y="2706490"/>
              </a:moveTo>
              <a:cubicBezTo>
                <a:pt x="8492174" y="2706490"/>
                <a:pt x="8476576" y="2722081"/>
                <a:pt x="8476576" y="2741309"/>
              </a:cubicBezTo>
              <a:cubicBezTo>
                <a:pt x="8476576" y="2760537"/>
                <a:pt x="8492174" y="2776128"/>
                <a:pt x="8511402" y="2776128"/>
              </a:cubicBezTo>
              <a:cubicBezTo>
                <a:pt x="8530629" y="2776128"/>
                <a:pt x="8546214" y="2760537"/>
                <a:pt x="8546214" y="2741309"/>
              </a:cubicBezTo>
              <a:cubicBezTo>
                <a:pt x="8546214" y="2722081"/>
                <a:pt x="8530629" y="2706490"/>
                <a:pt x="8511402" y="2706490"/>
              </a:cubicBezTo>
              <a:close/>
              <a:moveTo>
                <a:pt x="8596295" y="2706490"/>
              </a:moveTo>
              <a:cubicBezTo>
                <a:pt x="8577067" y="2706490"/>
                <a:pt x="8561470" y="2722081"/>
                <a:pt x="8561470" y="2741309"/>
              </a:cubicBezTo>
              <a:cubicBezTo>
                <a:pt x="8561470" y="2760537"/>
                <a:pt x="8577067" y="2776128"/>
                <a:pt x="8596295" y="2776128"/>
              </a:cubicBezTo>
              <a:cubicBezTo>
                <a:pt x="8615523" y="2776128"/>
                <a:pt x="8631107" y="2760537"/>
                <a:pt x="8631107" y="2741309"/>
              </a:cubicBezTo>
              <a:cubicBezTo>
                <a:pt x="8631107" y="2722081"/>
                <a:pt x="8615523" y="2706490"/>
                <a:pt x="8596295" y="2706490"/>
              </a:cubicBezTo>
              <a:close/>
              <a:moveTo>
                <a:pt x="8681187" y="2706490"/>
              </a:moveTo>
              <a:cubicBezTo>
                <a:pt x="8661959" y="2706490"/>
                <a:pt x="8646362" y="2722081"/>
                <a:pt x="8646362" y="2741309"/>
              </a:cubicBezTo>
              <a:cubicBezTo>
                <a:pt x="8646362" y="2760537"/>
                <a:pt x="8661959" y="2776128"/>
                <a:pt x="8681187" y="2776128"/>
              </a:cubicBezTo>
              <a:cubicBezTo>
                <a:pt x="8700415" y="2776128"/>
                <a:pt x="8715999" y="2760537"/>
                <a:pt x="8715999" y="2741309"/>
              </a:cubicBezTo>
              <a:cubicBezTo>
                <a:pt x="8715999" y="2722081"/>
                <a:pt x="8700415" y="2706490"/>
                <a:pt x="8681187" y="2706490"/>
              </a:cubicBezTo>
              <a:close/>
              <a:moveTo>
                <a:pt x="8766079" y="2706490"/>
              </a:moveTo>
              <a:cubicBezTo>
                <a:pt x="8746852" y="2706490"/>
                <a:pt x="8731254" y="2722081"/>
                <a:pt x="8731254" y="2741309"/>
              </a:cubicBezTo>
              <a:cubicBezTo>
                <a:pt x="8731254" y="2760537"/>
                <a:pt x="8746852" y="2776128"/>
                <a:pt x="8766079" y="2776128"/>
              </a:cubicBezTo>
              <a:cubicBezTo>
                <a:pt x="8785307" y="2776128"/>
                <a:pt x="8800892" y="2760537"/>
                <a:pt x="8800892" y="2741309"/>
              </a:cubicBezTo>
              <a:cubicBezTo>
                <a:pt x="8800892" y="2722081"/>
                <a:pt x="8785307" y="2706490"/>
                <a:pt x="8766079" y="2706490"/>
              </a:cubicBezTo>
              <a:close/>
              <a:moveTo>
                <a:pt x="8850972" y="2706490"/>
              </a:moveTo>
              <a:cubicBezTo>
                <a:pt x="8831744" y="2706490"/>
                <a:pt x="8816146" y="2722081"/>
                <a:pt x="8816146" y="2741309"/>
              </a:cubicBezTo>
              <a:cubicBezTo>
                <a:pt x="8816146" y="2760537"/>
                <a:pt x="8831744" y="2776128"/>
                <a:pt x="8850972" y="2776128"/>
              </a:cubicBezTo>
              <a:cubicBezTo>
                <a:pt x="8870199" y="2776128"/>
                <a:pt x="8885784" y="2760537"/>
                <a:pt x="8885784" y="2741309"/>
              </a:cubicBezTo>
              <a:cubicBezTo>
                <a:pt x="8885784" y="2722081"/>
                <a:pt x="8870199" y="2706490"/>
                <a:pt x="8850972" y="2706490"/>
              </a:cubicBezTo>
              <a:close/>
              <a:moveTo>
                <a:pt x="9360327" y="2706490"/>
              </a:moveTo>
              <a:cubicBezTo>
                <a:pt x="9341099" y="2706490"/>
                <a:pt x="9325502" y="2722081"/>
                <a:pt x="9325502" y="2741309"/>
              </a:cubicBezTo>
              <a:cubicBezTo>
                <a:pt x="9325502" y="2760537"/>
                <a:pt x="9341099" y="2776128"/>
                <a:pt x="9360327" y="2776128"/>
              </a:cubicBezTo>
              <a:cubicBezTo>
                <a:pt x="9379555" y="2776128"/>
                <a:pt x="9395139" y="2760537"/>
                <a:pt x="9395139" y="2741309"/>
              </a:cubicBezTo>
              <a:cubicBezTo>
                <a:pt x="9395139" y="2722081"/>
                <a:pt x="9379555" y="2706490"/>
                <a:pt x="9360327" y="2706490"/>
              </a:cubicBezTo>
              <a:close/>
              <a:moveTo>
                <a:pt x="1719971" y="2791350"/>
              </a:moveTo>
              <a:cubicBezTo>
                <a:pt x="1700743" y="2791350"/>
                <a:pt x="1685152" y="2806941"/>
                <a:pt x="1685152" y="2826169"/>
              </a:cubicBezTo>
              <a:cubicBezTo>
                <a:pt x="1685152" y="2845397"/>
                <a:pt x="1700743" y="2860988"/>
                <a:pt x="1719971" y="2860988"/>
              </a:cubicBezTo>
              <a:cubicBezTo>
                <a:pt x="1739199" y="2860988"/>
                <a:pt x="1754790" y="2845397"/>
                <a:pt x="1754790" y="2826169"/>
              </a:cubicBezTo>
              <a:cubicBezTo>
                <a:pt x="1754790" y="2806941"/>
                <a:pt x="1739199" y="2791350"/>
                <a:pt x="1719971" y="2791350"/>
              </a:cubicBezTo>
              <a:close/>
              <a:moveTo>
                <a:pt x="1804863" y="2791350"/>
              </a:moveTo>
              <a:cubicBezTo>
                <a:pt x="1785636" y="2791350"/>
                <a:pt x="1770044" y="2806941"/>
                <a:pt x="1770044" y="2826169"/>
              </a:cubicBezTo>
              <a:cubicBezTo>
                <a:pt x="1770044" y="2845397"/>
                <a:pt x="1785636" y="2860988"/>
                <a:pt x="1804863" y="2860988"/>
              </a:cubicBezTo>
              <a:cubicBezTo>
                <a:pt x="1824091" y="2860988"/>
                <a:pt x="1839682" y="2845397"/>
                <a:pt x="1839682" y="2826169"/>
              </a:cubicBezTo>
              <a:cubicBezTo>
                <a:pt x="1839682" y="2806941"/>
                <a:pt x="1824091" y="2791350"/>
                <a:pt x="1804863" y="2791350"/>
              </a:cubicBezTo>
              <a:close/>
              <a:moveTo>
                <a:pt x="1889756" y="2791350"/>
              </a:moveTo>
              <a:cubicBezTo>
                <a:pt x="1870528" y="2791350"/>
                <a:pt x="1854937" y="2806941"/>
                <a:pt x="1854937" y="2826169"/>
              </a:cubicBezTo>
              <a:cubicBezTo>
                <a:pt x="1854937" y="2845397"/>
                <a:pt x="1870528" y="2860988"/>
                <a:pt x="1889756" y="2860988"/>
              </a:cubicBezTo>
              <a:cubicBezTo>
                <a:pt x="1908983" y="2860988"/>
                <a:pt x="1924574" y="2845397"/>
                <a:pt x="1924574" y="2826169"/>
              </a:cubicBezTo>
              <a:cubicBezTo>
                <a:pt x="1924574" y="2806941"/>
                <a:pt x="1908983" y="2791350"/>
                <a:pt x="1889756" y="2791350"/>
              </a:cubicBezTo>
              <a:close/>
              <a:moveTo>
                <a:pt x="1974648" y="2791350"/>
              </a:moveTo>
              <a:cubicBezTo>
                <a:pt x="1955420" y="2791350"/>
                <a:pt x="1939829" y="2806941"/>
                <a:pt x="1939829" y="2826169"/>
              </a:cubicBezTo>
              <a:cubicBezTo>
                <a:pt x="1939829" y="2845397"/>
                <a:pt x="1955420" y="2860988"/>
                <a:pt x="1974648" y="2860988"/>
              </a:cubicBezTo>
              <a:cubicBezTo>
                <a:pt x="1993876" y="2860988"/>
                <a:pt x="2009467" y="2845397"/>
                <a:pt x="2009467" y="2826169"/>
              </a:cubicBezTo>
              <a:cubicBezTo>
                <a:pt x="2009467" y="2806941"/>
                <a:pt x="1993876" y="2791350"/>
                <a:pt x="1974648" y="2791350"/>
              </a:cubicBezTo>
              <a:close/>
              <a:moveTo>
                <a:pt x="2059541" y="2791350"/>
              </a:moveTo>
              <a:cubicBezTo>
                <a:pt x="2040313" y="2791350"/>
                <a:pt x="2024722" y="2806941"/>
                <a:pt x="2024722" y="2826169"/>
              </a:cubicBezTo>
              <a:cubicBezTo>
                <a:pt x="2024722" y="2845397"/>
                <a:pt x="2040313" y="2860988"/>
                <a:pt x="2059541" y="2860988"/>
              </a:cubicBezTo>
              <a:cubicBezTo>
                <a:pt x="2078769" y="2860988"/>
                <a:pt x="2094360" y="2845397"/>
                <a:pt x="2094360" y="2826169"/>
              </a:cubicBezTo>
              <a:cubicBezTo>
                <a:pt x="2094360" y="2806941"/>
                <a:pt x="2078769" y="2791350"/>
                <a:pt x="2059541" y="2791350"/>
              </a:cubicBezTo>
              <a:close/>
              <a:moveTo>
                <a:pt x="2144433" y="2791350"/>
              </a:moveTo>
              <a:cubicBezTo>
                <a:pt x="2125206" y="2791350"/>
                <a:pt x="2109614" y="2806941"/>
                <a:pt x="2109614" y="2826169"/>
              </a:cubicBezTo>
              <a:cubicBezTo>
                <a:pt x="2109614" y="2845397"/>
                <a:pt x="2125206" y="2860988"/>
                <a:pt x="2144433" y="2860988"/>
              </a:cubicBezTo>
              <a:cubicBezTo>
                <a:pt x="2163661" y="2860988"/>
                <a:pt x="2179252" y="2845397"/>
                <a:pt x="2179252" y="2826169"/>
              </a:cubicBezTo>
              <a:cubicBezTo>
                <a:pt x="2179252" y="2806941"/>
                <a:pt x="2163661" y="2791350"/>
                <a:pt x="2144433" y="2791350"/>
              </a:cubicBezTo>
              <a:close/>
              <a:moveTo>
                <a:pt x="2229326" y="2791350"/>
              </a:moveTo>
              <a:cubicBezTo>
                <a:pt x="2210098" y="2791350"/>
                <a:pt x="2194507" y="2806941"/>
                <a:pt x="2194507" y="2826169"/>
              </a:cubicBezTo>
              <a:cubicBezTo>
                <a:pt x="2194507" y="2845397"/>
                <a:pt x="2210098" y="2860988"/>
                <a:pt x="2229326" y="2860988"/>
              </a:cubicBezTo>
              <a:cubicBezTo>
                <a:pt x="2248553" y="2860988"/>
                <a:pt x="2264144" y="2845397"/>
                <a:pt x="2264144" y="2826169"/>
              </a:cubicBezTo>
              <a:cubicBezTo>
                <a:pt x="2264144" y="2806941"/>
                <a:pt x="2248553" y="2791350"/>
                <a:pt x="2229326" y="2791350"/>
              </a:cubicBezTo>
              <a:close/>
              <a:moveTo>
                <a:pt x="2314218" y="2791350"/>
              </a:moveTo>
              <a:cubicBezTo>
                <a:pt x="2294990" y="2791350"/>
                <a:pt x="2279399" y="2806941"/>
                <a:pt x="2279399" y="2826169"/>
              </a:cubicBezTo>
              <a:cubicBezTo>
                <a:pt x="2279399" y="2845397"/>
                <a:pt x="2294990" y="2860988"/>
                <a:pt x="2314218" y="2860988"/>
              </a:cubicBezTo>
              <a:cubicBezTo>
                <a:pt x="2333446" y="2860988"/>
                <a:pt x="2349037" y="2845397"/>
                <a:pt x="2349037" y="2826169"/>
              </a:cubicBezTo>
              <a:cubicBezTo>
                <a:pt x="2349037" y="2806941"/>
                <a:pt x="2333446" y="2791350"/>
                <a:pt x="2314218" y="2791350"/>
              </a:cubicBezTo>
              <a:close/>
              <a:moveTo>
                <a:pt x="2399110" y="2791350"/>
              </a:moveTo>
              <a:cubicBezTo>
                <a:pt x="2379882" y="2791350"/>
                <a:pt x="2364291" y="2806941"/>
                <a:pt x="2364291" y="2826169"/>
              </a:cubicBezTo>
              <a:cubicBezTo>
                <a:pt x="2364291" y="2845397"/>
                <a:pt x="2379882" y="2860988"/>
                <a:pt x="2399110" y="2860988"/>
              </a:cubicBezTo>
              <a:cubicBezTo>
                <a:pt x="2418338" y="2860988"/>
                <a:pt x="2433929" y="2845397"/>
                <a:pt x="2433929" y="2826169"/>
              </a:cubicBezTo>
              <a:cubicBezTo>
                <a:pt x="2433929" y="2806941"/>
                <a:pt x="2418338" y="2791350"/>
                <a:pt x="2399110" y="2791350"/>
              </a:cubicBezTo>
              <a:close/>
              <a:moveTo>
                <a:pt x="2484003" y="2791350"/>
              </a:moveTo>
              <a:cubicBezTo>
                <a:pt x="2464776" y="2791350"/>
                <a:pt x="2449184" y="2806941"/>
                <a:pt x="2449184" y="2826169"/>
              </a:cubicBezTo>
              <a:cubicBezTo>
                <a:pt x="2449184" y="2845397"/>
                <a:pt x="2464776" y="2860988"/>
                <a:pt x="2484003" y="2860988"/>
              </a:cubicBezTo>
              <a:cubicBezTo>
                <a:pt x="2503231" y="2860988"/>
                <a:pt x="2518822" y="2845397"/>
                <a:pt x="2518822" y="2826169"/>
              </a:cubicBezTo>
              <a:cubicBezTo>
                <a:pt x="2518822" y="2806941"/>
                <a:pt x="2503231" y="2791350"/>
                <a:pt x="2484003" y="2791350"/>
              </a:cubicBezTo>
              <a:close/>
              <a:moveTo>
                <a:pt x="2568896" y="2791350"/>
              </a:moveTo>
              <a:cubicBezTo>
                <a:pt x="2549668" y="2791350"/>
                <a:pt x="2534077" y="2806941"/>
                <a:pt x="2534077" y="2826169"/>
              </a:cubicBezTo>
              <a:cubicBezTo>
                <a:pt x="2534077" y="2845397"/>
                <a:pt x="2549668" y="2860988"/>
                <a:pt x="2568896" y="2860988"/>
              </a:cubicBezTo>
              <a:cubicBezTo>
                <a:pt x="2588123" y="2860988"/>
                <a:pt x="2603714" y="2845397"/>
                <a:pt x="2603714" y="2826169"/>
              </a:cubicBezTo>
              <a:cubicBezTo>
                <a:pt x="2603714" y="2806941"/>
                <a:pt x="2588123" y="2791350"/>
                <a:pt x="2568896" y="2791350"/>
              </a:cubicBezTo>
              <a:close/>
              <a:moveTo>
                <a:pt x="2653788" y="2791350"/>
              </a:moveTo>
              <a:cubicBezTo>
                <a:pt x="2634560" y="2791350"/>
                <a:pt x="2618969" y="2806941"/>
                <a:pt x="2618969" y="2826169"/>
              </a:cubicBezTo>
              <a:cubicBezTo>
                <a:pt x="2618969" y="2845397"/>
                <a:pt x="2634560" y="2860988"/>
                <a:pt x="2653788" y="2860988"/>
              </a:cubicBezTo>
              <a:cubicBezTo>
                <a:pt x="2673016" y="2860988"/>
                <a:pt x="2688607" y="2845397"/>
                <a:pt x="2688607" y="2826169"/>
              </a:cubicBezTo>
              <a:cubicBezTo>
                <a:pt x="2688607" y="2806941"/>
                <a:pt x="2673016" y="2791350"/>
                <a:pt x="2653788" y="2791350"/>
              </a:cubicBezTo>
              <a:close/>
              <a:moveTo>
                <a:pt x="2738680" y="2791350"/>
              </a:moveTo>
              <a:cubicBezTo>
                <a:pt x="2719452" y="2791350"/>
                <a:pt x="2703861" y="2806941"/>
                <a:pt x="2703861" y="2826169"/>
              </a:cubicBezTo>
              <a:cubicBezTo>
                <a:pt x="2703861" y="2845397"/>
                <a:pt x="2719452" y="2860988"/>
                <a:pt x="2738680" y="2860988"/>
              </a:cubicBezTo>
              <a:cubicBezTo>
                <a:pt x="2757908" y="2860988"/>
                <a:pt x="2773499" y="2845397"/>
                <a:pt x="2773499" y="2826169"/>
              </a:cubicBezTo>
              <a:cubicBezTo>
                <a:pt x="2773499" y="2806941"/>
                <a:pt x="2757908" y="2791350"/>
                <a:pt x="2738680" y="2791350"/>
              </a:cubicBezTo>
              <a:close/>
              <a:moveTo>
                <a:pt x="2823573" y="2791350"/>
              </a:moveTo>
              <a:cubicBezTo>
                <a:pt x="2804346" y="2791350"/>
                <a:pt x="2788754" y="2806941"/>
                <a:pt x="2788754" y="2826169"/>
              </a:cubicBezTo>
              <a:cubicBezTo>
                <a:pt x="2788754" y="2845397"/>
                <a:pt x="2804346" y="2860988"/>
                <a:pt x="2823573" y="2860988"/>
              </a:cubicBezTo>
              <a:cubicBezTo>
                <a:pt x="2842801" y="2860988"/>
                <a:pt x="2858392" y="2845397"/>
                <a:pt x="2858392" y="2826169"/>
              </a:cubicBezTo>
              <a:cubicBezTo>
                <a:pt x="2858392" y="2806941"/>
                <a:pt x="2842801" y="2791350"/>
                <a:pt x="2823573" y="2791350"/>
              </a:cubicBezTo>
              <a:close/>
              <a:moveTo>
                <a:pt x="5115677" y="2791350"/>
              </a:moveTo>
              <a:cubicBezTo>
                <a:pt x="5096449" y="2791350"/>
                <a:pt x="5080851" y="2806941"/>
                <a:pt x="5080851" y="2826169"/>
              </a:cubicBezTo>
              <a:cubicBezTo>
                <a:pt x="5080851" y="2845397"/>
                <a:pt x="5096449" y="2860988"/>
                <a:pt x="5115677" y="2860988"/>
              </a:cubicBezTo>
              <a:cubicBezTo>
                <a:pt x="5134904" y="2860988"/>
                <a:pt x="5150489" y="2845397"/>
                <a:pt x="5150489" y="2826169"/>
              </a:cubicBezTo>
              <a:cubicBezTo>
                <a:pt x="5150489" y="2806941"/>
                <a:pt x="5134904" y="2791350"/>
                <a:pt x="5115677" y="2791350"/>
              </a:cubicBezTo>
              <a:close/>
              <a:moveTo>
                <a:pt x="5200569" y="2791350"/>
              </a:moveTo>
              <a:cubicBezTo>
                <a:pt x="5181341" y="2791350"/>
                <a:pt x="5165743" y="2806941"/>
                <a:pt x="5165743" y="2826169"/>
              </a:cubicBezTo>
              <a:cubicBezTo>
                <a:pt x="5165743" y="2845397"/>
                <a:pt x="5181341" y="2860988"/>
                <a:pt x="5200569" y="2860988"/>
              </a:cubicBezTo>
              <a:cubicBezTo>
                <a:pt x="5219797" y="2860988"/>
                <a:pt x="5235381" y="2845397"/>
                <a:pt x="5235381" y="2826169"/>
              </a:cubicBezTo>
              <a:cubicBezTo>
                <a:pt x="5235381" y="2806941"/>
                <a:pt x="5219797" y="2791350"/>
                <a:pt x="5200569" y="2791350"/>
              </a:cubicBezTo>
              <a:close/>
              <a:moveTo>
                <a:pt x="5285461" y="2791350"/>
              </a:moveTo>
              <a:cubicBezTo>
                <a:pt x="5266233" y="2791350"/>
                <a:pt x="5250636" y="2806941"/>
                <a:pt x="5250636" y="2826169"/>
              </a:cubicBezTo>
              <a:cubicBezTo>
                <a:pt x="5250636" y="2845397"/>
                <a:pt x="5266233" y="2860988"/>
                <a:pt x="5285461" y="2860988"/>
              </a:cubicBezTo>
              <a:cubicBezTo>
                <a:pt x="5304689" y="2860988"/>
                <a:pt x="5320273" y="2845397"/>
                <a:pt x="5320273" y="2826169"/>
              </a:cubicBezTo>
              <a:cubicBezTo>
                <a:pt x="5320273" y="2806941"/>
                <a:pt x="5304689" y="2791350"/>
                <a:pt x="5285461" y="2791350"/>
              </a:cubicBezTo>
              <a:close/>
              <a:moveTo>
                <a:pt x="5370354" y="2791350"/>
              </a:moveTo>
              <a:cubicBezTo>
                <a:pt x="5351127" y="2791350"/>
                <a:pt x="5335529" y="2806941"/>
                <a:pt x="5335529" y="2826169"/>
              </a:cubicBezTo>
              <a:cubicBezTo>
                <a:pt x="5335529" y="2845397"/>
                <a:pt x="5351127" y="2860988"/>
                <a:pt x="5370354" y="2860988"/>
              </a:cubicBezTo>
              <a:cubicBezTo>
                <a:pt x="5389582" y="2860988"/>
                <a:pt x="5405167" y="2845397"/>
                <a:pt x="5405167" y="2826169"/>
              </a:cubicBezTo>
              <a:cubicBezTo>
                <a:pt x="5405167" y="2806941"/>
                <a:pt x="5389582" y="2791350"/>
                <a:pt x="5370354" y="2791350"/>
              </a:cubicBezTo>
              <a:close/>
              <a:moveTo>
                <a:pt x="5455247" y="2791350"/>
              </a:moveTo>
              <a:cubicBezTo>
                <a:pt x="5436019" y="2791350"/>
                <a:pt x="5420421" y="2806941"/>
                <a:pt x="5420421" y="2826169"/>
              </a:cubicBezTo>
              <a:cubicBezTo>
                <a:pt x="5420421" y="2845397"/>
                <a:pt x="5436019" y="2860988"/>
                <a:pt x="5455247" y="2860988"/>
              </a:cubicBezTo>
              <a:cubicBezTo>
                <a:pt x="5474474" y="2860988"/>
                <a:pt x="5490059" y="2845397"/>
                <a:pt x="5490059" y="2826169"/>
              </a:cubicBezTo>
              <a:cubicBezTo>
                <a:pt x="5490059" y="2806941"/>
                <a:pt x="5474474" y="2791350"/>
                <a:pt x="5455247" y="2791350"/>
              </a:cubicBezTo>
              <a:close/>
              <a:moveTo>
                <a:pt x="5540139" y="2791350"/>
              </a:moveTo>
              <a:cubicBezTo>
                <a:pt x="5520911" y="2791350"/>
                <a:pt x="5505313" y="2806941"/>
                <a:pt x="5505313" y="2826169"/>
              </a:cubicBezTo>
              <a:cubicBezTo>
                <a:pt x="5505313" y="2845397"/>
                <a:pt x="5520911" y="2860988"/>
                <a:pt x="5540139" y="2860988"/>
              </a:cubicBezTo>
              <a:cubicBezTo>
                <a:pt x="5559367" y="2860988"/>
                <a:pt x="5574951" y="2845397"/>
                <a:pt x="5574951" y="2826169"/>
              </a:cubicBezTo>
              <a:cubicBezTo>
                <a:pt x="5574951" y="2806941"/>
                <a:pt x="5559367" y="2791350"/>
                <a:pt x="5540139" y="2791350"/>
              </a:cubicBezTo>
              <a:close/>
              <a:moveTo>
                <a:pt x="6304171" y="2791350"/>
              </a:moveTo>
              <a:cubicBezTo>
                <a:pt x="6284943" y="2791350"/>
                <a:pt x="6269346" y="2806941"/>
                <a:pt x="6269346" y="2826169"/>
              </a:cubicBezTo>
              <a:cubicBezTo>
                <a:pt x="6269346" y="2845397"/>
                <a:pt x="6284943" y="2860988"/>
                <a:pt x="6304171" y="2860988"/>
              </a:cubicBezTo>
              <a:cubicBezTo>
                <a:pt x="6323399" y="2860988"/>
                <a:pt x="6338983" y="2845397"/>
                <a:pt x="6338983" y="2826169"/>
              </a:cubicBezTo>
              <a:cubicBezTo>
                <a:pt x="6338983" y="2806941"/>
                <a:pt x="6323399" y="2791350"/>
                <a:pt x="6304171" y="2791350"/>
              </a:cubicBezTo>
              <a:close/>
              <a:moveTo>
                <a:pt x="6389063" y="2791350"/>
              </a:moveTo>
              <a:cubicBezTo>
                <a:pt x="6369836" y="2791350"/>
                <a:pt x="6354238" y="2806941"/>
                <a:pt x="6354238" y="2826169"/>
              </a:cubicBezTo>
              <a:cubicBezTo>
                <a:pt x="6354238" y="2845397"/>
                <a:pt x="6369836" y="2860988"/>
                <a:pt x="6389063" y="2860988"/>
              </a:cubicBezTo>
              <a:cubicBezTo>
                <a:pt x="6408291" y="2860988"/>
                <a:pt x="6423876" y="2845397"/>
                <a:pt x="6423876" y="2826169"/>
              </a:cubicBezTo>
              <a:cubicBezTo>
                <a:pt x="6423876" y="2806941"/>
                <a:pt x="6408291" y="2791350"/>
                <a:pt x="6389063" y="2791350"/>
              </a:cubicBezTo>
              <a:close/>
              <a:moveTo>
                <a:pt x="6473957" y="2791350"/>
              </a:moveTo>
              <a:cubicBezTo>
                <a:pt x="6454729" y="2791350"/>
                <a:pt x="6439131" y="2806941"/>
                <a:pt x="6439131" y="2826169"/>
              </a:cubicBezTo>
              <a:cubicBezTo>
                <a:pt x="6439131" y="2845397"/>
                <a:pt x="6454729" y="2860988"/>
                <a:pt x="6473957" y="2860988"/>
              </a:cubicBezTo>
              <a:cubicBezTo>
                <a:pt x="6493184" y="2860988"/>
                <a:pt x="6508769" y="2845397"/>
                <a:pt x="6508769" y="2826169"/>
              </a:cubicBezTo>
              <a:cubicBezTo>
                <a:pt x="6508769" y="2806941"/>
                <a:pt x="6493184" y="2791350"/>
                <a:pt x="6473957" y="2791350"/>
              </a:cubicBezTo>
              <a:close/>
              <a:moveTo>
                <a:pt x="6558875" y="2791350"/>
              </a:moveTo>
              <a:cubicBezTo>
                <a:pt x="6539647" y="2791350"/>
                <a:pt x="6524050" y="2806941"/>
                <a:pt x="6524050" y="2826169"/>
              </a:cubicBezTo>
              <a:cubicBezTo>
                <a:pt x="6524050" y="2845397"/>
                <a:pt x="6539647" y="2860988"/>
                <a:pt x="6558875" y="2860988"/>
              </a:cubicBezTo>
              <a:cubicBezTo>
                <a:pt x="6578103" y="2860988"/>
                <a:pt x="6593687" y="2845397"/>
                <a:pt x="6593687" y="2826169"/>
              </a:cubicBezTo>
              <a:cubicBezTo>
                <a:pt x="6593687" y="2806941"/>
                <a:pt x="6578103" y="2791350"/>
                <a:pt x="6558875" y="2791350"/>
              </a:cubicBezTo>
              <a:close/>
              <a:moveTo>
                <a:pt x="6643767" y="2791350"/>
              </a:moveTo>
              <a:cubicBezTo>
                <a:pt x="6624539" y="2791350"/>
                <a:pt x="6608942" y="2806941"/>
                <a:pt x="6608942" y="2826169"/>
              </a:cubicBezTo>
              <a:cubicBezTo>
                <a:pt x="6608942" y="2845397"/>
                <a:pt x="6624539" y="2860988"/>
                <a:pt x="6643767" y="2860988"/>
              </a:cubicBezTo>
              <a:cubicBezTo>
                <a:pt x="6662995" y="2860988"/>
                <a:pt x="6678579" y="2845397"/>
                <a:pt x="6678579" y="2826169"/>
              </a:cubicBezTo>
              <a:cubicBezTo>
                <a:pt x="6678579" y="2806941"/>
                <a:pt x="6662995" y="2791350"/>
                <a:pt x="6643767" y="2791350"/>
              </a:cubicBezTo>
              <a:close/>
              <a:moveTo>
                <a:pt x="6728660" y="2791350"/>
              </a:moveTo>
              <a:cubicBezTo>
                <a:pt x="6709433" y="2791350"/>
                <a:pt x="6693835" y="2806941"/>
                <a:pt x="6693835" y="2826169"/>
              </a:cubicBezTo>
              <a:cubicBezTo>
                <a:pt x="6693835" y="2845397"/>
                <a:pt x="6709433" y="2860988"/>
                <a:pt x="6728660" y="2860988"/>
              </a:cubicBezTo>
              <a:cubicBezTo>
                <a:pt x="6747888" y="2860988"/>
                <a:pt x="6763473" y="2845397"/>
                <a:pt x="6763473" y="2826169"/>
              </a:cubicBezTo>
              <a:cubicBezTo>
                <a:pt x="6763473" y="2806941"/>
                <a:pt x="6747888" y="2791350"/>
                <a:pt x="6728660" y="2791350"/>
              </a:cubicBezTo>
              <a:close/>
              <a:moveTo>
                <a:pt x="6813553" y="2791350"/>
              </a:moveTo>
              <a:cubicBezTo>
                <a:pt x="6794325" y="2791350"/>
                <a:pt x="6778727" y="2806941"/>
                <a:pt x="6778727" y="2826169"/>
              </a:cubicBezTo>
              <a:cubicBezTo>
                <a:pt x="6778727" y="2845397"/>
                <a:pt x="6794325" y="2860988"/>
                <a:pt x="6813553" y="2860988"/>
              </a:cubicBezTo>
              <a:cubicBezTo>
                <a:pt x="6832780" y="2860988"/>
                <a:pt x="6848365" y="2845397"/>
                <a:pt x="6848365" y="2826169"/>
              </a:cubicBezTo>
              <a:cubicBezTo>
                <a:pt x="6848365" y="2806941"/>
                <a:pt x="6832780" y="2791350"/>
                <a:pt x="6813553" y="2791350"/>
              </a:cubicBezTo>
              <a:close/>
              <a:moveTo>
                <a:pt x="6898445" y="2791350"/>
              </a:moveTo>
              <a:cubicBezTo>
                <a:pt x="6879217" y="2791350"/>
                <a:pt x="6863620" y="2806941"/>
                <a:pt x="6863620" y="2826169"/>
              </a:cubicBezTo>
              <a:cubicBezTo>
                <a:pt x="6863620" y="2845397"/>
                <a:pt x="6879217" y="2860988"/>
                <a:pt x="6898445" y="2860988"/>
              </a:cubicBezTo>
              <a:cubicBezTo>
                <a:pt x="6917673" y="2860988"/>
                <a:pt x="6933257" y="2845397"/>
                <a:pt x="6933257" y="2826169"/>
              </a:cubicBezTo>
              <a:cubicBezTo>
                <a:pt x="6933257" y="2806941"/>
                <a:pt x="6917673" y="2791350"/>
                <a:pt x="6898445" y="2791350"/>
              </a:cubicBezTo>
              <a:close/>
              <a:moveTo>
                <a:pt x="6983337" y="2791350"/>
              </a:moveTo>
              <a:cubicBezTo>
                <a:pt x="6964109" y="2791350"/>
                <a:pt x="6948512" y="2806941"/>
                <a:pt x="6948512" y="2826169"/>
              </a:cubicBezTo>
              <a:cubicBezTo>
                <a:pt x="6948512" y="2845397"/>
                <a:pt x="6964109" y="2860988"/>
                <a:pt x="6983337" y="2860988"/>
              </a:cubicBezTo>
              <a:cubicBezTo>
                <a:pt x="7002565" y="2860988"/>
                <a:pt x="7018149" y="2845397"/>
                <a:pt x="7018149" y="2826169"/>
              </a:cubicBezTo>
              <a:cubicBezTo>
                <a:pt x="7018149" y="2806941"/>
                <a:pt x="7002565" y="2791350"/>
                <a:pt x="6983337" y="2791350"/>
              </a:cubicBezTo>
              <a:close/>
              <a:moveTo>
                <a:pt x="7068229" y="2791350"/>
              </a:moveTo>
              <a:cubicBezTo>
                <a:pt x="7049002" y="2791350"/>
                <a:pt x="7033404" y="2806941"/>
                <a:pt x="7033404" y="2826169"/>
              </a:cubicBezTo>
              <a:cubicBezTo>
                <a:pt x="7033404" y="2845397"/>
                <a:pt x="7049002" y="2860988"/>
                <a:pt x="7068229" y="2860988"/>
              </a:cubicBezTo>
              <a:cubicBezTo>
                <a:pt x="7087457" y="2860988"/>
                <a:pt x="7103042" y="2845397"/>
                <a:pt x="7103042" y="2826169"/>
              </a:cubicBezTo>
              <a:cubicBezTo>
                <a:pt x="7103042" y="2806941"/>
                <a:pt x="7087457" y="2791350"/>
                <a:pt x="7068229" y="2791350"/>
              </a:cubicBezTo>
              <a:close/>
              <a:moveTo>
                <a:pt x="7153123" y="2791350"/>
              </a:moveTo>
              <a:cubicBezTo>
                <a:pt x="7133895" y="2791350"/>
                <a:pt x="7118297" y="2806941"/>
                <a:pt x="7118297" y="2826169"/>
              </a:cubicBezTo>
              <a:cubicBezTo>
                <a:pt x="7118297" y="2845397"/>
                <a:pt x="7133895" y="2860988"/>
                <a:pt x="7153123" y="2860988"/>
              </a:cubicBezTo>
              <a:cubicBezTo>
                <a:pt x="7172350" y="2860988"/>
                <a:pt x="7187935" y="2845397"/>
                <a:pt x="7187935" y="2826169"/>
              </a:cubicBezTo>
              <a:cubicBezTo>
                <a:pt x="7187935" y="2806941"/>
                <a:pt x="7172350" y="2791350"/>
                <a:pt x="7153123" y="2791350"/>
              </a:cubicBezTo>
              <a:close/>
              <a:moveTo>
                <a:pt x="7238015" y="2791350"/>
              </a:moveTo>
              <a:cubicBezTo>
                <a:pt x="7218787" y="2791350"/>
                <a:pt x="7203190" y="2806941"/>
                <a:pt x="7203190" y="2826169"/>
              </a:cubicBezTo>
              <a:cubicBezTo>
                <a:pt x="7203190" y="2845397"/>
                <a:pt x="7218787" y="2860988"/>
                <a:pt x="7238015" y="2860988"/>
              </a:cubicBezTo>
              <a:cubicBezTo>
                <a:pt x="7257243" y="2860988"/>
                <a:pt x="7272827" y="2845397"/>
                <a:pt x="7272827" y="2826169"/>
              </a:cubicBezTo>
              <a:cubicBezTo>
                <a:pt x="7272827" y="2806941"/>
                <a:pt x="7257243" y="2791350"/>
                <a:pt x="7238015" y="2791350"/>
              </a:cubicBezTo>
              <a:close/>
              <a:moveTo>
                <a:pt x="7322907" y="2791350"/>
              </a:moveTo>
              <a:cubicBezTo>
                <a:pt x="7303679" y="2791350"/>
                <a:pt x="7288082" y="2806941"/>
                <a:pt x="7288082" y="2826169"/>
              </a:cubicBezTo>
              <a:cubicBezTo>
                <a:pt x="7288082" y="2845397"/>
                <a:pt x="7303679" y="2860988"/>
                <a:pt x="7322907" y="2860988"/>
              </a:cubicBezTo>
              <a:cubicBezTo>
                <a:pt x="7342135" y="2860988"/>
                <a:pt x="7357719" y="2845397"/>
                <a:pt x="7357719" y="2826169"/>
              </a:cubicBezTo>
              <a:cubicBezTo>
                <a:pt x="7357719" y="2806941"/>
                <a:pt x="7342135" y="2791350"/>
                <a:pt x="7322907" y="2791350"/>
              </a:cubicBezTo>
              <a:close/>
              <a:moveTo>
                <a:pt x="7407799" y="2791350"/>
              </a:moveTo>
              <a:cubicBezTo>
                <a:pt x="7388572" y="2791350"/>
                <a:pt x="7372974" y="2806941"/>
                <a:pt x="7372974" y="2826169"/>
              </a:cubicBezTo>
              <a:cubicBezTo>
                <a:pt x="7372974" y="2845397"/>
                <a:pt x="7388572" y="2860988"/>
                <a:pt x="7407799" y="2860988"/>
              </a:cubicBezTo>
              <a:cubicBezTo>
                <a:pt x="7427027" y="2860988"/>
                <a:pt x="7442612" y="2845397"/>
                <a:pt x="7442612" y="2826169"/>
              </a:cubicBezTo>
              <a:cubicBezTo>
                <a:pt x="7442612" y="2806941"/>
                <a:pt x="7427027" y="2791350"/>
                <a:pt x="7407799" y="2791350"/>
              </a:cubicBezTo>
              <a:close/>
              <a:moveTo>
                <a:pt x="7492693" y="2791350"/>
              </a:moveTo>
              <a:cubicBezTo>
                <a:pt x="7473465" y="2791350"/>
                <a:pt x="7457867" y="2806941"/>
                <a:pt x="7457867" y="2826169"/>
              </a:cubicBezTo>
              <a:cubicBezTo>
                <a:pt x="7457867" y="2845397"/>
                <a:pt x="7473465" y="2860988"/>
                <a:pt x="7492693" y="2860988"/>
              </a:cubicBezTo>
              <a:cubicBezTo>
                <a:pt x="7511920" y="2860988"/>
                <a:pt x="7527505" y="2845397"/>
                <a:pt x="7527505" y="2826169"/>
              </a:cubicBezTo>
              <a:cubicBezTo>
                <a:pt x="7527505" y="2806941"/>
                <a:pt x="7511920" y="2791350"/>
                <a:pt x="7492693" y="2791350"/>
              </a:cubicBezTo>
              <a:close/>
              <a:moveTo>
                <a:pt x="7577585" y="2791350"/>
              </a:moveTo>
              <a:cubicBezTo>
                <a:pt x="7558357" y="2791350"/>
                <a:pt x="7542760" y="2806941"/>
                <a:pt x="7542760" y="2826169"/>
              </a:cubicBezTo>
              <a:cubicBezTo>
                <a:pt x="7542760" y="2845397"/>
                <a:pt x="7558357" y="2860988"/>
                <a:pt x="7577585" y="2860988"/>
              </a:cubicBezTo>
              <a:cubicBezTo>
                <a:pt x="7596813" y="2860988"/>
                <a:pt x="7612397" y="2845397"/>
                <a:pt x="7612397" y="2826169"/>
              </a:cubicBezTo>
              <a:cubicBezTo>
                <a:pt x="7612397" y="2806941"/>
                <a:pt x="7596813" y="2791350"/>
                <a:pt x="7577585" y="2791350"/>
              </a:cubicBezTo>
              <a:close/>
              <a:moveTo>
                <a:pt x="7662477" y="2791350"/>
              </a:moveTo>
              <a:cubicBezTo>
                <a:pt x="7643249" y="2791350"/>
                <a:pt x="7627652" y="2806941"/>
                <a:pt x="7627652" y="2826169"/>
              </a:cubicBezTo>
              <a:cubicBezTo>
                <a:pt x="7627652" y="2845397"/>
                <a:pt x="7643249" y="2860988"/>
                <a:pt x="7662477" y="2860988"/>
              </a:cubicBezTo>
              <a:cubicBezTo>
                <a:pt x="7681705" y="2860988"/>
                <a:pt x="7697289" y="2845397"/>
                <a:pt x="7697289" y="2826169"/>
              </a:cubicBezTo>
              <a:cubicBezTo>
                <a:pt x="7697289" y="2806941"/>
                <a:pt x="7681705" y="2791350"/>
                <a:pt x="7662477" y="2791350"/>
              </a:cubicBezTo>
              <a:close/>
              <a:moveTo>
                <a:pt x="7747369" y="2791350"/>
              </a:moveTo>
              <a:cubicBezTo>
                <a:pt x="7728142" y="2791350"/>
                <a:pt x="7712544" y="2806941"/>
                <a:pt x="7712544" y="2826169"/>
              </a:cubicBezTo>
              <a:cubicBezTo>
                <a:pt x="7712544" y="2845397"/>
                <a:pt x="7728142" y="2860988"/>
                <a:pt x="7747369" y="2860988"/>
              </a:cubicBezTo>
              <a:cubicBezTo>
                <a:pt x="7766597" y="2860988"/>
                <a:pt x="7782182" y="2845397"/>
                <a:pt x="7782182" y="2826169"/>
              </a:cubicBezTo>
              <a:cubicBezTo>
                <a:pt x="7782182" y="2806941"/>
                <a:pt x="7766597" y="2791350"/>
                <a:pt x="7747369" y="2791350"/>
              </a:cubicBezTo>
              <a:close/>
              <a:moveTo>
                <a:pt x="7832263" y="2791350"/>
              </a:moveTo>
              <a:cubicBezTo>
                <a:pt x="7813035" y="2791350"/>
                <a:pt x="7797437" y="2806941"/>
                <a:pt x="7797437" y="2826169"/>
              </a:cubicBezTo>
              <a:cubicBezTo>
                <a:pt x="7797437" y="2845397"/>
                <a:pt x="7813035" y="2860988"/>
                <a:pt x="7832263" y="2860988"/>
              </a:cubicBezTo>
              <a:cubicBezTo>
                <a:pt x="7851490" y="2860988"/>
                <a:pt x="7867075" y="2845397"/>
                <a:pt x="7867075" y="2826169"/>
              </a:cubicBezTo>
              <a:cubicBezTo>
                <a:pt x="7867075" y="2806941"/>
                <a:pt x="7851490" y="2791350"/>
                <a:pt x="7832263" y="2791350"/>
              </a:cubicBezTo>
              <a:close/>
              <a:moveTo>
                <a:pt x="7917155" y="2791350"/>
              </a:moveTo>
              <a:cubicBezTo>
                <a:pt x="7897927" y="2791350"/>
                <a:pt x="7882330" y="2806941"/>
                <a:pt x="7882330" y="2826169"/>
              </a:cubicBezTo>
              <a:cubicBezTo>
                <a:pt x="7882330" y="2845397"/>
                <a:pt x="7897927" y="2860988"/>
                <a:pt x="7917155" y="2860988"/>
              </a:cubicBezTo>
              <a:cubicBezTo>
                <a:pt x="7936383" y="2860988"/>
                <a:pt x="7951967" y="2845397"/>
                <a:pt x="7951967" y="2826169"/>
              </a:cubicBezTo>
              <a:cubicBezTo>
                <a:pt x="7951967" y="2806941"/>
                <a:pt x="7936383" y="2791350"/>
                <a:pt x="7917155" y="2791350"/>
              </a:cubicBezTo>
              <a:close/>
              <a:moveTo>
                <a:pt x="8002047" y="2791350"/>
              </a:moveTo>
              <a:cubicBezTo>
                <a:pt x="7982819" y="2791350"/>
                <a:pt x="7967222" y="2806941"/>
                <a:pt x="7967222" y="2826169"/>
              </a:cubicBezTo>
              <a:cubicBezTo>
                <a:pt x="7967222" y="2845397"/>
                <a:pt x="7982819" y="2860988"/>
                <a:pt x="8002047" y="2860988"/>
              </a:cubicBezTo>
              <a:cubicBezTo>
                <a:pt x="8021275" y="2860988"/>
                <a:pt x="8036859" y="2845397"/>
                <a:pt x="8036859" y="2826169"/>
              </a:cubicBezTo>
              <a:cubicBezTo>
                <a:pt x="8036859" y="2806941"/>
                <a:pt x="8021275" y="2791350"/>
                <a:pt x="8002047" y="2791350"/>
              </a:cubicBezTo>
              <a:close/>
              <a:moveTo>
                <a:pt x="8086939" y="2791350"/>
              </a:moveTo>
              <a:cubicBezTo>
                <a:pt x="8067712" y="2791350"/>
                <a:pt x="8052114" y="2806941"/>
                <a:pt x="8052114" y="2826169"/>
              </a:cubicBezTo>
              <a:cubicBezTo>
                <a:pt x="8052114" y="2845397"/>
                <a:pt x="8067712" y="2860988"/>
                <a:pt x="8086939" y="2860988"/>
              </a:cubicBezTo>
              <a:cubicBezTo>
                <a:pt x="8106167" y="2860988"/>
                <a:pt x="8121752" y="2845397"/>
                <a:pt x="8121752" y="2826169"/>
              </a:cubicBezTo>
              <a:cubicBezTo>
                <a:pt x="8121752" y="2806941"/>
                <a:pt x="8106167" y="2791350"/>
                <a:pt x="8086939" y="2791350"/>
              </a:cubicBezTo>
              <a:close/>
              <a:moveTo>
                <a:pt x="8171832" y="2791350"/>
              </a:moveTo>
              <a:cubicBezTo>
                <a:pt x="8152604" y="2791350"/>
                <a:pt x="8137006" y="2806941"/>
                <a:pt x="8137006" y="2826169"/>
              </a:cubicBezTo>
              <a:cubicBezTo>
                <a:pt x="8137006" y="2845397"/>
                <a:pt x="8152604" y="2860988"/>
                <a:pt x="8171832" y="2860988"/>
              </a:cubicBezTo>
              <a:cubicBezTo>
                <a:pt x="8191059" y="2860988"/>
                <a:pt x="8206644" y="2845397"/>
                <a:pt x="8206644" y="2826169"/>
              </a:cubicBezTo>
              <a:cubicBezTo>
                <a:pt x="8206644" y="2806941"/>
                <a:pt x="8191059" y="2791350"/>
                <a:pt x="8171832" y="2791350"/>
              </a:cubicBezTo>
              <a:close/>
              <a:moveTo>
                <a:pt x="8256725" y="2791350"/>
              </a:moveTo>
              <a:cubicBezTo>
                <a:pt x="8237497" y="2791350"/>
                <a:pt x="8221900" y="2806941"/>
                <a:pt x="8221900" y="2826169"/>
              </a:cubicBezTo>
              <a:cubicBezTo>
                <a:pt x="8221900" y="2845397"/>
                <a:pt x="8237497" y="2860988"/>
                <a:pt x="8256725" y="2860988"/>
              </a:cubicBezTo>
              <a:cubicBezTo>
                <a:pt x="8275953" y="2860988"/>
                <a:pt x="8291537" y="2845397"/>
                <a:pt x="8291537" y="2826169"/>
              </a:cubicBezTo>
              <a:cubicBezTo>
                <a:pt x="8291537" y="2806941"/>
                <a:pt x="8275953" y="2791350"/>
                <a:pt x="8256725" y="2791350"/>
              </a:cubicBezTo>
              <a:close/>
              <a:moveTo>
                <a:pt x="8341617" y="2791350"/>
              </a:moveTo>
              <a:cubicBezTo>
                <a:pt x="8322389" y="2791350"/>
                <a:pt x="8306792" y="2806941"/>
                <a:pt x="8306792" y="2826169"/>
              </a:cubicBezTo>
              <a:cubicBezTo>
                <a:pt x="8306792" y="2845397"/>
                <a:pt x="8322389" y="2860988"/>
                <a:pt x="8341617" y="2860988"/>
              </a:cubicBezTo>
              <a:cubicBezTo>
                <a:pt x="8360845" y="2860988"/>
                <a:pt x="8376429" y="2845397"/>
                <a:pt x="8376429" y="2826169"/>
              </a:cubicBezTo>
              <a:cubicBezTo>
                <a:pt x="8376429" y="2806941"/>
                <a:pt x="8360845" y="2791350"/>
                <a:pt x="8341617" y="2791350"/>
              </a:cubicBezTo>
              <a:close/>
              <a:moveTo>
                <a:pt x="8426509" y="2791350"/>
              </a:moveTo>
              <a:cubicBezTo>
                <a:pt x="8407282" y="2791350"/>
                <a:pt x="8391684" y="2806941"/>
                <a:pt x="8391684" y="2826169"/>
              </a:cubicBezTo>
              <a:cubicBezTo>
                <a:pt x="8391684" y="2845397"/>
                <a:pt x="8407282" y="2860988"/>
                <a:pt x="8426509" y="2860988"/>
              </a:cubicBezTo>
              <a:cubicBezTo>
                <a:pt x="8445737" y="2860988"/>
                <a:pt x="8461322" y="2845397"/>
                <a:pt x="8461322" y="2826169"/>
              </a:cubicBezTo>
              <a:cubicBezTo>
                <a:pt x="8461322" y="2806941"/>
                <a:pt x="8445737" y="2791350"/>
                <a:pt x="8426509" y="2791350"/>
              </a:cubicBezTo>
              <a:close/>
              <a:moveTo>
                <a:pt x="8511402" y="2791350"/>
              </a:moveTo>
              <a:cubicBezTo>
                <a:pt x="8492174" y="2791350"/>
                <a:pt x="8476576" y="2806941"/>
                <a:pt x="8476576" y="2826169"/>
              </a:cubicBezTo>
              <a:cubicBezTo>
                <a:pt x="8476576" y="2845397"/>
                <a:pt x="8492174" y="2860988"/>
                <a:pt x="8511402" y="2860988"/>
              </a:cubicBezTo>
              <a:cubicBezTo>
                <a:pt x="8530629" y="2860988"/>
                <a:pt x="8546214" y="2845397"/>
                <a:pt x="8546214" y="2826169"/>
              </a:cubicBezTo>
              <a:cubicBezTo>
                <a:pt x="8546214" y="2806941"/>
                <a:pt x="8530629" y="2791350"/>
                <a:pt x="8511402" y="2791350"/>
              </a:cubicBezTo>
              <a:close/>
              <a:moveTo>
                <a:pt x="8596295" y="2791350"/>
              </a:moveTo>
              <a:cubicBezTo>
                <a:pt x="8577067" y="2791350"/>
                <a:pt x="8561470" y="2806941"/>
                <a:pt x="8561470" y="2826169"/>
              </a:cubicBezTo>
              <a:cubicBezTo>
                <a:pt x="8561470" y="2845397"/>
                <a:pt x="8577067" y="2860988"/>
                <a:pt x="8596295" y="2860988"/>
              </a:cubicBezTo>
              <a:cubicBezTo>
                <a:pt x="8615523" y="2860988"/>
                <a:pt x="8631107" y="2845397"/>
                <a:pt x="8631107" y="2826169"/>
              </a:cubicBezTo>
              <a:cubicBezTo>
                <a:pt x="8631107" y="2806941"/>
                <a:pt x="8615523" y="2791350"/>
                <a:pt x="8596295" y="2791350"/>
              </a:cubicBezTo>
              <a:close/>
              <a:moveTo>
                <a:pt x="8681187" y="2791350"/>
              </a:moveTo>
              <a:cubicBezTo>
                <a:pt x="8661959" y="2791350"/>
                <a:pt x="8646362" y="2806941"/>
                <a:pt x="8646362" y="2826169"/>
              </a:cubicBezTo>
              <a:cubicBezTo>
                <a:pt x="8646362" y="2845397"/>
                <a:pt x="8661959" y="2860988"/>
                <a:pt x="8681187" y="2860988"/>
              </a:cubicBezTo>
              <a:cubicBezTo>
                <a:pt x="8700415" y="2860988"/>
                <a:pt x="8715999" y="2845397"/>
                <a:pt x="8715999" y="2826169"/>
              </a:cubicBezTo>
              <a:cubicBezTo>
                <a:pt x="8715999" y="2806941"/>
                <a:pt x="8700415" y="2791350"/>
                <a:pt x="8681187" y="2791350"/>
              </a:cubicBezTo>
              <a:close/>
              <a:moveTo>
                <a:pt x="8766079" y="2791350"/>
              </a:moveTo>
              <a:cubicBezTo>
                <a:pt x="8746852" y="2791350"/>
                <a:pt x="8731254" y="2806941"/>
                <a:pt x="8731254" y="2826169"/>
              </a:cubicBezTo>
              <a:cubicBezTo>
                <a:pt x="8731254" y="2845397"/>
                <a:pt x="8746852" y="2860988"/>
                <a:pt x="8766079" y="2860988"/>
              </a:cubicBezTo>
              <a:cubicBezTo>
                <a:pt x="8785307" y="2860988"/>
                <a:pt x="8800892" y="2845397"/>
                <a:pt x="8800892" y="2826169"/>
              </a:cubicBezTo>
              <a:cubicBezTo>
                <a:pt x="8800892" y="2806941"/>
                <a:pt x="8785307" y="2791350"/>
                <a:pt x="8766079" y="2791350"/>
              </a:cubicBezTo>
              <a:close/>
              <a:moveTo>
                <a:pt x="8850972" y="2791350"/>
              </a:moveTo>
              <a:cubicBezTo>
                <a:pt x="8831744" y="2791350"/>
                <a:pt x="8816146" y="2806941"/>
                <a:pt x="8816146" y="2826169"/>
              </a:cubicBezTo>
              <a:cubicBezTo>
                <a:pt x="8816146" y="2845397"/>
                <a:pt x="8831744" y="2860988"/>
                <a:pt x="8850972" y="2860988"/>
              </a:cubicBezTo>
              <a:cubicBezTo>
                <a:pt x="8870199" y="2860988"/>
                <a:pt x="8885784" y="2845397"/>
                <a:pt x="8885784" y="2826169"/>
              </a:cubicBezTo>
              <a:cubicBezTo>
                <a:pt x="8885784" y="2806941"/>
                <a:pt x="8870199" y="2791350"/>
                <a:pt x="8850972" y="2791350"/>
              </a:cubicBezTo>
              <a:close/>
              <a:moveTo>
                <a:pt x="8935865" y="2791350"/>
              </a:moveTo>
              <a:cubicBezTo>
                <a:pt x="8916637" y="2791350"/>
                <a:pt x="8901040" y="2806941"/>
                <a:pt x="8901040" y="2826169"/>
              </a:cubicBezTo>
              <a:cubicBezTo>
                <a:pt x="8901040" y="2845397"/>
                <a:pt x="8916637" y="2860988"/>
                <a:pt x="8935865" y="2860988"/>
              </a:cubicBezTo>
              <a:cubicBezTo>
                <a:pt x="8955093" y="2860988"/>
                <a:pt x="8970677" y="2845397"/>
                <a:pt x="8970677" y="2826169"/>
              </a:cubicBezTo>
              <a:cubicBezTo>
                <a:pt x="8970677" y="2806941"/>
                <a:pt x="8955093" y="2791350"/>
                <a:pt x="8935865" y="2791350"/>
              </a:cubicBezTo>
              <a:close/>
              <a:moveTo>
                <a:pt x="9275435" y="2791350"/>
              </a:moveTo>
              <a:cubicBezTo>
                <a:pt x="9256207" y="2791350"/>
                <a:pt x="9240610" y="2806941"/>
                <a:pt x="9240610" y="2826169"/>
              </a:cubicBezTo>
              <a:cubicBezTo>
                <a:pt x="9240610" y="2845397"/>
                <a:pt x="9256207" y="2860988"/>
                <a:pt x="9275435" y="2860988"/>
              </a:cubicBezTo>
              <a:cubicBezTo>
                <a:pt x="9294663" y="2860988"/>
                <a:pt x="9310247" y="2845397"/>
                <a:pt x="9310247" y="2826169"/>
              </a:cubicBezTo>
              <a:cubicBezTo>
                <a:pt x="9310247" y="2806941"/>
                <a:pt x="9294663" y="2791350"/>
                <a:pt x="9275435" y="2791350"/>
              </a:cubicBezTo>
              <a:close/>
              <a:moveTo>
                <a:pt x="1719971" y="2876210"/>
              </a:moveTo>
              <a:cubicBezTo>
                <a:pt x="1700743" y="2876210"/>
                <a:pt x="1685152" y="2891801"/>
                <a:pt x="1685152" y="2911029"/>
              </a:cubicBezTo>
              <a:cubicBezTo>
                <a:pt x="1685152" y="2930256"/>
                <a:pt x="1700743" y="2945847"/>
                <a:pt x="1719971" y="2945847"/>
              </a:cubicBezTo>
              <a:cubicBezTo>
                <a:pt x="1739199" y="2945847"/>
                <a:pt x="1754790" y="2930256"/>
                <a:pt x="1754790" y="2911029"/>
              </a:cubicBezTo>
              <a:cubicBezTo>
                <a:pt x="1754790" y="2891801"/>
                <a:pt x="1739199" y="2876210"/>
                <a:pt x="1719971" y="2876210"/>
              </a:cubicBezTo>
              <a:close/>
              <a:moveTo>
                <a:pt x="1889756" y="2876210"/>
              </a:moveTo>
              <a:cubicBezTo>
                <a:pt x="1870528" y="2876210"/>
                <a:pt x="1854937" y="2891801"/>
                <a:pt x="1854937" y="2911029"/>
              </a:cubicBezTo>
              <a:cubicBezTo>
                <a:pt x="1854937" y="2930256"/>
                <a:pt x="1870528" y="2945847"/>
                <a:pt x="1889756" y="2945847"/>
              </a:cubicBezTo>
              <a:cubicBezTo>
                <a:pt x="1908983" y="2945847"/>
                <a:pt x="1924574" y="2930256"/>
                <a:pt x="1924574" y="2911029"/>
              </a:cubicBezTo>
              <a:cubicBezTo>
                <a:pt x="1924574" y="2891801"/>
                <a:pt x="1908983" y="2876210"/>
                <a:pt x="1889756" y="2876210"/>
              </a:cubicBezTo>
              <a:close/>
              <a:moveTo>
                <a:pt x="1974648" y="2876210"/>
              </a:moveTo>
              <a:cubicBezTo>
                <a:pt x="1955420" y="2876210"/>
                <a:pt x="1939829" y="2891801"/>
                <a:pt x="1939829" y="2911029"/>
              </a:cubicBezTo>
              <a:cubicBezTo>
                <a:pt x="1939829" y="2930256"/>
                <a:pt x="1955420" y="2945847"/>
                <a:pt x="1974648" y="2945847"/>
              </a:cubicBezTo>
              <a:cubicBezTo>
                <a:pt x="1993876" y="2945847"/>
                <a:pt x="2009467" y="2930256"/>
                <a:pt x="2009467" y="2911029"/>
              </a:cubicBezTo>
              <a:cubicBezTo>
                <a:pt x="2009467" y="2891801"/>
                <a:pt x="1993876" y="2876210"/>
                <a:pt x="1974648" y="2876210"/>
              </a:cubicBezTo>
              <a:close/>
              <a:moveTo>
                <a:pt x="2059541" y="2876210"/>
              </a:moveTo>
              <a:cubicBezTo>
                <a:pt x="2040313" y="2876210"/>
                <a:pt x="2024722" y="2891801"/>
                <a:pt x="2024722" y="2911029"/>
              </a:cubicBezTo>
              <a:cubicBezTo>
                <a:pt x="2024722" y="2930256"/>
                <a:pt x="2040313" y="2945847"/>
                <a:pt x="2059541" y="2945847"/>
              </a:cubicBezTo>
              <a:cubicBezTo>
                <a:pt x="2078769" y="2945847"/>
                <a:pt x="2094360" y="2930256"/>
                <a:pt x="2094360" y="2911029"/>
              </a:cubicBezTo>
              <a:cubicBezTo>
                <a:pt x="2094360" y="2891801"/>
                <a:pt x="2078769" y="2876210"/>
                <a:pt x="2059541" y="2876210"/>
              </a:cubicBezTo>
              <a:close/>
              <a:moveTo>
                <a:pt x="2144433" y="2876210"/>
              </a:moveTo>
              <a:cubicBezTo>
                <a:pt x="2125206" y="2876210"/>
                <a:pt x="2109614" y="2891801"/>
                <a:pt x="2109614" y="2911029"/>
              </a:cubicBezTo>
              <a:cubicBezTo>
                <a:pt x="2109614" y="2930256"/>
                <a:pt x="2125206" y="2945847"/>
                <a:pt x="2144433" y="2945847"/>
              </a:cubicBezTo>
              <a:cubicBezTo>
                <a:pt x="2163661" y="2945847"/>
                <a:pt x="2179252" y="2930256"/>
                <a:pt x="2179252" y="2911029"/>
              </a:cubicBezTo>
              <a:cubicBezTo>
                <a:pt x="2179252" y="2891801"/>
                <a:pt x="2163661" y="2876210"/>
                <a:pt x="2144433" y="2876210"/>
              </a:cubicBezTo>
              <a:close/>
              <a:moveTo>
                <a:pt x="2229326" y="2876210"/>
              </a:moveTo>
              <a:cubicBezTo>
                <a:pt x="2210098" y="2876210"/>
                <a:pt x="2194507" y="2891801"/>
                <a:pt x="2194507" y="2911029"/>
              </a:cubicBezTo>
              <a:cubicBezTo>
                <a:pt x="2194507" y="2930256"/>
                <a:pt x="2210098" y="2945847"/>
                <a:pt x="2229326" y="2945847"/>
              </a:cubicBezTo>
              <a:cubicBezTo>
                <a:pt x="2248553" y="2945847"/>
                <a:pt x="2264144" y="2930256"/>
                <a:pt x="2264144" y="2911029"/>
              </a:cubicBezTo>
              <a:cubicBezTo>
                <a:pt x="2264144" y="2891801"/>
                <a:pt x="2248553" y="2876210"/>
                <a:pt x="2229326" y="2876210"/>
              </a:cubicBezTo>
              <a:close/>
              <a:moveTo>
                <a:pt x="2314218" y="2876210"/>
              </a:moveTo>
              <a:cubicBezTo>
                <a:pt x="2294990" y="2876210"/>
                <a:pt x="2279399" y="2891801"/>
                <a:pt x="2279399" y="2911029"/>
              </a:cubicBezTo>
              <a:cubicBezTo>
                <a:pt x="2279399" y="2930256"/>
                <a:pt x="2294990" y="2945847"/>
                <a:pt x="2314218" y="2945847"/>
              </a:cubicBezTo>
              <a:cubicBezTo>
                <a:pt x="2333446" y="2945847"/>
                <a:pt x="2349037" y="2930256"/>
                <a:pt x="2349037" y="2911029"/>
              </a:cubicBezTo>
              <a:cubicBezTo>
                <a:pt x="2349037" y="2891801"/>
                <a:pt x="2333446" y="2876210"/>
                <a:pt x="2314218" y="2876210"/>
              </a:cubicBezTo>
              <a:close/>
              <a:moveTo>
                <a:pt x="2399110" y="2876210"/>
              </a:moveTo>
              <a:cubicBezTo>
                <a:pt x="2379882" y="2876210"/>
                <a:pt x="2364291" y="2891801"/>
                <a:pt x="2364291" y="2911029"/>
              </a:cubicBezTo>
              <a:cubicBezTo>
                <a:pt x="2364291" y="2930256"/>
                <a:pt x="2379882" y="2945847"/>
                <a:pt x="2399110" y="2945847"/>
              </a:cubicBezTo>
              <a:cubicBezTo>
                <a:pt x="2418338" y="2945847"/>
                <a:pt x="2433929" y="2930256"/>
                <a:pt x="2433929" y="2911029"/>
              </a:cubicBezTo>
              <a:cubicBezTo>
                <a:pt x="2433929" y="2891801"/>
                <a:pt x="2418338" y="2876210"/>
                <a:pt x="2399110" y="2876210"/>
              </a:cubicBezTo>
              <a:close/>
              <a:moveTo>
                <a:pt x="2484003" y="2876210"/>
              </a:moveTo>
              <a:cubicBezTo>
                <a:pt x="2464776" y="2876210"/>
                <a:pt x="2449184" y="2891801"/>
                <a:pt x="2449184" y="2911029"/>
              </a:cubicBezTo>
              <a:cubicBezTo>
                <a:pt x="2449184" y="2930256"/>
                <a:pt x="2464776" y="2945847"/>
                <a:pt x="2484003" y="2945847"/>
              </a:cubicBezTo>
              <a:cubicBezTo>
                <a:pt x="2503231" y="2945847"/>
                <a:pt x="2518822" y="2930256"/>
                <a:pt x="2518822" y="2911029"/>
              </a:cubicBezTo>
              <a:cubicBezTo>
                <a:pt x="2518822" y="2891801"/>
                <a:pt x="2503231" y="2876210"/>
                <a:pt x="2484003" y="2876210"/>
              </a:cubicBezTo>
              <a:close/>
              <a:moveTo>
                <a:pt x="2568896" y="2876210"/>
              </a:moveTo>
              <a:cubicBezTo>
                <a:pt x="2549668" y="2876210"/>
                <a:pt x="2534077" y="2891801"/>
                <a:pt x="2534077" y="2911029"/>
              </a:cubicBezTo>
              <a:cubicBezTo>
                <a:pt x="2534077" y="2930256"/>
                <a:pt x="2549668" y="2945847"/>
                <a:pt x="2568896" y="2945847"/>
              </a:cubicBezTo>
              <a:cubicBezTo>
                <a:pt x="2588123" y="2945847"/>
                <a:pt x="2603714" y="2930256"/>
                <a:pt x="2603714" y="2911029"/>
              </a:cubicBezTo>
              <a:cubicBezTo>
                <a:pt x="2603714" y="2891801"/>
                <a:pt x="2588123" y="2876210"/>
                <a:pt x="2568896" y="2876210"/>
              </a:cubicBezTo>
              <a:close/>
              <a:moveTo>
                <a:pt x="2653788" y="2876210"/>
              </a:moveTo>
              <a:cubicBezTo>
                <a:pt x="2634560" y="2876210"/>
                <a:pt x="2618969" y="2891801"/>
                <a:pt x="2618969" y="2911029"/>
              </a:cubicBezTo>
              <a:cubicBezTo>
                <a:pt x="2618969" y="2930256"/>
                <a:pt x="2634560" y="2945847"/>
                <a:pt x="2653788" y="2945847"/>
              </a:cubicBezTo>
              <a:cubicBezTo>
                <a:pt x="2673016" y="2945847"/>
                <a:pt x="2688607" y="2930256"/>
                <a:pt x="2688607" y="2911029"/>
              </a:cubicBezTo>
              <a:cubicBezTo>
                <a:pt x="2688607" y="2891801"/>
                <a:pt x="2673016" y="2876210"/>
                <a:pt x="2653788" y="2876210"/>
              </a:cubicBezTo>
              <a:close/>
              <a:moveTo>
                <a:pt x="2738680" y="2876210"/>
              </a:moveTo>
              <a:cubicBezTo>
                <a:pt x="2719452" y="2876210"/>
                <a:pt x="2703861" y="2891801"/>
                <a:pt x="2703861" y="2911029"/>
              </a:cubicBezTo>
              <a:cubicBezTo>
                <a:pt x="2703861" y="2930256"/>
                <a:pt x="2719452" y="2945847"/>
                <a:pt x="2738680" y="2945847"/>
              </a:cubicBezTo>
              <a:cubicBezTo>
                <a:pt x="2757908" y="2945847"/>
                <a:pt x="2773499" y="2930256"/>
                <a:pt x="2773499" y="2911029"/>
              </a:cubicBezTo>
              <a:cubicBezTo>
                <a:pt x="2773499" y="2891801"/>
                <a:pt x="2757908" y="2876210"/>
                <a:pt x="2738680" y="2876210"/>
              </a:cubicBezTo>
              <a:close/>
              <a:moveTo>
                <a:pt x="5030784" y="2876210"/>
              </a:moveTo>
              <a:cubicBezTo>
                <a:pt x="5011557" y="2876210"/>
                <a:pt x="4995959" y="2891801"/>
                <a:pt x="4995959" y="2911029"/>
              </a:cubicBezTo>
              <a:cubicBezTo>
                <a:pt x="4995959" y="2930256"/>
                <a:pt x="5011557" y="2945847"/>
                <a:pt x="5030784" y="2945847"/>
              </a:cubicBezTo>
              <a:cubicBezTo>
                <a:pt x="5050012" y="2945847"/>
                <a:pt x="5065597" y="2930256"/>
                <a:pt x="5065597" y="2911029"/>
              </a:cubicBezTo>
              <a:cubicBezTo>
                <a:pt x="5065597" y="2891801"/>
                <a:pt x="5050012" y="2876210"/>
                <a:pt x="5030784" y="2876210"/>
              </a:cubicBezTo>
              <a:close/>
              <a:moveTo>
                <a:pt x="5115677" y="2876210"/>
              </a:moveTo>
              <a:cubicBezTo>
                <a:pt x="5096449" y="2876210"/>
                <a:pt x="5080851" y="2891801"/>
                <a:pt x="5080851" y="2911029"/>
              </a:cubicBezTo>
              <a:cubicBezTo>
                <a:pt x="5080851" y="2930256"/>
                <a:pt x="5096449" y="2945847"/>
                <a:pt x="5115677" y="2945847"/>
              </a:cubicBezTo>
              <a:cubicBezTo>
                <a:pt x="5134904" y="2945847"/>
                <a:pt x="5150489" y="2930256"/>
                <a:pt x="5150489" y="2911029"/>
              </a:cubicBezTo>
              <a:cubicBezTo>
                <a:pt x="5150489" y="2891801"/>
                <a:pt x="5134904" y="2876210"/>
                <a:pt x="5115677" y="2876210"/>
              </a:cubicBezTo>
              <a:close/>
              <a:moveTo>
                <a:pt x="5200569" y="2876210"/>
              </a:moveTo>
              <a:cubicBezTo>
                <a:pt x="5181341" y="2876210"/>
                <a:pt x="5165743" y="2891801"/>
                <a:pt x="5165743" y="2911029"/>
              </a:cubicBezTo>
              <a:cubicBezTo>
                <a:pt x="5165743" y="2930256"/>
                <a:pt x="5181341" y="2945847"/>
                <a:pt x="5200569" y="2945847"/>
              </a:cubicBezTo>
              <a:cubicBezTo>
                <a:pt x="5219797" y="2945847"/>
                <a:pt x="5235381" y="2930256"/>
                <a:pt x="5235381" y="2911029"/>
              </a:cubicBezTo>
              <a:cubicBezTo>
                <a:pt x="5235381" y="2891801"/>
                <a:pt x="5219797" y="2876210"/>
                <a:pt x="5200569" y="2876210"/>
              </a:cubicBezTo>
              <a:close/>
              <a:moveTo>
                <a:pt x="5285461" y="2876210"/>
              </a:moveTo>
              <a:cubicBezTo>
                <a:pt x="5266233" y="2876210"/>
                <a:pt x="5250636" y="2891801"/>
                <a:pt x="5250636" y="2911029"/>
              </a:cubicBezTo>
              <a:cubicBezTo>
                <a:pt x="5250636" y="2930256"/>
                <a:pt x="5266233" y="2945847"/>
                <a:pt x="5285461" y="2945847"/>
              </a:cubicBezTo>
              <a:cubicBezTo>
                <a:pt x="5304689" y="2945847"/>
                <a:pt x="5320273" y="2930256"/>
                <a:pt x="5320273" y="2911029"/>
              </a:cubicBezTo>
              <a:cubicBezTo>
                <a:pt x="5320273" y="2891801"/>
                <a:pt x="5304689" y="2876210"/>
                <a:pt x="5285461" y="2876210"/>
              </a:cubicBezTo>
              <a:close/>
              <a:moveTo>
                <a:pt x="5370354" y="2876210"/>
              </a:moveTo>
              <a:cubicBezTo>
                <a:pt x="5351127" y="2876210"/>
                <a:pt x="5335529" y="2891801"/>
                <a:pt x="5335529" y="2911029"/>
              </a:cubicBezTo>
              <a:cubicBezTo>
                <a:pt x="5335529" y="2930256"/>
                <a:pt x="5351127" y="2945847"/>
                <a:pt x="5370354" y="2945847"/>
              </a:cubicBezTo>
              <a:cubicBezTo>
                <a:pt x="5389582" y="2945847"/>
                <a:pt x="5405167" y="2930256"/>
                <a:pt x="5405167" y="2911029"/>
              </a:cubicBezTo>
              <a:cubicBezTo>
                <a:pt x="5405167" y="2891801"/>
                <a:pt x="5389582" y="2876210"/>
                <a:pt x="5370354" y="2876210"/>
              </a:cubicBezTo>
              <a:close/>
              <a:moveTo>
                <a:pt x="5455247" y="2876210"/>
              </a:moveTo>
              <a:cubicBezTo>
                <a:pt x="5436019" y="2876210"/>
                <a:pt x="5420421" y="2891801"/>
                <a:pt x="5420421" y="2911029"/>
              </a:cubicBezTo>
              <a:cubicBezTo>
                <a:pt x="5420421" y="2930256"/>
                <a:pt x="5436019" y="2945847"/>
                <a:pt x="5455247" y="2945847"/>
              </a:cubicBezTo>
              <a:cubicBezTo>
                <a:pt x="5474474" y="2945847"/>
                <a:pt x="5490059" y="2930256"/>
                <a:pt x="5490059" y="2911029"/>
              </a:cubicBezTo>
              <a:cubicBezTo>
                <a:pt x="5490059" y="2891801"/>
                <a:pt x="5474474" y="2876210"/>
                <a:pt x="5455247" y="2876210"/>
              </a:cubicBezTo>
              <a:close/>
              <a:moveTo>
                <a:pt x="5540139" y="2876210"/>
              </a:moveTo>
              <a:cubicBezTo>
                <a:pt x="5520911" y="2876210"/>
                <a:pt x="5505313" y="2891801"/>
                <a:pt x="5505313" y="2911029"/>
              </a:cubicBezTo>
              <a:cubicBezTo>
                <a:pt x="5505313" y="2930256"/>
                <a:pt x="5520911" y="2945847"/>
                <a:pt x="5540139" y="2945847"/>
              </a:cubicBezTo>
              <a:cubicBezTo>
                <a:pt x="5559367" y="2945847"/>
                <a:pt x="5574951" y="2930256"/>
                <a:pt x="5574951" y="2911029"/>
              </a:cubicBezTo>
              <a:cubicBezTo>
                <a:pt x="5574951" y="2891801"/>
                <a:pt x="5559367" y="2876210"/>
                <a:pt x="5540139" y="2876210"/>
              </a:cubicBezTo>
              <a:close/>
              <a:moveTo>
                <a:pt x="5625031" y="2876210"/>
              </a:moveTo>
              <a:cubicBezTo>
                <a:pt x="5605803" y="2876210"/>
                <a:pt x="5590206" y="2891801"/>
                <a:pt x="5590206" y="2911029"/>
              </a:cubicBezTo>
              <a:cubicBezTo>
                <a:pt x="5590206" y="2930256"/>
                <a:pt x="5605803" y="2945847"/>
                <a:pt x="5625031" y="2945847"/>
              </a:cubicBezTo>
              <a:cubicBezTo>
                <a:pt x="5644259" y="2945847"/>
                <a:pt x="5659843" y="2930256"/>
                <a:pt x="5659843" y="2911029"/>
              </a:cubicBezTo>
              <a:cubicBezTo>
                <a:pt x="5659843" y="2891801"/>
                <a:pt x="5644259" y="2876210"/>
                <a:pt x="5625031" y="2876210"/>
              </a:cubicBezTo>
              <a:close/>
              <a:moveTo>
                <a:pt x="5709924" y="2876210"/>
              </a:moveTo>
              <a:cubicBezTo>
                <a:pt x="5690697" y="2876210"/>
                <a:pt x="5675099" y="2891801"/>
                <a:pt x="5675099" y="2911029"/>
              </a:cubicBezTo>
              <a:cubicBezTo>
                <a:pt x="5675099" y="2930256"/>
                <a:pt x="5690697" y="2945847"/>
                <a:pt x="5709924" y="2945847"/>
              </a:cubicBezTo>
              <a:cubicBezTo>
                <a:pt x="5729152" y="2945847"/>
                <a:pt x="5744737" y="2930256"/>
                <a:pt x="5744737" y="2911029"/>
              </a:cubicBezTo>
              <a:cubicBezTo>
                <a:pt x="5744737" y="2891801"/>
                <a:pt x="5729152" y="2876210"/>
                <a:pt x="5709924" y="2876210"/>
              </a:cubicBezTo>
              <a:close/>
              <a:moveTo>
                <a:pt x="5964601" y="2876210"/>
              </a:moveTo>
              <a:cubicBezTo>
                <a:pt x="5945373" y="2876210"/>
                <a:pt x="5929776" y="2891801"/>
                <a:pt x="5929776" y="2911029"/>
              </a:cubicBezTo>
              <a:cubicBezTo>
                <a:pt x="5929776" y="2930256"/>
                <a:pt x="5945373" y="2945847"/>
                <a:pt x="5964601" y="2945847"/>
              </a:cubicBezTo>
              <a:cubicBezTo>
                <a:pt x="5983829" y="2945847"/>
                <a:pt x="5999413" y="2930256"/>
                <a:pt x="5999413" y="2911029"/>
              </a:cubicBezTo>
              <a:cubicBezTo>
                <a:pt x="5999413" y="2891801"/>
                <a:pt x="5983829" y="2876210"/>
                <a:pt x="5964601" y="2876210"/>
              </a:cubicBezTo>
              <a:close/>
              <a:moveTo>
                <a:pt x="6389063" y="2876210"/>
              </a:moveTo>
              <a:cubicBezTo>
                <a:pt x="6369836" y="2876210"/>
                <a:pt x="6354238" y="2891801"/>
                <a:pt x="6354238" y="2911029"/>
              </a:cubicBezTo>
              <a:cubicBezTo>
                <a:pt x="6354238" y="2930256"/>
                <a:pt x="6369836" y="2945847"/>
                <a:pt x="6389063" y="2945847"/>
              </a:cubicBezTo>
              <a:cubicBezTo>
                <a:pt x="6408291" y="2945847"/>
                <a:pt x="6423876" y="2930256"/>
                <a:pt x="6423876" y="2911029"/>
              </a:cubicBezTo>
              <a:cubicBezTo>
                <a:pt x="6423876" y="2891801"/>
                <a:pt x="6408291" y="2876210"/>
                <a:pt x="6389063" y="2876210"/>
              </a:cubicBezTo>
              <a:close/>
              <a:moveTo>
                <a:pt x="6473957" y="2876210"/>
              </a:moveTo>
              <a:cubicBezTo>
                <a:pt x="6454729" y="2876210"/>
                <a:pt x="6439131" y="2891801"/>
                <a:pt x="6439131" y="2911029"/>
              </a:cubicBezTo>
              <a:cubicBezTo>
                <a:pt x="6439131" y="2930256"/>
                <a:pt x="6454729" y="2945847"/>
                <a:pt x="6473957" y="2945847"/>
              </a:cubicBezTo>
              <a:cubicBezTo>
                <a:pt x="6493184" y="2945847"/>
                <a:pt x="6508769" y="2930256"/>
                <a:pt x="6508769" y="2911029"/>
              </a:cubicBezTo>
              <a:cubicBezTo>
                <a:pt x="6508769" y="2891801"/>
                <a:pt x="6493184" y="2876210"/>
                <a:pt x="6473957" y="2876210"/>
              </a:cubicBezTo>
              <a:close/>
              <a:moveTo>
                <a:pt x="6558875" y="2876210"/>
              </a:moveTo>
              <a:cubicBezTo>
                <a:pt x="6539647" y="2876210"/>
                <a:pt x="6524050" y="2891801"/>
                <a:pt x="6524050" y="2911029"/>
              </a:cubicBezTo>
              <a:cubicBezTo>
                <a:pt x="6524050" y="2930256"/>
                <a:pt x="6539647" y="2945847"/>
                <a:pt x="6558875" y="2945847"/>
              </a:cubicBezTo>
              <a:cubicBezTo>
                <a:pt x="6578103" y="2945847"/>
                <a:pt x="6593687" y="2930256"/>
                <a:pt x="6593687" y="2911029"/>
              </a:cubicBezTo>
              <a:cubicBezTo>
                <a:pt x="6593687" y="2891801"/>
                <a:pt x="6578103" y="2876210"/>
                <a:pt x="6558875" y="2876210"/>
              </a:cubicBezTo>
              <a:close/>
              <a:moveTo>
                <a:pt x="6643767" y="2876210"/>
              </a:moveTo>
              <a:cubicBezTo>
                <a:pt x="6624539" y="2876210"/>
                <a:pt x="6608942" y="2891801"/>
                <a:pt x="6608942" y="2911029"/>
              </a:cubicBezTo>
              <a:cubicBezTo>
                <a:pt x="6608942" y="2930256"/>
                <a:pt x="6624539" y="2945847"/>
                <a:pt x="6643767" y="2945847"/>
              </a:cubicBezTo>
              <a:cubicBezTo>
                <a:pt x="6662995" y="2945847"/>
                <a:pt x="6678579" y="2930256"/>
                <a:pt x="6678579" y="2911029"/>
              </a:cubicBezTo>
              <a:cubicBezTo>
                <a:pt x="6678579" y="2891801"/>
                <a:pt x="6662995" y="2876210"/>
                <a:pt x="6643767" y="2876210"/>
              </a:cubicBezTo>
              <a:close/>
              <a:moveTo>
                <a:pt x="6728660" y="2876210"/>
              </a:moveTo>
              <a:cubicBezTo>
                <a:pt x="6709433" y="2876210"/>
                <a:pt x="6693835" y="2891801"/>
                <a:pt x="6693835" y="2911029"/>
              </a:cubicBezTo>
              <a:cubicBezTo>
                <a:pt x="6693835" y="2930256"/>
                <a:pt x="6709433" y="2945847"/>
                <a:pt x="6728660" y="2945847"/>
              </a:cubicBezTo>
              <a:cubicBezTo>
                <a:pt x="6747888" y="2945847"/>
                <a:pt x="6763473" y="2930256"/>
                <a:pt x="6763473" y="2911029"/>
              </a:cubicBezTo>
              <a:cubicBezTo>
                <a:pt x="6763473" y="2891801"/>
                <a:pt x="6747888" y="2876210"/>
                <a:pt x="6728660" y="2876210"/>
              </a:cubicBezTo>
              <a:close/>
              <a:moveTo>
                <a:pt x="6813553" y="2876210"/>
              </a:moveTo>
              <a:cubicBezTo>
                <a:pt x="6794325" y="2876210"/>
                <a:pt x="6778727" y="2891801"/>
                <a:pt x="6778727" y="2911029"/>
              </a:cubicBezTo>
              <a:cubicBezTo>
                <a:pt x="6778727" y="2930256"/>
                <a:pt x="6794325" y="2945847"/>
                <a:pt x="6813553" y="2945847"/>
              </a:cubicBezTo>
              <a:cubicBezTo>
                <a:pt x="6832780" y="2945847"/>
                <a:pt x="6848365" y="2930256"/>
                <a:pt x="6848365" y="2911029"/>
              </a:cubicBezTo>
              <a:cubicBezTo>
                <a:pt x="6848365" y="2891801"/>
                <a:pt x="6832780" y="2876210"/>
                <a:pt x="6813553" y="2876210"/>
              </a:cubicBezTo>
              <a:close/>
              <a:moveTo>
                <a:pt x="6898445" y="2876210"/>
              </a:moveTo>
              <a:cubicBezTo>
                <a:pt x="6879217" y="2876210"/>
                <a:pt x="6863620" y="2891801"/>
                <a:pt x="6863620" y="2911029"/>
              </a:cubicBezTo>
              <a:cubicBezTo>
                <a:pt x="6863620" y="2930256"/>
                <a:pt x="6879217" y="2945847"/>
                <a:pt x="6898445" y="2945847"/>
              </a:cubicBezTo>
              <a:cubicBezTo>
                <a:pt x="6917673" y="2945847"/>
                <a:pt x="6933257" y="2930256"/>
                <a:pt x="6933257" y="2911029"/>
              </a:cubicBezTo>
              <a:cubicBezTo>
                <a:pt x="6933257" y="2891801"/>
                <a:pt x="6917673" y="2876210"/>
                <a:pt x="6898445" y="2876210"/>
              </a:cubicBezTo>
              <a:close/>
              <a:moveTo>
                <a:pt x="6983337" y="2876210"/>
              </a:moveTo>
              <a:cubicBezTo>
                <a:pt x="6964109" y="2876210"/>
                <a:pt x="6948512" y="2891801"/>
                <a:pt x="6948512" y="2911029"/>
              </a:cubicBezTo>
              <a:cubicBezTo>
                <a:pt x="6948512" y="2930256"/>
                <a:pt x="6964109" y="2945847"/>
                <a:pt x="6983337" y="2945847"/>
              </a:cubicBezTo>
              <a:cubicBezTo>
                <a:pt x="7002565" y="2945847"/>
                <a:pt x="7018149" y="2930256"/>
                <a:pt x="7018149" y="2911029"/>
              </a:cubicBezTo>
              <a:cubicBezTo>
                <a:pt x="7018149" y="2891801"/>
                <a:pt x="7002565" y="2876210"/>
                <a:pt x="6983337" y="2876210"/>
              </a:cubicBezTo>
              <a:close/>
              <a:moveTo>
                <a:pt x="7153123" y="2876210"/>
              </a:moveTo>
              <a:cubicBezTo>
                <a:pt x="7133895" y="2876210"/>
                <a:pt x="7118297" y="2891801"/>
                <a:pt x="7118297" y="2911029"/>
              </a:cubicBezTo>
              <a:cubicBezTo>
                <a:pt x="7118297" y="2930256"/>
                <a:pt x="7133895" y="2945847"/>
                <a:pt x="7153123" y="2945847"/>
              </a:cubicBezTo>
              <a:cubicBezTo>
                <a:pt x="7172350" y="2945847"/>
                <a:pt x="7187935" y="2930256"/>
                <a:pt x="7187935" y="2911029"/>
              </a:cubicBezTo>
              <a:cubicBezTo>
                <a:pt x="7187935" y="2891801"/>
                <a:pt x="7172350" y="2876210"/>
                <a:pt x="7153123" y="2876210"/>
              </a:cubicBezTo>
              <a:close/>
              <a:moveTo>
                <a:pt x="7238015" y="2876210"/>
              </a:moveTo>
              <a:cubicBezTo>
                <a:pt x="7218787" y="2876210"/>
                <a:pt x="7203190" y="2891801"/>
                <a:pt x="7203190" y="2911029"/>
              </a:cubicBezTo>
              <a:cubicBezTo>
                <a:pt x="7203190" y="2930256"/>
                <a:pt x="7218787" y="2945847"/>
                <a:pt x="7238015" y="2945847"/>
              </a:cubicBezTo>
              <a:cubicBezTo>
                <a:pt x="7257243" y="2945847"/>
                <a:pt x="7272827" y="2930256"/>
                <a:pt x="7272827" y="2911029"/>
              </a:cubicBezTo>
              <a:cubicBezTo>
                <a:pt x="7272827" y="2891801"/>
                <a:pt x="7257243" y="2876210"/>
                <a:pt x="7238015" y="2876210"/>
              </a:cubicBezTo>
              <a:close/>
              <a:moveTo>
                <a:pt x="7322907" y="2876210"/>
              </a:moveTo>
              <a:cubicBezTo>
                <a:pt x="7303679" y="2876210"/>
                <a:pt x="7288082" y="2891801"/>
                <a:pt x="7288082" y="2911029"/>
              </a:cubicBezTo>
              <a:cubicBezTo>
                <a:pt x="7288082" y="2930256"/>
                <a:pt x="7303679" y="2945847"/>
                <a:pt x="7322907" y="2945847"/>
              </a:cubicBezTo>
              <a:cubicBezTo>
                <a:pt x="7342135" y="2945847"/>
                <a:pt x="7357719" y="2930256"/>
                <a:pt x="7357719" y="2911029"/>
              </a:cubicBezTo>
              <a:cubicBezTo>
                <a:pt x="7357719" y="2891801"/>
                <a:pt x="7342135" y="2876210"/>
                <a:pt x="7322907" y="2876210"/>
              </a:cubicBezTo>
              <a:close/>
              <a:moveTo>
                <a:pt x="7407799" y="2876210"/>
              </a:moveTo>
              <a:cubicBezTo>
                <a:pt x="7388572" y="2876210"/>
                <a:pt x="7372974" y="2891801"/>
                <a:pt x="7372974" y="2911029"/>
              </a:cubicBezTo>
              <a:cubicBezTo>
                <a:pt x="7372974" y="2930256"/>
                <a:pt x="7388572" y="2945847"/>
                <a:pt x="7407799" y="2945847"/>
              </a:cubicBezTo>
              <a:cubicBezTo>
                <a:pt x="7427027" y="2945847"/>
                <a:pt x="7442612" y="2930256"/>
                <a:pt x="7442612" y="2911029"/>
              </a:cubicBezTo>
              <a:cubicBezTo>
                <a:pt x="7442612" y="2891801"/>
                <a:pt x="7427027" y="2876210"/>
                <a:pt x="7407799" y="2876210"/>
              </a:cubicBezTo>
              <a:close/>
              <a:moveTo>
                <a:pt x="7492693" y="2876210"/>
              </a:moveTo>
              <a:cubicBezTo>
                <a:pt x="7473465" y="2876210"/>
                <a:pt x="7457867" y="2891801"/>
                <a:pt x="7457867" y="2911029"/>
              </a:cubicBezTo>
              <a:cubicBezTo>
                <a:pt x="7457867" y="2930256"/>
                <a:pt x="7473465" y="2945847"/>
                <a:pt x="7492693" y="2945847"/>
              </a:cubicBezTo>
              <a:cubicBezTo>
                <a:pt x="7511920" y="2945847"/>
                <a:pt x="7527505" y="2930256"/>
                <a:pt x="7527505" y="2911029"/>
              </a:cubicBezTo>
              <a:cubicBezTo>
                <a:pt x="7527505" y="2891801"/>
                <a:pt x="7511920" y="2876210"/>
                <a:pt x="7492693" y="2876210"/>
              </a:cubicBezTo>
              <a:close/>
              <a:moveTo>
                <a:pt x="7577585" y="2876210"/>
              </a:moveTo>
              <a:cubicBezTo>
                <a:pt x="7558357" y="2876210"/>
                <a:pt x="7542760" y="2891801"/>
                <a:pt x="7542760" y="2911029"/>
              </a:cubicBezTo>
              <a:cubicBezTo>
                <a:pt x="7542760" y="2930256"/>
                <a:pt x="7558357" y="2945847"/>
                <a:pt x="7577585" y="2945847"/>
              </a:cubicBezTo>
              <a:cubicBezTo>
                <a:pt x="7596813" y="2945847"/>
                <a:pt x="7612397" y="2930256"/>
                <a:pt x="7612397" y="2911029"/>
              </a:cubicBezTo>
              <a:cubicBezTo>
                <a:pt x="7612397" y="2891801"/>
                <a:pt x="7596813" y="2876210"/>
                <a:pt x="7577585" y="2876210"/>
              </a:cubicBezTo>
              <a:close/>
              <a:moveTo>
                <a:pt x="7662477" y="2876210"/>
              </a:moveTo>
              <a:cubicBezTo>
                <a:pt x="7643249" y="2876210"/>
                <a:pt x="7627652" y="2891801"/>
                <a:pt x="7627652" y="2911029"/>
              </a:cubicBezTo>
              <a:cubicBezTo>
                <a:pt x="7627652" y="2930256"/>
                <a:pt x="7643249" y="2945847"/>
                <a:pt x="7662477" y="2945847"/>
              </a:cubicBezTo>
              <a:cubicBezTo>
                <a:pt x="7681705" y="2945847"/>
                <a:pt x="7697289" y="2930256"/>
                <a:pt x="7697289" y="2911029"/>
              </a:cubicBezTo>
              <a:cubicBezTo>
                <a:pt x="7697289" y="2891801"/>
                <a:pt x="7681705" y="2876210"/>
                <a:pt x="7662477" y="2876210"/>
              </a:cubicBezTo>
              <a:close/>
              <a:moveTo>
                <a:pt x="7747369" y="2876210"/>
              </a:moveTo>
              <a:cubicBezTo>
                <a:pt x="7728142" y="2876210"/>
                <a:pt x="7712544" y="2891801"/>
                <a:pt x="7712544" y="2911029"/>
              </a:cubicBezTo>
              <a:cubicBezTo>
                <a:pt x="7712544" y="2930256"/>
                <a:pt x="7728142" y="2945847"/>
                <a:pt x="7747369" y="2945847"/>
              </a:cubicBezTo>
              <a:cubicBezTo>
                <a:pt x="7766597" y="2945847"/>
                <a:pt x="7782182" y="2930256"/>
                <a:pt x="7782182" y="2911029"/>
              </a:cubicBezTo>
              <a:cubicBezTo>
                <a:pt x="7782182" y="2891801"/>
                <a:pt x="7766597" y="2876210"/>
                <a:pt x="7747369" y="2876210"/>
              </a:cubicBezTo>
              <a:close/>
              <a:moveTo>
                <a:pt x="7832263" y="2876210"/>
              </a:moveTo>
              <a:cubicBezTo>
                <a:pt x="7813035" y="2876210"/>
                <a:pt x="7797437" y="2891801"/>
                <a:pt x="7797437" y="2911029"/>
              </a:cubicBezTo>
              <a:cubicBezTo>
                <a:pt x="7797437" y="2930256"/>
                <a:pt x="7813035" y="2945847"/>
                <a:pt x="7832263" y="2945847"/>
              </a:cubicBezTo>
              <a:cubicBezTo>
                <a:pt x="7851490" y="2945847"/>
                <a:pt x="7867075" y="2930256"/>
                <a:pt x="7867075" y="2911029"/>
              </a:cubicBezTo>
              <a:cubicBezTo>
                <a:pt x="7867075" y="2891801"/>
                <a:pt x="7851490" y="2876210"/>
                <a:pt x="7832263" y="2876210"/>
              </a:cubicBezTo>
              <a:close/>
              <a:moveTo>
                <a:pt x="7917155" y="2876210"/>
              </a:moveTo>
              <a:cubicBezTo>
                <a:pt x="7897927" y="2876210"/>
                <a:pt x="7882330" y="2891801"/>
                <a:pt x="7882330" y="2911029"/>
              </a:cubicBezTo>
              <a:cubicBezTo>
                <a:pt x="7882330" y="2930256"/>
                <a:pt x="7897927" y="2945847"/>
                <a:pt x="7917155" y="2945847"/>
              </a:cubicBezTo>
              <a:cubicBezTo>
                <a:pt x="7936383" y="2945847"/>
                <a:pt x="7951967" y="2930256"/>
                <a:pt x="7951967" y="2911029"/>
              </a:cubicBezTo>
              <a:cubicBezTo>
                <a:pt x="7951967" y="2891801"/>
                <a:pt x="7936383" y="2876210"/>
                <a:pt x="7917155" y="2876210"/>
              </a:cubicBezTo>
              <a:close/>
              <a:moveTo>
                <a:pt x="8002047" y="2876210"/>
              </a:moveTo>
              <a:cubicBezTo>
                <a:pt x="7982819" y="2876210"/>
                <a:pt x="7967222" y="2891801"/>
                <a:pt x="7967222" y="2911029"/>
              </a:cubicBezTo>
              <a:cubicBezTo>
                <a:pt x="7967222" y="2930256"/>
                <a:pt x="7982819" y="2945847"/>
                <a:pt x="8002047" y="2945847"/>
              </a:cubicBezTo>
              <a:cubicBezTo>
                <a:pt x="8021275" y="2945847"/>
                <a:pt x="8036859" y="2930256"/>
                <a:pt x="8036859" y="2911029"/>
              </a:cubicBezTo>
              <a:cubicBezTo>
                <a:pt x="8036859" y="2891801"/>
                <a:pt x="8021275" y="2876210"/>
                <a:pt x="8002047" y="2876210"/>
              </a:cubicBezTo>
              <a:close/>
              <a:moveTo>
                <a:pt x="8086939" y="2876210"/>
              </a:moveTo>
              <a:cubicBezTo>
                <a:pt x="8067712" y="2876210"/>
                <a:pt x="8052114" y="2891801"/>
                <a:pt x="8052114" y="2911029"/>
              </a:cubicBezTo>
              <a:cubicBezTo>
                <a:pt x="8052114" y="2930256"/>
                <a:pt x="8067712" y="2945847"/>
                <a:pt x="8086939" y="2945847"/>
              </a:cubicBezTo>
              <a:cubicBezTo>
                <a:pt x="8106167" y="2945847"/>
                <a:pt x="8121752" y="2930256"/>
                <a:pt x="8121752" y="2911029"/>
              </a:cubicBezTo>
              <a:cubicBezTo>
                <a:pt x="8121752" y="2891801"/>
                <a:pt x="8106167" y="2876210"/>
                <a:pt x="8086939" y="2876210"/>
              </a:cubicBezTo>
              <a:close/>
              <a:moveTo>
                <a:pt x="8171832" y="2876210"/>
              </a:moveTo>
              <a:cubicBezTo>
                <a:pt x="8152604" y="2876210"/>
                <a:pt x="8137006" y="2891801"/>
                <a:pt x="8137006" y="2911029"/>
              </a:cubicBezTo>
              <a:cubicBezTo>
                <a:pt x="8137006" y="2930256"/>
                <a:pt x="8152604" y="2945847"/>
                <a:pt x="8171832" y="2945847"/>
              </a:cubicBezTo>
              <a:cubicBezTo>
                <a:pt x="8191059" y="2945847"/>
                <a:pt x="8206644" y="2930256"/>
                <a:pt x="8206644" y="2911029"/>
              </a:cubicBezTo>
              <a:cubicBezTo>
                <a:pt x="8206644" y="2891801"/>
                <a:pt x="8191059" y="2876210"/>
                <a:pt x="8171832" y="2876210"/>
              </a:cubicBezTo>
              <a:close/>
              <a:moveTo>
                <a:pt x="8256725" y="2876210"/>
              </a:moveTo>
              <a:cubicBezTo>
                <a:pt x="8237497" y="2876210"/>
                <a:pt x="8221900" y="2891801"/>
                <a:pt x="8221900" y="2911029"/>
              </a:cubicBezTo>
              <a:cubicBezTo>
                <a:pt x="8221900" y="2930256"/>
                <a:pt x="8237497" y="2945847"/>
                <a:pt x="8256725" y="2945847"/>
              </a:cubicBezTo>
              <a:cubicBezTo>
                <a:pt x="8275953" y="2945847"/>
                <a:pt x="8291537" y="2930256"/>
                <a:pt x="8291537" y="2911029"/>
              </a:cubicBezTo>
              <a:cubicBezTo>
                <a:pt x="8291537" y="2891801"/>
                <a:pt x="8275953" y="2876210"/>
                <a:pt x="8256725" y="2876210"/>
              </a:cubicBezTo>
              <a:close/>
              <a:moveTo>
                <a:pt x="8341617" y="2876210"/>
              </a:moveTo>
              <a:cubicBezTo>
                <a:pt x="8322389" y="2876210"/>
                <a:pt x="8306792" y="2891801"/>
                <a:pt x="8306792" y="2911029"/>
              </a:cubicBezTo>
              <a:cubicBezTo>
                <a:pt x="8306792" y="2930256"/>
                <a:pt x="8322389" y="2945847"/>
                <a:pt x="8341617" y="2945847"/>
              </a:cubicBezTo>
              <a:cubicBezTo>
                <a:pt x="8360845" y="2945847"/>
                <a:pt x="8376429" y="2930256"/>
                <a:pt x="8376429" y="2911029"/>
              </a:cubicBezTo>
              <a:cubicBezTo>
                <a:pt x="8376429" y="2891801"/>
                <a:pt x="8360845" y="2876210"/>
                <a:pt x="8341617" y="2876210"/>
              </a:cubicBezTo>
              <a:close/>
              <a:moveTo>
                <a:pt x="8426509" y="2876210"/>
              </a:moveTo>
              <a:cubicBezTo>
                <a:pt x="8407282" y="2876210"/>
                <a:pt x="8391684" y="2891801"/>
                <a:pt x="8391684" y="2911029"/>
              </a:cubicBezTo>
              <a:cubicBezTo>
                <a:pt x="8391684" y="2930256"/>
                <a:pt x="8407282" y="2945847"/>
                <a:pt x="8426509" y="2945847"/>
              </a:cubicBezTo>
              <a:cubicBezTo>
                <a:pt x="8445737" y="2945847"/>
                <a:pt x="8461322" y="2930256"/>
                <a:pt x="8461322" y="2911029"/>
              </a:cubicBezTo>
              <a:cubicBezTo>
                <a:pt x="8461322" y="2891801"/>
                <a:pt x="8445737" y="2876210"/>
                <a:pt x="8426509" y="2876210"/>
              </a:cubicBezTo>
              <a:close/>
              <a:moveTo>
                <a:pt x="8511402" y="2876210"/>
              </a:moveTo>
              <a:cubicBezTo>
                <a:pt x="8492174" y="2876210"/>
                <a:pt x="8476576" y="2891801"/>
                <a:pt x="8476576" y="2911029"/>
              </a:cubicBezTo>
              <a:cubicBezTo>
                <a:pt x="8476576" y="2930256"/>
                <a:pt x="8492174" y="2945847"/>
                <a:pt x="8511402" y="2945847"/>
              </a:cubicBezTo>
              <a:cubicBezTo>
                <a:pt x="8530629" y="2945847"/>
                <a:pt x="8546214" y="2930256"/>
                <a:pt x="8546214" y="2911029"/>
              </a:cubicBezTo>
              <a:cubicBezTo>
                <a:pt x="8546214" y="2891801"/>
                <a:pt x="8530629" y="2876210"/>
                <a:pt x="8511402" y="2876210"/>
              </a:cubicBezTo>
              <a:close/>
              <a:moveTo>
                <a:pt x="8596295" y="2876210"/>
              </a:moveTo>
              <a:cubicBezTo>
                <a:pt x="8577067" y="2876210"/>
                <a:pt x="8561470" y="2891801"/>
                <a:pt x="8561470" y="2911029"/>
              </a:cubicBezTo>
              <a:cubicBezTo>
                <a:pt x="8561470" y="2930256"/>
                <a:pt x="8577067" y="2945847"/>
                <a:pt x="8596295" y="2945847"/>
              </a:cubicBezTo>
              <a:cubicBezTo>
                <a:pt x="8615523" y="2945847"/>
                <a:pt x="8631107" y="2930256"/>
                <a:pt x="8631107" y="2911029"/>
              </a:cubicBezTo>
              <a:cubicBezTo>
                <a:pt x="8631107" y="2891801"/>
                <a:pt x="8615523" y="2876210"/>
                <a:pt x="8596295" y="2876210"/>
              </a:cubicBezTo>
              <a:close/>
              <a:moveTo>
                <a:pt x="8681187" y="2876210"/>
              </a:moveTo>
              <a:cubicBezTo>
                <a:pt x="8661959" y="2876210"/>
                <a:pt x="8646362" y="2891801"/>
                <a:pt x="8646362" y="2911029"/>
              </a:cubicBezTo>
              <a:cubicBezTo>
                <a:pt x="8646362" y="2930256"/>
                <a:pt x="8661959" y="2945847"/>
                <a:pt x="8681187" y="2945847"/>
              </a:cubicBezTo>
              <a:cubicBezTo>
                <a:pt x="8700415" y="2945847"/>
                <a:pt x="8715999" y="2930256"/>
                <a:pt x="8715999" y="2911029"/>
              </a:cubicBezTo>
              <a:cubicBezTo>
                <a:pt x="8715999" y="2891801"/>
                <a:pt x="8700415" y="2876210"/>
                <a:pt x="8681187" y="2876210"/>
              </a:cubicBezTo>
              <a:close/>
              <a:moveTo>
                <a:pt x="8766079" y="2876210"/>
              </a:moveTo>
              <a:cubicBezTo>
                <a:pt x="8746852" y="2876210"/>
                <a:pt x="8731254" y="2891801"/>
                <a:pt x="8731254" y="2911029"/>
              </a:cubicBezTo>
              <a:cubicBezTo>
                <a:pt x="8731254" y="2930256"/>
                <a:pt x="8746852" y="2945847"/>
                <a:pt x="8766079" y="2945847"/>
              </a:cubicBezTo>
              <a:cubicBezTo>
                <a:pt x="8785307" y="2945847"/>
                <a:pt x="8800892" y="2930256"/>
                <a:pt x="8800892" y="2911029"/>
              </a:cubicBezTo>
              <a:cubicBezTo>
                <a:pt x="8800892" y="2891801"/>
                <a:pt x="8785307" y="2876210"/>
                <a:pt x="8766079" y="2876210"/>
              </a:cubicBezTo>
              <a:close/>
              <a:moveTo>
                <a:pt x="8850972" y="2876210"/>
              </a:moveTo>
              <a:cubicBezTo>
                <a:pt x="8831744" y="2876210"/>
                <a:pt x="8816146" y="2891801"/>
                <a:pt x="8816146" y="2911029"/>
              </a:cubicBezTo>
              <a:cubicBezTo>
                <a:pt x="8816146" y="2930256"/>
                <a:pt x="8831744" y="2945847"/>
                <a:pt x="8850972" y="2945847"/>
              </a:cubicBezTo>
              <a:cubicBezTo>
                <a:pt x="8870199" y="2945847"/>
                <a:pt x="8885784" y="2930256"/>
                <a:pt x="8885784" y="2911029"/>
              </a:cubicBezTo>
              <a:cubicBezTo>
                <a:pt x="8885784" y="2891801"/>
                <a:pt x="8870199" y="2876210"/>
                <a:pt x="8850972" y="2876210"/>
              </a:cubicBezTo>
              <a:close/>
              <a:moveTo>
                <a:pt x="8935865" y="2876210"/>
              </a:moveTo>
              <a:cubicBezTo>
                <a:pt x="8916637" y="2876210"/>
                <a:pt x="8901040" y="2891801"/>
                <a:pt x="8901040" y="2911029"/>
              </a:cubicBezTo>
              <a:cubicBezTo>
                <a:pt x="8901040" y="2930256"/>
                <a:pt x="8916637" y="2945847"/>
                <a:pt x="8935865" y="2945847"/>
              </a:cubicBezTo>
              <a:cubicBezTo>
                <a:pt x="8955093" y="2945847"/>
                <a:pt x="8970677" y="2930256"/>
                <a:pt x="8970677" y="2911029"/>
              </a:cubicBezTo>
              <a:cubicBezTo>
                <a:pt x="8970677" y="2891801"/>
                <a:pt x="8955093" y="2876210"/>
                <a:pt x="8935865" y="2876210"/>
              </a:cubicBezTo>
              <a:close/>
              <a:moveTo>
                <a:pt x="9020757" y="2876210"/>
              </a:moveTo>
              <a:cubicBezTo>
                <a:pt x="9001529" y="2876210"/>
                <a:pt x="8985932" y="2891801"/>
                <a:pt x="8985932" y="2911029"/>
              </a:cubicBezTo>
              <a:cubicBezTo>
                <a:pt x="8985932" y="2930256"/>
                <a:pt x="9001529" y="2945847"/>
                <a:pt x="9020757" y="2945847"/>
              </a:cubicBezTo>
              <a:cubicBezTo>
                <a:pt x="9039985" y="2945847"/>
                <a:pt x="9055569" y="2930256"/>
                <a:pt x="9055569" y="2911029"/>
              </a:cubicBezTo>
              <a:cubicBezTo>
                <a:pt x="9055569" y="2891801"/>
                <a:pt x="9039985" y="2876210"/>
                <a:pt x="9020757" y="2876210"/>
              </a:cubicBezTo>
              <a:close/>
              <a:moveTo>
                <a:pt x="1719971" y="2961071"/>
              </a:moveTo>
              <a:cubicBezTo>
                <a:pt x="1700743" y="2961071"/>
                <a:pt x="1685152" y="2976662"/>
                <a:pt x="1685152" y="2995889"/>
              </a:cubicBezTo>
              <a:cubicBezTo>
                <a:pt x="1685152" y="3015117"/>
                <a:pt x="1700743" y="3030708"/>
                <a:pt x="1719971" y="3030708"/>
              </a:cubicBezTo>
              <a:cubicBezTo>
                <a:pt x="1739199" y="3030708"/>
                <a:pt x="1754790" y="3015117"/>
                <a:pt x="1754790" y="2995889"/>
              </a:cubicBezTo>
              <a:cubicBezTo>
                <a:pt x="1754790" y="2976662"/>
                <a:pt x="1739199" y="2961071"/>
                <a:pt x="1719971" y="2961071"/>
              </a:cubicBezTo>
              <a:close/>
              <a:moveTo>
                <a:pt x="1804863" y="2961071"/>
              </a:moveTo>
              <a:cubicBezTo>
                <a:pt x="1785636" y="2961071"/>
                <a:pt x="1770044" y="2976662"/>
                <a:pt x="1770044" y="2995889"/>
              </a:cubicBezTo>
              <a:cubicBezTo>
                <a:pt x="1770044" y="3015117"/>
                <a:pt x="1785636" y="3030708"/>
                <a:pt x="1804863" y="3030708"/>
              </a:cubicBezTo>
              <a:cubicBezTo>
                <a:pt x="1824091" y="3030708"/>
                <a:pt x="1839682" y="3015117"/>
                <a:pt x="1839682" y="2995889"/>
              </a:cubicBezTo>
              <a:cubicBezTo>
                <a:pt x="1839682" y="2976662"/>
                <a:pt x="1824091" y="2961071"/>
                <a:pt x="1804863" y="2961071"/>
              </a:cubicBezTo>
              <a:close/>
              <a:moveTo>
                <a:pt x="1889756" y="2961071"/>
              </a:moveTo>
              <a:cubicBezTo>
                <a:pt x="1870528" y="2961071"/>
                <a:pt x="1854937" y="2976662"/>
                <a:pt x="1854937" y="2995889"/>
              </a:cubicBezTo>
              <a:cubicBezTo>
                <a:pt x="1854937" y="3015117"/>
                <a:pt x="1870528" y="3030708"/>
                <a:pt x="1889756" y="3030708"/>
              </a:cubicBezTo>
              <a:cubicBezTo>
                <a:pt x="1908983" y="3030708"/>
                <a:pt x="1924574" y="3015117"/>
                <a:pt x="1924574" y="2995889"/>
              </a:cubicBezTo>
              <a:cubicBezTo>
                <a:pt x="1924574" y="2976662"/>
                <a:pt x="1908983" y="2961071"/>
                <a:pt x="1889756" y="2961071"/>
              </a:cubicBezTo>
              <a:close/>
              <a:moveTo>
                <a:pt x="1974648" y="2961071"/>
              </a:moveTo>
              <a:cubicBezTo>
                <a:pt x="1955420" y="2961071"/>
                <a:pt x="1939829" y="2976662"/>
                <a:pt x="1939829" y="2995889"/>
              </a:cubicBezTo>
              <a:cubicBezTo>
                <a:pt x="1939829" y="3015117"/>
                <a:pt x="1955420" y="3030708"/>
                <a:pt x="1974648" y="3030708"/>
              </a:cubicBezTo>
              <a:cubicBezTo>
                <a:pt x="1993876" y="3030708"/>
                <a:pt x="2009467" y="3015117"/>
                <a:pt x="2009467" y="2995889"/>
              </a:cubicBezTo>
              <a:cubicBezTo>
                <a:pt x="2009467" y="2976662"/>
                <a:pt x="1993876" y="2961071"/>
                <a:pt x="1974648" y="2961071"/>
              </a:cubicBezTo>
              <a:close/>
              <a:moveTo>
                <a:pt x="2059541" y="2961071"/>
              </a:moveTo>
              <a:cubicBezTo>
                <a:pt x="2040313" y="2961071"/>
                <a:pt x="2024722" y="2976662"/>
                <a:pt x="2024722" y="2995889"/>
              </a:cubicBezTo>
              <a:cubicBezTo>
                <a:pt x="2024722" y="3015117"/>
                <a:pt x="2040313" y="3030708"/>
                <a:pt x="2059541" y="3030708"/>
              </a:cubicBezTo>
              <a:cubicBezTo>
                <a:pt x="2078769" y="3030708"/>
                <a:pt x="2094360" y="3015117"/>
                <a:pt x="2094360" y="2995889"/>
              </a:cubicBezTo>
              <a:cubicBezTo>
                <a:pt x="2094360" y="2976662"/>
                <a:pt x="2078769" y="2961071"/>
                <a:pt x="2059541" y="2961071"/>
              </a:cubicBezTo>
              <a:close/>
              <a:moveTo>
                <a:pt x="2144433" y="2961071"/>
              </a:moveTo>
              <a:cubicBezTo>
                <a:pt x="2125206" y="2961071"/>
                <a:pt x="2109614" y="2976662"/>
                <a:pt x="2109614" y="2995889"/>
              </a:cubicBezTo>
              <a:cubicBezTo>
                <a:pt x="2109614" y="3015117"/>
                <a:pt x="2125206" y="3030708"/>
                <a:pt x="2144433" y="3030708"/>
              </a:cubicBezTo>
              <a:cubicBezTo>
                <a:pt x="2163661" y="3030708"/>
                <a:pt x="2179252" y="3015117"/>
                <a:pt x="2179252" y="2995889"/>
              </a:cubicBezTo>
              <a:cubicBezTo>
                <a:pt x="2179252" y="2976662"/>
                <a:pt x="2163661" y="2961071"/>
                <a:pt x="2144433" y="2961071"/>
              </a:cubicBezTo>
              <a:close/>
              <a:moveTo>
                <a:pt x="2229326" y="2961071"/>
              </a:moveTo>
              <a:cubicBezTo>
                <a:pt x="2210098" y="2961071"/>
                <a:pt x="2194507" y="2976662"/>
                <a:pt x="2194507" y="2995889"/>
              </a:cubicBezTo>
              <a:cubicBezTo>
                <a:pt x="2194507" y="3015117"/>
                <a:pt x="2210098" y="3030708"/>
                <a:pt x="2229326" y="3030708"/>
              </a:cubicBezTo>
              <a:cubicBezTo>
                <a:pt x="2248553" y="3030708"/>
                <a:pt x="2264144" y="3015117"/>
                <a:pt x="2264144" y="2995889"/>
              </a:cubicBezTo>
              <a:cubicBezTo>
                <a:pt x="2264144" y="2976662"/>
                <a:pt x="2248553" y="2961071"/>
                <a:pt x="2229326" y="2961071"/>
              </a:cubicBezTo>
              <a:close/>
              <a:moveTo>
                <a:pt x="2314218" y="2961071"/>
              </a:moveTo>
              <a:cubicBezTo>
                <a:pt x="2294990" y="2961071"/>
                <a:pt x="2279399" y="2976662"/>
                <a:pt x="2279399" y="2995889"/>
              </a:cubicBezTo>
              <a:cubicBezTo>
                <a:pt x="2279399" y="3015117"/>
                <a:pt x="2294990" y="3030708"/>
                <a:pt x="2314218" y="3030708"/>
              </a:cubicBezTo>
              <a:cubicBezTo>
                <a:pt x="2333446" y="3030708"/>
                <a:pt x="2349037" y="3015117"/>
                <a:pt x="2349037" y="2995889"/>
              </a:cubicBezTo>
              <a:cubicBezTo>
                <a:pt x="2349037" y="2976662"/>
                <a:pt x="2333446" y="2961071"/>
                <a:pt x="2314218" y="2961071"/>
              </a:cubicBezTo>
              <a:close/>
              <a:moveTo>
                <a:pt x="2738680" y="2961071"/>
              </a:moveTo>
              <a:cubicBezTo>
                <a:pt x="2719452" y="2961071"/>
                <a:pt x="2703861" y="2976662"/>
                <a:pt x="2703861" y="2995889"/>
              </a:cubicBezTo>
              <a:cubicBezTo>
                <a:pt x="2703861" y="3015117"/>
                <a:pt x="2719452" y="3030708"/>
                <a:pt x="2738680" y="3030708"/>
              </a:cubicBezTo>
              <a:cubicBezTo>
                <a:pt x="2757908" y="3030708"/>
                <a:pt x="2773499" y="3015117"/>
                <a:pt x="2773499" y="2995889"/>
              </a:cubicBezTo>
              <a:cubicBezTo>
                <a:pt x="2773499" y="2976662"/>
                <a:pt x="2757908" y="2961071"/>
                <a:pt x="2738680" y="2961071"/>
              </a:cubicBezTo>
              <a:close/>
              <a:moveTo>
                <a:pt x="5030784" y="2961071"/>
              </a:moveTo>
              <a:cubicBezTo>
                <a:pt x="5011557" y="2961071"/>
                <a:pt x="4995959" y="2976662"/>
                <a:pt x="4995959" y="2995889"/>
              </a:cubicBezTo>
              <a:cubicBezTo>
                <a:pt x="4995959" y="3015117"/>
                <a:pt x="5011557" y="3030708"/>
                <a:pt x="5030784" y="3030708"/>
              </a:cubicBezTo>
              <a:cubicBezTo>
                <a:pt x="5050012" y="3030708"/>
                <a:pt x="5065597" y="3015117"/>
                <a:pt x="5065597" y="2995889"/>
              </a:cubicBezTo>
              <a:cubicBezTo>
                <a:pt x="5065597" y="2976662"/>
                <a:pt x="5050012" y="2961071"/>
                <a:pt x="5030784" y="2961071"/>
              </a:cubicBezTo>
              <a:close/>
              <a:moveTo>
                <a:pt x="5115677" y="2961071"/>
              </a:moveTo>
              <a:cubicBezTo>
                <a:pt x="5096449" y="2961071"/>
                <a:pt x="5080851" y="2976662"/>
                <a:pt x="5080851" y="2995889"/>
              </a:cubicBezTo>
              <a:cubicBezTo>
                <a:pt x="5080851" y="3015117"/>
                <a:pt x="5096449" y="3030708"/>
                <a:pt x="5115677" y="3030708"/>
              </a:cubicBezTo>
              <a:cubicBezTo>
                <a:pt x="5134904" y="3030708"/>
                <a:pt x="5150489" y="3015117"/>
                <a:pt x="5150489" y="2995889"/>
              </a:cubicBezTo>
              <a:cubicBezTo>
                <a:pt x="5150489" y="2976662"/>
                <a:pt x="5134904" y="2961071"/>
                <a:pt x="5115677" y="2961071"/>
              </a:cubicBezTo>
              <a:close/>
              <a:moveTo>
                <a:pt x="5200569" y="2961071"/>
              </a:moveTo>
              <a:cubicBezTo>
                <a:pt x="5181341" y="2961071"/>
                <a:pt x="5165743" y="2976662"/>
                <a:pt x="5165743" y="2995889"/>
              </a:cubicBezTo>
              <a:cubicBezTo>
                <a:pt x="5165743" y="3015117"/>
                <a:pt x="5181341" y="3030708"/>
                <a:pt x="5200569" y="3030708"/>
              </a:cubicBezTo>
              <a:cubicBezTo>
                <a:pt x="5219797" y="3030708"/>
                <a:pt x="5235381" y="3015117"/>
                <a:pt x="5235381" y="2995889"/>
              </a:cubicBezTo>
              <a:cubicBezTo>
                <a:pt x="5235381" y="2976662"/>
                <a:pt x="5219797" y="2961071"/>
                <a:pt x="5200569" y="2961071"/>
              </a:cubicBezTo>
              <a:close/>
              <a:moveTo>
                <a:pt x="5285461" y="2961071"/>
              </a:moveTo>
              <a:cubicBezTo>
                <a:pt x="5266233" y="2961071"/>
                <a:pt x="5250636" y="2976662"/>
                <a:pt x="5250636" y="2995889"/>
              </a:cubicBezTo>
              <a:cubicBezTo>
                <a:pt x="5250636" y="3015117"/>
                <a:pt x="5266233" y="3030708"/>
                <a:pt x="5285461" y="3030708"/>
              </a:cubicBezTo>
              <a:cubicBezTo>
                <a:pt x="5304689" y="3030708"/>
                <a:pt x="5320273" y="3015117"/>
                <a:pt x="5320273" y="2995889"/>
              </a:cubicBezTo>
              <a:cubicBezTo>
                <a:pt x="5320273" y="2976662"/>
                <a:pt x="5304689" y="2961071"/>
                <a:pt x="5285461" y="2961071"/>
              </a:cubicBezTo>
              <a:close/>
              <a:moveTo>
                <a:pt x="5370354" y="2961071"/>
              </a:moveTo>
              <a:cubicBezTo>
                <a:pt x="5351127" y="2961071"/>
                <a:pt x="5335529" y="2976662"/>
                <a:pt x="5335529" y="2995889"/>
              </a:cubicBezTo>
              <a:cubicBezTo>
                <a:pt x="5335529" y="3015117"/>
                <a:pt x="5351127" y="3030708"/>
                <a:pt x="5370354" y="3030708"/>
              </a:cubicBezTo>
              <a:cubicBezTo>
                <a:pt x="5389582" y="3030708"/>
                <a:pt x="5405167" y="3015117"/>
                <a:pt x="5405167" y="2995889"/>
              </a:cubicBezTo>
              <a:cubicBezTo>
                <a:pt x="5405167" y="2976662"/>
                <a:pt x="5389582" y="2961071"/>
                <a:pt x="5370354" y="2961071"/>
              </a:cubicBezTo>
              <a:close/>
              <a:moveTo>
                <a:pt x="5455247" y="2961071"/>
              </a:moveTo>
              <a:cubicBezTo>
                <a:pt x="5436019" y="2961071"/>
                <a:pt x="5420421" y="2976662"/>
                <a:pt x="5420421" y="2995889"/>
              </a:cubicBezTo>
              <a:cubicBezTo>
                <a:pt x="5420421" y="3015117"/>
                <a:pt x="5436019" y="3030708"/>
                <a:pt x="5455247" y="3030708"/>
              </a:cubicBezTo>
              <a:cubicBezTo>
                <a:pt x="5474474" y="3030708"/>
                <a:pt x="5490059" y="3015117"/>
                <a:pt x="5490059" y="2995889"/>
              </a:cubicBezTo>
              <a:cubicBezTo>
                <a:pt x="5490059" y="2976662"/>
                <a:pt x="5474474" y="2961071"/>
                <a:pt x="5455247" y="2961071"/>
              </a:cubicBezTo>
              <a:close/>
              <a:moveTo>
                <a:pt x="5540139" y="2961071"/>
              </a:moveTo>
              <a:cubicBezTo>
                <a:pt x="5520911" y="2961071"/>
                <a:pt x="5505313" y="2976662"/>
                <a:pt x="5505313" y="2995889"/>
              </a:cubicBezTo>
              <a:cubicBezTo>
                <a:pt x="5505313" y="3015117"/>
                <a:pt x="5520911" y="3030708"/>
                <a:pt x="5540139" y="3030708"/>
              </a:cubicBezTo>
              <a:cubicBezTo>
                <a:pt x="5559367" y="3030708"/>
                <a:pt x="5574951" y="3015117"/>
                <a:pt x="5574951" y="2995889"/>
              </a:cubicBezTo>
              <a:cubicBezTo>
                <a:pt x="5574951" y="2976662"/>
                <a:pt x="5559367" y="2961071"/>
                <a:pt x="5540139" y="2961071"/>
              </a:cubicBezTo>
              <a:close/>
              <a:moveTo>
                <a:pt x="5625031" y="2961071"/>
              </a:moveTo>
              <a:cubicBezTo>
                <a:pt x="5605803" y="2961071"/>
                <a:pt x="5590206" y="2976662"/>
                <a:pt x="5590206" y="2995889"/>
              </a:cubicBezTo>
              <a:cubicBezTo>
                <a:pt x="5590206" y="3015117"/>
                <a:pt x="5605803" y="3030708"/>
                <a:pt x="5625031" y="3030708"/>
              </a:cubicBezTo>
              <a:cubicBezTo>
                <a:pt x="5644259" y="3030708"/>
                <a:pt x="5659843" y="3015117"/>
                <a:pt x="5659843" y="2995889"/>
              </a:cubicBezTo>
              <a:cubicBezTo>
                <a:pt x="5659843" y="2976662"/>
                <a:pt x="5644259" y="2961071"/>
                <a:pt x="5625031" y="2961071"/>
              </a:cubicBezTo>
              <a:close/>
              <a:moveTo>
                <a:pt x="5709924" y="2961071"/>
              </a:moveTo>
              <a:cubicBezTo>
                <a:pt x="5690697" y="2961071"/>
                <a:pt x="5675099" y="2976662"/>
                <a:pt x="5675099" y="2995889"/>
              </a:cubicBezTo>
              <a:cubicBezTo>
                <a:pt x="5675099" y="3015117"/>
                <a:pt x="5690697" y="3030708"/>
                <a:pt x="5709924" y="3030708"/>
              </a:cubicBezTo>
              <a:cubicBezTo>
                <a:pt x="5729152" y="3030708"/>
                <a:pt x="5744737" y="3015117"/>
                <a:pt x="5744737" y="2995889"/>
              </a:cubicBezTo>
              <a:cubicBezTo>
                <a:pt x="5744737" y="2976662"/>
                <a:pt x="5729152" y="2961071"/>
                <a:pt x="5709924" y="2961071"/>
              </a:cubicBezTo>
              <a:close/>
              <a:moveTo>
                <a:pt x="5794817" y="2961071"/>
              </a:moveTo>
              <a:cubicBezTo>
                <a:pt x="5775589" y="2961071"/>
                <a:pt x="5759991" y="2976662"/>
                <a:pt x="5759991" y="2995889"/>
              </a:cubicBezTo>
              <a:cubicBezTo>
                <a:pt x="5759991" y="3015117"/>
                <a:pt x="5775589" y="3030708"/>
                <a:pt x="5794817" y="3030708"/>
              </a:cubicBezTo>
              <a:cubicBezTo>
                <a:pt x="5814044" y="3030708"/>
                <a:pt x="5829629" y="3015117"/>
                <a:pt x="5829629" y="2995889"/>
              </a:cubicBezTo>
              <a:cubicBezTo>
                <a:pt x="5829629" y="2976662"/>
                <a:pt x="5814044" y="2961071"/>
                <a:pt x="5794817" y="2961071"/>
              </a:cubicBezTo>
              <a:close/>
              <a:moveTo>
                <a:pt x="5879709" y="2961071"/>
              </a:moveTo>
              <a:cubicBezTo>
                <a:pt x="5860481" y="2961071"/>
                <a:pt x="5844883" y="2976662"/>
                <a:pt x="5844883" y="2995889"/>
              </a:cubicBezTo>
              <a:cubicBezTo>
                <a:pt x="5844883" y="3015117"/>
                <a:pt x="5860481" y="3030708"/>
                <a:pt x="5879709" y="3030708"/>
              </a:cubicBezTo>
              <a:cubicBezTo>
                <a:pt x="5898937" y="3030708"/>
                <a:pt x="5914521" y="3015117"/>
                <a:pt x="5914521" y="2995889"/>
              </a:cubicBezTo>
              <a:cubicBezTo>
                <a:pt x="5914521" y="2976662"/>
                <a:pt x="5898937" y="2961071"/>
                <a:pt x="5879709" y="2961071"/>
              </a:cubicBezTo>
              <a:close/>
              <a:moveTo>
                <a:pt x="5964601" y="2961071"/>
              </a:moveTo>
              <a:cubicBezTo>
                <a:pt x="5945373" y="2961071"/>
                <a:pt x="5929776" y="2976662"/>
                <a:pt x="5929776" y="2995889"/>
              </a:cubicBezTo>
              <a:cubicBezTo>
                <a:pt x="5929776" y="3015117"/>
                <a:pt x="5945373" y="3030708"/>
                <a:pt x="5964601" y="3030708"/>
              </a:cubicBezTo>
              <a:cubicBezTo>
                <a:pt x="5983829" y="3030708"/>
                <a:pt x="5999413" y="3015117"/>
                <a:pt x="5999413" y="2995889"/>
              </a:cubicBezTo>
              <a:cubicBezTo>
                <a:pt x="5999413" y="2976662"/>
                <a:pt x="5983829" y="2961071"/>
                <a:pt x="5964601" y="2961071"/>
              </a:cubicBezTo>
              <a:close/>
              <a:moveTo>
                <a:pt x="6049494" y="2961071"/>
              </a:moveTo>
              <a:cubicBezTo>
                <a:pt x="6030267" y="2961071"/>
                <a:pt x="6014669" y="2976662"/>
                <a:pt x="6014669" y="2995889"/>
              </a:cubicBezTo>
              <a:cubicBezTo>
                <a:pt x="6014669" y="3015117"/>
                <a:pt x="6030267" y="3030708"/>
                <a:pt x="6049494" y="3030708"/>
              </a:cubicBezTo>
              <a:cubicBezTo>
                <a:pt x="6068722" y="3030708"/>
                <a:pt x="6084307" y="3015117"/>
                <a:pt x="6084307" y="2995889"/>
              </a:cubicBezTo>
              <a:cubicBezTo>
                <a:pt x="6084307" y="2976662"/>
                <a:pt x="6068722" y="2961071"/>
                <a:pt x="6049494" y="2961071"/>
              </a:cubicBezTo>
              <a:close/>
              <a:moveTo>
                <a:pt x="6134387" y="2961071"/>
              </a:moveTo>
              <a:cubicBezTo>
                <a:pt x="6115159" y="2961071"/>
                <a:pt x="6099561" y="2976662"/>
                <a:pt x="6099561" y="2995889"/>
              </a:cubicBezTo>
              <a:cubicBezTo>
                <a:pt x="6099561" y="3015117"/>
                <a:pt x="6115159" y="3030708"/>
                <a:pt x="6134387" y="3030708"/>
              </a:cubicBezTo>
              <a:cubicBezTo>
                <a:pt x="6153614" y="3030708"/>
                <a:pt x="6169199" y="3015117"/>
                <a:pt x="6169199" y="2995889"/>
              </a:cubicBezTo>
              <a:cubicBezTo>
                <a:pt x="6169199" y="2976662"/>
                <a:pt x="6153614" y="2961071"/>
                <a:pt x="6134387" y="2961071"/>
              </a:cubicBezTo>
              <a:close/>
              <a:moveTo>
                <a:pt x="6219279" y="2961071"/>
              </a:moveTo>
              <a:cubicBezTo>
                <a:pt x="6200051" y="2961071"/>
                <a:pt x="6184453" y="2976662"/>
                <a:pt x="6184453" y="2995889"/>
              </a:cubicBezTo>
              <a:cubicBezTo>
                <a:pt x="6184453" y="3015117"/>
                <a:pt x="6200051" y="3030708"/>
                <a:pt x="6219279" y="3030708"/>
              </a:cubicBezTo>
              <a:cubicBezTo>
                <a:pt x="6238507" y="3030708"/>
                <a:pt x="6254091" y="3015117"/>
                <a:pt x="6254091" y="2995889"/>
              </a:cubicBezTo>
              <a:cubicBezTo>
                <a:pt x="6254091" y="2976662"/>
                <a:pt x="6238507" y="2961071"/>
                <a:pt x="6219279" y="2961071"/>
              </a:cubicBezTo>
              <a:close/>
              <a:moveTo>
                <a:pt x="6304171" y="2961071"/>
              </a:moveTo>
              <a:cubicBezTo>
                <a:pt x="6284943" y="2961071"/>
                <a:pt x="6269346" y="2976662"/>
                <a:pt x="6269346" y="2995889"/>
              </a:cubicBezTo>
              <a:cubicBezTo>
                <a:pt x="6269346" y="3015117"/>
                <a:pt x="6284943" y="3030708"/>
                <a:pt x="6304171" y="3030708"/>
              </a:cubicBezTo>
              <a:cubicBezTo>
                <a:pt x="6323399" y="3030708"/>
                <a:pt x="6338983" y="3015117"/>
                <a:pt x="6338983" y="2995889"/>
              </a:cubicBezTo>
              <a:cubicBezTo>
                <a:pt x="6338983" y="2976662"/>
                <a:pt x="6323399" y="2961071"/>
                <a:pt x="6304171" y="2961071"/>
              </a:cubicBezTo>
              <a:close/>
              <a:moveTo>
                <a:pt x="6389063" y="2961071"/>
              </a:moveTo>
              <a:cubicBezTo>
                <a:pt x="6369836" y="2961071"/>
                <a:pt x="6354238" y="2976662"/>
                <a:pt x="6354238" y="2995889"/>
              </a:cubicBezTo>
              <a:cubicBezTo>
                <a:pt x="6354238" y="3015117"/>
                <a:pt x="6369836" y="3030708"/>
                <a:pt x="6389063" y="3030708"/>
              </a:cubicBezTo>
              <a:cubicBezTo>
                <a:pt x="6408291" y="3030708"/>
                <a:pt x="6423876" y="3015117"/>
                <a:pt x="6423876" y="2995889"/>
              </a:cubicBezTo>
              <a:cubicBezTo>
                <a:pt x="6423876" y="2976662"/>
                <a:pt x="6408291" y="2961071"/>
                <a:pt x="6389063" y="2961071"/>
              </a:cubicBezTo>
              <a:close/>
              <a:moveTo>
                <a:pt x="6473957" y="2961071"/>
              </a:moveTo>
              <a:cubicBezTo>
                <a:pt x="6454729" y="2961071"/>
                <a:pt x="6439131" y="2976662"/>
                <a:pt x="6439131" y="2995889"/>
              </a:cubicBezTo>
              <a:cubicBezTo>
                <a:pt x="6439131" y="3015117"/>
                <a:pt x="6454729" y="3030708"/>
                <a:pt x="6473957" y="3030708"/>
              </a:cubicBezTo>
              <a:cubicBezTo>
                <a:pt x="6493184" y="3030708"/>
                <a:pt x="6508769" y="3015117"/>
                <a:pt x="6508769" y="2995889"/>
              </a:cubicBezTo>
              <a:cubicBezTo>
                <a:pt x="6508769" y="2976662"/>
                <a:pt x="6493184" y="2961071"/>
                <a:pt x="6473957" y="2961071"/>
              </a:cubicBezTo>
              <a:close/>
              <a:moveTo>
                <a:pt x="6558875" y="2961071"/>
              </a:moveTo>
              <a:cubicBezTo>
                <a:pt x="6539647" y="2961071"/>
                <a:pt x="6524050" y="2976662"/>
                <a:pt x="6524050" y="2995889"/>
              </a:cubicBezTo>
              <a:cubicBezTo>
                <a:pt x="6524050" y="3015117"/>
                <a:pt x="6539647" y="3030708"/>
                <a:pt x="6558875" y="3030708"/>
              </a:cubicBezTo>
              <a:cubicBezTo>
                <a:pt x="6578103" y="3030708"/>
                <a:pt x="6593687" y="3015117"/>
                <a:pt x="6593687" y="2995889"/>
              </a:cubicBezTo>
              <a:cubicBezTo>
                <a:pt x="6593687" y="2976662"/>
                <a:pt x="6578103" y="2961071"/>
                <a:pt x="6558875" y="2961071"/>
              </a:cubicBezTo>
              <a:close/>
              <a:moveTo>
                <a:pt x="6643767" y="2961071"/>
              </a:moveTo>
              <a:cubicBezTo>
                <a:pt x="6624539" y="2961071"/>
                <a:pt x="6608942" y="2976662"/>
                <a:pt x="6608942" y="2995889"/>
              </a:cubicBezTo>
              <a:cubicBezTo>
                <a:pt x="6608942" y="3015117"/>
                <a:pt x="6624539" y="3030708"/>
                <a:pt x="6643767" y="3030708"/>
              </a:cubicBezTo>
              <a:cubicBezTo>
                <a:pt x="6662995" y="3030708"/>
                <a:pt x="6678579" y="3015117"/>
                <a:pt x="6678579" y="2995889"/>
              </a:cubicBezTo>
              <a:cubicBezTo>
                <a:pt x="6678579" y="2976662"/>
                <a:pt x="6662995" y="2961071"/>
                <a:pt x="6643767" y="2961071"/>
              </a:cubicBezTo>
              <a:close/>
              <a:moveTo>
                <a:pt x="6728660" y="2961071"/>
              </a:moveTo>
              <a:cubicBezTo>
                <a:pt x="6709433" y="2961071"/>
                <a:pt x="6693835" y="2976662"/>
                <a:pt x="6693835" y="2995889"/>
              </a:cubicBezTo>
              <a:cubicBezTo>
                <a:pt x="6693835" y="3015117"/>
                <a:pt x="6709433" y="3030708"/>
                <a:pt x="6728660" y="3030708"/>
              </a:cubicBezTo>
              <a:cubicBezTo>
                <a:pt x="6747888" y="3030708"/>
                <a:pt x="6763473" y="3015117"/>
                <a:pt x="6763473" y="2995889"/>
              </a:cubicBezTo>
              <a:cubicBezTo>
                <a:pt x="6763473" y="2976662"/>
                <a:pt x="6747888" y="2961071"/>
                <a:pt x="6728660" y="2961071"/>
              </a:cubicBezTo>
              <a:close/>
              <a:moveTo>
                <a:pt x="6898445" y="2961071"/>
              </a:moveTo>
              <a:cubicBezTo>
                <a:pt x="6879217" y="2961071"/>
                <a:pt x="6863620" y="2976662"/>
                <a:pt x="6863620" y="2995889"/>
              </a:cubicBezTo>
              <a:cubicBezTo>
                <a:pt x="6863620" y="3015117"/>
                <a:pt x="6879217" y="3030708"/>
                <a:pt x="6898445" y="3030708"/>
              </a:cubicBezTo>
              <a:cubicBezTo>
                <a:pt x="6917673" y="3030708"/>
                <a:pt x="6933257" y="3015117"/>
                <a:pt x="6933257" y="2995889"/>
              </a:cubicBezTo>
              <a:cubicBezTo>
                <a:pt x="6933257" y="2976662"/>
                <a:pt x="6917673" y="2961071"/>
                <a:pt x="6898445" y="2961071"/>
              </a:cubicBezTo>
              <a:close/>
              <a:moveTo>
                <a:pt x="6983337" y="2961071"/>
              </a:moveTo>
              <a:cubicBezTo>
                <a:pt x="6964109" y="2961071"/>
                <a:pt x="6948512" y="2976662"/>
                <a:pt x="6948512" y="2995889"/>
              </a:cubicBezTo>
              <a:cubicBezTo>
                <a:pt x="6948512" y="3015117"/>
                <a:pt x="6964109" y="3030708"/>
                <a:pt x="6983337" y="3030708"/>
              </a:cubicBezTo>
              <a:cubicBezTo>
                <a:pt x="7002565" y="3030708"/>
                <a:pt x="7018149" y="3015117"/>
                <a:pt x="7018149" y="2995889"/>
              </a:cubicBezTo>
              <a:cubicBezTo>
                <a:pt x="7018149" y="2976662"/>
                <a:pt x="7002565" y="2961071"/>
                <a:pt x="6983337" y="2961071"/>
              </a:cubicBezTo>
              <a:close/>
              <a:moveTo>
                <a:pt x="7068229" y="2961071"/>
              </a:moveTo>
              <a:cubicBezTo>
                <a:pt x="7049002" y="2961071"/>
                <a:pt x="7033404" y="2976662"/>
                <a:pt x="7033404" y="2995889"/>
              </a:cubicBezTo>
              <a:cubicBezTo>
                <a:pt x="7033404" y="3015117"/>
                <a:pt x="7049002" y="3030708"/>
                <a:pt x="7068229" y="3030708"/>
              </a:cubicBezTo>
              <a:cubicBezTo>
                <a:pt x="7087457" y="3030708"/>
                <a:pt x="7103042" y="3015117"/>
                <a:pt x="7103042" y="2995889"/>
              </a:cubicBezTo>
              <a:cubicBezTo>
                <a:pt x="7103042" y="2976662"/>
                <a:pt x="7087457" y="2961071"/>
                <a:pt x="7068229" y="2961071"/>
              </a:cubicBezTo>
              <a:close/>
              <a:moveTo>
                <a:pt x="7153123" y="2961071"/>
              </a:moveTo>
              <a:cubicBezTo>
                <a:pt x="7133895" y="2961071"/>
                <a:pt x="7118297" y="2976662"/>
                <a:pt x="7118297" y="2995889"/>
              </a:cubicBezTo>
              <a:cubicBezTo>
                <a:pt x="7118297" y="3015117"/>
                <a:pt x="7133895" y="3030708"/>
                <a:pt x="7153123" y="3030708"/>
              </a:cubicBezTo>
              <a:cubicBezTo>
                <a:pt x="7172350" y="3030708"/>
                <a:pt x="7187935" y="3015117"/>
                <a:pt x="7187935" y="2995889"/>
              </a:cubicBezTo>
              <a:cubicBezTo>
                <a:pt x="7187935" y="2976662"/>
                <a:pt x="7172350" y="2961071"/>
                <a:pt x="7153123" y="2961071"/>
              </a:cubicBezTo>
              <a:close/>
              <a:moveTo>
                <a:pt x="7238015" y="2961071"/>
              </a:moveTo>
              <a:cubicBezTo>
                <a:pt x="7218787" y="2961071"/>
                <a:pt x="7203190" y="2976662"/>
                <a:pt x="7203190" y="2995889"/>
              </a:cubicBezTo>
              <a:cubicBezTo>
                <a:pt x="7203190" y="3015117"/>
                <a:pt x="7218787" y="3030708"/>
                <a:pt x="7238015" y="3030708"/>
              </a:cubicBezTo>
              <a:cubicBezTo>
                <a:pt x="7257243" y="3030708"/>
                <a:pt x="7272827" y="3015117"/>
                <a:pt x="7272827" y="2995889"/>
              </a:cubicBezTo>
              <a:cubicBezTo>
                <a:pt x="7272827" y="2976662"/>
                <a:pt x="7257243" y="2961071"/>
                <a:pt x="7238015" y="2961071"/>
              </a:cubicBezTo>
              <a:close/>
              <a:moveTo>
                <a:pt x="7322907" y="2961071"/>
              </a:moveTo>
              <a:cubicBezTo>
                <a:pt x="7303679" y="2961071"/>
                <a:pt x="7288082" y="2976662"/>
                <a:pt x="7288082" y="2995889"/>
              </a:cubicBezTo>
              <a:cubicBezTo>
                <a:pt x="7288082" y="3015117"/>
                <a:pt x="7303679" y="3030708"/>
                <a:pt x="7322907" y="3030708"/>
              </a:cubicBezTo>
              <a:cubicBezTo>
                <a:pt x="7342135" y="3030708"/>
                <a:pt x="7357719" y="3015117"/>
                <a:pt x="7357719" y="2995889"/>
              </a:cubicBezTo>
              <a:cubicBezTo>
                <a:pt x="7357719" y="2976662"/>
                <a:pt x="7342135" y="2961071"/>
                <a:pt x="7322907" y="2961071"/>
              </a:cubicBezTo>
              <a:close/>
              <a:moveTo>
                <a:pt x="7407799" y="2961071"/>
              </a:moveTo>
              <a:cubicBezTo>
                <a:pt x="7388572" y="2961071"/>
                <a:pt x="7372974" y="2976662"/>
                <a:pt x="7372974" y="2995889"/>
              </a:cubicBezTo>
              <a:cubicBezTo>
                <a:pt x="7372974" y="3015117"/>
                <a:pt x="7388572" y="3030708"/>
                <a:pt x="7407799" y="3030708"/>
              </a:cubicBezTo>
              <a:cubicBezTo>
                <a:pt x="7427027" y="3030708"/>
                <a:pt x="7442612" y="3015117"/>
                <a:pt x="7442612" y="2995889"/>
              </a:cubicBezTo>
              <a:cubicBezTo>
                <a:pt x="7442612" y="2976662"/>
                <a:pt x="7427027" y="2961071"/>
                <a:pt x="7407799" y="2961071"/>
              </a:cubicBezTo>
              <a:close/>
              <a:moveTo>
                <a:pt x="7492693" y="2961071"/>
              </a:moveTo>
              <a:cubicBezTo>
                <a:pt x="7473465" y="2961071"/>
                <a:pt x="7457867" y="2976662"/>
                <a:pt x="7457867" y="2995889"/>
              </a:cubicBezTo>
              <a:cubicBezTo>
                <a:pt x="7457867" y="3015117"/>
                <a:pt x="7473465" y="3030708"/>
                <a:pt x="7492693" y="3030708"/>
              </a:cubicBezTo>
              <a:cubicBezTo>
                <a:pt x="7511920" y="3030708"/>
                <a:pt x="7527505" y="3015117"/>
                <a:pt x="7527505" y="2995889"/>
              </a:cubicBezTo>
              <a:cubicBezTo>
                <a:pt x="7527505" y="2976662"/>
                <a:pt x="7511920" y="2961071"/>
                <a:pt x="7492693" y="2961071"/>
              </a:cubicBezTo>
              <a:close/>
              <a:moveTo>
                <a:pt x="7577585" y="2961071"/>
              </a:moveTo>
              <a:cubicBezTo>
                <a:pt x="7558357" y="2961071"/>
                <a:pt x="7542760" y="2976662"/>
                <a:pt x="7542760" y="2995889"/>
              </a:cubicBezTo>
              <a:cubicBezTo>
                <a:pt x="7542760" y="3015117"/>
                <a:pt x="7558357" y="3030708"/>
                <a:pt x="7577585" y="3030708"/>
              </a:cubicBezTo>
              <a:cubicBezTo>
                <a:pt x="7596813" y="3030708"/>
                <a:pt x="7612397" y="3015117"/>
                <a:pt x="7612397" y="2995889"/>
              </a:cubicBezTo>
              <a:cubicBezTo>
                <a:pt x="7612397" y="2976662"/>
                <a:pt x="7596813" y="2961071"/>
                <a:pt x="7577585" y="2961071"/>
              </a:cubicBezTo>
              <a:close/>
              <a:moveTo>
                <a:pt x="7662477" y="2961071"/>
              </a:moveTo>
              <a:cubicBezTo>
                <a:pt x="7643249" y="2961071"/>
                <a:pt x="7627652" y="2976662"/>
                <a:pt x="7627652" y="2995889"/>
              </a:cubicBezTo>
              <a:cubicBezTo>
                <a:pt x="7627652" y="3015117"/>
                <a:pt x="7643249" y="3030708"/>
                <a:pt x="7662477" y="3030708"/>
              </a:cubicBezTo>
              <a:cubicBezTo>
                <a:pt x="7681705" y="3030708"/>
                <a:pt x="7697289" y="3015117"/>
                <a:pt x="7697289" y="2995889"/>
              </a:cubicBezTo>
              <a:cubicBezTo>
                <a:pt x="7697289" y="2976662"/>
                <a:pt x="7681705" y="2961071"/>
                <a:pt x="7662477" y="2961071"/>
              </a:cubicBezTo>
              <a:close/>
              <a:moveTo>
                <a:pt x="7747369" y="2961071"/>
              </a:moveTo>
              <a:cubicBezTo>
                <a:pt x="7728142" y="2961071"/>
                <a:pt x="7712544" y="2976662"/>
                <a:pt x="7712544" y="2995889"/>
              </a:cubicBezTo>
              <a:cubicBezTo>
                <a:pt x="7712544" y="3015117"/>
                <a:pt x="7728142" y="3030708"/>
                <a:pt x="7747369" y="3030708"/>
              </a:cubicBezTo>
              <a:cubicBezTo>
                <a:pt x="7766597" y="3030708"/>
                <a:pt x="7782182" y="3015117"/>
                <a:pt x="7782182" y="2995889"/>
              </a:cubicBezTo>
              <a:cubicBezTo>
                <a:pt x="7782182" y="2976662"/>
                <a:pt x="7766597" y="2961071"/>
                <a:pt x="7747369" y="2961071"/>
              </a:cubicBezTo>
              <a:close/>
              <a:moveTo>
                <a:pt x="7832263" y="2961071"/>
              </a:moveTo>
              <a:cubicBezTo>
                <a:pt x="7813035" y="2961071"/>
                <a:pt x="7797437" y="2976662"/>
                <a:pt x="7797437" y="2995889"/>
              </a:cubicBezTo>
              <a:cubicBezTo>
                <a:pt x="7797437" y="3015117"/>
                <a:pt x="7813035" y="3030708"/>
                <a:pt x="7832263" y="3030708"/>
              </a:cubicBezTo>
              <a:cubicBezTo>
                <a:pt x="7851490" y="3030708"/>
                <a:pt x="7867075" y="3015117"/>
                <a:pt x="7867075" y="2995889"/>
              </a:cubicBezTo>
              <a:cubicBezTo>
                <a:pt x="7867075" y="2976662"/>
                <a:pt x="7851490" y="2961071"/>
                <a:pt x="7832263" y="2961071"/>
              </a:cubicBezTo>
              <a:close/>
              <a:moveTo>
                <a:pt x="7917155" y="2961071"/>
              </a:moveTo>
              <a:cubicBezTo>
                <a:pt x="7897927" y="2961071"/>
                <a:pt x="7882330" y="2976662"/>
                <a:pt x="7882330" y="2995889"/>
              </a:cubicBezTo>
              <a:cubicBezTo>
                <a:pt x="7882330" y="3015117"/>
                <a:pt x="7897927" y="3030708"/>
                <a:pt x="7917155" y="3030708"/>
              </a:cubicBezTo>
              <a:cubicBezTo>
                <a:pt x="7936383" y="3030708"/>
                <a:pt x="7951967" y="3015117"/>
                <a:pt x="7951967" y="2995889"/>
              </a:cubicBezTo>
              <a:cubicBezTo>
                <a:pt x="7951967" y="2976662"/>
                <a:pt x="7936383" y="2961071"/>
                <a:pt x="7917155" y="2961071"/>
              </a:cubicBezTo>
              <a:close/>
              <a:moveTo>
                <a:pt x="8002047" y="2961071"/>
              </a:moveTo>
              <a:cubicBezTo>
                <a:pt x="7982819" y="2961071"/>
                <a:pt x="7967222" y="2976662"/>
                <a:pt x="7967222" y="2995889"/>
              </a:cubicBezTo>
              <a:cubicBezTo>
                <a:pt x="7967222" y="3015117"/>
                <a:pt x="7982819" y="3030708"/>
                <a:pt x="8002047" y="3030708"/>
              </a:cubicBezTo>
              <a:cubicBezTo>
                <a:pt x="8021275" y="3030708"/>
                <a:pt x="8036859" y="3015117"/>
                <a:pt x="8036859" y="2995889"/>
              </a:cubicBezTo>
              <a:cubicBezTo>
                <a:pt x="8036859" y="2976662"/>
                <a:pt x="8021275" y="2961071"/>
                <a:pt x="8002047" y="2961071"/>
              </a:cubicBezTo>
              <a:close/>
              <a:moveTo>
                <a:pt x="8086939" y="2961071"/>
              </a:moveTo>
              <a:cubicBezTo>
                <a:pt x="8067712" y="2961071"/>
                <a:pt x="8052114" y="2976662"/>
                <a:pt x="8052114" y="2995889"/>
              </a:cubicBezTo>
              <a:cubicBezTo>
                <a:pt x="8052114" y="3015117"/>
                <a:pt x="8067712" y="3030708"/>
                <a:pt x="8086939" y="3030708"/>
              </a:cubicBezTo>
              <a:cubicBezTo>
                <a:pt x="8106167" y="3030708"/>
                <a:pt x="8121752" y="3015117"/>
                <a:pt x="8121752" y="2995889"/>
              </a:cubicBezTo>
              <a:cubicBezTo>
                <a:pt x="8121752" y="2976662"/>
                <a:pt x="8106167" y="2961071"/>
                <a:pt x="8086939" y="2961071"/>
              </a:cubicBezTo>
              <a:close/>
              <a:moveTo>
                <a:pt x="8171832" y="2961071"/>
              </a:moveTo>
              <a:cubicBezTo>
                <a:pt x="8152604" y="2961071"/>
                <a:pt x="8137006" y="2976662"/>
                <a:pt x="8137006" y="2995889"/>
              </a:cubicBezTo>
              <a:cubicBezTo>
                <a:pt x="8137006" y="3015117"/>
                <a:pt x="8152604" y="3030708"/>
                <a:pt x="8171832" y="3030708"/>
              </a:cubicBezTo>
              <a:cubicBezTo>
                <a:pt x="8191059" y="3030708"/>
                <a:pt x="8206644" y="3015117"/>
                <a:pt x="8206644" y="2995889"/>
              </a:cubicBezTo>
              <a:cubicBezTo>
                <a:pt x="8206644" y="2976662"/>
                <a:pt x="8191059" y="2961071"/>
                <a:pt x="8171832" y="2961071"/>
              </a:cubicBezTo>
              <a:close/>
              <a:moveTo>
                <a:pt x="8256725" y="2961071"/>
              </a:moveTo>
              <a:cubicBezTo>
                <a:pt x="8237497" y="2961071"/>
                <a:pt x="8221900" y="2976662"/>
                <a:pt x="8221900" y="2995889"/>
              </a:cubicBezTo>
              <a:cubicBezTo>
                <a:pt x="8221900" y="3015117"/>
                <a:pt x="8237497" y="3030708"/>
                <a:pt x="8256725" y="3030708"/>
              </a:cubicBezTo>
              <a:cubicBezTo>
                <a:pt x="8275953" y="3030708"/>
                <a:pt x="8291537" y="3015117"/>
                <a:pt x="8291537" y="2995889"/>
              </a:cubicBezTo>
              <a:cubicBezTo>
                <a:pt x="8291537" y="2976662"/>
                <a:pt x="8275953" y="2961071"/>
                <a:pt x="8256725" y="2961071"/>
              </a:cubicBezTo>
              <a:close/>
              <a:moveTo>
                <a:pt x="8341617" y="2961071"/>
              </a:moveTo>
              <a:cubicBezTo>
                <a:pt x="8322389" y="2961071"/>
                <a:pt x="8306792" y="2976662"/>
                <a:pt x="8306792" y="2995889"/>
              </a:cubicBezTo>
              <a:cubicBezTo>
                <a:pt x="8306792" y="3015117"/>
                <a:pt x="8322389" y="3030708"/>
                <a:pt x="8341617" y="3030708"/>
              </a:cubicBezTo>
              <a:cubicBezTo>
                <a:pt x="8360845" y="3030708"/>
                <a:pt x="8376429" y="3015117"/>
                <a:pt x="8376429" y="2995889"/>
              </a:cubicBezTo>
              <a:cubicBezTo>
                <a:pt x="8376429" y="2976662"/>
                <a:pt x="8360845" y="2961071"/>
                <a:pt x="8341617" y="2961071"/>
              </a:cubicBezTo>
              <a:close/>
              <a:moveTo>
                <a:pt x="8426509" y="2961071"/>
              </a:moveTo>
              <a:cubicBezTo>
                <a:pt x="8407282" y="2961071"/>
                <a:pt x="8391684" y="2976662"/>
                <a:pt x="8391684" y="2995889"/>
              </a:cubicBezTo>
              <a:cubicBezTo>
                <a:pt x="8391684" y="3015117"/>
                <a:pt x="8407282" y="3030708"/>
                <a:pt x="8426509" y="3030708"/>
              </a:cubicBezTo>
              <a:cubicBezTo>
                <a:pt x="8445737" y="3030708"/>
                <a:pt x="8461322" y="3015117"/>
                <a:pt x="8461322" y="2995889"/>
              </a:cubicBezTo>
              <a:cubicBezTo>
                <a:pt x="8461322" y="2976662"/>
                <a:pt x="8445737" y="2961071"/>
                <a:pt x="8426509" y="2961071"/>
              </a:cubicBezTo>
              <a:close/>
              <a:moveTo>
                <a:pt x="8511402" y="2961071"/>
              </a:moveTo>
              <a:cubicBezTo>
                <a:pt x="8492174" y="2961071"/>
                <a:pt x="8476576" y="2976662"/>
                <a:pt x="8476576" y="2995889"/>
              </a:cubicBezTo>
              <a:cubicBezTo>
                <a:pt x="8476576" y="3015117"/>
                <a:pt x="8492174" y="3030708"/>
                <a:pt x="8511402" y="3030708"/>
              </a:cubicBezTo>
              <a:cubicBezTo>
                <a:pt x="8530629" y="3030708"/>
                <a:pt x="8546214" y="3015117"/>
                <a:pt x="8546214" y="2995889"/>
              </a:cubicBezTo>
              <a:cubicBezTo>
                <a:pt x="8546214" y="2976662"/>
                <a:pt x="8530629" y="2961071"/>
                <a:pt x="8511402" y="2961071"/>
              </a:cubicBezTo>
              <a:close/>
              <a:moveTo>
                <a:pt x="8596295" y="2961071"/>
              </a:moveTo>
              <a:cubicBezTo>
                <a:pt x="8577067" y="2961071"/>
                <a:pt x="8561470" y="2976662"/>
                <a:pt x="8561470" y="2995889"/>
              </a:cubicBezTo>
              <a:cubicBezTo>
                <a:pt x="8561470" y="3015117"/>
                <a:pt x="8577067" y="3030708"/>
                <a:pt x="8596295" y="3030708"/>
              </a:cubicBezTo>
              <a:cubicBezTo>
                <a:pt x="8615523" y="3030708"/>
                <a:pt x="8631107" y="3015117"/>
                <a:pt x="8631107" y="2995889"/>
              </a:cubicBezTo>
              <a:cubicBezTo>
                <a:pt x="8631107" y="2976662"/>
                <a:pt x="8615523" y="2961071"/>
                <a:pt x="8596295" y="2961071"/>
              </a:cubicBezTo>
              <a:close/>
              <a:moveTo>
                <a:pt x="8681187" y="2961071"/>
              </a:moveTo>
              <a:cubicBezTo>
                <a:pt x="8661959" y="2961071"/>
                <a:pt x="8646362" y="2976662"/>
                <a:pt x="8646362" y="2995889"/>
              </a:cubicBezTo>
              <a:cubicBezTo>
                <a:pt x="8646362" y="3015117"/>
                <a:pt x="8661959" y="3030708"/>
                <a:pt x="8681187" y="3030708"/>
              </a:cubicBezTo>
              <a:cubicBezTo>
                <a:pt x="8700415" y="3030708"/>
                <a:pt x="8715999" y="3015117"/>
                <a:pt x="8715999" y="2995889"/>
              </a:cubicBezTo>
              <a:cubicBezTo>
                <a:pt x="8715999" y="2976662"/>
                <a:pt x="8700415" y="2961071"/>
                <a:pt x="8681187" y="2961071"/>
              </a:cubicBezTo>
              <a:close/>
              <a:moveTo>
                <a:pt x="8766079" y="2961071"/>
              </a:moveTo>
              <a:cubicBezTo>
                <a:pt x="8746852" y="2961071"/>
                <a:pt x="8731254" y="2976662"/>
                <a:pt x="8731254" y="2995889"/>
              </a:cubicBezTo>
              <a:cubicBezTo>
                <a:pt x="8731254" y="3015117"/>
                <a:pt x="8746852" y="3030708"/>
                <a:pt x="8766079" y="3030708"/>
              </a:cubicBezTo>
              <a:cubicBezTo>
                <a:pt x="8785307" y="3030708"/>
                <a:pt x="8800892" y="3015117"/>
                <a:pt x="8800892" y="2995889"/>
              </a:cubicBezTo>
              <a:cubicBezTo>
                <a:pt x="8800892" y="2976662"/>
                <a:pt x="8785307" y="2961071"/>
                <a:pt x="8766079" y="2961071"/>
              </a:cubicBezTo>
              <a:close/>
              <a:moveTo>
                <a:pt x="8850972" y="2961071"/>
              </a:moveTo>
              <a:cubicBezTo>
                <a:pt x="8831744" y="2961071"/>
                <a:pt x="8816146" y="2976662"/>
                <a:pt x="8816146" y="2995889"/>
              </a:cubicBezTo>
              <a:cubicBezTo>
                <a:pt x="8816146" y="3015117"/>
                <a:pt x="8831744" y="3030708"/>
                <a:pt x="8850972" y="3030708"/>
              </a:cubicBezTo>
              <a:cubicBezTo>
                <a:pt x="8870199" y="3030708"/>
                <a:pt x="8885784" y="3015117"/>
                <a:pt x="8885784" y="2995889"/>
              </a:cubicBezTo>
              <a:cubicBezTo>
                <a:pt x="8885784" y="2976662"/>
                <a:pt x="8870199" y="2961071"/>
                <a:pt x="8850972" y="2961071"/>
              </a:cubicBezTo>
              <a:close/>
              <a:moveTo>
                <a:pt x="8935865" y="2961071"/>
              </a:moveTo>
              <a:cubicBezTo>
                <a:pt x="8916637" y="2961071"/>
                <a:pt x="8901040" y="2976662"/>
                <a:pt x="8901040" y="2995889"/>
              </a:cubicBezTo>
              <a:cubicBezTo>
                <a:pt x="8901040" y="3015117"/>
                <a:pt x="8916637" y="3030708"/>
                <a:pt x="8935865" y="3030708"/>
              </a:cubicBezTo>
              <a:cubicBezTo>
                <a:pt x="8955093" y="3030708"/>
                <a:pt x="8970677" y="3015117"/>
                <a:pt x="8970677" y="2995889"/>
              </a:cubicBezTo>
              <a:cubicBezTo>
                <a:pt x="8970677" y="2976662"/>
                <a:pt x="8955093" y="2961071"/>
                <a:pt x="8935865" y="2961071"/>
              </a:cubicBezTo>
              <a:close/>
              <a:moveTo>
                <a:pt x="1804863" y="3045930"/>
              </a:moveTo>
              <a:cubicBezTo>
                <a:pt x="1785636" y="3045930"/>
                <a:pt x="1770044" y="3061521"/>
                <a:pt x="1770044" y="3080749"/>
              </a:cubicBezTo>
              <a:cubicBezTo>
                <a:pt x="1770044" y="3099977"/>
                <a:pt x="1785636" y="3115568"/>
                <a:pt x="1804863" y="3115568"/>
              </a:cubicBezTo>
              <a:cubicBezTo>
                <a:pt x="1824091" y="3115568"/>
                <a:pt x="1839682" y="3099977"/>
                <a:pt x="1839682" y="3080749"/>
              </a:cubicBezTo>
              <a:cubicBezTo>
                <a:pt x="1839682" y="3061521"/>
                <a:pt x="1824091" y="3045930"/>
                <a:pt x="1804863" y="3045930"/>
              </a:cubicBezTo>
              <a:close/>
              <a:moveTo>
                <a:pt x="1974648" y="3045930"/>
              </a:moveTo>
              <a:cubicBezTo>
                <a:pt x="1955420" y="3045930"/>
                <a:pt x="1939829" y="3061521"/>
                <a:pt x="1939829" y="3080749"/>
              </a:cubicBezTo>
              <a:cubicBezTo>
                <a:pt x="1939829" y="3099977"/>
                <a:pt x="1955420" y="3115568"/>
                <a:pt x="1974648" y="3115568"/>
              </a:cubicBezTo>
              <a:cubicBezTo>
                <a:pt x="1993876" y="3115568"/>
                <a:pt x="2009467" y="3099977"/>
                <a:pt x="2009467" y="3080749"/>
              </a:cubicBezTo>
              <a:cubicBezTo>
                <a:pt x="2009467" y="3061521"/>
                <a:pt x="1993876" y="3045930"/>
                <a:pt x="1974648" y="3045930"/>
              </a:cubicBezTo>
              <a:close/>
              <a:moveTo>
                <a:pt x="2059541" y="3045930"/>
              </a:moveTo>
              <a:cubicBezTo>
                <a:pt x="2040313" y="3045930"/>
                <a:pt x="2024722" y="3061521"/>
                <a:pt x="2024722" y="3080749"/>
              </a:cubicBezTo>
              <a:cubicBezTo>
                <a:pt x="2024722" y="3099977"/>
                <a:pt x="2040313" y="3115568"/>
                <a:pt x="2059541" y="3115568"/>
              </a:cubicBezTo>
              <a:cubicBezTo>
                <a:pt x="2078769" y="3115568"/>
                <a:pt x="2094360" y="3099977"/>
                <a:pt x="2094360" y="3080749"/>
              </a:cubicBezTo>
              <a:cubicBezTo>
                <a:pt x="2094360" y="3061521"/>
                <a:pt x="2078769" y="3045930"/>
                <a:pt x="2059541" y="3045930"/>
              </a:cubicBezTo>
              <a:close/>
              <a:moveTo>
                <a:pt x="2144433" y="3045930"/>
              </a:moveTo>
              <a:cubicBezTo>
                <a:pt x="2125206" y="3045930"/>
                <a:pt x="2109614" y="3061521"/>
                <a:pt x="2109614" y="3080749"/>
              </a:cubicBezTo>
              <a:cubicBezTo>
                <a:pt x="2109614" y="3099977"/>
                <a:pt x="2125206" y="3115568"/>
                <a:pt x="2144433" y="3115568"/>
              </a:cubicBezTo>
              <a:cubicBezTo>
                <a:pt x="2163661" y="3115568"/>
                <a:pt x="2179252" y="3099977"/>
                <a:pt x="2179252" y="3080749"/>
              </a:cubicBezTo>
              <a:cubicBezTo>
                <a:pt x="2179252" y="3061521"/>
                <a:pt x="2163661" y="3045930"/>
                <a:pt x="2144433" y="3045930"/>
              </a:cubicBezTo>
              <a:close/>
              <a:moveTo>
                <a:pt x="2229326" y="3045930"/>
              </a:moveTo>
              <a:cubicBezTo>
                <a:pt x="2210098" y="3045930"/>
                <a:pt x="2194507" y="3061521"/>
                <a:pt x="2194507" y="3080749"/>
              </a:cubicBezTo>
              <a:cubicBezTo>
                <a:pt x="2194507" y="3099977"/>
                <a:pt x="2210098" y="3115568"/>
                <a:pt x="2229326" y="3115568"/>
              </a:cubicBezTo>
              <a:cubicBezTo>
                <a:pt x="2248553" y="3115568"/>
                <a:pt x="2264144" y="3099977"/>
                <a:pt x="2264144" y="3080749"/>
              </a:cubicBezTo>
              <a:cubicBezTo>
                <a:pt x="2264144" y="3061521"/>
                <a:pt x="2248553" y="3045930"/>
                <a:pt x="2229326" y="3045930"/>
              </a:cubicBezTo>
              <a:close/>
              <a:moveTo>
                <a:pt x="2823573" y="3045930"/>
              </a:moveTo>
              <a:cubicBezTo>
                <a:pt x="2804346" y="3045930"/>
                <a:pt x="2788754" y="3061521"/>
                <a:pt x="2788754" y="3080749"/>
              </a:cubicBezTo>
              <a:cubicBezTo>
                <a:pt x="2788754" y="3099977"/>
                <a:pt x="2804346" y="3115568"/>
                <a:pt x="2823573" y="3115568"/>
              </a:cubicBezTo>
              <a:cubicBezTo>
                <a:pt x="2842801" y="3115568"/>
                <a:pt x="2858392" y="3099977"/>
                <a:pt x="2858392" y="3080749"/>
              </a:cubicBezTo>
              <a:cubicBezTo>
                <a:pt x="2858392" y="3061521"/>
                <a:pt x="2842801" y="3045930"/>
                <a:pt x="2823573" y="3045930"/>
              </a:cubicBezTo>
              <a:close/>
              <a:moveTo>
                <a:pt x="4945891" y="3045930"/>
              </a:moveTo>
              <a:cubicBezTo>
                <a:pt x="4926663" y="3045930"/>
                <a:pt x="4911066" y="3061521"/>
                <a:pt x="4911066" y="3080749"/>
              </a:cubicBezTo>
              <a:cubicBezTo>
                <a:pt x="4911066" y="3099977"/>
                <a:pt x="4926663" y="3115568"/>
                <a:pt x="4945891" y="3115568"/>
              </a:cubicBezTo>
              <a:cubicBezTo>
                <a:pt x="4965119" y="3115568"/>
                <a:pt x="4980703" y="3099977"/>
                <a:pt x="4980703" y="3080749"/>
              </a:cubicBezTo>
              <a:cubicBezTo>
                <a:pt x="4980703" y="3061521"/>
                <a:pt x="4965119" y="3045930"/>
                <a:pt x="4945891" y="3045930"/>
              </a:cubicBezTo>
              <a:close/>
              <a:moveTo>
                <a:pt x="5030784" y="3045930"/>
              </a:moveTo>
              <a:cubicBezTo>
                <a:pt x="5011557" y="3045930"/>
                <a:pt x="4995959" y="3061521"/>
                <a:pt x="4995959" y="3080749"/>
              </a:cubicBezTo>
              <a:cubicBezTo>
                <a:pt x="4995959" y="3099977"/>
                <a:pt x="5011557" y="3115568"/>
                <a:pt x="5030784" y="3115568"/>
              </a:cubicBezTo>
              <a:cubicBezTo>
                <a:pt x="5050012" y="3115568"/>
                <a:pt x="5065597" y="3099977"/>
                <a:pt x="5065597" y="3080749"/>
              </a:cubicBezTo>
              <a:cubicBezTo>
                <a:pt x="5065597" y="3061521"/>
                <a:pt x="5050012" y="3045930"/>
                <a:pt x="5030784" y="3045930"/>
              </a:cubicBezTo>
              <a:close/>
              <a:moveTo>
                <a:pt x="5115677" y="3045930"/>
              </a:moveTo>
              <a:cubicBezTo>
                <a:pt x="5096449" y="3045930"/>
                <a:pt x="5080851" y="3061521"/>
                <a:pt x="5080851" y="3080749"/>
              </a:cubicBezTo>
              <a:cubicBezTo>
                <a:pt x="5080851" y="3099977"/>
                <a:pt x="5096449" y="3115568"/>
                <a:pt x="5115677" y="3115568"/>
              </a:cubicBezTo>
              <a:cubicBezTo>
                <a:pt x="5134904" y="3115568"/>
                <a:pt x="5150489" y="3099977"/>
                <a:pt x="5150489" y="3080749"/>
              </a:cubicBezTo>
              <a:cubicBezTo>
                <a:pt x="5150489" y="3061521"/>
                <a:pt x="5134904" y="3045930"/>
                <a:pt x="5115677" y="3045930"/>
              </a:cubicBezTo>
              <a:close/>
              <a:moveTo>
                <a:pt x="5200569" y="3045930"/>
              </a:moveTo>
              <a:cubicBezTo>
                <a:pt x="5181341" y="3045930"/>
                <a:pt x="5165743" y="3061521"/>
                <a:pt x="5165743" y="3080749"/>
              </a:cubicBezTo>
              <a:cubicBezTo>
                <a:pt x="5165743" y="3099977"/>
                <a:pt x="5181341" y="3115568"/>
                <a:pt x="5200569" y="3115568"/>
              </a:cubicBezTo>
              <a:cubicBezTo>
                <a:pt x="5219797" y="3115568"/>
                <a:pt x="5235381" y="3099977"/>
                <a:pt x="5235381" y="3080749"/>
              </a:cubicBezTo>
              <a:cubicBezTo>
                <a:pt x="5235381" y="3061521"/>
                <a:pt x="5219797" y="3045930"/>
                <a:pt x="5200569" y="3045930"/>
              </a:cubicBezTo>
              <a:close/>
              <a:moveTo>
                <a:pt x="5285461" y="3045930"/>
              </a:moveTo>
              <a:cubicBezTo>
                <a:pt x="5266233" y="3045930"/>
                <a:pt x="5250636" y="3061521"/>
                <a:pt x="5250636" y="3080749"/>
              </a:cubicBezTo>
              <a:cubicBezTo>
                <a:pt x="5250636" y="3099977"/>
                <a:pt x="5266233" y="3115568"/>
                <a:pt x="5285461" y="3115568"/>
              </a:cubicBezTo>
              <a:cubicBezTo>
                <a:pt x="5304689" y="3115568"/>
                <a:pt x="5320273" y="3099977"/>
                <a:pt x="5320273" y="3080749"/>
              </a:cubicBezTo>
              <a:cubicBezTo>
                <a:pt x="5320273" y="3061521"/>
                <a:pt x="5304689" y="3045930"/>
                <a:pt x="5285461" y="3045930"/>
              </a:cubicBezTo>
              <a:close/>
              <a:moveTo>
                <a:pt x="5370354" y="3045930"/>
              </a:moveTo>
              <a:cubicBezTo>
                <a:pt x="5351127" y="3045930"/>
                <a:pt x="5335529" y="3061521"/>
                <a:pt x="5335529" y="3080749"/>
              </a:cubicBezTo>
              <a:cubicBezTo>
                <a:pt x="5335529" y="3099977"/>
                <a:pt x="5351127" y="3115568"/>
                <a:pt x="5370354" y="3115568"/>
              </a:cubicBezTo>
              <a:cubicBezTo>
                <a:pt x="5389582" y="3115568"/>
                <a:pt x="5405167" y="3099977"/>
                <a:pt x="5405167" y="3080749"/>
              </a:cubicBezTo>
              <a:cubicBezTo>
                <a:pt x="5405167" y="3061521"/>
                <a:pt x="5389582" y="3045930"/>
                <a:pt x="5370354" y="3045930"/>
              </a:cubicBezTo>
              <a:close/>
              <a:moveTo>
                <a:pt x="5455247" y="3045930"/>
              </a:moveTo>
              <a:cubicBezTo>
                <a:pt x="5436019" y="3045930"/>
                <a:pt x="5420421" y="3061521"/>
                <a:pt x="5420421" y="3080749"/>
              </a:cubicBezTo>
              <a:cubicBezTo>
                <a:pt x="5420421" y="3099977"/>
                <a:pt x="5436019" y="3115568"/>
                <a:pt x="5455247" y="3115568"/>
              </a:cubicBezTo>
              <a:cubicBezTo>
                <a:pt x="5474474" y="3115568"/>
                <a:pt x="5490059" y="3099977"/>
                <a:pt x="5490059" y="3080749"/>
              </a:cubicBezTo>
              <a:cubicBezTo>
                <a:pt x="5490059" y="3061521"/>
                <a:pt x="5474474" y="3045930"/>
                <a:pt x="5455247" y="3045930"/>
              </a:cubicBezTo>
              <a:close/>
              <a:moveTo>
                <a:pt x="5540139" y="3045930"/>
              </a:moveTo>
              <a:cubicBezTo>
                <a:pt x="5520911" y="3045930"/>
                <a:pt x="5505313" y="3061521"/>
                <a:pt x="5505313" y="3080749"/>
              </a:cubicBezTo>
              <a:cubicBezTo>
                <a:pt x="5505313" y="3099977"/>
                <a:pt x="5520911" y="3115568"/>
                <a:pt x="5540139" y="3115568"/>
              </a:cubicBezTo>
              <a:cubicBezTo>
                <a:pt x="5559367" y="3115568"/>
                <a:pt x="5574951" y="3099977"/>
                <a:pt x="5574951" y="3080749"/>
              </a:cubicBezTo>
              <a:cubicBezTo>
                <a:pt x="5574951" y="3061521"/>
                <a:pt x="5559367" y="3045930"/>
                <a:pt x="5540139" y="3045930"/>
              </a:cubicBezTo>
              <a:close/>
              <a:moveTo>
                <a:pt x="5625031" y="3045930"/>
              </a:moveTo>
              <a:cubicBezTo>
                <a:pt x="5605803" y="3045930"/>
                <a:pt x="5590206" y="3061521"/>
                <a:pt x="5590206" y="3080749"/>
              </a:cubicBezTo>
              <a:cubicBezTo>
                <a:pt x="5590206" y="3099977"/>
                <a:pt x="5605803" y="3115568"/>
                <a:pt x="5625031" y="3115568"/>
              </a:cubicBezTo>
              <a:cubicBezTo>
                <a:pt x="5644259" y="3115568"/>
                <a:pt x="5659843" y="3099977"/>
                <a:pt x="5659843" y="3080749"/>
              </a:cubicBezTo>
              <a:cubicBezTo>
                <a:pt x="5659843" y="3061521"/>
                <a:pt x="5644259" y="3045930"/>
                <a:pt x="5625031" y="3045930"/>
              </a:cubicBezTo>
              <a:close/>
              <a:moveTo>
                <a:pt x="5709924" y="3045930"/>
              </a:moveTo>
              <a:cubicBezTo>
                <a:pt x="5690697" y="3045930"/>
                <a:pt x="5675099" y="3061521"/>
                <a:pt x="5675099" y="3080749"/>
              </a:cubicBezTo>
              <a:cubicBezTo>
                <a:pt x="5675099" y="3099977"/>
                <a:pt x="5690697" y="3115568"/>
                <a:pt x="5709924" y="3115568"/>
              </a:cubicBezTo>
              <a:cubicBezTo>
                <a:pt x="5729152" y="3115568"/>
                <a:pt x="5744737" y="3099977"/>
                <a:pt x="5744737" y="3080749"/>
              </a:cubicBezTo>
              <a:cubicBezTo>
                <a:pt x="5744737" y="3061521"/>
                <a:pt x="5729152" y="3045930"/>
                <a:pt x="5709924" y="3045930"/>
              </a:cubicBezTo>
              <a:close/>
              <a:moveTo>
                <a:pt x="5794817" y="3045930"/>
              </a:moveTo>
              <a:cubicBezTo>
                <a:pt x="5775589" y="3045930"/>
                <a:pt x="5759991" y="3061521"/>
                <a:pt x="5759991" y="3080749"/>
              </a:cubicBezTo>
              <a:cubicBezTo>
                <a:pt x="5759991" y="3099977"/>
                <a:pt x="5775589" y="3115568"/>
                <a:pt x="5794817" y="3115568"/>
              </a:cubicBezTo>
              <a:cubicBezTo>
                <a:pt x="5814044" y="3115568"/>
                <a:pt x="5829629" y="3099977"/>
                <a:pt x="5829629" y="3080749"/>
              </a:cubicBezTo>
              <a:cubicBezTo>
                <a:pt x="5829629" y="3061521"/>
                <a:pt x="5814044" y="3045930"/>
                <a:pt x="5794817" y="3045930"/>
              </a:cubicBezTo>
              <a:close/>
              <a:moveTo>
                <a:pt x="5879709" y="3045930"/>
              </a:moveTo>
              <a:cubicBezTo>
                <a:pt x="5860481" y="3045930"/>
                <a:pt x="5844883" y="3061521"/>
                <a:pt x="5844883" y="3080749"/>
              </a:cubicBezTo>
              <a:cubicBezTo>
                <a:pt x="5844883" y="3099977"/>
                <a:pt x="5860481" y="3115568"/>
                <a:pt x="5879709" y="3115568"/>
              </a:cubicBezTo>
              <a:cubicBezTo>
                <a:pt x="5898937" y="3115568"/>
                <a:pt x="5914521" y="3099977"/>
                <a:pt x="5914521" y="3080749"/>
              </a:cubicBezTo>
              <a:cubicBezTo>
                <a:pt x="5914521" y="3061521"/>
                <a:pt x="5898937" y="3045930"/>
                <a:pt x="5879709" y="3045930"/>
              </a:cubicBezTo>
              <a:close/>
              <a:moveTo>
                <a:pt x="5964601" y="3045930"/>
              </a:moveTo>
              <a:cubicBezTo>
                <a:pt x="5945373" y="3045930"/>
                <a:pt x="5929776" y="3061521"/>
                <a:pt x="5929776" y="3080749"/>
              </a:cubicBezTo>
              <a:cubicBezTo>
                <a:pt x="5929776" y="3099977"/>
                <a:pt x="5945373" y="3115568"/>
                <a:pt x="5964601" y="3115568"/>
              </a:cubicBezTo>
              <a:cubicBezTo>
                <a:pt x="5983829" y="3115568"/>
                <a:pt x="5999413" y="3099977"/>
                <a:pt x="5999413" y="3080749"/>
              </a:cubicBezTo>
              <a:cubicBezTo>
                <a:pt x="5999413" y="3061521"/>
                <a:pt x="5983829" y="3045930"/>
                <a:pt x="5964601" y="3045930"/>
              </a:cubicBezTo>
              <a:close/>
              <a:moveTo>
                <a:pt x="6049494" y="3045930"/>
              </a:moveTo>
              <a:cubicBezTo>
                <a:pt x="6030267" y="3045930"/>
                <a:pt x="6014669" y="3061521"/>
                <a:pt x="6014669" y="3080749"/>
              </a:cubicBezTo>
              <a:cubicBezTo>
                <a:pt x="6014669" y="3099977"/>
                <a:pt x="6030267" y="3115568"/>
                <a:pt x="6049494" y="3115568"/>
              </a:cubicBezTo>
              <a:cubicBezTo>
                <a:pt x="6068722" y="3115568"/>
                <a:pt x="6084307" y="3099977"/>
                <a:pt x="6084307" y="3080749"/>
              </a:cubicBezTo>
              <a:cubicBezTo>
                <a:pt x="6084307" y="3061521"/>
                <a:pt x="6068722" y="3045930"/>
                <a:pt x="6049494" y="3045930"/>
              </a:cubicBezTo>
              <a:close/>
              <a:moveTo>
                <a:pt x="6134387" y="3045930"/>
              </a:moveTo>
              <a:cubicBezTo>
                <a:pt x="6115159" y="3045930"/>
                <a:pt x="6099561" y="3061521"/>
                <a:pt x="6099561" y="3080749"/>
              </a:cubicBezTo>
              <a:cubicBezTo>
                <a:pt x="6099561" y="3099977"/>
                <a:pt x="6115159" y="3115568"/>
                <a:pt x="6134387" y="3115568"/>
              </a:cubicBezTo>
              <a:cubicBezTo>
                <a:pt x="6153614" y="3115568"/>
                <a:pt x="6169199" y="3099977"/>
                <a:pt x="6169199" y="3080749"/>
              </a:cubicBezTo>
              <a:cubicBezTo>
                <a:pt x="6169199" y="3061521"/>
                <a:pt x="6153614" y="3045930"/>
                <a:pt x="6134387" y="3045930"/>
              </a:cubicBezTo>
              <a:close/>
              <a:moveTo>
                <a:pt x="6219279" y="3045930"/>
              </a:moveTo>
              <a:cubicBezTo>
                <a:pt x="6200051" y="3045930"/>
                <a:pt x="6184453" y="3061521"/>
                <a:pt x="6184453" y="3080749"/>
              </a:cubicBezTo>
              <a:cubicBezTo>
                <a:pt x="6184453" y="3099977"/>
                <a:pt x="6200051" y="3115568"/>
                <a:pt x="6219279" y="3115568"/>
              </a:cubicBezTo>
              <a:cubicBezTo>
                <a:pt x="6238507" y="3115568"/>
                <a:pt x="6254091" y="3099977"/>
                <a:pt x="6254091" y="3080749"/>
              </a:cubicBezTo>
              <a:cubicBezTo>
                <a:pt x="6254091" y="3061521"/>
                <a:pt x="6238507" y="3045930"/>
                <a:pt x="6219279" y="3045930"/>
              </a:cubicBezTo>
              <a:close/>
              <a:moveTo>
                <a:pt x="6304171" y="3045930"/>
              </a:moveTo>
              <a:cubicBezTo>
                <a:pt x="6284943" y="3045930"/>
                <a:pt x="6269346" y="3061521"/>
                <a:pt x="6269346" y="3080749"/>
              </a:cubicBezTo>
              <a:cubicBezTo>
                <a:pt x="6269346" y="3099977"/>
                <a:pt x="6284943" y="3115568"/>
                <a:pt x="6304171" y="3115568"/>
              </a:cubicBezTo>
              <a:cubicBezTo>
                <a:pt x="6323399" y="3115568"/>
                <a:pt x="6338983" y="3099977"/>
                <a:pt x="6338983" y="3080749"/>
              </a:cubicBezTo>
              <a:cubicBezTo>
                <a:pt x="6338983" y="3061521"/>
                <a:pt x="6323399" y="3045930"/>
                <a:pt x="6304171" y="3045930"/>
              </a:cubicBezTo>
              <a:close/>
              <a:moveTo>
                <a:pt x="6473957" y="3045930"/>
              </a:moveTo>
              <a:cubicBezTo>
                <a:pt x="6454729" y="3045930"/>
                <a:pt x="6439131" y="3061521"/>
                <a:pt x="6439131" y="3080749"/>
              </a:cubicBezTo>
              <a:cubicBezTo>
                <a:pt x="6439131" y="3099977"/>
                <a:pt x="6454729" y="3115568"/>
                <a:pt x="6473957" y="3115568"/>
              </a:cubicBezTo>
              <a:cubicBezTo>
                <a:pt x="6493184" y="3115568"/>
                <a:pt x="6508769" y="3099977"/>
                <a:pt x="6508769" y="3080749"/>
              </a:cubicBezTo>
              <a:cubicBezTo>
                <a:pt x="6508769" y="3061521"/>
                <a:pt x="6493184" y="3045930"/>
                <a:pt x="6473957" y="3045930"/>
              </a:cubicBezTo>
              <a:close/>
              <a:moveTo>
                <a:pt x="6558875" y="3045930"/>
              </a:moveTo>
              <a:cubicBezTo>
                <a:pt x="6539647" y="3045930"/>
                <a:pt x="6524050" y="3061521"/>
                <a:pt x="6524050" y="3080749"/>
              </a:cubicBezTo>
              <a:cubicBezTo>
                <a:pt x="6524050" y="3099977"/>
                <a:pt x="6539647" y="3115568"/>
                <a:pt x="6558875" y="3115568"/>
              </a:cubicBezTo>
              <a:cubicBezTo>
                <a:pt x="6578103" y="3115568"/>
                <a:pt x="6593687" y="3099977"/>
                <a:pt x="6593687" y="3080749"/>
              </a:cubicBezTo>
              <a:cubicBezTo>
                <a:pt x="6593687" y="3061521"/>
                <a:pt x="6578103" y="3045930"/>
                <a:pt x="6558875" y="3045930"/>
              </a:cubicBezTo>
              <a:close/>
              <a:moveTo>
                <a:pt x="6643767" y="3045930"/>
              </a:moveTo>
              <a:cubicBezTo>
                <a:pt x="6624539" y="3045930"/>
                <a:pt x="6608942" y="3061521"/>
                <a:pt x="6608942" y="3080749"/>
              </a:cubicBezTo>
              <a:cubicBezTo>
                <a:pt x="6608942" y="3099977"/>
                <a:pt x="6624539" y="3115568"/>
                <a:pt x="6643767" y="3115568"/>
              </a:cubicBezTo>
              <a:cubicBezTo>
                <a:pt x="6662995" y="3115568"/>
                <a:pt x="6678579" y="3099977"/>
                <a:pt x="6678579" y="3080749"/>
              </a:cubicBezTo>
              <a:cubicBezTo>
                <a:pt x="6678579" y="3061521"/>
                <a:pt x="6662995" y="3045930"/>
                <a:pt x="6643767" y="3045930"/>
              </a:cubicBezTo>
              <a:close/>
              <a:moveTo>
                <a:pt x="6728660" y="3045930"/>
              </a:moveTo>
              <a:cubicBezTo>
                <a:pt x="6709433" y="3045930"/>
                <a:pt x="6693835" y="3061521"/>
                <a:pt x="6693835" y="3080749"/>
              </a:cubicBezTo>
              <a:cubicBezTo>
                <a:pt x="6693835" y="3099977"/>
                <a:pt x="6709433" y="3115568"/>
                <a:pt x="6728660" y="3115568"/>
              </a:cubicBezTo>
              <a:cubicBezTo>
                <a:pt x="6747888" y="3115568"/>
                <a:pt x="6763473" y="3099977"/>
                <a:pt x="6763473" y="3080749"/>
              </a:cubicBezTo>
              <a:cubicBezTo>
                <a:pt x="6763473" y="3061521"/>
                <a:pt x="6747888" y="3045930"/>
                <a:pt x="6728660" y="3045930"/>
              </a:cubicBezTo>
              <a:close/>
              <a:moveTo>
                <a:pt x="7153123" y="3045930"/>
              </a:moveTo>
              <a:cubicBezTo>
                <a:pt x="7133895" y="3045930"/>
                <a:pt x="7118297" y="3061521"/>
                <a:pt x="7118297" y="3080749"/>
              </a:cubicBezTo>
              <a:cubicBezTo>
                <a:pt x="7118297" y="3099977"/>
                <a:pt x="7133895" y="3115568"/>
                <a:pt x="7153123" y="3115568"/>
              </a:cubicBezTo>
              <a:cubicBezTo>
                <a:pt x="7172350" y="3115568"/>
                <a:pt x="7187935" y="3099977"/>
                <a:pt x="7187935" y="3080749"/>
              </a:cubicBezTo>
              <a:cubicBezTo>
                <a:pt x="7187935" y="3061521"/>
                <a:pt x="7172350" y="3045930"/>
                <a:pt x="7153123" y="3045930"/>
              </a:cubicBezTo>
              <a:close/>
              <a:moveTo>
                <a:pt x="7238015" y="3045930"/>
              </a:moveTo>
              <a:cubicBezTo>
                <a:pt x="7218787" y="3045930"/>
                <a:pt x="7203190" y="3061521"/>
                <a:pt x="7203190" y="3080749"/>
              </a:cubicBezTo>
              <a:cubicBezTo>
                <a:pt x="7203190" y="3099977"/>
                <a:pt x="7218787" y="3115568"/>
                <a:pt x="7238015" y="3115568"/>
              </a:cubicBezTo>
              <a:cubicBezTo>
                <a:pt x="7257243" y="3115568"/>
                <a:pt x="7272827" y="3099977"/>
                <a:pt x="7272827" y="3080749"/>
              </a:cubicBezTo>
              <a:cubicBezTo>
                <a:pt x="7272827" y="3061521"/>
                <a:pt x="7257243" y="3045930"/>
                <a:pt x="7238015" y="3045930"/>
              </a:cubicBezTo>
              <a:close/>
              <a:moveTo>
                <a:pt x="7322907" y="3045930"/>
              </a:moveTo>
              <a:cubicBezTo>
                <a:pt x="7303679" y="3045930"/>
                <a:pt x="7288082" y="3061521"/>
                <a:pt x="7288082" y="3080749"/>
              </a:cubicBezTo>
              <a:cubicBezTo>
                <a:pt x="7288082" y="3099977"/>
                <a:pt x="7303679" y="3115568"/>
                <a:pt x="7322907" y="3115568"/>
              </a:cubicBezTo>
              <a:cubicBezTo>
                <a:pt x="7342135" y="3115568"/>
                <a:pt x="7357719" y="3099977"/>
                <a:pt x="7357719" y="3080749"/>
              </a:cubicBezTo>
              <a:cubicBezTo>
                <a:pt x="7357719" y="3061521"/>
                <a:pt x="7342135" y="3045930"/>
                <a:pt x="7322907" y="3045930"/>
              </a:cubicBezTo>
              <a:close/>
              <a:moveTo>
                <a:pt x="7407799" y="3045930"/>
              </a:moveTo>
              <a:cubicBezTo>
                <a:pt x="7388572" y="3045930"/>
                <a:pt x="7372974" y="3061521"/>
                <a:pt x="7372974" y="3080749"/>
              </a:cubicBezTo>
              <a:cubicBezTo>
                <a:pt x="7372974" y="3099977"/>
                <a:pt x="7388572" y="3115568"/>
                <a:pt x="7407799" y="3115568"/>
              </a:cubicBezTo>
              <a:cubicBezTo>
                <a:pt x="7427027" y="3115568"/>
                <a:pt x="7442612" y="3099977"/>
                <a:pt x="7442612" y="3080749"/>
              </a:cubicBezTo>
              <a:cubicBezTo>
                <a:pt x="7442612" y="3061521"/>
                <a:pt x="7427027" y="3045930"/>
                <a:pt x="7407799" y="3045930"/>
              </a:cubicBezTo>
              <a:close/>
              <a:moveTo>
                <a:pt x="7492693" y="3045930"/>
              </a:moveTo>
              <a:cubicBezTo>
                <a:pt x="7473465" y="3045930"/>
                <a:pt x="7457867" y="3061521"/>
                <a:pt x="7457867" y="3080749"/>
              </a:cubicBezTo>
              <a:cubicBezTo>
                <a:pt x="7457867" y="3099977"/>
                <a:pt x="7473465" y="3115568"/>
                <a:pt x="7492693" y="3115568"/>
              </a:cubicBezTo>
              <a:cubicBezTo>
                <a:pt x="7511920" y="3115568"/>
                <a:pt x="7527505" y="3099977"/>
                <a:pt x="7527505" y="3080749"/>
              </a:cubicBezTo>
              <a:cubicBezTo>
                <a:pt x="7527505" y="3061521"/>
                <a:pt x="7511920" y="3045930"/>
                <a:pt x="7492693" y="3045930"/>
              </a:cubicBezTo>
              <a:close/>
              <a:moveTo>
                <a:pt x="7577585" y="3045930"/>
              </a:moveTo>
              <a:cubicBezTo>
                <a:pt x="7558357" y="3045930"/>
                <a:pt x="7542760" y="3061521"/>
                <a:pt x="7542760" y="3080749"/>
              </a:cubicBezTo>
              <a:cubicBezTo>
                <a:pt x="7542760" y="3099977"/>
                <a:pt x="7558357" y="3115568"/>
                <a:pt x="7577585" y="3115568"/>
              </a:cubicBezTo>
              <a:cubicBezTo>
                <a:pt x="7596813" y="3115568"/>
                <a:pt x="7612397" y="3099977"/>
                <a:pt x="7612397" y="3080749"/>
              </a:cubicBezTo>
              <a:cubicBezTo>
                <a:pt x="7612397" y="3061521"/>
                <a:pt x="7596813" y="3045930"/>
                <a:pt x="7577585" y="3045930"/>
              </a:cubicBezTo>
              <a:close/>
              <a:moveTo>
                <a:pt x="7662477" y="3045930"/>
              </a:moveTo>
              <a:cubicBezTo>
                <a:pt x="7643249" y="3045930"/>
                <a:pt x="7627652" y="3061521"/>
                <a:pt x="7627652" y="3080749"/>
              </a:cubicBezTo>
              <a:cubicBezTo>
                <a:pt x="7627652" y="3099977"/>
                <a:pt x="7643249" y="3115568"/>
                <a:pt x="7662477" y="3115568"/>
              </a:cubicBezTo>
              <a:cubicBezTo>
                <a:pt x="7681705" y="3115568"/>
                <a:pt x="7697289" y="3099977"/>
                <a:pt x="7697289" y="3080749"/>
              </a:cubicBezTo>
              <a:cubicBezTo>
                <a:pt x="7697289" y="3061521"/>
                <a:pt x="7681705" y="3045930"/>
                <a:pt x="7662477" y="3045930"/>
              </a:cubicBezTo>
              <a:close/>
              <a:moveTo>
                <a:pt x="7747369" y="3045930"/>
              </a:moveTo>
              <a:cubicBezTo>
                <a:pt x="7728142" y="3045930"/>
                <a:pt x="7712544" y="3061521"/>
                <a:pt x="7712544" y="3080749"/>
              </a:cubicBezTo>
              <a:cubicBezTo>
                <a:pt x="7712544" y="3099977"/>
                <a:pt x="7728142" y="3115568"/>
                <a:pt x="7747369" y="3115568"/>
              </a:cubicBezTo>
              <a:cubicBezTo>
                <a:pt x="7766597" y="3115568"/>
                <a:pt x="7782182" y="3099977"/>
                <a:pt x="7782182" y="3080749"/>
              </a:cubicBezTo>
              <a:cubicBezTo>
                <a:pt x="7782182" y="3061521"/>
                <a:pt x="7766597" y="3045930"/>
                <a:pt x="7747369" y="3045930"/>
              </a:cubicBezTo>
              <a:close/>
              <a:moveTo>
                <a:pt x="7832263" y="3045930"/>
              </a:moveTo>
              <a:cubicBezTo>
                <a:pt x="7813035" y="3045930"/>
                <a:pt x="7797437" y="3061521"/>
                <a:pt x="7797437" y="3080749"/>
              </a:cubicBezTo>
              <a:cubicBezTo>
                <a:pt x="7797437" y="3099977"/>
                <a:pt x="7813035" y="3115568"/>
                <a:pt x="7832263" y="3115568"/>
              </a:cubicBezTo>
              <a:cubicBezTo>
                <a:pt x="7851490" y="3115568"/>
                <a:pt x="7867075" y="3099977"/>
                <a:pt x="7867075" y="3080749"/>
              </a:cubicBezTo>
              <a:cubicBezTo>
                <a:pt x="7867075" y="3061521"/>
                <a:pt x="7851490" y="3045930"/>
                <a:pt x="7832263" y="3045930"/>
              </a:cubicBezTo>
              <a:close/>
              <a:moveTo>
                <a:pt x="7917155" y="3045930"/>
              </a:moveTo>
              <a:cubicBezTo>
                <a:pt x="7897927" y="3045930"/>
                <a:pt x="7882330" y="3061521"/>
                <a:pt x="7882330" y="3080749"/>
              </a:cubicBezTo>
              <a:cubicBezTo>
                <a:pt x="7882330" y="3099977"/>
                <a:pt x="7897927" y="3115568"/>
                <a:pt x="7917155" y="3115568"/>
              </a:cubicBezTo>
              <a:cubicBezTo>
                <a:pt x="7936383" y="3115568"/>
                <a:pt x="7951967" y="3099977"/>
                <a:pt x="7951967" y="3080749"/>
              </a:cubicBezTo>
              <a:cubicBezTo>
                <a:pt x="7951967" y="3061521"/>
                <a:pt x="7936383" y="3045930"/>
                <a:pt x="7917155" y="3045930"/>
              </a:cubicBezTo>
              <a:close/>
              <a:moveTo>
                <a:pt x="8002047" y="3045930"/>
              </a:moveTo>
              <a:cubicBezTo>
                <a:pt x="7982819" y="3045930"/>
                <a:pt x="7967222" y="3061521"/>
                <a:pt x="7967222" y="3080749"/>
              </a:cubicBezTo>
              <a:cubicBezTo>
                <a:pt x="7967222" y="3099977"/>
                <a:pt x="7982819" y="3115568"/>
                <a:pt x="8002047" y="3115568"/>
              </a:cubicBezTo>
              <a:cubicBezTo>
                <a:pt x="8021275" y="3115568"/>
                <a:pt x="8036859" y="3099977"/>
                <a:pt x="8036859" y="3080749"/>
              </a:cubicBezTo>
              <a:cubicBezTo>
                <a:pt x="8036859" y="3061521"/>
                <a:pt x="8021275" y="3045930"/>
                <a:pt x="8002047" y="3045930"/>
              </a:cubicBezTo>
              <a:close/>
              <a:moveTo>
                <a:pt x="8086939" y="3045930"/>
              </a:moveTo>
              <a:cubicBezTo>
                <a:pt x="8067712" y="3045930"/>
                <a:pt x="8052114" y="3061521"/>
                <a:pt x="8052114" y="3080749"/>
              </a:cubicBezTo>
              <a:cubicBezTo>
                <a:pt x="8052114" y="3099977"/>
                <a:pt x="8067712" y="3115568"/>
                <a:pt x="8086939" y="3115568"/>
              </a:cubicBezTo>
              <a:cubicBezTo>
                <a:pt x="8106167" y="3115568"/>
                <a:pt x="8121752" y="3099977"/>
                <a:pt x="8121752" y="3080749"/>
              </a:cubicBezTo>
              <a:cubicBezTo>
                <a:pt x="8121752" y="3061521"/>
                <a:pt x="8106167" y="3045930"/>
                <a:pt x="8086939" y="3045930"/>
              </a:cubicBezTo>
              <a:close/>
              <a:moveTo>
                <a:pt x="8171832" y="3045930"/>
              </a:moveTo>
              <a:cubicBezTo>
                <a:pt x="8152604" y="3045930"/>
                <a:pt x="8137006" y="3061521"/>
                <a:pt x="8137006" y="3080749"/>
              </a:cubicBezTo>
              <a:cubicBezTo>
                <a:pt x="8137006" y="3099977"/>
                <a:pt x="8152604" y="3115568"/>
                <a:pt x="8171832" y="3115568"/>
              </a:cubicBezTo>
              <a:cubicBezTo>
                <a:pt x="8191059" y="3115568"/>
                <a:pt x="8206644" y="3099977"/>
                <a:pt x="8206644" y="3080749"/>
              </a:cubicBezTo>
              <a:cubicBezTo>
                <a:pt x="8206644" y="3061521"/>
                <a:pt x="8191059" y="3045930"/>
                <a:pt x="8171832" y="3045930"/>
              </a:cubicBezTo>
              <a:close/>
              <a:moveTo>
                <a:pt x="8256725" y="3045930"/>
              </a:moveTo>
              <a:cubicBezTo>
                <a:pt x="8237497" y="3045930"/>
                <a:pt x="8221900" y="3061521"/>
                <a:pt x="8221900" y="3080749"/>
              </a:cubicBezTo>
              <a:cubicBezTo>
                <a:pt x="8221900" y="3099977"/>
                <a:pt x="8237497" y="3115568"/>
                <a:pt x="8256725" y="3115568"/>
              </a:cubicBezTo>
              <a:cubicBezTo>
                <a:pt x="8275953" y="3115568"/>
                <a:pt x="8291537" y="3099977"/>
                <a:pt x="8291537" y="3080749"/>
              </a:cubicBezTo>
              <a:cubicBezTo>
                <a:pt x="8291537" y="3061521"/>
                <a:pt x="8275953" y="3045930"/>
                <a:pt x="8256725" y="3045930"/>
              </a:cubicBezTo>
              <a:close/>
              <a:moveTo>
                <a:pt x="8341617" y="3045930"/>
              </a:moveTo>
              <a:cubicBezTo>
                <a:pt x="8322389" y="3045930"/>
                <a:pt x="8306792" y="3061521"/>
                <a:pt x="8306792" y="3080749"/>
              </a:cubicBezTo>
              <a:cubicBezTo>
                <a:pt x="8306792" y="3099977"/>
                <a:pt x="8322389" y="3115568"/>
                <a:pt x="8341617" y="3115568"/>
              </a:cubicBezTo>
              <a:cubicBezTo>
                <a:pt x="8360845" y="3115568"/>
                <a:pt x="8376429" y="3099977"/>
                <a:pt x="8376429" y="3080749"/>
              </a:cubicBezTo>
              <a:cubicBezTo>
                <a:pt x="8376429" y="3061521"/>
                <a:pt x="8360845" y="3045930"/>
                <a:pt x="8341617" y="3045930"/>
              </a:cubicBezTo>
              <a:close/>
              <a:moveTo>
                <a:pt x="8426509" y="3045930"/>
              </a:moveTo>
              <a:cubicBezTo>
                <a:pt x="8407282" y="3045930"/>
                <a:pt x="8391684" y="3061521"/>
                <a:pt x="8391684" y="3080749"/>
              </a:cubicBezTo>
              <a:cubicBezTo>
                <a:pt x="8391684" y="3099977"/>
                <a:pt x="8407282" y="3115568"/>
                <a:pt x="8426509" y="3115568"/>
              </a:cubicBezTo>
              <a:cubicBezTo>
                <a:pt x="8445737" y="3115568"/>
                <a:pt x="8461322" y="3099977"/>
                <a:pt x="8461322" y="3080749"/>
              </a:cubicBezTo>
              <a:cubicBezTo>
                <a:pt x="8461322" y="3061521"/>
                <a:pt x="8445737" y="3045930"/>
                <a:pt x="8426509" y="3045930"/>
              </a:cubicBezTo>
              <a:close/>
              <a:moveTo>
                <a:pt x="8511402" y="3045930"/>
              </a:moveTo>
              <a:cubicBezTo>
                <a:pt x="8492174" y="3045930"/>
                <a:pt x="8476576" y="3061521"/>
                <a:pt x="8476576" y="3080749"/>
              </a:cubicBezTo>
              <a:cubicBezTo>
                <a:pt x="8476576" y="3099977"/>
                <a:pt x="8492174" y="3115568"/>
                <a:pt x="8511402" y="3115568"/>
              </a:cubicBezTo>
              <a:cubicBezTo>
                <a:pt x="8530629" y="3115568"/>
                <a:pt x="8546214" y="3099977"/>
                <a:pt x="8546214" y="3080749"/>
              </a:cubicBezTo>
              <a:cubicBezTo>
                <a:pt x="8546214" y="3061521"/>
                <a:pt x="8530629" y="3045930"/>
                <a:pt x="8511402" y="3045930"/>
              </a:cubicBezTo>
              <a:close/>
              <a:moveTo>
                <a:pt x="8596295" y="3045930"/>
              </a:moveTo>
              <a:cubicBezTo>
                <a:pt x="8577067" y="3045930"/>
                <a:pt x="8561470" y="3061521"/>
                <a:pt x="8561470" y="3080749"/>
              </a:cubicBezTo>
              <a:cubicBezTo>
                <a:pt x="8561470" y="3099977"/>
                <a:pt x="8577067" y="3115568"/>
                <a:pt x="8596295" y="3115568"/>
              </a:cubicBezTo>
              <a:cubicBezTo>
                <a:pt x="8615523" y="3115568"/>
                <a:pt x="8631107" y="3099977"/>
                <a:pt x="8631107" y="3080749"/>
              </a:cubicBezTo>
              <a:cubicBezTo>
                <a:pt x="8631107" y="3061521"/>
                <a:pt x="8615523" y="3045930"/>
                <a:pt x="8596295" y="3045930"/>
              </a:cubicBezTo>
              <a:close/>
              <a:moveTo>
                <a:pt x="8681187" y="3045930"/>
              </a:moveTo>
              <a:cubicBezTo>
                <a:pt x="8661959" y="3045930"/>
                <a:pt x="8646362" y="3061521"/>
                <a:pt x="8646362" y="3080749"/>
              </a:cubicBezTo>
              <a:cubicBezTo>
                <a:pt x="8646362" y="3099977"/>
                <a:pt x="8661959" y="3115568"/>
                <a:pt x="8681187" y="3115568"/>
              </a:cubicBezTo>
              <a:cubicBezTo>
                <a:pt x="8700415" y="3115568"/>
                <a:pt x="8715999" y="3099977"/>
                <a:pt x="8715999" y="3080749"/>
              </a:cubicBezTo>
              <a:cubicBezTo>
                <a:pt x="8715999" y="3061521"/>
                <a:pt x="8700415" y="3045930"/>
                <a:pt x="8681187" y="3045930"/>
              </a:cubicBezTo>
              <a:close/>
              <a:moveTo>
                <a:pt x="8766079" y="3045930"/>
              </a:moveTo>
              <a:cubicBezTo>
                <a:pt x="8746852" y="3045930"/>
                <a:pt x="8731254" y="3061521"/>
                <a:pt x="8731254" y="3080749"/>
              </a:cubicBezTo>
              <a:cubicBezTo>
                <a:pt x="8731254" y="3099977"/>
                <a:pt x="8746852" y="3115568"/>
                <a:pt x="8766079" y="3115568"/>
              </a:cubicBezTo>
              <a:cubicBezTo>
                <a:pt x="8785307" y="3115568"/>
                <a:pt x="8800892" y="3099977"/>
                <a:pt x="8800892" y="3080749"/>
              </a:cubicBezTo>
              <a:cubicBezTo>
                <a:pt x="8800892" y="3061521"/>
                <a:pt x="8785307" y="3045930"/>
                <a:pt x="8766079" y="3045930"/>
              </a:cubicBezTo>
              <a:close/>
              <a:moveTo>
                <a:pt x="8850972" y="3045930"/>
              </a:moveTo>
              <a:cubicBezTo>
                <a:pt x="8831744" y="3045930"/>
                <a:pt x="8816146" y="3061521"/>
                <a:pt x="8816146" y="3080749"/>
              </a:cubicBezTo>
              <a:cubicBezTo>
                <a:pt x="8816146" y="3099977"/>
                <a:pt x="8831744" y="3115568"/>
                <a:pt x="8850972" y="3115568"/>
              </a:cubicBezTo>
              <a:cubicBezTo>
                <a:pt x="8870199" y="3115568"/>
                <a:pt x="8885784" y="3099977"/>
                <a:pt x="8885784" y="3080749"/>
              </a:cubicBezTo>
              <a:cubicBezTo>
                <a:pt x="8885784" y="3061521"/>
                <a:pt x="8870199" y="3045930"/>
                <a:pt x="8850972" y="3045930"/>
              </a:cubicBezTo>
              <a:close/>
              <a:moveTo>
                <a:pt x="8935865" y="3045930"/>
              </a:moveTo>
              <a:cubicBezTo>
                <a:pt x="8916637" y="3045930"/>
                <a:pt x="8901040" y="3061521"/>
                <a:pt x="8901040" y="3080749"/>
              </a:cubicBezTo>
              <a:cubicBezTo>
                <a:pt x="8901040" y="3099977"/>
                <a:pt x="8916637" y="3115568"/>
                <a:pt x="8935865" y="3115568"/>
              </a:cubicBezTo>
              <a:cubicBezTo>
                <a:pt x="8955093" y="3115568"/>
                <a:pt x="8970677" y="3099977"/>
                <a:pt x="8970677" y="3080749"/>
              </a:cubicBezTo>
              <a:cubicBezTo>
                <a:pt x="8970677" y="3061521"/>
                <a:pt x="8955093" y="3045930"/>
                <a:pt x="8935865" y="3045930"/>
              </a:cubicBezTo>
              <a:close/>
              <a:moveTo>
                <a:pt x="361694" y="3130790"/>
              </a:moveTo>
              <a:cubicBezTo>
                <a:pt x="342466" y="3130790"/>
                <a:pt x="326875" y="3146381"/>
                <a:pt x="326875" y="3165609"/>
              </a:cubicBezTo>
              <a:cubicBezTo>
                <a:pt x="326875" y="3184837"/>
                <a:pt x="342466" y="3200428"/>
                <a:pt x="361694" y="3200428"/>
              </a:cubicBezTo>
              <a:cubicBezTo>
                <a:pt x="380922" y="3200428"/>
                <a:pt x="396513" y="3184837"/>
                <a:pt x="396513" y="3165609"/>
              </a:cubicBezTo>
              <a:cubicBezTo>
                <a:pt x="396513" y="3146381"/>
                <a:pt x="380922" y="3130790"/>
                <a:pt x="361694" y="3130790"/>
              </a:cubicBezTo>
              <a:close/>
              <a:moveTo>
                <a:pt x="1889756" y="3130790"/>
              </a:moveTo>
              <a:cubicBezTo>
                <a:pt x="1870528" y="3130790"/>
                <a:pt x="1854937" y="3146381"/>
                <a:pt x="1854937" y="3165609"/>
              </a:cubicBezTo>
              <a:cubicBezTo>
                <a:pt x="1854937" y="3184837"/>
                <a:pt x="1870528" y="3200428"/>
                <a:pt x="1889756" y="3200428"/>
              </a:cubicBezTo>
              <a:cubicBezTo>
                <a:pt x="1908983" y="3200428"/>
                <a:pt x="1924574" y="3184837"/>
                <a:pt x="1924574" y="3165609"/>
              </a:cubicBezTo>
              <a:cubicBezTo>
                <a:pt x="1924574" y="3146381"/>
                <a:pt x="1908983" y="3130790"/>
                <a:pt x="1889756" y="3130790"/>
              </a:cubicBezTo>
              <a:close/>
              <a:moveTo>
                <a:pt x="2059541" y="3130790"/>
              </a:moveTo>
              <a:cubicBezTo>
                <a:pt x="2040313" y="3130790"/>
                <a:pt x="2024722" y="3146381"/>
                <a:pt x="2024722" y="3165609"/>
              </a:cubicBezTo>
              <a:cubicBezTo>
                <a:pt x="2024722" y="3184837"/>
                <a:pt x="2040313" y="3200428"/>
                <a:pt x="2059541" y="3200428"/>
              </a:cubicBezTo>
              <a:cubicBezTo>
                <a:pt x="2078769" y="3200428"/>
                <a:pt x="2094360" y="3184837"/>
                <a:pt x="2094360" y="3165609"/>
              </a:cubicBezTo>
              <a:cubicBezTo>
                <a:pt x="2094360" y="3146381"/>
                <a:pt x="2078769" y="3130790"/>
                <a:pt x="2059541" y="3130790"/>
              </a:cubicBezTo>
              <a:close/>
              <a:moveTo>
                <a:pt x="2144433" y="3130790"/>
              </a:moveTo>
              <a:cubicBezTo>
                <a:pt x="2125206" y="3130790"/>
                <a:pt x="2109614" y="3146381"/>
                <a:pt x="2109614" y="3165609"/>
              </a:cubicBezTo>
              <a:cubicBezTo>
                <a:pt x="2109614" y="3184837"/>
                <a:pt x="2125206" y="3200428"/>
                <a:pt x="2144433" y="3200428"/>
              </a:cubicBezTo>
              <a:cubicBezTo>
                <a:pt x="2163661" y="3200428"/>
                <a:pt x="2179252" y="3184837"/>
                <a:pt x="2179252" y="3165609"/>
              </a:cubicBezTo>
              <a:cubicBezTo>
                <a:pt x="2179252" y="3146381"/>
                <a:pt x="2163661" y="3130790"/>
                <a:pt x="2144433" y="3130790"/>
              </a:cubicBezTo>
              <a:close/>
              <a:moveTo>
                <a:pt x="2229326" y="3130790"/>
              </a:moveTo>
              <a:cubicBezTo>
                <a:pt x="2210098" y="3130790"/>
                <a:pt x="2194507" y="3146381"/>
                <a:pt x="2194507" y="3165609"/>
              </a:cubicBezTo>
              <a:cubicBezTo>
                <a:pt x="2194507" y="3184837"/>
                <a:pt x="2210098" y="3200428"/>
                <a:pt x="2229326" y="3200428"/>
              </a:cubicBezTo>
              <a:cubicBezTo>
                <a:pt x="2248553" y="3200428"/>
                <a:pt x="2264144" y="3184837"/>
                <a:pt x="2264144" y="3165609"/>
              </a:cubicBezTo>
              <a:cubicBezTo>
                <a:pt x="2264144" y="3146381"/>
                <a:pt x="2248553" y="3130790"/>
                <a:pt x="2229326" y="3130790"/>
              </a:cubicBezTo>
              <a:close/>
              <a:moveTo>
                <a:pt x="2993358" y="3130790"/>
              </a:moveTo>
              <a:cubicBezTo>
                <a:pt x="2974130" y="3130790"/>
                <a:pt x="2958539" y="3146381"/>
                <a:pt x="2958539" y="3165609"/>
              </a:cubicBezTo>
              <a:cubicBezTo>
                <a:pt x="2958539" y="3184837"/>
                <a:pt x="2974130" y="3200428"/>
                <a:pt x="2993358" y="3200428"/>
              </a:cubicBezTo>
              <a:cubicBezTo>
                <a:pt x="3012586" y="3200428"/>
                <a:pt x="3028177" y="3184837"/>
                <a:pt x="3028177" y="3165609"/>
              </a:cubicBezTo>
              <a:cubicBezTo>
                <a:pt x="3028177" y="3146381"/>
                <a:pt x="3012586" y="3130790"/>
                <a:pt x="2993358" y="3130790"/>
              </a:cubicBezTo>
              <a:close/>
              <a:moveTo>
                <a:pt x="4860999" y="3130790"/>
              </a:moveTo>
              <a:cubicBezTo>
                <a:pt x="4841771" y="3130790"/>
                <a:pt x="4826173" y="3146381"/>
                <a:pt x="4826173" y="3165609"/>
              </a:cubicBezTo>
              <a:cubicBezTo>
                <a:pt x="4826173" y="3184837"/>
                <a:pt x="4841771" y="3200428"/>
                <a:pt x="4860999" y="3200428"/>
              </a:cubicBezTo>
              <a:cubicBezTo>
                <a:pt x="4880227" y="3200428"/>
                <a:pt x="4895811" y="3184837"/>
                <a:pt x="4895811" y="3165609"/>
              </a:cubicBezTo>
              <a:cubicBezTo>
                <a:pt x="4895811" y="3146381"/>
                <a:pt x="4880227" y="3130790"/>
                <a:pt x="4860999" y="3130790"/>
              </a:cubicBezTo>
              <a:close/>
              <a:moveTo>
                <a:pt x="4945891" y="3130790"/>
              </a:moveTo>
              <a:cubicBezTo>
                <a:pt x="4926663" y="3130790"/>
                <a:pt x="4911066" y="3146381"/>
                <a:pt x="4911066" y="3165609"/>
              </a:cubicBezTo>
              <a:cubicBezTo>
                <a:pt x="4911066" y="3184837"/>
                <a:pt x="4926663" y="3200428"/>
                <a:pt x="4945891" y="3200428"/>
              </a:cubicBezTo>
              <a:cubicBezTo>
                <a:pt x="4965119" y="3200428"/>
                <a:pt x="4980703" y="3184837"/>
                <a:pt x="4980703" y="3165609"/>
              </a:cubicBezTo>
              <a:cubicBezTo>
                <a:pt x="4980703" y="3146381"/>
                <a:pt x="4965119" y="3130790"/>
                <a:pt x="4945891" y="3130790"/>
              </a:cubicBezTo>
              <a:close/>
              <a:moveTo>
                <a:pt x="5030784" y="3130790"/>
              </a:moveTo>
              <a:cubicBezTo>
                <a:pt x="5011557" y="3130790"/>
                <a:pt x="4995959" y="3146381"/>
                <a:pt x="4995959" y="3165609"/>
              </a:cubicBezTo>
              <a:cubicBezTo>
                <a:pt x="4995959" y="3184837"/>
                <a:pt x="5011557" y="3200428"/>
                <a:pt x="5030784" y="3200428"/>
              </a:cubicBezTo>
              <a:cubicBezTo>
                <a:pt x="5050012" y="3200428"/>
                <a:pt x="5065597" y="3184837"/>
                <a:pt x="5065597" y="3165609"/>
              </a:cubicBezTo>
              <a:cubicBezTo>
                <a:pt x="5065597" y="3146381"/>
                <a:pt x="5050012" y="3130790"/>
                <a:pt x="5030784" y="3130790"/>
              </a:cubicBezTo>
              <a:close/>
              <a:moveTo>
                <a:pt x="5115677" y="3130790"/>
              </a:moveTo>
              <a:cubicBezTo>
                <a:pt x="5096449" y="3130790"/>
                <a:pt x="5080851" y="3146381"/>
                <a:pt x="5080851" y="3165609"/>
              </a:cubicBezTo>
              <a:cubicBezTo>
                <a:pt x="5080851" y="3184837"/>
                <a:pt x="5096449" y="3200428"/>
                <a:pt x="5115677" y="3200428"/>
              </a:cubicBezTo>
              <a:cubicBezTo>
                <a:pt x="5134904" y="3200428"/>
                <a:pt x="5150489" y="3184837"/>
                <a:pt x="5150489" y="3165609"/>
              </a:cubicBezTo>
              <a:cubicBezTo>
                <a:pt x="5150489" y="3146381"/>
                <a:pt x="5134904" y="3130790"/>
                <a:pt x="5115677" y="3130790"/>
              </a:cubicBezTo>
              <a:close/>
              <a:moveTo>
                <a:pt x="5200569" y="3130790"/>
              </a:moveTo>
              <a:cubicBezTo>
                <a:pt x="5181341" y="3130790"/>
                <a:pt x="5165743" y="3146381"/>
                <a:pt x="5165743" y="3165609"/>
              </a:cubicBezTo>
              <a:cubicBezTo>
                <a:pt x="5165743" y="3184837"/>
                <a:pt x="5181341" y="3200428"/>
                <a:pt x="5200569" y="3200428"/>
              </a:cubicBezTo>
              <a:cubicBezTo>
                <a:pt x="5219797" y="3200428"/>
                <a:pt x="5235381" y="3184837"/>
                <a:pt x="5235381" y="3165609"/>
              </a:cubicBezTo>
              <a:cubicBezTo>
                <a:pt x="5235381" y="3146381"/>
                <a:pt x="5219797" y="3130790"/>
                <a:pt x="5200569" y="3130790"/>
              </a:cubicBezTo>
              <a:close/>
              <a:moveTo>
                <a:pt x="5285461" y="3130790"/>
              </a:moveTo>
              <a:cubicBezTo>
                <a:pt x="5266233" y="3130790"/>
                <a:pt x="5250636" y="3146381"/>
                <a:pt x="5250636" y="3165609"/>
              </a:cubicBezTo>
              <a:cubicBezTo>
                <a:pt x="5250636" y="3184837"/>
                <a:pt x="5266233" y="3200428"/>
                <a:pt x="5285461" y="3200428"/>
              </a:cubicBezTo>
              <a:cubicBezTo>
                <a:pt x="5304689" y="3200428"/>
                <a:pt x="5320273" y="3184837"/>
                <a:pt x="5320273" y="3165609"/>
              </a:cubicBezTo>
              <a:cubicBezTo>
                <a:pt x="5320273" y="3146381"/>
                <a:pt x="5304689" y="3130790"/>
                <a:pt x="5285461" y="3130790"/>
              </a:cubicBezTo>
              <a:close/>
              <a:moveTo>
                <a:pt x="5370354" y="3130790"/>
              </a:moveTo>
              <a:cubicBezTo>
                <a:pt x="5351127" y="3130790"/>
                <a:pt x="5335529" y="3146381"/>
                <a:pt x="5335529" y="3165609"/>
              </a:cubicBezTo>
              <a:cubicBezTo>
                <a:pt x="5335529" y="3184837"/>
                <a:pt x="5351127" y="3200428"/>
                <a:pt x="5370354" y="3200428"/>
              </a:cubicBezTo>
              <a:cubicBezTo>
                <a:pt x="5389582" y="3200428"/>
                <a:pt x="5405167" y="3184837"/>
                <a:pt x="5405167" y="3165609"/>
              </a:cubicBezTo>
              <a:cubicBezTo>
                <a:pt x="5405167" y="3146381"/>
                <a:pt x="5389582" y="3130790"/>
                <a:pt x="5370354" y="3130790"/>
              </a:cubicBezTo>
              <a:close/>
              <a:moveTo>
                <a:pt x="5455247" y="3130790"/>
              </a:moveTo>
              <a:cubicBezTo>
                <a:pt x="5436019" y="3130790"/>
                <a:pt x="5420421" y="3146381"/>
                <a:pt x="5420421" y="3165609"/>
              </a:cubicBezTo>
              <a:cubicBezTo>
                <a:pt x="5420421" y="3184837"/>
                <a:pt x="5436019" y="3200428"/>
                <a:pt x="5455247" y="3200428"/>
              </a:cubicBezTo>
              <a:cubicBezTo>
                <a:pt x="5474474" y="3200428"/>
                <a:pt x="5490059" y="3184837"/>
                <a:pt x="5490059" y="3165609"/>
              </a:cubicBezTo>
              <a:cubicBezTo>
                <a:pt x="5490059" y="3146381"/>
                <a:pt x="5474474" y="3130790"/>
                <a:pt x="5455247" y="3130790"/>
              </a:cubicBezTo>
              <a:close/>
              <a:moveTo>
                <a:pt x="5540139" y="3130790"/>
              </a:moveTo>
              <a:cubicBezTo>
                <a:pt x="5520911" y="3130790"/>
                <a:pt x="5505313" y="3146381"/>
                <a:pt x="5505313" y="3165609"/>
              </a:cubicBezTo>
              <a:cubicBezTo>
                <a:pt x="5505313" y="3184837"/>
                <a:pt x="5520911" y="3200428"/>
                <a:pt x="5540139" y="3200428"/>
              </a:cubicBezTo>
              <a:cubicBezTo>
                <a:pt x="5559367" y="3200428"/>
                <a:pt x="5574951" y="3184837"/>
                <a:pt x="5574951" y="3165609"/>
              </a:cubicBezTo>
              <a:cubicBezTo>
                <a:pt x="5574951" y="3146381"/>
                <a:pt x="5559367" y="3130790"/>
                <a:pt x="5540139" y="3130790"/>
              </a:cubicBezTo>
              <a:close/>
              <a:moveTo>
                <a:pt x="5625031" y="3130790"/>
              </a:moveTo>
              <a:cubicBezTo>
                <a:pt x="5605803" y="3130790"/>
                <a:pt x="5590206" y="3146381"/>
                <a:pt x="5590206" y="3165609"/>
              </a:cubicBezTo>
              <a:cubicBezTo>
                <a:pt x="5590206" y="3184837"/>
                <a:pt x="5605803" y="3200428"/>
                <a:pt x="5625031" y="3200428"/>
              </a:cubicBezTo>
              <a:cubicBezTo>
                <a:pt x="5644259" y="3200428"/>
                <a:pt x="5659843" y="3184837"/>
                <a:pt x="5659843" y="3165609"/>
              </a:cubicBezTo>
              <a:cubicBezTo>
                <a:pt x="5659843" y="3146381"/>
                <a:pt x="5644259" y="3130790"/>
                <a:pt x="5625031" y="3130790"/>
              </a:cubicBezTo>
              <a:close/>
              <a:moveTo>
                <a:pt x="5709924" y="3130790"/>
              </a:moveTo>
              <a:cubicBezTo>
                <a:pt x="5690697" y="3130790"/>
                <a:pt x="5675099" y="3146381"/>
                <a:pt x="5675099" y="3165609"/>
              </a:cubicBezTo>
              <a:cubicBezTo>
                <a:pt x="5675099" y="3184837"/>
                <a:pt x="5690697" y="3200428"/>
                <a:pt x="5709924" y="3200428"/>
              </a:cubicBezTo>
              <a:cubicBezTo>
                <a:pt x="5729152" y="3200428"/>
                <a:pt x="5744737" y="3184837"/>
                <a:pt x="5744737" y="3165609"/>
              </a:cubicBezTo>
              <a:cubicBezTo>
                <a:pt x="5744737" y="3146381"/>
                <a:pt x="5729152" y="3130790"/>
                <a:pt x="5709924" y="3130790"/>
              </a:cubicBezTo>
              <a:close/>
              <a:moveTo>
                <a:pt x="5794817" y="3130790"/>
              </a:moveTo>
              <a:cubicBezTo>
                <a:pt x="5775589" y="3130790"/>
                <a:pt x="5759991" y="3146381"/>
                <a:pt x="5759991" y="3165609"/>
              </a:cubicBezTo>
              <a:cubicBezTo>
                <a:pt x="5759991" y="3184837"/>
                <a:pt x="5775589" y="3200428"/>
                <a:pt x="5794817" y="3200428"/>
              </a:cubicBezTo>
              <a:cubicBezTo>
                <a:pt x="5814044" y="3200428"/>
                <a:pt x="5829629" y="3184837"/>
                <a:pt x="5829629" y="3165609"/>
              </a:cubicBezTo>
              <a:cubicBezTo>
                <a:pt x="5829629" y="3146381"/>
                <a:pt x="5814044" y="3130790"/>
                <a:pt x="5794817" y="3130790"/>
              </a:cubicBezTo>
              <a:close/>
              <a:moveTo>
                <a:pt x="5879709" y="3130790"/>
              </a:moveTo>
              <a:cubicBezTo>
                <a:pt x="5860481" y="3130790"/>
                <a:pt x="5844883" y="3146381"/>
                <a:pt x="5844883" y="3165609"/>
              </a:cubicBezTo>
              <a:cubicBezTo>
                <a:pt x="5844883" y="3184837"/>
                <a:pt x="5860481" y="3200428"/>
                <a:pt x="5879709" y="3200428"/>
              </a:cubicBezTo>
              <a:cubicBezTo>
                <a:pt x="5898937" y="3200428"/>
                <a:pt x="5914521" y="3184837"/>
                <a:pt x="5914521" y="3165609"/>
              </a:cubicBezTo>
              <a:cubicBezTo>
                <a:pt x="5914521" y="3146381"/>
                <a:pt x="5898937" y="3130790"/>
                <a:pt x="5879709" y="3130790"/>
              </a:cubicBezTo>
              <a:close/>
              <a:moveTo>
                <a:pt x="5964601" y="3130790"/>
              </a:moveTo>
              <a:cubicBezTo>
                <a:pt x="5945373" y="3130790"/>
                <a:pt x="5929776" y="3146381"/>
                <a:pt x="5929776" y="3165609"/>
              </a:cubicBezTo>
              <a:cubicBezTo>
                <a:pt x="5929776" y="3184837"/>
                <a:pt x="5945373" y="3200428"/>
                <a:pt x="5964601" y="3200428"/>
              </a:cubicBezTo>
              <a:cubicBezTo>
                <a:pt x="5983829" y="3200428"/>
                <a:pt x="5999413" y="3184837"/>
                <a:pt x="5999413" y="3165609"/>
              </a:cubicBezTo>
              <a:cubicBezTo>
                <a:pt x="5999413" y="3146381"/>
                <a:pt x="5983829" y="3130790"/>
                <a:pt x="5964601" y="3130790"/>
              </a:cubicBezTo>
              <a:close/>
              <a:moveTo>
                <a:pt x="6049494" y="3130790"/>
              </a:moveTo>
              <a:cubicBezTo>
                <a:pt x="6030267" y="3130790"/>
                <a:pt x="6014669" y="3146381"/>
                <a:pt x="6014669" y="3165609"/>
              </a:cubicBezTo>
              <a:cubicBezTo>
                <a:pt x="6014669" y="3184837"/>
                <a:pt x="6030267" y="3200428"/>
                <a:pt x="6049494" y="3200428"/>
              </a:cubicBezTo>
              <a:cubicBezTo>
                <a:pt x="6068722" y="3200428"/>
                <a:pt x="6084307" y="3184837"/>
                <a:pt x="6084307" y="3165609"/>
              </a:cubicBezTo>
              <a:cubicBezTo>
                <a:pt x="6084307" y="3146381"/>
                <a:pt x="6068722" y="3130790"/>
                <a:pt x="6049494" y="3130790"/>
              </a:cubicBezTo>
              <a:close/>
              <a:moveTo>
                <a:pt x="6134387" y="3130790"/>
              </a:moveTo>
              <a:cubicBezTo>
                <a:pt x="6115159" y="3130790"/>
                <a:pt x="6099561" y="3146381"/>
                <a:pt x="6099561" y="3165609"/>
              </a:cubicBezTo>
              <a:cubicBezTo>
                <a:pt x="6099561" y="3184837"/>
                <a:pt x="6115159" y="3200428"/>
                <a:pt x="6134387" y="3200428"/>
              </a:cubicBezTo>
              <a:cubicBezTo>
                <a:pt x="6153614" y="3200428"/>
                <a:pt x="6169199" y="3184837"/>
                <a:pt x="6169199" y="3165609"/>
              </a:cubicBezTo>
              <a:cubicBezTo>
                <a:pt x="6169199" y="3146381"/>
                <a:pt x="6153614" y="3130790"/>
                <a:pt x="6134387" y="3130790"/>
              </a:cubicBezTo>
              <a:close/>
              <a:moveTo>
                <a:pt x="6219279" y="3130790"/>
              </a:moveTo>
              <a:cubicBezTo>
                <a:pt x="6200051" y="3130790"/>
                <a:pt x="6184453" y="3146381"/>
                <a:pt x="6184453" y="3165609"/>
              </a:cubicBezTo>
              <a:cubicBezTo>
                <a:pt x="6184453" y="3184837"/>
                <a:pt x="6200051" y="3200428"/>
                <a:pt x="6219279" y="3200428"/>
              </a:cubicBezTo>
              <a:cubicBezTo>
                <a:pt x="6238507" y="3200428"/>
                <a:pt x="6254091" y="3184837"/>
                <a:pt x="6254091" y="3165609"/>
              </a:cubicBezTo>
              <a:cubicBezTo>
                <a:pt x="6254091" y="3146381"/>
                <a:pt x="6238507" y="3130790"/>
                <a:pt x="6219279" y="3130790"/>
              </a:cubicBezTo>
              <a:close/>
              <a:moveTo>
                <a:pt x="6304171" y="3130790"/>
              </a:moveTo>
              <a:cubicBezTo>
                <a:pt x="6284943" y="3130790"/>
                <a:pt x="6269346" y="3146381"/>
                <a:pt x="6269346" y="3165609"/>
              </a:cubicBezTo>
              <a:cubicBezTo>
                <a:pt x="6269346" y="3184837"/>
                <a:pt x="6284943" y="3200428"/>
                <a:pt x="6304171" y="3200428"/>
              </a:cubicBezTo>
              <a:cubicBezTo>
                <a:pt x="6323399" y="3200428"/>
                <a:pt x="6338983" y="3184837"/>
                <a:pt x="6338983" y="3165609"/>
              </a:cubicBezTo>
              <a:cubicBezTo>
                <a:pt x="6338983" y="3146381"/>
                <a:pt x="6323399" y="3130790"/>
                <a:pt x="6304171" y="3130790"/>
              </a:cubicBezTo>
              <a:close/>
              <a:moveTo>
                <a:pt x="6558875" y="3130790"/>
              </a:moveTo>
              <a:cubicBezTo>
                <a:pt x="6539647" y="3130790"/>
                <a:pt x="6524050" y="3146381"/>
                <a:pt x="6524050" y="3165609"/>
              </a:cubicBezTo>
              <a:cubicBezTo>
                <a:pt x="6524050" y="3184837"/>
                <a:pt x="6539647" y="3200428"/>
                <a:pt x="6558875" y="3200428"/>
              </a:cubicBezTo>
              <a:cubicBezTo>
                <a:pt x="6578103" y="3200428"/>
                <a:pt x="6593687" y="3184837"/>
                <a:pt x="6593687" y="3165609"/>
              </a:cubicBezTo>
              <a:cubicBezTo>
                <a:pt x="6593687" y="3146381"/>
                <a:pt x="6578103" y="3130790"/>
                <a:pt x="6558875" y="3130790"/>
              </a:cubicBezTo>
              <a:close/>
              <a:moveTo>
                <a:pt x="6643767" y="3130790"/>
              </a:moveTo>
              <a:cubicBezTo>
                <a:pt x="6624539" y="3130790"/>
                <a:pt x="6608942" y="3146381"/>
                <a:pt x="6608942" y="3165609"/>
              </a:cubicBezTo>
              <a:cubicBezTo>
                <a:pt x="6608942" y="3184837"/>
                <a:pt x="6624539" y="3200428"/>
                <a:pt x="6643767" y="3200428"/>
              </a:cubicBezTo>
              <a:cubicBezTo>
                <a:pt x="6662995" y="3200428"/>
                <a:pt x="6678579" y="3184837"/>
                <a:pt x="6678579" y="3165609"/>
              </a:cubicBezTo>
              <a:cubicBezTo>
                <a:pt x="6678579" y="3146381"/>
                <a:pt x="6662995" y="3130790"/>
                <a:pt x="6643767" y="3130790"/>
              </a:cubicBezTo>
              <a:close/>
              <a:moveTo>
                <a:pt x="6728660" y="3130790"/>
              </a:moveTo>
              <a:cubicBezTo>
                <a:pt x="6709433" y="3130790"/>
                <a:pt x="6693835" y="3146381"/>
                <a:pt x="6693835" y="3165609"/>
              </a:cubicBezTo>
              <a:cubicBezTo>
                <a:pt x="6693835" y="3184837"/>
                <a:pt x="6709433" y="3200428"/>
                <a:pt x="6728660" y="3200428"/>
              </a:cubicBezTo>
              <a:cubicBezTo>
                <a:pt x="6747888" y="3200428"/>
                <a:pt x="6763473" y="3184837"/>
                <a:pt x="6763473" y="3165609"/>
              </a:cubicBezTo>
              <a:cubicBezTo>
                <a:pt x="6763473" y="3146381"/>
                <a:pt x="6747888" y="3130790"/>
                <a:pt x="6728660" y="3130790"/>
              </a:cubicBezTo>
              <a:close/>
              <a:moveTo>
                <a:pt x="6813553" y="3130790"/>
              </a:moveTo>
              <a:cubicBezTo>
                <a:pt x="6794325" y="3130790"/>
                <a:pt x="6778727" y="3146381"/>
                <a:pt x="6778727" y="3165609"/>
              </a:cubicBezTo>
              <a:cubicBezTo>
                <a:pt x="6778727" y="3184837"/>
                <a:pt x="6794325" y="3200428"/>
                <a:pt x="6813553" y="3200428"/>
              </a:cubicBezTo>
              <a:cubicBezTo>
                <a:pt x="6832780" y="3200428"/>
                <a:pt x="6848365" y="3184837"/>
                <a:pt x="6848365" y="3165609"/>
              </a:cubicBezTo>
              <a:cubicBezTo>
                <a:pt x="6848365" y="3146381"/>
                <a:pt x="6832780" y="3130790"/>
                <a:pt x="6813553" y="3130790"/>
              </a:cubicBezTo>
              <a:close/>
              <a:moveTo>
                <a:pt x="6983337" y="3130790"/>
              </a:moveTo>
              <a:cubicBezTo>
                <a:pt x="6964109" y="3130790"/>
                <a:pt x="6948512" y="3146381"/>
                <a:pt x="6948512" y="3165609"/>
              </a:cubicBezTo>
              <a:cubicBezTo>
                <a:pt x="6948512" y="3184837"/>
                <a:pt x="6964109" y="3200428"/>
                <a:pt x="6983337" y="3200428"/>
              </a:cubicBezTo>
              <a:cubicBezTo>
                <a:pt x="7002565" y="3200428"/>
                <a:pt x="7018149" y="3184837"/>
                <a:pt x="7018149" y="3165609"/>
              </a:cubicBezTo>
              <a:cubicBezTo>
                <a:pt x="7018149" y="3146381"/>
                <a:pt x="7002565" y="3130790"/>
                <a:pt x="6983337" y="3130790"/>
              </a:cubicBezTo>
              <a:close/>
              <a:moveTo>
                <a:pt x="7407799" y="3130790"/>
              </a:moveTo>
              <a:cubicBezTo>
                <a:pt x="7388572" y="3130790"/>
                <a:pt x="7372974" y="3146381"/>
                <a:pt x="7372974" y="3165609"/>
              </a:cubicBezTo>
              <a:cubicBezTo>
                <a:pt x="7372974" y="3184837"/>
                <a:pt x="7388572" y="3200428"/>
                <a:pt x="7407799" y="3200428"/>
              </a:cubicBezTo>
              <a:cubicBezTo>
                <a:pt x="7427027" y="3200428"/>
                <a:pt x="7442612" y="3184837"/>
                <a:pt x="7442612" y="3165609"/>
              </a:cubicBezTo>
              <a:cubicBezTo>
                <a:pt x="7442612" y="3146381"/>
                <a:pt x="7427027" y="3130790"/>
                <a:pt x="7407799" y="3130790"/>
              </a:cubicBezTo>
              <a:close/>
              <a:moveTo>
                <a:pt x="7492693" y="3130790"/>
              </a:moveTo>
              <a:cubicBezTo>
                <a:pt x="7473465" y="3130790"/>
                <a:pt x="7457867" y="3146381"/>
                <a:pt x="7457867" y="3165609"/>
              </a:cubicBezTo>
              <a:cubicBezTo>
                <a:pt x="7457867" y="3184837"/>
                <a:pt x="7473465" y="3200428"/>
                <a:pt x="7492693" y="3200428"/>
              </a:cubicBezTo>
              <a:cubicBezTo>
                <a:pt x="7511920" y="3200428"/>
                <a:pt x="7527505" y="3184837"/>
                <a:pt x="7527505" y="3165609"/>
              </a:cubicBezTo>
              <a:cubicBezTo>
                <a:pt x="7527505" y="3146381"/>
                <a:pt x="7511920" y="3130790"/>
                <a:pt x="7492693" y="3130790"/>
              </a:cubicBezTo>
              <a:close/>
              <a:moveTo>
                <a:pt x="7577585" y="3130790"/>
              </a:moveTo>
              <a:cubicBezTo>
                <a:pt x="7558357" y="3130790"/>
                <a:pt x="7542760" y="3146381"/>
                <a:pt x="7542760" y="3165609"/>
              </a:cubicBezTo>
              <a:cubicBezTo>
                <a:pt x="7542760" y="3184837"/>
                <a:pt x="7558357" y="3200428"/>
                <a:pt x="7577585" y="3200428"/>
              </a:cubicBezTo>
              <a:cubicBezTo>
                <a:pt x="7596813" y="3200428"/>
                <a:pt x="7612397" y="3184837"/>
                <a:pt x="7612397" y="3165609"/>
              </a:cubicBezTo>
              <a:cubicBezTo>
                <a:pt x="7612397" y="3146381"/>
                <a:pt x="7596813" y="3130790"/>
                <a:pt x="7577585" y="3130790"/>
              </a:cubicBezTo>
              <a:close/>
              <a:moveTo>
                <a:pt x="7662477" y="3130790"/>
              </a:moveTo>
              <a:cubicBezTo>
                <a:pt x="7643249" y="3130790"/>
                <a:pt x="7627652" y="3146381"/>
                <a:pt x="7627652" y="3165609"/>
              </a:cubicBezTo>
              <a:cubicBezTo>
                <a:pt x="7627652" y="3184837"/>
                <a:pt x="7643249" y="3200428"/>
                <a:pt x="7662477" y="3200428"/>
              </a:cubicBezTo>
              <a:cubicBezTo>
                <a:pt x="7681705" y="3200428"/>
                <a:pt x="7697289" y="3184837"/>
                <a:pt x="7697289" y="3165609"/>
              </a:cubicBezTo>
              <a:cubicBezTo>
                <a:pt x="7697289" y="3146381"/>
                <a:pt x="7681705" y="3130790"/>
                <a:pt x="7662477" y="3130790"/>
              </a:cubicBezTo>
              <a:close/>
              <a:moveTo>
                <a:pt x="7747369" y="3130790"/>
              </a:moveTo>
              <a:cubicBezTo>
                <a:pt x="7728142" y="3130790"/>
                <a:pt x="7712544" y="3146381"/>
                <a:pt x="7712544" y="3165609"/>
              </a:cubicBezTo>
              <a:cubicBezTo>
                <a:pt x="7712544" y="3184837"/>
                <a:pt x="7728142" y="3200428"/>
                <a:pt x="7747369" y="3200428"/>
              </a:cubicBezTo>
              <a:cubicBezTo>
                <a:pt x="7766597" y="3200428"/>
                <a:pt x="7782182" y="3184837"/>
                <a:pt x="7782182" y="3165609"/>
              </a:cubicBezTo>
              <a:cubicBezTo>
                <a:pt x="7782182" y="3146381"/>
                <a:pt x="7766597" y="3130790"/>
                <a:pt x="7747369" y="3130790"/>
              </a:cubicBezTo>
              <a:close/>
              <a:moveTo>
                <a:pt x="7832263" y="3130790"/>
              </a:moveTo>
              <a:cubicBezTo>
                <a:pt x="7813035" y="3130790"/>
                <a:pt x="7797437" y="3146381"/>
                <a:pt x="7797437" y="3165609"/>
              </a:cubicBezTo>
              <a:cubicBezTo>
                <a:pt x="7797437" y="3184837"/>
                <a:pt x="7813035" y="3200428"/>
                <a:pt x="7832263" y="3200428"/>
              </a:cubicBezTo>
              <a:cubicBezTo>
                <a:pt x="7851490" y="3200428"/>
                <a:pt x="7867075" y="3184837"/>
                <a:pt x="7867075" y="3165609"/>
              </a:cubicBezTo>
              <a:cubicBezTo>
                <a:pt x="7867075" y="3146381"/>
                <a:pt x="7851490" y="3130790"/>
                <a:pt x="7832263" y="3130790"/>
              </a:cubicBezTo>
              <a:close/>
              <a:moveTo>
                <a:pt x="7917155" y="3130790"/>
              </a:moveTo>
              <a:cubicBezTo>
                <a:pt x="7897927" y="3130790"/>
                <a:pt x="7882330" y="3146381"/>
                <a:pt x="7882330" y="3165609"/>
              </a:cubicBezTo>
              <a:cubicBezTo>
                <a:pt x="7882330" y="3184837"/>
                <a:pt x="7897927" y="3200428"/>
                <a:pt x="7917155" y="3200428"/>
              </a:cubicBezTo>
              <a:cubicBezTo>
                <a:pt x="7936383" y="3200428"/>
                <a:pt x="7951967" y="3184837"/>
                <a:pt x="7951967" y="3165609"/>
              </a:cubicBezTo>
              <a:cubicBezTo>
                <a:pt x="7951967" y="3146381"/>
                <a:pt x="7936383" y="3130790"/>
                <a:pt x="7917155" y="3130790"/>
              </a:cubicBezTo>
              <a:close/>
              <a:moveTo>
                <a:pt x="8002047" y="3130790"/>
              </a:moveTo>
              <a:cubicBezTo>
                <a:pt x="7982819" y="3130790"/>
                <a:pt x="7967222" y="3146381"/>
                <a:pt x="7967222" y="3165609"/>
              </a:cubicBezTo>
              <a:cubicBezTo>
                <a:pt x="7967222" y="3184837"/>
                <a:pt x="7982819" y="3200428"/>
                <a:pt x="8002047" y="3200428"/>
              </a:cubicBezTo>
              <a:cubicBezTo>
                <a:pt x="8021275" y="3200428"/>
                <a:pt x="8036859" y="3184837"/>
                <a:pt x="8036859" y="3165609"/>
              </a:cubicBezTo>
              <a:cubicBezTo>
                <a:pt x="8036859" y="3146381"/>
                <a:pt x="8021275" y="3130790"/>
                <a:pt x="8002047" y="3130790"/>
              </a:cubicBezTo>
              <a:close/>
              <a:moveTo>
                <a:pt x="8086939" y="3130790"/>
              </a:moveTo>
              <a:cubicBezTo>
                <a:pt x="8067712" y="3130790"/>
                <a:pt x="8052114" y="3146381"/>
                <a:pt x="8052114" y="3165609"/>
              </a:cubicBezTo>
              <a:cubicBezTo>
                <a:pt x="8052114" y="3184837"/>
                <a:pt x="8067712" y="3200428"/>
                <a:pt x="8086939" y="3200428"/>
              </a:cubicBezTo>
              <a:cubicBezTo>
                <a:pt x="8106167" y="3200428"/>
                <a:pt x="8121752" y="3184837"/>
                <a:pt x="8121752" y="3165609"/>
              </a:cubicBezTo>
              <a:cubicBezTo>
                <a:pt x="8121752" y="3146381"/>
                <a:pt x="8106167" y="3130790"/>
                <a:pt x="8086939" y="3130790"/>
              </a:cubicBezTo>
              <a:close/>
              <a:moveTo>
                <a:pt x="8171832" y="3130790"/>
              </a:moveTo>
              <a:cubicBezTo>
                <a:pt x="8152604" y="3130790"/>
                <a:pt x="8137006" y="3146381"/>
                <a:pt x="8137006" y="3165609"/>
              </a:cubicBezTo>
              <a:cubicBezTo>
                <a:pt x="8137006" y="3184837"/>
                <a:pt x="8152604" y="3200428"/>
                <a:pt x="8171832" y="3200428"/>
              </a:cubicBezTo>
              <a:cubicBezTo>
                <a:pt x="8191059" y="3200428"/>
                <a:pt x="8206644" y="3184837"/>
                <a:pt x="8206644" y="3165609"/>
              </a:cubicBezTo>
              <a:cubicBezTo>
                <a:pt x="8206644" y="3146381"/>
                <a:pt x="8191059" y="3130790"/>
                <a:pt x="8171832" y="3130790"/>
              </a:cubicBezTo>
              <a:close/>
              <a:moveTo>
                <a:pt x="8256725" y="3130790"/>
              </a:moveTo>
              <a:cubicBezTo>
                <a:pt x="8237497" y="3130790"/>
                <a:pt x="8221900" y="3146381"/>
                <a:pt x="8221900" y="3165609"/>
              </a:cubicBezTo>
              <a:cubicBezTo>
                <a:pt x="8221900" y="3184837"/>
                <a:pt x="8237497" y="3200428"/>
                <a:pt x="8256725" y="3200428"/>
              </a:cubicBezTo>
              <a:cubicBezTo>
                <a:pt x="8275953" y="3200428"/>
                <a:pt x="8291537" y="3184837"/>
                <a:pt x="8291537" y="3165609"/>
              </a:cubicBezTo>
              <a:cubicBezTo>
                <a:pt x="8291537" y="3146381"/>
                <a:pt x="8275953" y="3130790"/>
                <a:pt x="8256725" y="3130790"/>
              </a:cubicBezTo>
              <a:close/>
              <a:moveTo>
                <a:pt x="8341617" y="3130790"/>
              </a:moveTo>
              <a:cubicBezTo>
                <a:pt x="8322389" y="3130790"/>
                <a:pt x="8306792" y="3146381"/>
                <a:pt x="8306792" y="3165609"/>
              </a:cubicBezTo>
              <a:cubicBezTo>
                <a:pt x="8306792" y="3184837"/>
                <a:pt x="8322389" y="3200428"/>
                <a:pt x="8341617" y="3200428"/>
              </a:cubicBezTo>
              <a:cubicBezTo>
                <a:pt x="8360845" y="3200428"/>
                <a:pt x="8376429" y="3184837"/>
                <a:pt x="8376429" y="3165609"/>
              </a:cubicBezTo>
              <a:cubicBezTo>
                <a:pt x="8376429" y="3146381"/>
                <a:pt x="8360845" y="3130790"/>
                <a:pt x="8341617" y="3130790"/>
              </a:cubicBezTo>
              <a:close/>
              <a:moveTo>
                <a:pt x="8426509" y="3130790"/>
              </a:moveTo>
              <a:cubicBezTo>
                <a:pt x="8407282" y="3130790"/>
                <a:pt x="8391684" y="3146381"/>
                <a:pt x="8391684" y="3165609"/>
              </a:cubicBezTo>
              <a:cubicBezTo>
                <a:pt x="8391684" y="3184837"/>
                <a:pt x="8407282" y="3200428"/>
                <a:pt x="8426509" y="3200428"/>
              </a:cubicBezTo>
              <a:cubicBezTo>
                <a:pt x="8445737" y="3200428"/>
                <a:pt x="8461322" y="3184837"/>
                <a:pt x="8461322" y="3165609"/>
              </a:cubicBezTo>
              <a:cubicBezTo>
                <a:pt x="8461322" y="3146381"/>
                <a:pt x="8445737" y="3130790"/>
                <a:pt x="8426509" y="3130790"/>
              </a:cubicBezTo>
              <a:close/>
              <a:moveTo>
                <a:pt x="8511402" y="3130790"/>
              </a:moveTo>
              <a:cubicBezTo>
                <a:pt x="8492174" y="3130790"/>
                <a:pt x="8476576" y="3146381"/>
                <a:pt x="8476576" y="3165609"/>
              </a:cubicBezTo>
              <a:cubicBezTo>
                <a:pt x="8476576" y="3184837"/>
                <a:pt x="8492174" y="3200428"/>
                <a:pt x="8511402" y="3200428"/>
              </a:cubicBezTo>
              <a:cubicBezTo>
                <a:pt x="8530629" y="3200428"/>
                <a:pt x="8546214" y="3184837"/>
                <a:pt x="8546214" y="3165609"/>
              </a:cubicBezTo>
              <a:cubicBezTo>
                <a:pt x="8546214" y="3146381"/>
                <a:pt x="8530629" y="3130790"/>
                <a:pt x="8511402" y="3130790"/>
              </a:cubicBezTo>
              <a:close/>
              <a:moveTo>
                <a:pt x="8596295" y="3130790"/>
              </a:moveTo>
              <a:cubicBezTo>
                <a:pt x="8577067" y="3130790"/>
                <a:pt x="8561470" y="3146381"/>
                <a:pt x="8561470" y="3165609"/>
              </a:cubicBezTo>
              <a:cubicBezTo>
                <a:pt x="8561470" y="3184837"/>
                <a:pt x="8577067" y="3200428"/>
                <a:pt x="8596295" y="3200428"/>
              </a:cubicBezTo>
              <a:cubicBezTo>
                <a:pt x="8615523" y="3200428"/>
                <a:pt x="8631107" y="3184837"/>
                <a:pt x="8631107" y="3165609"/>
              </a:cubicBezTo>
              <a:cubicBezTo>
                <a:pt x="8631107" y="3146381"/>
                <a:pt x="8615523" y="3130790"/>
                <a:pt x="8596295" y="3130790"/>
              </a:cubicBezTo>
              <a:close/>
              <a:moveTo>
                <a:pt x="8681187" y="3130790"/>
              </a:moveTo>
              <a:cubicBezTo>
                <a:pt x="8661959" y="3130790"/>
                <a:pt x="8646362" y="3146381"/>
                <a:pt x="8646362" y="3165609"/>
              </a:cubicBezTo>
              <a:cubicBezTo>
                <a:pt x="8646362" y="3184837"/>
                <a:pt x="8661959" y="3200428"/>
                <a:pt x="8681187" y="3200428"/>
              </a:cubicBezTo>
              <a:cubicBezTo>
                <a:pt x="8700415" y="3200428"/>
                <a:pt x="8715999" y="3184837"/>
                <a:pt x="8715999" y="3165609"/>
              </a:cubicBezTo>
              <a:cubicBezTo>
                <a:pt x="8715999" y="3146381"/>
                <a:pt x="8700415" y="3130790"/>
                <a:pt x="8681187" y="3130790"/>
              </a:cubicBezTo>
              <a:close/>
              <a:moveTo>
                <a:pt x="8766079" y="3130790"/>
              </a:moveTo>
              <a:cubicBezTo>
                <a:pt x="8746852" y="3130790"/>
                <a:pt x="8731254" y="3146381"/>
                <a:pt x="8731254" y="3165609"/>
              </a:cubicBezTo>
              <a:cubicBezTo>
                <a:pt x="8731254" y="3184837"/>
                <a:pt x="8746852" y="3200428"/>
                <a:pt x="8766079" y="3200428"/>
              </a:cubicBezTo>
              <a:cubicBezTo>
                <a:pt x="8785307" y="3200428"/>
                <a:pt x="8800892" y="3184837"/>
                <a:pt x="8800892" y="3165609"/>
              </a:cubicBezTo>
              <a:cubicBezTo>
                <a:pt x="8800892" y="3146381"/>
                <a:pt x="8785307" y="3130790"/>
                <a:pt x="8766079" y="3130790"/>
              </a:cubicBezTo>
              <a:close/>
              <a:moveTo>
                <a:pt x="8850972" y="3130790"/>
              </a:moveTo>
              <a:cubicBezTo>
                <a:pt x="8831744" y="3130790"/>
                <a:pt x="8816146" y="3146381"/>
                <a:pt x="8816146" y="3165609"/>
              </a:cubicBezTo>
              <a:cubicBezTo>
                <a:pt x="8816146" y="3184837"/>
                <a:pt x="8831744" y="3200428"/>
                <a:pt x="8850972" y="3200428"/>
              </a:cubicBezTo>
              <a:cubicBezTo>
                <a:pt x="8870199" y="3200428"/>
                <a:pt x="8885784" y="3184837"/>
                <a:pt x="8885784" y="3165609"/>
              </a:cubicBezTo>
              <a:cubicBezTo>
                <a:pt x="8885784" y="3146381"/>
                <a:pt x="8870199" y="3130790"/>
                <a:pt x="8850972" y="3130790"/>
              </a:cubicBezTo>
              <a:close/>
              <a:moveTo>
                <a:pt x="9020757" y="3130790"/>
              </a:moveTo>
              <a:cubicBezTo>
                <a:pt x="9001529" y="3130790"/>
                <a:pt x="8985932" y="3146381"/>
                <a:pt x="8985932" y="3165609"/>
              </a:cubicBezTo>
              <a:cubicBezTo>
                <a:pt x="8985932" y="3184837"/>
                <a:pt x="9001529" y="3200428"/>
                <a:pt x="9020757" y="3200428"/>
              </a:cubicBezTo>
              <a:cubicBezTo>
                <a:pt x="9039985" y="3200428"/>
                <a:pt x="9055569" y="3184837"/>
                <a:pt x="9055569" y="3165609"/>
              </a:cubicBezTo>
              <a:cubicBezTo>
                <a:pt x="9055569" y="3146381"/>
                <a:pt x="9039985" y="3130790"/>
                <a:pt x="9020757" y="3130790"/>
              </a:cubicBezTo>
              <a:close/>
              <a:moveTo>
                <a:pt x="446586" y="3215650"/>
              </a:moveTo>
              <a:cubicBezTo>
                <a:pt x="427359" y="3215650"/>
                <a:pt x="411767" y="3231241"/>
                <a:pt x="411767" y="3250469"/>
              </a:cubicBezTo>
              <a:cubicBezTo>
                <a:pt x="411767" y="3269696"/>
                <a:pt x="427359" y="3285287"/>
                <a:pt x="446586" y="3285287"/>
              </a:cubicBezTo>
              <a:cubicBezTo>
                <a:pt x="465814" y="3285287"/>
                <a:pt x="481405" y="3269696"/>
                <a:pt x="481405" y="3250469"/>
              </a:cubicBezTo>
              <a:cubicBezTo>
                <a:pt x="481405" y="3231241"/>
                <a:pt x="465814" y="3215650"/>
                <a:pt x="446586" y="3215650"/>
              </a:cubicBezTo>
              <a:close/>
              <a:moveTo>
                <a:pt x="2059541" y="3215650"/>
              </a:moveTo>
              <a:cubicBezTo>
                <a:pt x="2040313" y="3215650"/>
                <a:pt x="2024722" y="3231241"/>
                <a:pt x="2024722" y="3250469"/>
              </a:cubicBezTo>
              <a:cubicBezTo>
                <a:pt x="2024722" y="3269696"/>
                <a:pt x="2040313" y="3285287"/>
                <a:pt x="2059541" y="3285287"/>
              </a:cubicBezTo>
              <a:cubicBezTo>
                <a:pt x="2078769" y="3285287"/>
                <a:pt x="2094360" y="3269696"/>
                <a:pt x="2094360" y="3250469"/>
              </a:cubicBezTo>
              <a:cubicBezTo>
                <a:pt x="2094360" y="3231241"/>
                <a:pt x="2078769" y="3215650"/>
                <a:pt x="2059541" y="3215650"/>
              </a:cubicBezTo>
              <a:close/>
              <a:moveTo>
                <a:pt x="2144433" y="3215650"/>
              </a:moveTo>
              <a:cubicBezTo>
                <a:pt x="2125206" y="3215650"/>
                <a:pt x="2109614" y="3231241"/>
                <a:pt x="2109614" y="3250469"/>
              </a:cubicBezTo>
              <a:cubicBezTo>
                <a:pt x="2109614" y="3269696"/>
                <a:pt x="2125206" y="3285287"/>
                <a:pt x="2144433" y="3285287"/>
              </a:cubicBezTo>
              <a:cubicBezTo>
                <a:pt x="2163661" y="3285287"/>
                <a:pt x="2179252" y="3269696"/>
                <a:pt x="2179252" y="3250469"/>
              </a:cubicBezTo>
              <a:cubicBezTo>
                <a:pt x="2179252" y="3231241"/>
                <a:pt x="2163661" y="3215650"/>
                <a:pt x="2144433" y="3215650"/>
              </a:cubicBezTo>
              <a:close/>
              <a:moveTo>
                <a:pt x="2229326" y="3215650"/>
              </a:moveTo>
              <a:cubicBezTo>
                <a:pt x="2210098" y="3215650"/>
                <a:pt x="2194507" y="3231241"/>
                <a:pt x="2194507" y="3250469"/>
              </a:cubicBezTo>
              <a:cubicBezTo>
                <a:pt x="2194507" y="3269696"/>
                <a:pt x="2210098" y="3285287"/>
                <a:pt x="2229326" y="3285287"/>
              </a:cubicBezTo>
              <a:cubicBezTo>
                <a:pt x="2248553" y="3285287"/>
                <a:pt x="2264144" y="3269696"/>
                <a:pt x="2264144" y="3250469"/>
              </a:cubicBezTo>
              <a:cubicBezTo>
                <a:pt x="2264144" y="3231241"/>
                <a:pt x="2248553" y="3215650"/>
                <a:pt x="2229326" y="3215650"/>
              </a:cubicBezTo>
              <a:close/>
              <a:moveTo>
                <a:pt x="2568896" y="3215650"/>
              </a:moveTo>
              <a:cubicBezTo>
                <a:pt x="2549668" y="3215650"/>
                <a:pt x="2534077" y="3231241"/>
                <a:pt x="2534077" y="3250469"/>
              </a:cubicBezTo>
              <a:cubicBezTo>
                <a:pt x="2534077" y="3269696"/>
                <a:pt x="2549668" y="3285287"/>
                <a:pt x="2568896" y="3285287"/>
              </a:cubicBezTo>
              <a:cubicBezTo>
                <a:pt x="2588123" y="3285287"/>
                <a:pt x="2603714" y="3269696"/>
                <a:pt x="2603714" y="3250469"/>
              </a:cubicBezTo>
              <a:cubicBezTo>
                <a:pt x="2603714" y="3231241"/>
                <a:pt x="2588123" y="3215650"/>
                <a:pt x="2568896" y="3215650"/>
              </a:cubicBezTo>
              <a:close/>
              <a:moveTo>
                <a:pt x="2738680" y="3215650"/>
              </a:moveTo>
              <a:cubicBezTo>
                <a:pt x="2719452" y="3215650"/>
                <a:pt x="2703861" y="3231241"/>
                <a:pt x="2703861" y="3250469"/>
              </a:cubicBezTo>
              <a:cubicBezTo>
                <a:pt x="2703861" y="3269696"/>
                <a:pt x="2719452" y="3285287"/>
                <a:pt x="2738680" y="3285287"/>
              </a:cubicBezTo>
              <a:cubicBezTo>
                <a:pt x="2757908" y="3285287"/>
                <a:pt x="2773499" y="3269696"/>
                <a:pt x="2773499" y="3250469"/>
              </a:cubicBezTo>
              <a:cubicBezTo>
                <a:pt x="2773499" y="3231241"/>
                <a:pt x="2757908" y="3215650"/>
                <a:pt x="2738680" y="3215650"/>
              </a:cubicBezTo>
              <a:close/>
              <a:moveTo>
                <a:pt x="2823573" y="3215650"/>
              </a:moveTo>
              <a:cubicBezTo>
                <a:pt x="2804346" y="3215650"/>
                <a:pt x="2788754" y="3231241"/>
                <a:pt x="2788754" y="3250469"/>
              </a:cubicBezTo>
              <a:cubicBezTo>
                <a:pt x="2788754" y="3269696"/>
                <a:pt x="2804346" y="3285287"/>
                <a:pt x="2823573" y="3285287"/>
              </a:cubicBezTo>
              <a:cubicBezTo>
                <a:pt x="2842801" y="3285287"/>
                <a:pt x="2858392" y="3269696"/>
                <a:pt x="2858392" y="3250469"/>
              </a:cubicBezTo>
              <a:cubicBezTo>
                <a:pt x="2858392" y="3231241"/>
                <a:pt x="2842801" y="3215650"/>
                <a:pt x="2823573" y="3215650"/>
              </a:cubicBezTo>
              <a:close/>
              <a:moveTo>
                <a:pt x="2908466" y="3215650"/>
              </a:moveTo>
              <a:cubicBezTo>
                <a:pt x="2889238" y="3215650"/>
                <a:pt x="2873647" y="3231241"/>
                <a:pt x="2873647" y="3250469"/>
              </a:cubicBezTo>
              <a:cubicBezTo>
                <a:pt x="2873647" y="3269696"/>
                <a:pt x="2889238" y="3285287"/>
                <a:pt x="2908466" y="3285287"/>
              </a:cubicBezTo>
              <a:cubicBezTo>
                <a:pt x="2927693" y="3285287"/>
                <a:pt x="2943284" y="3269696"/>
                <a:pt x="2943284" y="3250469"/>
              </a:cubicBezTo>
              <a:cubicBezTo>
                <a:pt x="2943284" y="3231241"/>
                <a:pt x="2927693" y="3215650"/>
                <a:pt x="2908466" y="3215650"/>
              </a:cubicBezTo>
              <a:close/>
              <a:moveTo>
                <a:pt x="4776107" y="3215650"/>
              </a:moveTo>
              <a:cubicBezTo>
                <a:pt x="4756879" y="3215650"/>
                <a:pt x="4741281" y="3231241"/>
                <a:pt x="4741281" y="3250469"/>
              </a:cubicBezTo>
              <a:cubicBezTo>
                <a:pt x="4741281" y="3269696"/>
                <a:pt x="4756879" y="3285287"/>
                <a:pt x="4776107" y="3285287"/>
              </a:cubicBezTo>
              <a:cubicBezTo>
                <a:pt x="4795334" y="3285287"/>
                <a:pt x="4810919" y="3269696"/>
                <a:pt x="4810919" y="3250469"/>
              </a:cubicBezTo>
              <a:cubicBezTo>
                <a:pt x="4810919" y="3231241"/>
                <a:pt x="4795334" y="3215650"/>
                <a:pt x="4776107" y="3215650"/>
              </a:cubicBezTo>
              <a:close/>
              <a:moveTo>
                <a:pt x="4860999" y="3215650"/>
              </a:moveTo>
              <a:cubicBezTo>
                <a:pt x="4841771" y="3215650"/>
                <a:pt x="4826173" y="3231241"/>
                <a:pt x="4826173" y="3250469"/>
              </a:cubicBezTo>
              <a:cubicBezTo>
                <a:pt x="4826173" y="3269696"/>
                <a:pt x="4841771" y="3285287"/>
                <a:pt x="4860999" y="3285287"/>
              </a:cubicBezTo>
              <a:cubicBezTo>
                <a:pt x="4880227" y="3285287"/>
                <a:pt x="4895811" y="3269696"/>
                <a:pt x="4895811" y="3250469"/>
              </a:cubicBezTo>
              <a:cubicBezTo>
                <a:pt x="4895811" y="3231241"/>
                <a:pt x="4880227" y="3215650"/>
                <a:pt x="4860999" y="3215650"/>
              </a:cubicBezTo>
              <a:close/>
              <a:moveTo>
                <a:pt x="4945891" y="3215650"/>
              </a:moveTo>
              <a:cubicBezTo>
                <a:pt x="4926663" y="3215650"/>
                <a:pt x="4911066" y="3231241"/>
                <a:pt x="4911066" y="3250469"/>
              </a:cubicBezTo>
              <a:cubicBezTo>
                <a:pt x="4911066" y="3269696"/>
                <a:pt x="4926663" y="3285287"/>
                <a:pt x="4945891" y="3285287"/>
              </a:cubicBezTo>
              <a:cubicBezTo>
                <a:pt x="4965119" y="3285287"/>
                <a:pt x="4980703" y="3269696"/>
                <a:pt x="4980703" y="3250469"/>
              </a:cubicBezTo>
              <a:cubicBezTo>
                <a:pt x="4980703" y="3231241"/>
                <a:pt x="4965119" y="3215650"/>
                <a:pt x="4945891" y="3215650"/>
              </a:cubicBezTo>
              <a:close/>
              <a:moveTo>
                <a:pt x="5030784" y="3215650"/>
              </a:moveTo>
              <a:cubicBezTo>
                <a:pt x="5011557" y="3215650"/>
                <a:pt x="4995959" y="3231241"/>
                <a:pt x="4995959" y="3250469"/>
              </a:cubicBezTo>
              <a:cubicBezTo>
                <a:pt x="4995959" y="3269696"/>
                <a:pt x="5011557" y="3285287"/>
                <a:pt x="5030784" y="3285287"/>
              </a:cubicBezTo>
              <a:cubicBezTo>
                <a:pt x="5050012" y="3285287"/>
                <a:pt x="5065597" y="3269696"/>
                <a:pt x="5065597" y="3250469"/>
              </a:cubicBezTo>
              <a:cubicBezTo>
                <a:pt x="5065597" y="3231241"/>
                <a:pt x="5050012" y="3215650"/>
                <a:pt x="5030784" y="3215650"/>
              </a:cubicBezTo>
              <a:close/>
              <a:moveTo>
                <a:pt x="5115677" y="3215650"/>
              </a:moveTo>
              <a:cubicBezTo>
                <a:pt x="5096449" y="3215650"/>
                <a:pt x="5080851" y="3231241"/>
                <a:pt x="5080851" y="3250469"/>
              </a:cubicBezTo>
              <a:cubicBezTo>
                <a:pt x="5080851" y="3269696"/>
                <a:pt x="5096449" y="3285287"/>
                <a:pt x="5115677" y="3285287"/>
              </a:cubicBezTo>
              <a:cubicBezTo>
                <a:pt x="5134904" y="3285287"/>
                <a:pt x="5150489" y="3269696"/>
                <a:pt x="5150489" y="3250469"/>
              </a:cubicBezTo>
              <a:cubicBezTo>
                <a:pt x="5150489" y="3231241"/>
                <a:pt x="5134904" y="3215650"/>
                <a:pt x="5115677" y="3215650"/>
              </a:cubicBezTo>
              <a:close/>
              <a:moveTo>
                <a:pt x="5200569" y="3215650"/>
              </a:moveTo>
              <a:cubicBezTo>
                <a:pt x="5181341" y="3215650"/>
                <a:pt x="5165743" y="3231241"/>
                <a:pt x="5165743" y="3250469"/>
              </a:cubicBezTo>
              <a:cubicBezTo>
                <a:pt x="5165743" y="3269696"/>
                <a:pt x="5181341" y="3285287"/>
                <a:pt x="5200569" y="3285287"/>
              </a:cubicBezTo>
              <a:cubicBezTo>
                <a:pt x="5219797" y="3285287"/>
                <a:pt x="5235381" y="3269696"/>
                <a:pt x="5235381" y="3250469"/>
              </a:cubicBezTo>
              <a:cubicBezTo>
                <a:pt x="5235381" y="3231241"/>
                <a:pt x="5219797" y="3215650"/>
                <a:pt x="5200569" y="3215650"/>
              </a:cubicBezTo>
              <a:close/>
              <a:moveTo>
                <a:pt x="5285461" y="3215650"/>
              </a:moveTo>
              <a:cubicBezTo>
                <a:pt x="5266233" y="3215650"/>
                <a:pt x="5250636" y="3231241"/>
                <a:pt x="5250636" y="3250469"/>
              </a:cubicBezTo>
              <a:cubicBezTo>
                <a:pt x="5250636" y="3269696"/>
                <a:pt x="5266233" y="3285287"/>
                <a:pt x="5285461" y="3285287"/>
              </a:cubicBezTo>
              <a:cubicBezTo>
                <a:pt x="5304689" y="3285287"/>
                <a:pt x="5320273" y="3269696"/>
                <a:pt x="5320273" y="3250469"/>
              </a:cubicBezTo>
              <a:cubicBezTo>
                <a:pt x="5320273" y="3231241"/>
                <a:pt x="5304689" y="3215650"/>
                <a:pt x="5285461" y="3215650"/>
              </a:cubicBezTo>
              <a:close/>
              <a:moveTo>
                <a:pt x="5370354" y="3215650"/>
              </a:moveTo>
              <a:cubicBezTo>
                <a:pt x="5351127" y="3215650"/>
                <a:pt x="5335529" y="3231241"/>
                <a:pt x="5335529" y="3250469"/>
              </a:cubicBezTo>
              <a:cubicBezTo>
                <a:pt x="5335529" y="3269696"/>
                <a:pt x="5351127" y="3285287"/>
                <a:pt x="5370354" y="3285287"/>
              </a:cubicBezTo>
              <a:cubicBezTo>
                <a:pt x="5389582" y="3285287"/>
                <a:pt x="5405167" y="3269696"/>
                <a:pt x="5405167" y="3250469"/>
              </a:cubicBezTo>
              <a:cubicBezTo>
                <a:pt x="5405167" y="3231241"/>
                <a:pt x="5389582" y="3215650"/>
                <a:pt x="5370354" y="3215650"/>
              </a:cubicBezTo>
              <a:close/>
              <a:moveTo>
                <a:pt x="5455247" y="3215650"/>
              </a:moveTo>
              <a:cubicBezTo>
                <a:pt x="5436019" y="3215650"/>
                <a:pt x="5420421" y="3231241"/>
                <a:pt x="5420421" y="3250469"/>
              </a:cubicBezTo>
              <a:cubicBezTo>
                <a:pt x="5420421" y="3269696"/>
                <a:pt x="5436019" y="3285287"/>
                <a:pt x="5455247" y="3285287"/>
              </a:cubicBezTo>
              <a:cubicBezTo>
                <a:pt x="5474474" y="3285287"/>
                <a:pt x="5490059" y="3269696"/>
                <a:pt x="5490059" y="3250469"/>
              </a:cubicBezTo>
              <a:cubicBezTo>
                <a:pt x="5490059" y="3231241"/>
                <a:pt x="5474474" y="3215650"/>
                <a:pt x="5455247" y="3215650"/>
              </a:cubicBezTo>
              <a:close/>
              <a:moveTo>
                <a:pt x="5540139" y="3215650"/>
              </a:moveTo>
              <a:cubicBezTo>
                <a:pt x="5520911" y="3215650"/>
                <a:pt x="5505313" y="3231241"/>
                <a:pt x="5505313" y="3250469"/>
              </a:cubicBezTo>
              <a:cubicBezTo>
                <a:pt x="5505313" y="3269696"/>
                <a:pt x="5520911" y="3285287"/>
                <a:pt x="5540139" y="3285287"/>
              </a:cubicBezTo>
              <a:cubicBezTo>
                <a:pt x="5559367" y="3285287"/>
                <a:pt x="5574951" y="3269696"/>
                <a:pt x="5574951" y="3250469"/>
              </a:cubicBezTo>
              <a:cubicBezTo>
                <a:pt x="5574951" y="3231241"/>
                <a:pt x="5559367" y="3215650"/>
                <a:pt x="5540139" y="3215650"/>
              </a:cubicBezTo>
              <a:close/>
              <a:moveTo>
                <a:pt x="5625031" y="3215650"/>
              </a:moveTo>
              <a:cubicBezTo>
                <a:pt x="5605803" y="3215650"/>
                <a:pt x="5590206" y="3231241"/>
                <a:pt x="5590206" y="3250469"/>
              </a:cubicBezTo>
              <a:cubicBezTo>
                <a:pt x="5590206" y="3269696"/>
                <a:pt x="5605803" y="3285287"/>
                <a:pt x="5625031" y="3285287"/>
              </a:cubicBezTo>
              <a:cubicBezTo>
                <a:pt x="5644259" y="3285287"/>
                <a:pt x="5659843" y="3269696"/>
                <a:pt x="5659843" y="3250469"/>
              </a:cubicBezTo>
              <a:cubicBezTo>
                <a:pt x="5659843" y="3231241"/>
                <a:pt x="5644259" y="3215650"/>
                <a:pt x="5625031" y="3215650"/>
              </a:cubicBezTo>
              <a:close/>
              <a:moveTo>
                <a:pt x="5709924" y="3215650"/>
              </a:moveTo>
              <a:cubicBezTo>
                <a:pt x="5690697" y="3215650"/>
                <a:pt x="5675099" y="3231241"/>
                <a:pt x="5675099" y="3250469"/>
              </a:cubicBezTo>
              <a:cubicBezTo>
                <a:pt x="5675099" y="3269696"/>
                <a:pt x="5690697" y="3285287"/>
                <a:pt x="5709924" y="3285287"/>
              </a:cubicBezTo>
              <a:cubicBezTo>
                <a:pt x="5729152" y="3285287"/>
                <a:pt x="5744737" y="3269696"/>
                <a:pt x="5744737" y="3250469"/>
              </a:cubicBezTo>
              <a:cubicBezTo>
                <a:pt x="5744737" y="3231241"/>
                <a:pt x="5729152" y="3215650"/>
                <a:pt x="5709924" y="3215650"/>
              </a:cubicBezTo>
              <a:close/>
              <a:moveTo>
                <a:pt x="5794817" y="3215650"/>
              </a:moveTo>
              <a:cubicBezTo>
                <a:pt x="5775589" y="3215650"/>
                <a:pt x="5759991" y="3231241"/>
                <a:pt x="5759991" y="3250469"/>
              </a:cubicBezTo>
              <a:cubicBezTo>
                <a:pt x="5759991" y="3269696"/>
                <a:pt x="5775589" y="3285287"/>
                <a:pt x="5794817" y="3285287"/>
              </a:cubicBezTo>
              <a:cubicBezTo>
                <a:pt x="5814044" y="3285287"/>
                <a:pt x="5829629" y="3269696"/>
                <a:pt x="5829629" y="3250469"/>
              </a:cubicBezTo>
              <a:cubicBezTo>
                <a:pt x="5829629" y="3231241"/>
                <a:pt x="5814044" y="3215650"/>
                <a:pt x="5794817" y="3215650"/>
              </a:cubicBezTo>
              <a:close/>
              <a:moveTo>
                <a:pt x="5879709" y="3215650"/>
              </a:moveTo>
              <a:cubicBezTo>
                <a:pt x="5860481" y="3215650"/>
                <a:pt x="5844883" y="3231241"/>
                <a:pt x="5844883" y="3250469"/>
              </a:cubicBezTo>
              <a:cubicBezTo>
                <a:pt x="5844883" y="3269696"/>
                <a:pt x="5860481" y="3285287"/>
                <a:pt x="5879709" y="3285287"/>
              </a:cubicBezTo>
              <a:cubicBezTo>
                <a:pt x="5898937" y="3285287"/>
                <a:pt x="5914521" y="3269696"/>
                <a:pt x="5914521" y="3250469"/>
              </a:cubicBezTo>
              <a:cubicBezTo>
                <a:pt x="5914521" y="3231241"/>
                <a:pt x="5898937" y="3215650"/>
                <a:pt x="5879709" y="3215650"/>
              </a:cubicBezTo>
              <a:close/>
              <a:moveTo>
                <a:pt x="5964601" y="3215650"/>
              </a:moveTo>
              <a:cubicBezTo>
                <a:pt x="5945373" y="3215650"/>
                <a:pt x="5929776" y="3231241"/>
                <a:pt x="5929776" y="3250469"/>
              </a:cubicBezTo>
              <a:cubicBezTo>
                <a:pt x="5929776" y="3269696"/>
                <a:pt x="5945373" y="3285287"/>
                <a:pt x="5964601" y="3285287"/>
              </a:cubicBezTo>
              <a:cubicBezTo>
                <a:pt x="5983829" y="3285287"/>
                <a:pt x="5999413" y="3269696"/>
                <a:pt x="5999413" y="3250469"/>
              </a:cubicBezTo>
              <a:cubicBezTo>
                <a:pt x="5999413" y="3231241"/>
                <a:pt x="5983829" y="3215650"/>
                <a:pt x="5964601" y="3215650"/>
              </a:cubicBezTo>
              <a:close/>
              <a:moveTo>
                <a:pt x="6049494" y="3215650"/>
              </a:moveTo>
              <a:cubicBezTo>
                <a:pt x="6030267" y="3215650"/>
                <a:pt x="6014669" y="3231241"/>
                <a:pt x="6014669" y="3250469"/>
              </a:cubicBezTo>
              <a:cubicBezTo>
                <a:pt x="6014669" y="3269696"/>
                <a:pt x="6030267" y="3285287"/>
                <a:pt x="6049494" y="3285287"/>
              </a:cubicBezTo>
              <a:cubicBezTo>
                <a:pt x="6068722" y="3285287"/>
                <a:pt x="6084307" y="3269696"/>
                <a:pt x="6084307" y="3250469"/>
              </a:cubicBezTo>
              <a:cubicBezTo>
                <a:pt x="6084307" y="3231241"/>
                <a:pt x="6068722" y="3215650"/>
                <a:pt x="6049494" y="3215650"/>
              </a:cubicBezTo>
              <a:close/>
              <a:moveTo>
                <a:pt x="6134387" y="3215650"/>
              </a:moveTo>
              <a:cubicBezTo>
                <a:pt x="6115159" y="3215650"/>
                <a:pt x="6099561" y="3231241"/>
                <a:pt x="6099561" y="3250469"/>
              </a:cubicBezTo>
              <a:cubicBezTo>
                <a:pt x="6099561" y="3269696"/>
                <a:pt x="6115159" y="3285287"/>
                <a:pt x="6134387" y="3285287"/>
              </a:cubicBezTo>
              <a:cubicBezTo>
                <a:pt x="6153614" y="3285287"/>
                <a:pt x="6169199" y="3269696"/>
                <a:pt x="6169199" y="3250469"/>
              </a:cubicBezTo>
              <a:cubicBezTo>
                <a:pt x="6169199" y="3231241"/>
                <a:pt x="6153614" y="3215650"/>
                <a:pt x="6134387" y="3215650"/>
              </a:cubicBezTo>
              <a:close/>
              <a:moveTo>
                <a:pt x="6219279" y="3215650"/>
              </a:moveTo>
              <a:cubicBezTo>
                <a:pt x="6200051" y="3215650"/>
                <a:pt x="6184453" y="3231241"/>
                <a:pt x="6184453" y="3250469"/>
              </a:cubicBezTo>
              <a:cubicBezTo>
                <a:pt x="6184453" y="3269696"/>
                <a:pt x="6200051" y="3285287"/>
                <a:pt x="6219279" y="3285287"/>
              </a:cubicBezTo>
              <a:cubicBezTo>
                <a:pt x="6238507" y="3285287"/>
                <a:pt x="6254091" y="3269696"/>
                <a:pt x="6254091" y="3250469"/>
              </a:cubicBezTo>
              <a:cubicBezTo>
                <a:pt x="6254091" y="3231241"/>
                <a:pt x="6238507" y="3215650"/>
                <a:pt x="6219279" y="3215650"/>
              </a:cubicBezTo>
              <a:close/>
              <a:moveTo>
                <a:pt x="6304171" y="3215650"/>
              </a:moveTo>
              <a:cubicBezTo>
                <a:pt x="6284943" y="3215650"/>
                <a:pt x="6269346" y="3231241"/>
                <a:pt x="6269346" y="3250469"/>
              </a:cubicBezTo>
              <a:cubicBezTo>
                <a:pt x="6269346" y="3269696"/>
                <a:pt x="6284943" y="3285287"/>
                <a:pt x="6304171" y="3285287"/>
              </a:cubicBezTo>
              <a:cubicBezTo>
                <a:pt x="6323399" y="3285287"/>
                <a:pt x="6338983" y="3269696"/>
                <a:pt x="6338983" y="3250469"/>
              </a:cubicBezTo>
              <a:cubicBezTo>
                <a:pt x="6338983" y="3231241"/>
                <a:pt x="6323399" y="3215650"/>
                <a:pt x="6304171" y="3215650"/>
              </a:cubicBezTo>
              <a:close/>
              <a:moveTo>
                <a:pt x="6389063" y="3215650"/>
              </a:moveTo>
              <a:cubicBezTo>
                <a:pt x="6369836" y="3215650"/>
                <a:pt x="6354238" y="3231241"/>
                <a:pt x="6354238" y="3250469"/>
              </a:cubicBezTo>
              <a:cubicBezTo>
                <a:pt x="6354238" y="3269696"/>
                <a:pt x="6369836" y="3285287"/>
                <a:pt x="6389063" y="3285287"/>
              </a:cubicBezTo>
              <a:cubicBezTo>
                <a:pt x="6408291" y="3285287"/>
                <a:pt x="6423876" y="3269696"/>
                <a:pt x="6423876" y="3250469"/>
              </a:cubicBezTo>
              <a:cubicBezTo>
                <a:pt x="6423876" y="3231241"/>
                <a:pt x="6408291" y="3215650"/>
                <a:pt x="6389063" y="3215650"/>
              </a:cubicBezTo>
              <a:close/>
              <a:moveTo>
                <a:pt x="6558875" y="3215650"/>
              </a:moveTo>
              <a:cubicBezTo>
                <a:pt x="6539647" y="3215650"/>
                <a:pt x="6524050" y="3231241"/>
                <a:pt x="6524050" y="3250469"/>
              </a:cubicBezTo>
              <a:cubicBezTo>
                <a:pt x="6524050" y="3269696"/>
                <a:pt x="6539647" y="3285287"/>
                <a:pt x="6558875" y="3285287"/>
              </a:cubicBezTo>
              <a:cubicBezTo>
                <a:pt x="6578103" y="3285287"/>
                <a:pt x="6593687" y="3269696"/>
                <a:pt x="6593687" y="3250469"/>
              </a:cubicBezTo>
              <a:cubicBezTo>
                <a:pt x="6593687" y="3231241"/>
                <a:pt x="6578103" y="3215650"/>
                <a:pt x="6558875" y="3215650"/>
              </a:cubicBezTo>
              <a:close/>
              <a:moveTo>
                <a:pt x="6643767" y="3215650"/>
              </a:moveTo>
              <a:cubicBezTo>
                <a:pt x="6624539" y="3215650"/>
                <a:pt x="6608942" y="3231241"/>
                <a:pt x="6608942" y="3250469"/>
              </a:cubicBezTo>
              <a:cubicBezTo>
                <a:pt x="6608942" y="3269696"/>
                <a:pt x="6624539" y="3285287"/>
                <a:pt x="6643767" y="3285287"/>
              </a:cubicBezTo>
              <a:cubicBezTo>
                <a:pt x="6662995" y="3285287"/>
                <a:pt x="6678579" y="3269696"/>
                <a:pt x="6678579" y="3250469"/>
              </a:cubicBezTo>
              <a:cubicBezTo>
                <a:pt x="6678579" y="3231241"/>
                <a:pt x="6662995" y="3215650"/>
                <a:pt x="6643767" y="3215650"/>
              </a:cubicBezTo>
              <a:close/>
              <a:moveTo>
                <a:pt x="6728660" y="3215650"/>
              </a:moveTo>
              <a:cubicBezTo>
                <a:pt x="6709433" y="3215650"/>
                <a:pt x="6693835" y="3231241"/>
                <a:pt x="6693835" y="3250469"/>
              </a:cubicBezTo>
              <a:cubicBezTo>
                <a:pt x="6693835" y="3269696"/>
                <a:pt x="6709433" y="3285287"/>
                <a:pt x="6728660" y="3285287"/>
              </a:cubicBezTo>
              <a:cubicBezTo>
                <a:pt x="6747888" y="3285287"/>
                <a:pt x="6763473" y="3269696"/>
                <a:pt x="6763473" y="3250469"/>
              </a:cubicBezTo>
              <a:cubicBezTo>
                <a:pt x="6763473" y="3231241"/>
                <a:pt x="6747888" y="3215650"/>
                <a:pt x="6728660" y="3215650"/>
              </a:cubicBezTo>
              <a:close/>
              <a:moveTo>
                <a:pt x="6813553" y="3215650"/>
              </a:moveTo>
              <a:cubicBezTo>
                <a:pt x="6794325" y="3215650"/>
                <a:pt x="6778727" y="3231241"/>
                <a:pt x="6778727" y="3250469"/>
              </a:cubicBezTo>
              <a:cubicBezTo>
                <a:pt x="6778727" y="3269696"/>
                <a:pt x="6794325" y="3285287"/>
                <a:pt x="6813553" y="3285287"/>
              </a:cubicBezTo>
              <a:cubicBezTo>
                <a:pt x="6832780" y="3285287"/>
                <a:pt x="6848365" y="3269696"/>
                <a:pt x="6848365" y="3250469"/>
              </a:cubicBezTo>
              <a:cubicBezTo>
                <a:pt x="6848365" y="3231241"/>
                <a:pt x="6832780" y="3215650"/>
                <a:pt x="6813553" y="3215650"/>
              </a:cubicBezTo>
              <a:close/>
              <a:moveTo>
                <a:pt x="6898445" y="3215650"/>
              </a:moveTo>
              <a:cubicBezTo>
                <a:pt x="6879217" y="3215650"/>
                <a:pt x="6863620" y="3231241"/>
                <a:pt x="6863620" y="3250469"/>
              </a:cubicBezTo>
              <a:cubicBezTo>
                <a:pt x="6863620" y="3269696"/>
                <a:pt x="6879217" y="3285287"/>
                <a:pt x="6898445" y="3285287"/>
              </a:cubicBezTo>
              <a:cubicBezTo>
                <a:pt x="6917673" y="3285287"/>
                <a:pt x="6933257" y="3269696"/>
                <a:pt x="6933257" y="3250469"/>
              </a:cubicBezTo>
              <a:cubicBezTo>
                <a:pt x="6933257" y="3231241"/>
                <a:pt x="6917673" y="3215650"/>
                <a:pt x="6898445" y="3215650"/>
              </a:cubicBezTo>
              <a:close/>
              <a:moveTo>
                <a:pt x="6983337" y="3215650"/>
              </a:moveTo>
              <a:cubicBezTo>
                <a:pt x="6964109" y="3215650"/>
                <a:pt x="6948512" y="3231241"/>
                <a:pt x="6948512" y="3250469"/>
              </a:cubicBezTo>
              <a:cubicBezTo>
                <a:pt x="6948512" y="3269696"/>
                <a:pt x="6964109" y="3285287"/>
                <a:pt x="6983337" y="3285287"/>
              </a:cubicBezTo>
              <a:cubicBezTo>
                <a:pt x="7002565" y="3285287"/>
                <a:pt x="7018149" y="3269696"/>
                <a:pt x="7018149" y="3250469"/>
              </a:cubicBezTo>
              <a:cubicBezTo>
                <a:pt x="7018149" y="3231241"/>
                <a:pt x="7002565" y="3215650"/>
                <a:pt x="6983337" y="3215650"/>
              </a:cubicBezTo>
              <a:close/>
              <a:moveTo>
                <a:pt x="7068229" y="3215650"/>
              </a:moveTo>
              <a:cubicBezTo>
                <a:pt x="7049002" y="3215650"/>
                <a:pt x="7033404" y="3231241"/>
                <a:pt x="7033404" y="3250469"/>
              </a:cubicBezTo>
              <a:cubicBezTo>
                <a:pt x="7033404" y="3269696"/>
                <a:pt x="7049002" y="3285287"/>
                <a:pt x="7068229" y="3285287"/>
              </a:cubicBezTo>
              <a:cubicBezTo>
                <a:pt x="7087457" y="3285287"/>
                <a:pt x="7103042" y="3269696"/>
                <a:pt x="7103042" y="3250469"/>
              </a:cubicBezTo>
              <a:cubicBezTo>
                <a:pt x="7103042" y="3231241"/>
                <a:pt x="7087457" y="3215650"/>
                <a:pt x="7068229" y="3215650"/>
              </a:cubicBezTo>
              <a:close/>
              <a:moveTo>
                <a:pt x="7492693" y="3215650"/>
              </a:moveTo>
              <a:cubicBezTo>
                <a:pt x="7473465" y="3215650"/>
                <a:pt x="7457867" y="3231241"/>
                <a:pt x="7457867" y="3250469"/>
              </a:cubicBezTo>
              <a:cubicBezTo>
                <a:pt x="7457867" y="3269696"/>
                <a:pt x="7473465" y="3285287"/>
                <a:pt x="7492693" y="3285287"/>
              </a:cubicBezTo>
              <a:cubicBezTo>
                <a:pt x="7511920" y="3285287"/>
                <a:pt x="7527505" y="3269696"/>
                <a:pt x="7527505" y="3250469"/>
              </a:cubicBezTo>
              <a:cubicBezTo>
                <a:pt x="7527505" y="3231241"/>
                <a:pt x="7511920" y="3215650"/>
                <a:pt x="7492693" y="3215650"/>
              </a:cubicBezTo>
              <a:close/>
              <a:moveTo>
                <a:pt x="7577585" y="3215650"/>
              </a:moveTo>
              <a:cubicBezTo>
                <a:pt x="7558357" y="3215650"/>
                <a:pt x="7542760" y="3231241"/>
                <a:pt x="7542760" y="3250469"/>
              </a:cubicBezTo>
              <a:cubicBezTo>
                <a:pt x="7542760" y="3269696"/>
                <a:pt x="7558357" y="3285287"/>
                <a:pt x="7577585" y="3285287"/>
              </a:cubicBezTo>
              <a:cubicBezTo>
                <a:pt x="7596813" y="3285287"/>
                <a:pt x="7612397" y="3269696"/>
                <a:pt x="7612397" y="3250469"/>
              </a:cubicBezTo>
              <a:cubicBezTo>
                <a:pt x="7612397" y="3231241"/>
                <a:pt x="7596813" y="3215650"/>
                <a:pt x="7577585" y="3215650"/>
              </a:cubicBezTo>
              <a:close/>
              <a:moveTo>
                <a:pt x="7662477" y="3215650"/>
              </a:moveTo>
              <a:cubicBezTo>
                <a:pt x="7643249" y="3215650"/>
                <a:pt x="7627652" y="3231241"/>
                <a:pt x="7627652" y="3250469"/>
              </a:cubicBezTo>
              <a:cubicBezTo>
                <a:pt x="7627652" y="3269696"/>
                <a:pt x="7643249" y="3285287"/>
                <a:pt x="7662477" y="3285287"/>
              </a:cubicBezTo>
              <a:cubicBezTo>
                <a:pt x="7681705" y="3285287"/>
                <a:pt x="7697289" y="3269696"/>
                <a:pt x="7697289" y="3250469"/>
              </a:cubicBezTo>
              <a:cubicBezTo>
                <a:pt x="7697289" y="3231241"/>
                <a:pt x="7681705" y="3215650"/>
                <a:pt x="7662477" y="3215650"/>
              </a:cubicBezTo>
              <a:close/>
              <a:moveTo>
                <a:pt x="7747369" y="3215650"/>
              </a:moveTo>
              <a:cubicBezTo>
                <a:pt x="7728142" y="3215650"/>
                <a:pt x="7712544" y="3231241"/>
                <a:pt x="7712544" y="3250469"/>
              </a:cubicBezTo>
              <a:cubicBezTo>
                <a:pt x="7712544" y="3269696"/>
                <a:pt x="7728142" y="3285287"/>
                <a:pt x="7747369" y="3285287"/>
              </a:cubicBezTo>
              <a:cubicBezTo>
                <a:pt x="7766597" y="3285287"/>
                <a:pt x="7782182" y="3269696"/>
                <a:pt x="7782182" y="3250469"/>
              </a:cubicBezTo>
              <a:cubicBezTo>
                <a:pt x="7782182" y="3231241"/>
                <a:pt x="7766597" y="3215650"/>
                <a:pt x="7747369" y="3215650"/>
              </a:cubicBezTo>
              <a:close/>
              <a:moveTo>
                <a:pt x="7832263" y="3215650"/>
              </a:moveTo>
              <a:cubicBezTo>
                <a:pt x="7813035" y="3215650"/>
                <a:pt x="7797437" y="3231241"/>
                <a:pt x="7797437" y="3250469"/>
              </a:cubicBezTo>
              <a:cubicBezTo>
                <a:pt x="7797437" y="3269696"/>
                <a:pt x="7813035" y="3285287"/>
                <a:pt x="7832263" y="3285287"/>
              </a:cubicBezTo>
              <a:cubicBezTo>
                <a:pt x="7851490" y="3285287"/>
                <a:pt x="7867075" y="3269696"/>
                <a:pt x="7867075" y="3250469"/>
              </a:cubicBezTo>
              <a:cubicBezTo>
                <a:pt x="7867075" y="3231241"/>
                <a:pt x="7851490" y="3215650"/>
                <a:pt x="7832263" y="3215650"/>
              </a:cubicBezTo>
              <a:close/>
              <a:moveTo>
                <a:pt x="7917155" y="3215650"/>
              </a:moveTo>
              <a:cubicBezTo>
                <a:pt x="7897927" y="3215650"/>
                <a:pt x="7882330" y="3231241"/>
                <a:pt x="7882330" y="3250469"/>
              </a:cubicBezTo>
              <a:cubicBezTo>
                <a:pt x="7882330" y="3269696"/>
                <a:pt x="7897927" y="3285287"/>
                <a:pt x="7917155" y="3285287"/>
              </a:cubicBezTo>
              <a:cubicBezTo>
                <a:pt x="7936383" y="3285287"/>
                <a:pt x="7951967" y="3269696"/>
                <a:pt x="7951967" y="3250469"/>
              </a:cubicBezTo>
              <a:cubicBezTo>
                <a:pt x="7951967" y="3231241"/>
                <a:pt x="7936383" y="3215650"/>
                <a:pt x="7917155" y="3215650"/>
              </a:cubicBezTo>
              <a:close/>
              <a:moveTo>
                <a:pt x="8256725" y="3215650"/>
              </a:moveTo>
              <a:cubicBezTo>
                <a:pt x="8237497" y="3215650"/>
                <a:pt x="8221900" y="3231241"/>
                <a:pt x="8221900" y="3250469"/>
              </a:cubicBezTo>
              <a:cubicBezTo>
                <a:pt x="8221900" y="3269696"/>
                <a:pt x="8237497" y="3285287"/>
                <a:pt x="8256725" y="3285287"/>
              </a:cubicBezTo>
              <a:cubicBezTo>
                <a:pt x="8275953" y="3285287"/>
                <a:pt x="8291537" y="3269696"/>
                <a:pt x="8291537" y="3250469"/>
              </a:cubicBezTo>
              <a:cubicBezTo>
                <a:pt x="8291537" y="3231241"/>
                <a:pt x="8275953" y="3215650"/>
                <a:pt x="8256725" y="3215650"/>
              </a:cubicBezTo>
              <a:close/>
              <a:moveTo>
                <a:pt x="8341617" y="3215650"/>
              </a:moveTo>
              <a:cubicBezTo>
                <a:pt x="8322389" y="3215650"/>
                <a:pt x="8306792" y="3231241"/>
                <a:pt x="8306792" y="3250469"/>
              </a:cubicBezTo>
              <a:cubicBezTo>
                <a:pt x="8306792" y="3269696"/>
                <a:pt x="8322389" y="3285287"/>
                <a:pt x="8341617" y="3285287"/>
              </a:cubicBezTo>
              <a:cubicBezTo>
                <a:pt x="8360845" y="3285287"/>
                <a:pt x="8376429" y="3269696"/>
                <a:pt x="8376429" y="3250469"/>
              </a:cubicBezTo>
              <a:cubicBezTo>
                <a:pt x="8376429" y="3231241"/>
                <a:pt x="8360845" y="3215650"/>
                <a:pt x="8341617" y="3215650"/>
              </a:cubicBezTo>
              <a:close/>
              <a:moveTo>
                <a:pt x="8426509" y="3215650"/>
              </a:moveTo>
              <a:cubicBezTo>
                <a:pt x="8407282" y="3215650"/>
                <a:pt x="8391684" y="3231241"/>
                <a:pt x="8391684" y="3250469"/>
              </a:cubicBezTo>
              <a:cubicBezTo>
                <a:pt x="8391684" y="3269696"/>
                <a:pt x="8407282" y="3285287"/>
                <a:pt x="8426509" y="3285287"/>
              </a:cubicBezTo>
              <a:cubicBezTo>
                <a:pt x="8445737" y="3285287"/>
                <a:pt x="8461322" y="3269696"/>
                <a:pt x="8461322" y="3250469"/>
              </a:cubicBezTo>
              <a:cubicBezTo>
                <a:pt x="8461322" y="3231241"/>
                <a:pt x="8445737" y="3215650"/>
                <a:pt x="8426509" y="3215650"/>
              </a:cubicBezTo>
              <a:close/>
              <a:moveTo>
                <a:pt x="8511402" y="3215650"/>
              </a:moveTo>
              <a:cubicBezTo>
                <a:pt x="8492174" y="3215650"/>
                <a:pt x="8476576" y="3231241"/>
                <a:pt x="8476576" y="3250469"/>
              </a:cubicBezTo>
              <a:cubicBezTo>
                <a:pt x="8476576" y="3269696"/>
                <a:pt x="8492174" y="3285287"/>
                <a:pt x="8511402" y="3285287"/>
              </a:cubicBezTo>
              <a:cubicBezTo>
                <a:pt x="8530629" y="3285287"/>
                <a:pt x="8546214" y="3269696"/>
                <a:pt x="8546214" y="3250469"/>
              </a:cubicBezTo>
              <a:cubicBezTo>
                <a:pt x="8546214" y="3231241"/>
                <a:pt x="8530629" y="3215650"/>
                <a:pt x="8511402" y="3215650"/>
              </a:cubicBezTo>
              <a:close/>
              <a:moveTo>
                <a:pt x="2059541" y="3300510"/>
              </a:moveTo>
              <a:cubicBezTo>
                <a:pt x="2040313" y="3300510"/>
                <a:pt x="2024722" y="3316101"/>
                <a:pt x="2024722" y="3335328"/>
              </a:cubicBezTo>
              <a:cubicBezTo>
                <a:pt x="2024722" y="3354556"/>
                <a:pt x="2040313" y="3370147"/>
                <a:pt x="2059541" y="3370147"/>
              </a:cubicBezTo>
              <a:cubicBezTo>
                <a:pt x="2078769" y="3370147"/>
                <a:pt x="2094360" y="3354556"/>
                <a:pt x="2094360" y="3335328"/>
              </a:cubicBezTo>
              <a:cubicBezTo>
                <a:pt x="2094360" y="3316101"/>
                <a:pt x="2078769" y="3300510"/>
                <a:pt x="2059541" y="3300510"/>
              </a:cubicBezTo>
              <a:close/>
              <a:moveTo>
                <a:pt x="2144433" y="3300510"/>
              </a:moveTo>
              <a:cubicBezTo>
                <a:pt x="2125206" y="3300510"/>
                <a:pt x="2109614" y="3316101"/>
                <a:pt x="2109614" y="3335328"/>
              </a:cubicBezTo>
              <a:cubicBezTo>
                <a:pt x="2109614" y="3354556"/>
                <a:pt x="2125206" y="3370147"/>
                <a:pt x="2144433" y="3370147"/>
              </a:cubicBezTo>
              <a:cubicBezTo>
                <a:pt x="2163661" y="3370147"/>
                <a:pt x="2179252" y="3354556"/>
                <a:pt x="2179252" y="3335328"/>
              </a:cubicBezTo>
              <a:cubicBezTo>
                <a:pt x="2179252" y="3316101"/>
                <a:pt x="2163661" y="3300510"/>
                <a:pt x="2144433" y="3300510"/>
              </a:cubicBezTo>
              <a:close/>
              <a:moveTo>
                <a:pt x="2229326" y="3300510"/>
              </a:moveTo>
              <a:cubicBezTo>
                <a:pt x="2210098" y="3300510"/>
                <a:pt x="2194507" y="3316101"/>
                <a:pt x="2194507" y="3335328"/>
              </a:cubicBezTo>
              <a:cubicBezTo>
                <a:pt x="2194507" y="3354556"/>
                <a:pt x="2210098" y="3370147"/>
                <a:pt x="2229326" y="3370147"/>
              </a:cubicBezTo>
              <a:cubicBezTo>
                <a:pt x="2248553" y="3370147"/>
                <a:pt x="2264144" y="3354556"/>
                <a:pt x="2264144" y="3335328"/>
              </a:cubicBezTo>
              <a:cubicBezTo>
                <a:pt x="2264144" y="3316101"/>
                <a:pt x="2248553" y="3300510"/>
                <a:pt x="2229326" y="3300510"/>
              </a:cubicBezTo>
              <a:close/>
              <a:moveTo>
                <a:pt x="2484003" y="3300510"/>
              </a:moveTo>
              <a:cubicBezTo>
                <a:pt x="2464776" y="3300510"/>
                <a:pt x="2449184" y="3316101"/>
                <a:pt x="2449184" y="3335328"/>
              </a:cubicBezTo>
              <a:cubicBezTo>
                <a:pt x="2449184" y="3354556"/>
                <a:pt x="2464776" y="3370147"/>
                <a:pt x="2484003" y="3370147"/>
              </a:cubicBezTo>
              <a:cubicBezTo>
                <a:pt x="2503231" y="3370147"/>
                <a:pt x="2518822" y="3354556"/>
                <a:pt x="2518822" y="3335328"/>
              </a:cubicBezTo>
              <a:cubicBezTo>
                <a:pt x="2518822" y="3316101"/>
                <a:pt x="2503231" y="3300510"/>
                <a:pt x="2484003" y="3300510"/>
              </a:cubicBezTo>
              <a:close/>
              <a:moveTo>
                <a:pt x="3078250" y="3300510"/>
              </a:moveTo>
              <a:cubicBezTo>
                <a:pt x="3059022" y="3300510"/>
                <a:pt x="3043431" y="3316101"/>
                <a:pt x="3043431" y="3335328"/>
              </a:cubicBezTo>
              <a:cubicBezTo>
                <a:pt x="3043431" y="3354556"/>
                <a:pt x="3059022" y="3370147"/>
                <a:pt x="3078250" y="3370147"/>
              </a:cubicBezTo>
              <a:cubicBezTo>
                <a:pt x="3097478" y="3370147"/>
                <a:pt x="3113069" y="3354556"/>
                <a:pt x="3113069" y="3335328"/>
              </a:cubicBezTo>
              <a:cubicBezTo>
                <a:pt x="3113069" y="3316101"/>
                <a:pt x="3097478" y="3300510"/>
                <a:pt x="3078250" y="3300510"/>
              </a:cubicBezTo>
              <a:close/>
              <a:moveTo>
                <a:pt x="3248036" y="3300510"/>
              </a:moveTo>
              <a:cubicBezTo>
                <a:pt x="3228808" y="3300510"/>
                <a:pt x="3213217" y="3316101"/>
                <a:pt x="3213217" y="3335328"/>
              </a:cubicBezTo>
              <a:cubicBezTo>
                <a:pt x="3213217" y="3354556"/>
                <a:pt x="3228808" y="3370147"/>
                <a:pt x="3248036" y="3370147"/>
              </a:cubicBezTo>
              <a:cubicBezTo>
                <a:pt x="3267263" y="3370147"/>
                <a:pt x="3282854" y="3354556"/>
                <a:pt x="3282854" y="3335328"/>
              </a:cubicBezTo>
              <a:cubicBezTo>
                <a:pt x="3282854" y="3316101"/>
                <a:pt x="3267263" y="3300510"/>
                <a:pt x="3248036" y="3300510"/>
              </a:cubicBezTo>
              <a:close/>
              <a:moveTo>
                <a:pt x="4776107" y="3300510"/>
              </a:moveTo>
              <a:cubicBezTo>
                <a:pt x="4756879" y="3300510"/>
                <a:pt x="4741281" y="3316101"/>
                <a:pt x="4741281" y="3335328"/>
              </a:cubicBezTo>
              <a:cubicBezTo>
                <a:pt x="4741281" y="3354556"/>
                <a:pt x="4756879" y="3370147"/>
                <a:pt x="4776107" y="3370147"/>
              </a:cubicBezTo>
              <a:cubicBezTo>
                <a:pt x="4795334" y="3370147"/>
                <a:pt x="4810919" y="3354556"/>
                <a:pt x="4810919" y="3335328"/>
              </a:cubicBezTo>
              <a:cubicBezTo>
                <a:pt x="4810919" y="3316101"/>
                <a:pt x="4795334" y="3300510"/>
                <a:pt x="4776107" y="3300510"/>
              </a:cubicBezTo>
              <a:close/>
              <a:moveTo>
                <a:pt x="4860999" y="3300510"/>
              </a:moveTo>
              <a:cubicBezTo>
                <a:pt x="4841771" y="3300510"/>
                <a:pt x="4826173" y="3316101"/>
                <a:pt x="4826173" y="3335328"/>
              </a:cubicBezTo>
              <a:cubicBezTo>
                <a:pt x="4826173" y="3354556"/>
                <a:pt x="4841771" y="3370147"/>
                <a:pt x="4860999" y="3370147"/>
              </a:cubicBezTo>
              <a:cubicBezTo>
                <a:pt x="4880227" y="3370147"/>
                <a:pt x="4895811" y="3354556"/>
                <a:pt x="4895811" y="3335328"/>
              </a:cubicBezTo>
              <a:cubicBezTo>
                <a:pt x="4895811" y="3316101"/>
                <a:pt x="4880227" y="3300510"/>
                <a:pt x="4860999" y="3300510"/>
              </a:cubicBezTo>
              <a:close/>
              <a:moveTo>
                <a:pt x="4945891" y="3300510"/>
              </a:moveTo>
              <a:cubicBezTo>
                <a:pt x="4926663" y="3300510"/>
                <a:pt x="4911066" y="3316101"/>
                <a:pt x="4911066" y="3335328"/>
              </a:cubicBezTo>
              <a:cubicBezTo>
                <a:pt x="4911066" y="3354556"/>
                <a:pt x="4926663" y="3370147"/>
                <a:pt x="4945891" y="3370147"/>
              </a:cubicBezTo>
              <a:cubicBezTo>
                <a:pt x="4965119" y="3370147"/>
                <a:pt x="4980703" y="3354556"/>
                <a:pt x="4980703" y="3335328"/>
              </a:cubicBezTo>
              <a:cubicBezTo>
                <a:pt x="4980703" y="3316101"/>
                <a:pt x="4965119" y="3300510"/>
                <a:pt x="4945891" y="3300510"/>
              </a:cubicBezTo>
              <a:close/>
              <a:moveTo>
                <a:pt x="5030784" y="3300510"/>
              </a:moveTo>
              <a:cubicBezTo>
                <a:pt x="5011557" y="3300510"/>
                <a:pt x="4995959" y="3316101"/>
                <a:pt x="4995959" y="3335328"/>
              </a:cubicBezTo>
              <a:cubicBezTo>
                <a:pt x="4995959" y="3354556"/>
                <a:pt x="5011557" y="3370147"/>
                <a:pt x="5030784" y="3370147"/>
              </a:cubicBezTo>
              <a:cubicBezTo>
                <a:pt x="5050012" y="3370147"/>
                <a:pt x="5065597" y="3354556"/>
                <a:pt x="5065597" y="3335328"/>
              </a:cubicBezTo>
              <a:cubicBezTo>
                <a:pt x="5065597" y="3316101"/>
                <a:pt x="5050012" y="3300510"/>
                <a:pt x="5030784" y="3300510"/>
              </a:cubicBezTo>
              <a:close/>
              <a:moveTo>
                <a:pt x="5115677" y="3300510"/>
              </a:moveTo>
              <a:cubicBezTo>
                <a:pt x="5096449" y="3300510"/>
                <a:pt x="5080851" y="3316101"/>
                <a:pt x="5080851" y="3335328"/>
              </a:cubicBezTo>
              <a:cubicBezTo>
                <a:pt x="5080851" y="3354556"/>
                <a:pt x="5096449" y="3370147"/>
                <a:pt x="5115677" y="3370147"/>
              </a:cubicBezTo>
              <a:cubicBezTo>
                <a:pt x="5134904" y="3370147"/>
                <a:pt x="5150489" y="3354556"/>
                <a:pt x="5150489" y="3335328"/>
              </a:cubicBezTo>
              <a:cubicBezTo>
                <a:pt x="5150489" y="3316101"/>
                <a:pt x="5134904" y="3300510"/>
                <a:pt x="5115677" y="3300510"/>
              </a:cubicBezTo>
              <a:close/>
              <a:moveTo>
                <a:pt x="5200569" y="3300510"/>
              </a:moveTo>
              <a:cubicBezTo>
                <a:pt x="5181341" y="3300510"/>
                <a:pt x="5165743" y="3316101"/>
                <a:pt x="5165743" y="3335328"/>
              </a:cubicBezTo>
              <a:cubicBezTo>
                <a:pt x="5165743" y="3354556"/>
                <a:pt x="5181341" y="3370147"/>
                <a:pt x="5200569" y="3370147"/>
              </a:cubicBezTo>
              <a:cubicBezTo>
                <a:pt x="5219797" y="3370147"/>
                <a:pt x="5235381" y="3354556"/>
                <a:pt x="5235381" y="3335328"/>
              </a:cubicBezTo>
              <a:cubicBezTo>
                <a:pt x="5235381" y="3316101"/>
                <a:pt x="5219797" y="3300510"/>
                <a:pt x="5200569" y="3300510"/>
              </a:cubicBezTo>
              <a:close/>
              <a:moveTo>
                <a:pt x="5285461" y="3300510"/>
              </a:moveTo>
              <a:cubicBezTo>
                <a:pt x="5266233" y="3300510"/>
                <a:pt x="5250636" y="3316101"/>
                <a:pt x="5250636" y="3335328"/>
              </a:cubicBezTo>
              <a:cubicBezTo>
                <a:pt x="5250636" y="3354556"/>
                <a:pt x="5266233" y="3370147"/>
                <a:pt x="5285461" y="3370147"/>
              </a:cubicBezTo>
              <a:cubicBezTo>
                <a:pt x="5304689" y="3370147"/>
                <a:pt x="5320273" y="3354556"/>
                <a:pt x="5320273" y="3335328"/>
              </a:cubicBezTo>
              <a:cubicBezTo>
                <a:pt x="5320273" y="3316101"/>
                <a:pt x="5304689" y="3300510"/>
                <a:pt x="5285461" y="3300510"/>
              </a:cubicBezTo>
              <a:close/>
              <a:moveTo>
                <a:pt x="5370354" y="3300510"/>
              </a:moveTo>
              <a:cubicBezTo>
                <a:pt x="5351127" y="3300510"/>
                <a:pt x="5335529" y="3316101"/>
                <a:pt x="5335529" y="3335328"/>
              </a:cubicBezTo>
              <a:cubicBezTo>
                <a:pt x="5335529" y="3354556"/>
                <a:pt x="5351127" y="3370147"/>
                <a:pt x="5370354" y="3370147"/>
              </a:cubicBezTo>
              <a:cubicBezTo>
                <a:pt x="5389582" y="3370147"/>
                <a:pt x="5405167" y="3354556"/>
                <a:pt x="5405167" y="3335328"/>
              </a:cubicBezTo>
              <a:cubicBezTo>
                <a:pt x="5405167" y="3316101"/>
                <a:pt x="5389582" y="3300510"/>
                <a:pt x="5370354" y="3300510"/>
              </a:cubicBezTo>
              <a:close/>
              <a:moveTo>
                <a:pt x="5455247" y="3300510"/>
              </a:moveTo>
              <a:cubicBezTo>
                <a:pt x="5436019" y="3300510"/>
                <a:pt x="5420421" y="3316101"/>
                <a:pt x="5420421" y="3335328"/>
              </a:cubicBezTo>
              <a:cubicBezTo>
                <a:pt x="5420421" y="3354556"/>
                <a:pt x="5436019" y="3370147"/>
                <a:pt x="5455247" y="3370147"/>
              </a:cubicBezTo>
              <a:cubicBezTo>
                <a:pt x="5474474" y="3370147"/>
                <a:pt x="5490059" y="3354556"/>
                <a:pt x="5490059" y="3335328"/>
              </a:cubicBezTo>
              <a:cubicBezTo>
                <a:pt x="5490059" y="3316101"/>
                <a:pt x="5474474" y="3300510"/>
                <a:pt x="5455247" y="3300510"/>
              </a:cubicBezTo>
              <a:close/>
              <a:moveTo>
                <a:pt x="5540139" y="3300510"/>
              </a:moveTo>
              <a:cubicBezTo>
                <a:pt x="5520911" y="3300510"/>
                <a:pt x="5505313" y="3316101"/>
                <a:pt x="5505313" y="3335328"/>
              </a:cubicBezTo>
              <a:cubicBezTo>
                <a:pt x="5505313" y="3354556"/>
                <a:pt x="5520911" y="3370147"/>
                <a:pt x="5540139" y="3370147"/>
              </a:cubicBezTo>
              <a:cubicBezTo>
                <a:pt x="5559367" y="3370147"/>
                <a:pt x="5574951" y="3354556"/>
                <a:pt x="5574951" y="3335328"/>
              </a:cubicBezTo>
              <a:cubicBezTo>
                <a:pt x="5574951" y="3316101"/>
                <a:pt x="5559367" y="3300510"/>
                <a:pt x="5540139" y="3300510"/>
              </a:cubicBezTo>
              <a:close/>
              <a:moveTo>
                <a:pt x="5625031" y="3300510"/>
              </a:moveTo>
              <a:cubicBezTo>
                <a:pt x="5605803" y="3300510"/>
                <a:pt x="5590206" y="3316101"/>
                <a:pt x="5590206" y="3335328"/>
              </a:cubicBezTo>
              <a:cubicBezTo>
                <a:pt x="5590206" y="3354556"/>
                <a:pt x="5605803" y="3370147"/>
                <a:pt x="5625031" y="3370147"/>
              </a:cubicBezTo>
              <a:cubicBezTo>
                <a:pt x="5644259" y="3370147"/>
                <a:pt x="5659843" y="3354556"/>
                <a:pt x="5659843" y="3335328"/>
              </a:cubicBezTo>
              <a:cubicBezTo>
                <a:pt x="5659843" y="3316101"/>
                <a:pt x="5644259" y="3300510"/>
                <a:pt x="5625031" y="3300510"/>
              </a:cubicBezTo>
              <a:close/>
              <a:moveTo>
                <a:pt x="5709924" y="3300510"/>
              </a:moveTo>
              <a:cubicBezTo>
                <a:pt x="5690697" y="3300510"/>
                <a:pt x="5675099" y="3316101"/>
                <a:pt x="5675099" y="3335328"/>
              </a:cubicBezTo>
              <a:cubicBezTo>
                <a:pt x="5675099" y="3354556"/>
                <a:pt x="5690697" y="3370147"/>
                <a:pt x="5709924" y="3370147"/>
              </a:cubicBezTo>
              <a:cubicBezTo>
                <a:pt x="5729152" y="3370147"/>
                <a:pt x="5744737" y="3354556"/>
                <a:pt x="5744737" y="3335328"/>
              </a:cubicBezTo>
              <a:cubicBezTo>
                <a:pt x="5744737" y="3316101"/>
                <a:pt x="5729152" y="3300510"/>
                <a:pt x="5709924" y="3300510"/>
              </a:cubicBezTo>
              <a:close/>
              <a:moveTo>
                <a:pt x="5794817" y="3300510"/>
              </a:moveTo>
              <a:cubicBezTo>
                <a:pt x="5775589" y="3300510"/>
                <a:pt x="5759991" y="3316101"/>
                <a:pt x="5759991" y="3335328"/>
              </a:cubicBezTo>
              <a:cubicBezTo>
                <a:pt x="5759991" y="3354556"/>
                <a:pt x="5775589" y="3370147"/>
                <a:pt x="5794817" y="3370147"/>
              </a:cubicBezTo>
              <a:cubicBezTo>
                <a:pt x="5814044" y="3370147"/>
                <a:pt x="5829629" y="3354556"/>
                <a:pt x="5829629" y="3335328"/>
              </a:cubicBezTo>
              <a:cubicBezTo>
                <a:pt x="5829629" y="3316101"/>
                <a:pt x="5814044" y="3300510"/>
                <a:pt x="5794817" y="3300510"/>
              </a:cubicBezTo>
              <a:close/>
              <a:moveTo>
                <a:pt x="5879709" y="3300510"/>
              </a:moveTo>
              <a:cubicBezTo>
                <a:pt x="5860481" y="3300510"/>
                <a:pt x="5844883" y="3316101"/>
                <a:pt x="5844883" y="3335328"/>
              </a:cubicBezTo>
              <a:cubicBezTo>
                <a:pt x="5844883" y="3354556"/>
                <a:pt x="5860481" y="3370147"/>
                <a:pt x="5879709" y="3370147"/>
              </a:cubicBezTo>
              <a:cubicBezTo>
                <a:pt x="5898937" y="3370147"/>
                <a:pt x="5914521" y="3354556"/>
                <a:pt x="5914521" y="3335328"/>
              </a:cubicBezTo>
              <a:cubicBezTo>
                <a:pt x="5914521" y="3316101"/>
                <a:pt x="5898937" y="3300510"/>
                <a:pt x="5879709" y="3300510"/>
              </a:cubicBezTo>
              <a:close/>
              <a:moveTo>
                <a:pt x="5964601" y="3300510"/>
              </a:moveTo>
              <a:cubicBezTo>
                <a:pt x="5945373" y="3300510"/>
                <a:pt x="5929776" y="3316101"/>
                <a:pt x="5929776" y="3335328"/>
              </a:cubicBezTo>
              <a:cubicBezTo>
                <a:pt x="5929776" y="3354556"/>
                <a:pt x="5945373" y="3370147"/>
                <a:pt x="5964601" y="3370147"/>
              </a:cubicBezTo>
              <a:cubicBezTo>
                <a:pt x="5983829" y="3370147"/>
                <a:pt x="5999413" y="3354556"/>
                <a:pt x="5999413" y="3335328"/>
              </a:cubicBezTo>
              <a:cubicBezTo>
                <a:pt x="5999413" y="3316101"/>
                <a:pt x="5983829" y="3300510"/>
                <a:pt x="5964601" y="3300510"/>
              </a:cubicBezTo>
              <a:close/>
              <a:moveTo>
                <a:pt x="6049494" y="3300510"/>
              </a:moveTo>
              <a:cubicBezTo>
                <a:pt x="6030267" y="3300510"/>
                <a:pt x="6014669" y="3316101"/>
                <a:pt x="6014669" y="3335328"/>
              </a:cubicBezTo>
              <a:cubicBezTo>
                <a:pt x="6014669" y="3354556"/>
                <a:pt x="6030267" y="3370147"/>
                <a:pt x="6049494" y="3370147"/>
              </a:cubicBezTo>
              <a:cubicBezTo>
                <a:pt x="6068722" y="3370147"/>
                <a:pt x="6084307" y="3354556"/>
                <a:pt x="6084307" y="3335328"/>
              </a:cubicBezTo>
              <a:cubicBezTo>
                <a:pt x="6084307" y="3316101"/>
                <a:pt x="6068722" y="3300510"/>
                <a:pt x="6049494" y="3300510"/>
              </a:cubicBezTo>
              <a:close/>
              <a:moveTo>
                <a:pt x="6134387" y="3300510"/>
              </a:moveTo>
              <a:cubicBezTo>
                <a:pt x="6115159" y="3300510"/>
                <a:pt x="6099561" y="3316101"/>
                <a:pt x="6099561" y="3335328"/>
              </a:cubicBezTo>
              <a:cubicBezTo>
                <a:pt x="6099561" y="3354556"/>
                <a:pt x="6115159" y="3370147"/>
                <a:pt x="6134387" y="3370147"/>
              </a:cubicBezTo>
              <a:cubicBezTo>
                <a:pt x="6153614" y="3370147"/>
                <a:pt x="6169199" y="3354556"/>
                <a:pt x="6169199" y="3335328"/>
              </a:cubicBezTo>
              <a:cubicBezTo>
                <a:pt x="6169199" y="3316101"/>
                <a:pt x="6153614" y="3300510"/>
                <a:pt x="6134387" y="3300510"/>
              </a:cubicBezTo>
              <a:close/>
              <a:moveTo>
                <a:pt x="6219279" y="3300510"/>
              </a:moveTo>
              <a:cubicBezTo>
                <a:pt x="6200051" y="3300510"/>
                <a:pt x="6184453" y="3316101"/>
                <a:pt x="6184453" y="3335328"/>
              </a:cubicBezTo>
              <a:cubicBezTo>
                <a:pt x="6184453" y="3354556"/>
                <a:pt x="6200051" y="3370147"/>
                <a:pt x="6219279" y="3370147"/>
              </a:cubicBezTo>
              <a:cubicBezTo>
                <a:pt x="6238507" y="3370147"/>
                <a:pt x="6254091" y="3354556"/>
                <a:pt x="6254091" y="3335328"/>
              </a:cubicBezTo>
              <a:cubicBezTo>
                <a:pt x="6254091" y="3316101"/>
                <a:pt x="6238507" y="3300510"/>
                <a:pt x="6219279" y="3300510"/>
              </a:cubicBezTo>
              <a:close/>
              <a:moveTo>
                <a:pt x="6304171" y="3300510"/>
              </a:moveTo>
              <a:cubicBezTo>
                <a:pt x="6284943" y="3300510"/>
                <a:pt x="6269346" y="3316101"/>
                <a:pt x="6269346" y="3335328"/>
              </a:cubicBezTo>
              <a:cubicBezTo>
                <a:pt x="6269346" y="3354556"/>
                <a:pt x="6284943" y="3370147"/>
                <a:pt x="6304171" y="3370147"/>
              </a:cubicBezTo>
              <a:cubicBezTo>
                <a:pt x="6323399" y="3370147"/>
                <a:pt x="6338983" y="3354556"/>
                <a:pt x="6338983" y="3335328"/>
              </a:cubicBezTo>
              <a:cubicBezTo>
                <a:pt x="6338983" y="3316101"/>
                <a:pt x="6323399" y="3300510"/>
                <a:pt x="6304171" y="3300510"/>
              </a:cubicBezTo>
              <a:close/>
              <a:moveTo>
                <a:pt x="6389063" y="3300510"/>
              </a:moveTo>
              <a:cubicBezTo>
                <a:pt x="6369836" y="3300510"/>
                <a:pt x="6354238" y="3316101"/>
                <a:pt x="6354238" y="3335328"/>
              </a:cubicBezTo>
              <a:cubicBezTo>
                <a:pt x="6354238" y="3354556"/>
                <a:pt x="6369836" y="3370147"/>
                <a:pt x="6389063" y="3370147"/>
              </a:cubicBezTo>
              <a:cubicBezTo>
                <a:pt x="6408291" y="3370147"/>
                <a:pt x="6423876" y="3354556"/>
                <a:pt x="6423876" y="3335328"/>
              </a:cubicBezTo>
              <a:cubicBezTo>
                <a:pt x="6423876" y="3316101"/>
                <a:pt x="6408291" y="3300510"/>
                <a:pt x="6389063" y="3300510"/>
              </a:cubicBezTo>
              <a:close/>
              <a:moveTo>
                <a:pt x="6643767" y="3300510"/>
              </a:moveTo>
              <a:cubicBezTo>
                <a:pt x="6624539" y="3300510"/>
                <a:pt x="6608942" y="3316101"/>
                <a:pt x="6608942" y="3335328"/>
              </a:cubicBezTo>
              <a:cubicBezTo>
                <a:pt x="6608942" y="3354556"/>
                <a:pt x="6624539" y="3370147"/>
                <a:pt x="6643767" y="3370147"/>
              </a:cubicBezTo>
              <a:cubicBezTo>
                <a:pt x="6662995" y="3370147"/>
                <a:pt x="6678579" y="3354556"/>
                <a:pt x="6678579" y="3335328"/>
              </a:cubicBezTo>
              <a:cubicBezTo>
                <a:pt x="6678579" y="3316101"/>
                <a:pt x="6662995" y="3300510"/>
                <a:pt x="6643767" y="3300510"/>
              </a:cubicBezTo>
              <a:close/>
              <a:moveTo>
                <a:pt x="6728660" y="3300510"/>
              </a:moveTo>
              <a:cubicBezTo>
                <a:pt x="6709433" y="3300510"/>
                <a:pt x="6693835" y="3316101"/>
                <a:pt x="6693835" y="3335328"/>
              </a:cubicBezTo>
              <a:cubicBezTo>
                <a:pt x="6693835" y="3354556"/>
                <a:pt x="6709433" y="3370147"/>
                <a:pt x="6728660" y="3370147"/>
              </a:cubicBezTo>
              <a:cubicBezTo>
                <a:pt x="6747888" y="3370147"/>
                <a:pt x="6763473" y="3354556"/>
                <a:pt x="6763473" y="3335328"/>
              </a:cubicBezTo>
              <a:cubicBezTo>
                <a:pt x="6763473" y="3316101"/>
                <a:pt x="6747888" y="3300510"/>
                <a:pt x="6728660" y="3300510"/>
              </a:cubicBezTo>
              <a:close/>
              <a:moveTo>
                <a:pt x="6813553" y="3300510"/>
              </a:moveTo>
              <a:cubicBezTo>
                <a:pt x="6794325" y="3300510"/>
                <a:pt x="6778727" y="3316101"/>
                <a:pt x="6778727" y="3335328"/>
              </a:cubicBezTo>
              <a:cubicBezTo>
                <a:pt x="6778727" y="3354556"/>
                <a:pt x="6794325" y="3370147"/>
                <a:pt x="6813553" y="3370147"/>
              </a:cubicBezTo>
              <a:cubicBezTo>
                <a:pt x="6832780" y="3370147"/>
                <a:pt x="6848365" y="3354556"/>
                <a:pt x="6848365" y="3335328"/>
              </a:cubicBezTo>
              <a:cubicBezTo>
                <a:pt x="6848365" y="3316101"/>
                <a:pt x="6832780" y="3300510"/>
                <a:pt x="6813553" y="3300510"/>
              </a:cubicBezTo>
              <a:close/>
              <a:moveTo>
                <a:pt x="6898445" y="3300510"/>
              </a:moveTo>
              <a:cubicBezTo>
                <a:pt x="6879217" y="3300510"/>
                <a:pt x="6863620" y="3316101"/>
                <a:pt x="6863620" y="3335328"/>
              </a:cubicBezTo>
              <a:cubicBezTo>
                <a:pt x="6863620" y="3354556"/>
                <a:pt x="6879217" y="3370147"/>
                <a:pt x="6898445" y="3370147"/>
              </a:cubicBezTo>
              <a:cubicBezTo>
                <a:pt x="6917673" y="3370147"/>
                <a:pt x="6933257" y="3354556"/>
                <a:pt x="6933257" y="3335328"/>
              </a:cubicBezTo>
              <a:cubicBezTo>
                <a:pt x="6933257" y="3316101"/>
                <a:pt x="6917673" y="3300510"/>
                <a:pt x="6898445" y="3300510"/>
              </a:cubicBezTo>
              <a:close/>
              <a:moveTo>
                <a:pt x="6983337" y="3300510"/>
              </a:moveTo>
              <a:cubicBezTo>
                <a:pt x="6964109" y="3300510"/>
                <a:pt x="6948512" y="3316101"/>
                <a:pt x="6948512" y="3335328"/>
              </a:cubicBezTo>
              <a:cubicBezTo>
                <a:pt x="6948512" y="3354556"/>
                <a:pt x="6964109" y="3370147"/>
                <a:pt x="6983337" y="3370147"/>
              </a:cubicBezTo>
              <a:cubicBezTo>
                <a:pt x="7002565" y="3370147"/>
                <a:pt x="7018149" y="3354556"/>
                <a:pt x="7018149" y="3335328"/>
              </a:cubicBezTo>
              <a:cubicBezTo>
                <a:pt x="7018149" y="3316101"/>
                <a:pt x="7002565" y="3300510"/>
                <a:pt x="6983337" y="3300510"/>
              </a:cubicBezTo>
              <a:close/>
              <a:moveTo>
                <a:pt x="7577585" y="3300510"/>
              </a:moveTo>
              <a:cubicBezTo>
                <a:pt x="7558357" y="3300510"/>
                <a:pt x="7542760" y="3316101"/>
                <a:pt x="7542760" y="3335328"/>
              </a:cubicBezTo>
              <a:cubicBezTo>
                <a:pt x="7542760" y="3354556"/>
                <a:pt x="7558357" y="3370147"/>
                <a:pt x="7577585" y="3370147"/>
              </a:cubicBezTo>
              <a:cubicBezTo>
                <a:pt x="7596813" y="3370147"/>
                <a:pt x="7612397" y="3354556"/>
                <a:pt x="7612397" y="3335328"/>
              </a:cubicBezTo>
              <a:cubicBezTo>
                <a:pt x="7612397" y="3316101"/>
                <a:pt x="7596813" y="3300510"/>
                <a:pt x="7577585" y="3300510"/>
              </a:cubicBezTo>
              <a:close/>
              <a:moveTo>
                <a:pt x="7662477" y="3300510"/>
              </a:moveTo>
              <a:cubicBezTo>
                <a:pt x="7643249" y="3300510"/>
                <a:pt x="7627652" y="3316101"/>
                <a:pt x="7627652" y="3335328"/>
              </a:cubicBezTo>
              <a:cubicBezTo>
                <a:pt x="7627652" y="3354556"/>
                <a:pt x="7643249" y="3370147"/>
                <a:pt x="7662477" y="3370147"/>
              </a:cubicBezTo>
              <a:cubicBezTo>
                <a:pt x="7681705" y="3370147"/>
                <a:pt x="7697289" y="3354556"/>
                <a:pt x="7697289" y="3335328"/>
              </a:cubicBezTo>
              <a:cubicBezTo>
                <a:pt x="7697289" y="3316101"/>
                <a:pt x="7681705" y="3300510"/>
                <a:pt x="7662477" y="3300510"/>
              </a:cubicBezTo>
              <a:close/>
              <a:moveTo>
                <a:pt x="7747369" y="3300510"/>
              </a:moveTo>
              <a:cubicBezTo>
                <a:pt x="7728142" y="3300510"/>
                <a:pt x="7712544" y="3316101"/>
                <a:pt x="7712544" y="3335328"/>
              </a:cubicBezTo>
              <a:cubicBezTo>
                <a:pt x="7712544" y="3354556"/>
                <a:pt x="7728142" y="3370147"/>
                <a:pt x="7747369" y="3370147"/>
              </a:cubicBezTo>
              <a:cubicBezTo>
                <a:pt x="7766597" y="3370147"/>
                <a:pt x="7782182" y="3354556"/>
                <a:pt x="7782182" y="3335328"/>
              </a:cubicBezTo>
              <a:cubicBezTo>
                <a:pt x="7782182" y="3316101"/>
                <a:pt x="7766597" y="3300510"/>
                <a:pt x="7747369" y="3300510"/>
              </a:cubicBezTo>
              <a:close/>
              <a:moveTo>
                <a:pt x="7832263" y="3300510"/>
              </a:moveTo>
              <a:cubicBezTo>
                <a:pt x="7813035" y="3300510"/>
                <a:pt x="7797437" y="3316101"/>
                <a:pt x="7797437" y="3335328"/>
              </a:cubicBezTo>
              <a:cubicBezTo>
                <a:pt x="7797437" y="3354556"/>
                <a:pt x="7813035" y="3370147"/>
                <a:pt x="7832263" y="3370147"/>
              </a:cubicBezTo>
              <a:cubicBezTo>
                <a:pt x="7851490" y="3370147"/>
                <a:pt x="7867075" y="3354556"/>
                <a:pt x="7867075" y="3335328"/>
              </a:cubicBezTo>
              <a:cubicBezTo>
                <a:pt x="7867075" y="3316101"/>
                <a:pt x="7851490" y="3300510"/>
                <a:pt x="7832263" y="3300510"/>
              </a:cubicBezTo>
              <a:close/>
              <a:moveTo>
                <a:pt x="8256725" y="3300510"/>
              </a:moveTo>
              <a:cubicBezTo>
                <a:pt x="8237497" y="3300510"/>
                <a:pt x="8221900" y="3316101"/>
                <a:pt x="8221900" y="3335328"/>
              </a:cubicBezTo>
              <a:cubicBezTo>
                <a:pt x="8221900" y="3354556"/>
                <a:pt x="8237497" y="3370147"/>
                <a:pt x="8256725" y="3370147"/>
              </a:cubicBezTo>
              <a:cubicBezTo>
                <a:pt x="8275953" y="3370147"/>
                <a:pt x="8291537" y="3354556"/>
                <a:pt x="8291537" y="3335328"/>
              </a:cubicBezTo>
              <a:cubicBezTo>
                <a:pt x="8291537" y="3316101"/>
                <a:pt x="8275953" y="3300510"/>
                <a:pt x="8256725" y="3300510"/>
              </a:cubicBezTo>
              <a:close/>
              <a:moveTo>
                <a:pt x="8341617" y="3300510"/>
              </a:moveTo>
              <a:cubicBezTo>
                <a:pt x="8322389" y="3300510"/>
                <a:pt x="8306792" y="3316101"/>
                <a:pt x="8306792" y="3335328"/>
              </a:cubicBezTo>
              <a:cubicBezTo>
                <a:pt x="8306792" y="3354556"/>
                <a:pt x="8322389" y="3370147"/>
                <a:pt x="8341617" y="3370147"/>
              </a:cubicBezTo>
              <a:cubicBezTo>
                <a:pt x="8360845" y="3370147"/>
                <a:pt x="8376429" y="3354556"/>
                <a:pt x="8376429" y="3335328"/>
              </a:cubicBezTo>
              <a:cubicBezTo>
                <a:pt x="8376429" y="3316101"/>
                <a:pt x="8360845" y="3300510"/>
                <a:pt x="8341617" y="3300510"/>
              </a:cubicBezTo>
              <a:close/>
              <a:moveTo>
                <a:pt x="8426509" y="3300510"/>
              </a:moveTo>
              <a:cubicBezTo>
                <a:pt x="8407282" y="3300510"/>
                <a:pt x="8391684" y="3316101"/>
                <a:pt x="8391684" y="3335328"/>
              </a:cubicBezTo>
              <a:cubicBezTo>
                <a:pt x="8391684" y="3354556"/>
                <a:pt x="8407282" y="3370147"/>
                <a:pt x="8426509" y="3370147"/>
              </a:cubicBezTo>
              <a:cubicBezTo>
                <a:pt x="8445737" y="3370147"/>
                <a:pt x="8461322" y="3354556"/>
                <a:pt x="8461322" y="3335328"/>
              </a:cubicBezTo>
              <a:cubicBezTo>
                <a:pt x="8461322" y="3316101"/>
                <a:pt x="8445737" y="3300510"/>
                <a:pt x="8426509" y="3300510"/>
              </a:cubicBezTo>
              <a:close/>
              <a:moveTo>
                <a:pt x="8511402" y="3300510"/>
              </a:moveTo>
              <a:cubicBezTo>
                <a:pt x="8492174" y="3300510"/>
                <a:pt x="8476576" y="3316101"/>
                <a:pt x="8476576" y="3335328"/>
              </a:cubicBezTo>
              <a:cubicBezTo>
                <a:pt x="8476576" y="3354556"/>
                <a:pt x="8492174" y="3370147"/>
                <a:pt x="8511402" y="3370147"/>
              </a:cubicBezTo>
              <a:cubicBezTo>
                <a:pt x="8530629" y="3370147"/>
                <a:pt x="8546214" y="3354556"/>
                <a:pt x="8546214" y="3335328"/>
              </a:cubicBezTo>
              <a:cubicBezTo>
                <a:pt x="8546214" y="3316101"/>
                <a:pt x="8530629" y="3300510"/>
                <a:pt x="8511402" y="3300510"/>
              </a:cubicBezTo>
              <a:close/>
              <a:moveTo>
                <a:pt x="8766079" y="3300510"/>
              </a:moveTo>
              <a:cubicBezTo>
                <a:pt x="8746852" y="3300510"/>
                <a:pt x="8731254" y="3316101"/>
                <a:pt x="8731254" y="3335328"/>
              </a:cubicBezTo>
              <a:cubicBezTo>
                <a:pt x="8731254" y="3354556"/>
                <a:pt x="8746852" y="3370147"/>
                <a:pt x="8766079" y="3370147"/>
              </a:cubicBezTo>
              <a:cubicBezTo>
                <a:pt x="8785307" y="3370147"/>
                <a:pt x="8800892" y="3354556"/>
                <a:pt x="8800892" y="3335328"/>
              </a:cubicBezTo>
              <a:cubicBezTo>
                <a:pt x="8800892" y="3316101"/>
                <a:pt x="8785307" y="3300510"/>
                <a:pt x="8766079" y="3300510"/>
              </a:cubicBezTo>
              <a:close/>
              <a:moveTo>
                <a:pt x="2229326" y="3385370"/>
              </a:moveTo>
              <a:cubicBezTo>
                <a:pt x="2210098" y="3385370"/>
                <a:pt x="2194507" y="3400961"/>
                <a:pt x="2194507" y="3420189"/>
              </a:cubicBezTo>
              <a:cubicBezTo>
                <a:pt x="2194507" y="3439417"/>
                <a:pt x="2210098" y="3455008"/>
                <a:pt x="2229326" y="3455008"/>
              </a:cubicBezTo>
              <a:cubicBezTo>
                <a:pt x="2248553" y="3455008"/>
                <a:pt x="2264144" y="3439417"/>
                <a:pt x="2264144" y="3420189"/>
              </a:cubicBezTo>
              <a:cubicBezTo>
                <a:pt x="2264144" y="3400961"/>
                <a:pt x="2248553" y="3385370"/>
                <a:pt x="2229326" y="3385370"/>
              </a:cubicBezTo>
              <a:close/>
              <a:moveTo>
                <a:pt x="2314218" y="3385370"/>
              </a:moveTo>
              <a:cubicBezTo>
                <a:pt x="2294990" y="3385370"/>
                <a:pt x="2279399" y="3400961"/>
                <a:pt x="2279399" y="3420189"/>
              </a:cubicBezTo>
              <a:cubicBezTo>
                <a:pt x="2279399" y="3439417"/>
                <a:pt x="2294990" y="3455008"/>
                <a:pt x="2314218" y="3455008"/>
              </a:cubicBezTo>
              <a:cubicBezTo>
                <a:pt x="2333446" y="3455008"/>
                <a:pt x="2349037" y="3439417"/>
                <a:pt x="2349037" y="3420189"/>
              </a:cubicBezTo>
              <a:cubicBezTo>
                <a:pt x="2349037" y="3400961"/>
                <a:pt x="2333446" y="3385370"/>
                <a:pt x="2314218" y="3385370"/>
              </a:cubicBezTo>
              <a:close/>
              <a:moveTo>
                <a:pt x="2399110" y="3385370"/>
              </a:moveTo>
              <a:cubicBezTo>
                <a:pt x="2379882" y="3385370"/>
                <a:pt x="2364291" y="3400961"/>
                <a:pt x="2364291" y="3420189"/>
              </a:cubicBezTo>
              <a:cubicBezTo>
                <a:pt x="2364291" y="3439417"/>
                <a:pt x="2379882" y="3455008"/>
                <a:pt x="2399110" y="3455008"/>
              </a:cubicBezTo>
              <a:cubicBezTo>
                <a:pt x="2418338" y="3455008"/>
                <a:pt x="2433929" y="3439417"/>
                <a:pt x="2433929" y="3420189"/>
              </a:cubicBezTo>
              <a:cubicBezTo>
                <a:pt x="2433929" y="3400961"/>
                <a:pt x="2418338" y="3385370"/>
                <a:pt x="2399110" y="3385370"/>
              </a:cubicBezTo>
              <a:close/>
              <a:moveTo>
                <a:pt x="2484003" y="3385370"/>
              </a:moveTo>
              <a:cubicBezTo>
                <a:pt x="2464776" y="3385370"/>
                <a:pt x="2449184" y="3400961"/>
                <a:pt x="2449184" y="3420189"/>
              </a:cubicBezTo>
              <a:cubicBezTo>
                <a:pt x="2449184" y="3439417"/>
                <a:pt x="2464776" y="3455008"/>
                <a:pt x="2484003" y="3455008"/>
              </a:cubicBezTo>
              <a:cubicBezTo>
                <a:pt x="2503231" y="3455008"/>
                <a:pt x="2518822" y="3439417"/>
                <a:pt x="2518822" y="3420189"/>
              </a:cubicBezTo>
              <a:cubicBezTo>
                <a:pt x="2518822" y="3400961"/>
                <a:pt x="2503231" y="3385370"/>
                <a:pt x="2484003" y="3385370"/>
              </a:cubicBezTo>
              <a:close/>
              <a:moveTo>
                <a:pt x="4860999" y="3385370"/>
              </a:moveTo>
              <a:cubicBezTo>
                <a:pt x="4841771" y="3385370"/>
                <a:pt x="4826173" y="3400961"/>
                <a:pt x="4826173" y="3420189"/>
              </a:cubicBezTo>
              <a:cubicBezTo>
                <a:pt x="4826173" y="3439417"/>
                <a:pt x="4841771" y="3455008"/>
                <a:pt x="4860999" y="3455008"/>
              </a:cubicBezTo>
              <a:cubicBezTo>
                <a:pt x="4880227" y="3455008"/>
                <a:pt x="4895811" y="3439417"/>
                <a:pt x="4895811" y="3420189"/>
              </a:cubicBezTo>
              <a:cubicBezTo>
                <a:pt x="4895811" y="3400961"/>
                <a:pt x="4880227" y="3385370"/>
                <a:pt x="4860999" y="3385370"/>
              </a:cubicBezTo>
              <a:close/>
              <a:moveTo>
                <a:pt x="4945891" y="3385370"/>
              </a:moveTo>
              <a:cubicBezTo>
                <a:pt x="4926663" y="3385370"/>
                <a:pt x="4911066" y="3400961"/>
                <a:pt x="4911066" y="3420189"/>
              </a:cubicBezTo>
              <a:cubicBezTo>
                <a:pt x="4911066" y="3439417"/>
                <a:pt x="4926663" y="3455008"/>
                <a:pt x="4945891" y="3455008"/>
              </a:cubicBezTo>
              <a:cubicBezTo>
                <a:pt x="4965119" y="3455008"/>
                <a:pt x="4980703" y="3439417"/>
                <a:pt x="4980703" y="3420189"/>
              </a:cubicBezTo>
              <a:cubicBezTo>
                <a:pt x="4980703" y="3400961"/>
                <a:pt x="4965119" y="3385370"/>
                <a:pt x="4945891" y="3385370"/>
              </a:cubicBezTo>
              <a:close/>
              <a:moveTo>
                <a:pt x="5030784" y="3385370"/>
              </a:moveTo>
              <a:cubicBezTo>
                <a:pt x="5011557" y="3385370"/>
                <a:pt x="4995959" y="3400961"/>
                <a:pt x="4995959" y="3420189"/>
              </a:cubicBezTo>
              <a:cubicBezTo>
                <a:pt x="4995959" y="3439417"/>
                <a:pt x="5011557" y="3455008"/>
                <a:pt x="5030784" y="3455008"/>
              </a:cubicBezTo>
              <a:cubicBezTo>
                <a:pt x="5050012" y="3455008"/>
                <a:pt x="5065597" y="3439417"/>
                <a:pt x="5065597" y="3420189"/>
              </a:cubicBezTo>
              <a:cubicBezTo>
                <a:pt x="5065597" y="3400961"/>
                <a:pt x="5050012" y="3385370"/>
                <a:pt x="5030784" y="3385370"/>
              </a:cubicBezTo>
              <a:close/>
              <a:moveTo>
                <a:pt x="5115677" y="3385370"/>
              </a:moveTo>
              <a:cubicBezTo>
                <a:pt x="5096449" y="3385370"/>
                <a:pt x="5080851" y="3400961"/>
                <a:pt x="5080851" y="3420189"/>
              </a:cubicBezTo>
              <a:cubicBezTo>
                <a:pt x="5080851" y="3439417"/>
                <a:pt x="5096449" y="3455008"/>
                <a:pt x="5115677" y="3455008"/>
              </a:cubicBezTo>
              <a:cubicBezTo>
                <a:pt x="5134904" y="3455008"/>
                <a:pt x="5150489" y="3439417"/>
                <a:pt x="5150489" y="3420189"/>
              </a:cubicBezTo>
              <a:cubicBezTo>
                <a:pt x="5150489" y="3400961"/>
                <a:pt x="5134904" y="3385370"/>
                <a:pt x="5115677" y="3385370"/>
              </a:cubicBezTo>
              <a:close/>
              <a:moveTo>
                <a:pt x="5200569" y="3385370"/>
              </a:moveTo>
              <a:cubicBezTo>
                <a:pt x="5181341" y="3385370"/>
                <a:pt x="5165743" y="3400961"/>
                <a:pt x="5165743" y="3420189"/>
              </a:cubicBezTo>
              <a:cubicBezTo>
                <a:pt x="5165743" y="3439417"/>
                <a:pt x="5181341" y="3455008"/>
                <a:pt x="5200569" y="3455008"/>
              </a:cubicBezTo>
              <a:cubicBezTo>
                <a:pt x="5219797" y="3455008"/>
                <a:pt x="5235381" y="3439417"/>
                <a:pt x="5235381" y="3420189"/>
              </a:cubicBezTo>
              <a:cubicBezTo>
                <a:pt x="5235381" y="3400961"/>
                <a:pt x="5219797" y="3385370"/>
                <a:pt x="5200569" y="3385370"/>
              </a:cubicBezTo>
              <a:close/>
              <a:moveTo>
                <a:pt x="5285461" y="3385370"/>
              </a:moveTo>
              <a:cubicBezTo>
                <a:pt x="5266233" y="3385370"/>
                <a:pt x="5250636" y="3400961"/>
                <a:pt x="5250636" y="3420189"/>
              </a:cubicBezTo>
              <a:cubicBezTo>
                <a:pt x="5250636" y="3439417"/>
                <a:pt x="5266233" y="3455008"/>
                <a:pt x="5285461" y="3455008"/>
              </a:cubicBezTo>
              <a:cubicBezTo>
                <a:pt x="5304689" y="3455008"/>
                <a:pt x="5320273" y="3439417"/>
                <a:pt x="5320273" y="3420189"/>
              </a:cubicBezTo>
              <a:cubicBezTo>
                <a:pt x="5320273" y="3400961"/>
                <a:pt x="5304689" y="3385370"/>
                <a:pt x="5285461" y="3385370"/>
              </a:cubicBezTo>
              <a:close/>
              <a:moveTo>
                <a:pt x="5370354" y="3385370"/>
              </a:moveTo>
              <a:cubicBezTo>
                <a:pt x="5351127" y="3385370"/>
                <a:pt x="5335529" y="3400961"/>
                <a:pt x="5335529" y="3420189"/>
              </a:cubicBezTo>
              <a:cubicBezTo>
                <a:pt x="5335529" y="3439417"/>
                <a:pt x="5351127" y="3455008"/>
                <a:pt x="5370354" y="3455008"/>
              </a:cubicBezTo>
              <a:cubicBezTo>
                <a:pt x="5389582" y="3455008"/>
                <a:pt x="5405167" y="3439417"/>
                <a:pt x="5405167" y="3420189"/>
              </a:cubicBezTo>
              <a:cubicBezTo>
                <a:pt x="5405167" y="3400961"/>
                <a:pt x="5389582" y="3385370"/>
                <a:pt x="5370354" y="3385370"/>
              </a:cubicBezTo>
              <a:close/>
              <a:moveTo>
                <a:pt x="5455247" y="3385370"/>
              </a:moveTo>
              <a:cubicBezTo>
                <a:pt x="5436019" y="3385370"/>
                <a:pt x="5420421" y="3400961"/>
                <a:pt x="5420421" y="3420189"/>
              </a:cubicBezTo>
              <a:cubicBezTo>
                <a:pt x="5420421" y="3439417"/>
                <a:pt x="5436019" y="3455008"/>
                <a:pt x="5455247" y="3455008"/>
              </a:cubicBezTo>
              <a:cubicBezTo>
                <a:pt x="5474474" y="3455008"/>
                <a:pt x="5490059" y="3439417"/>
                <a:pt x="5490059" y="3420189"/>
              </a:cubicBezTo>
              <a:cubicBezTo>
                <a:pt x="5490059" y="3400961"/>
                <a:pt x="5474474" y="3385370"/>
                <a:pt x="5455247" y="3385370"/>
              </a:cubicBezTo>
              <a:close/>
              <a:moveTo>
                <a:pt x="5540139" y="3385370"/>
              </a:moveTo>
              <a:cubicBezTo>
                <a:pt x="5520911" y="3385370"/>
                <a:pt x="5505313" y="3400961"/>
                <a:pt x="5505313" y="3420189"/>
              </a:cubicBezTo>
              <a:cubicBezTo>
                <a:pt x="5505313" y="3439417"/>
                <a:pt x="5520911" y="3455008"/>
                <a:pt x="5540139" y="3455008"/>
              </a:cubicBezTo>
              <a:cubicBezTo>
                <a:pt x="5559367" y="3455008"/>
                <a:pt x="5574951" y="3439417"/>
                <a:pt x="5574951" y="3420189"/>
              </a:cubicBezTo>
              <a:cubicBezTo>
                <a:pt x="5574951" y="3400961"/>
                <a:pt x="5559367" y="3385370"/>
                <a:pt x="5540139" y="3385370"/>
              </a:cubicBezTo>
              <a:close/>
              <a:moveTo>
                <a:pt x="5625031" y="3385370"/>
              </a:moveTo>
              <a:cubicBezTo>
                <a:pt x="5605803" y="3385370"/>
                <a:pt x="5590206" y="3400961"/>
                <a:pt x="5590206" y="3420189"/>
              </a:cubicBezTo>
              <a:cubicBezTo>
                <a:pt x="5590206" y="3439417"/>
                <a:pt x="5605803" y="3455008"/>
                <a:pt x="5625031" y="3455008"/>
              </a:cubicBezTo>
              <a:cubicBezTo>
                <a:pt x="5644259" y="3455008"/>
                <a:pt x="5659843" y="3439417"/>
                <a:pt x="5659843" y="3420189"/>
              </a:cubicBezTo>
              <a:cubicBezTo>
                <a:pt x="5659843" y="3400961"/>
                <a:pt x="5644259" y="3385370"/>
                <a:pt x="5625031" y="3385370"/>
              </a:cubicBezTo>
              <a:close/>
              <a:moveTo>
                <a:pt x="5709924" y="3385370"/>
              </a:moveTo>
              <a:cubicBezTo>
                <a:pt x="5690697" y="3385370"/>
                <a:pt x="5675099" y="3400961"/>
                <a:pt x="5675099" y="3420189"/>
              </a:cubicBezTo>
              <a:cubicBezTo>
                <a:pt x="5675099" y="3439417"/>
                <a:pt x="5690697" y="3455008"/>
                <a:pt x="5709924" y="3455008"/>
              </a:cubicBezTo>
              <a:cubicBezTo>
                <a:pt x="5729152" y="3455008"/>
                <a:pt x="5744737" y="3439417"/>
                <a:pt x="5744737" y="3420189"/>
              </a:cubicBezTo>
              <a:cubicBezTo>
                <a:pt x="5744737" y="3400961"/>
                <a:pt x="5729152" y="3385370"/>
                <a:pt x="5709924" y="3385370"/>
              </a:cubicBezTo>
              <a:close/>
              <a:moveTo>
                <a:pt x="5794817" y="3385370"/>
              </a:moveTo>
              <a:cubicBezTo>
                <a:pt x="5775589" y="3385370"/>
                <a:pt x="5759991" y="3400961"/>
                <a:pt x="5759991" y="3420189"/>
              </a:cubicBezTo>
              <a:cubicBezTo>
                <a:pt x="5759991" y="3439417"/>
                <a:pt x="5775589" y="3455008"/>
                <a:pt x="5794817" y="3455008"/>
              </a:cubicBezTo>
              <a:cubicBezTo>
                <a:pt x="5814044" y="3455008"/>
                <a:pt x="5829629" y="3439417"/>
                <a:pt x="5829629" y="3420189"/>
              </a:cubicBezTo>
              <a:cubicBezTo>
                <a:pt x="5829629" y="3400961"/>
                <a:pt x="5814044" y="3385370"/>
                <a:pt x="5794817" y="3385370"/>
              </a:cubicBezTo>
              <a:close/>
              <a:moveTo>
                <a:pt x="5879709" y="3385370"/>
              </a:moveTo>
              <a:cubicBezTo>
                <a:pt x="5860481" y="3385370"/>
                <a:pt x="5844883" y="3400961"/>
                <a:pt x="5844883" y="3420189"/>
              </a:cubicBezTo>
              <a:cubicBezTo>
                <a:pt x="5844883" y="3439417"/>
                <a:pt x="5860481" y="3455008"/>
                <a:pt x="5879709" y="3455008"/>
              </a:cubicBezTo>
              <a:cubicBezTo>
                <a:pt x="5898937" y="3455008"/>
                <a:pt x="5914521" y="3439417"/>
                <a:pt x="5914521" y="3420189"/>
              </a:cubicBezTo>
              <a:cubicBezTo>
                <a:pt x="5914521" y="3400961"/>
                <a:pt x="5898937" y="3385370"/>
                <a:pt x="5879709" y="3385370"/>
              </a:cubicBezTo>
              <a:close/>
              <a:moveTo>
                <a:pt x="5964601" y="3385370"/>
              </a:moveTo>
              <a:cubicBezTo>
                <a:pt x="5945373" y="3385370"/>
                <a:pt x="5929776" y="3400961"/>
                <a:pt x="5929776" y="3420189"/>
              </a:cubicBezTo>
              <a:cubicBezTo>
                <a:pt x="5929776" y="3439417"/>
                <a:pt x="5945373" y="3455008"/>
                <a:pt x="5964601" y="3455008"/>
              </a:cubicBezTo>
              <a:cubicBezTo>
                <a:pt x="5983829" y="3455008"/>
                <a:pt x="5999413" y="3439417"/>
                <a:pt x="5999413" y="3420189"/>
              </a:cubicBezTo>
              <a:cubicBezTo>
                <a:pt x="5999413" y="3400961"/>
                <a:pt x="5983829" y="3385370"/>
                <a:pt x="5964601" y="3385370"/>
              </a:cubicBezTo>
              <a:close/>
              <a:moveTo>
                <a:pt x="6049494" y="3385370"/>
              </a:moveTo>
              <a:cubicBezTo>
                <a:pt x="6030267" y="3385370"/>
                <a:pt x="6014669" y="3400961"/>
                <a:pt x="6014669" y="3420189"/>
              </a:cubicBezTo>
              <a:cubicBezTo>
                <a:pt x="6014669" y="3439417"/>
                <a:pt x="6030267" y="3455008"/>
                <a:pt x="6049494" y="3455008"/>
              </a:cubicBezTo>
              <a:cubicBezTo>
                <a:pt x="6068722" y="3455008"/>
                <a:pt x="6084307" y="3439417"/>
                <a:pt x="6084307" y="3420189"/>
              </a:cubicBezTo>
              <a:cubicBezTo>
                <a:pt x="6084307" y="3400961"/>
                <a:pt x="6068722" y="3385370"/>
                <a:pt x="6049494" y="3385370"/>
              </a:cubicBezTo>
              <a:close/>
              <a:moveTo>
                <a:pt x="6134387" y="3385370"/>
              </a:moveTo>
              <a:cubicBezTo>
                <a:pt x="6115159" y="3385370"/>
                <a:pt x="6099561" y="3400961"/>
                <a:pt x="6099561" y="3420189"/>
              </a:cubicBezTo>
              <a:cubicBezTo>
                <a:pt x="6099561" y="3439417"/>
                <a:pt x="6115159" y="3455008"/>
                <a:pt x="6134387" y="3455008"/>
              </a:cubicBezTo>
              <a:cubicBezTo>
                <a:pt x="6153614" y="3455008"/>
                <a:pt x="6169199" y="3439417"/>
                <a:pt x="6169199" y="3420189"/>
              </a:cubicBezTo>
              <a:cubicBezTo>
                <a:pt x="6169199" y="3400961"/>
                <a:pt x="6153614" y="3385370"/>
                <a:pt x="6134387" y="3385370"/>
              </a:cubicBezTo>
              <a:close/>
              <a:moveTo>
                <a:pt x="6219279" y="3385370"/>
              </a:moveTo>
              <a:cubicBezTo>
                <a:pt x="6200051" y="3385370"/>
                <a:pt x="6184453" y="3400961"/>
                <a:pt x="6184453" y="3420189"/>
              </a:cubicBezTo>
              <a:cubicBezTo>
                <a:pt x="6184453" y="3439417"/>
                <a:pt x="6200051" y="3455008"/>
                <a:pt x="6219279" y="3455008"/>
              </a:cubicBezTo>
              <a:cubicBezTo>
                <a:pt x="6238507" y="3455008"/>
                <a:pt x="6254091" y="3439417"/>
                <a:pt x="6254091" y="3420189"/>
              </a:cubicBezTo>
              <a:cubicBezTo>
                <a:pt x="6254091" y="3400961"/>
                <a:pt x="6238507" y="3385370"/>
                <a:pt x="6219279" y="3385370"/>
              </a:cubicBezTo>
              <a:close/>
              <a:moveTo>
                <a:pt x="6304171" y="3385370"/>
              </a:moveTo>
              <a:cubicBezTo>
                <a:pt x="6284943" y="3385370"/>
                <a:pt x="6269346" y="3400961"/>
                <a:pt x="6269346" y="3420189"/>
              </a:cubicBezTo>
              <a:cubicBezTo>
                <a:pt x="6269346" y="3439417"/>
                <a:pt x="6284943" y="3455008"/>
                <a:pt x="6304171" y="3455008"/>
              </a:cubicBezTo>
              <a:cubicBezTo>
                <a:pt x="6323399" y="3455008"/>
                <a:pt x="6338983" y="3439417"/>
                <a:pt x="6338983" y="3420189"/>
              </a:cubicBezTo>
              <a:cubicBezTo>
                <a:pt x="6338983" y="3400961"/>
                <a:pt x="6323399" y="3385370"/>
                <a:pt x="6304171" y="3385370"/>
              </a:cubicBezTo>
              <a:close/>
              <a:moveTo>
                <a:pt x="6389063" y="3385370"/>
              </a:moveTo>
              <a:cubicBezTo>
                <a:pt x="6369836" y="3385370"/>
                <a:pt x="6354238" y="3400961"/>
                <a:pt x="6354238" y="3420189"/>
              </a:cubicBezTo>
              <a:cubicBezTo>
                <a:pt x="6354238" y="3439417"/>
                <a:pt x="6369836" y="3455008"/>
                <a:pt x="6389063" y="3455008"/>
              </a:cubicBezTo>
              <a:cubicBezTo>
                <a:pt x="6408291" y="3455008"/>
                <a:pt x="6423876" y="3439417"/>
                <a:pt x="6423876" y="3420189"/>
              </a:cubicBezTo>
              <a:cubicBezTo>
                <a:pt x="6423876" y="3400961"/>
                <a:pt x="6408291" y="3385370"/>
                <a:pt x="6389063" y="3385370"/>
              </a:cubicBezTo>
              <a:close/>
              <a:moveTo>
                <a:pt x="6473957" y="3385370"/>
              </a:moveTo>
              <a:cubicBezTo>
                <a:pt x="6454729" y="3385370"/>
                <a:pt x="6439131" y="3400961"/>
                <a:pt x="6439131" y="3420189"/>
              </a:cubicBezTo>
              <a:cubicBezTo>
                <a:pt x="6439131" y="3439417"/>
                <a:pt x="6454729" y="3455008"/>
                <a:pt x="6473957" y="3455008"/>
              </a:cubicBezTo>
              <a:cubicBezTo>
                <a:pt x="6493184" y="3455008"/>
                <a:pt x="6508769" y="3439417"/>
                <a:pt x="6508769" y="3420189"/>
              </a:cubicBezTo>
              <a:cubicBezTo>
                <a:pt x="6508769" y="3400961"/>
                <a:pt x="6493184" y="3385370"/>
                <a:pt x="6473957" y="3385370"/>
              </a:cubicBezTo>
              <a:close/>
              <a:moveTo>
                <a:pt x="6728660" y="3385370"/>
              </a:moveTo>
              <a:cubicBezTo>
                <a:pt x="6709433" y="3385370"/>
                <a:pt x="6693835" y="3400961"/>
                <a:pt x="6693835" y="3420189"/>
              </a:cubicBezTo>
              <a:cubicBezTo>
                <a:pt x="6693835" y="3439417"/>
                <a:pt x="6709433" y="3455008"/>
                <a:pt x="6728660" y="3455008"/>
              </a:cubicBezTo>
              <a:cubicBezTo>
                <a:pt x="6747888" y="3455008"/>
                <a:pt x="6763473" y="3439417"/>
                <a:pt x="6763473" y="3420189"/>
              </a:cubicBezTo>
              <a:cubicBezTo>
                <a:pt x="6763473" y="3400961"/>
                <a:pt x="6747888" y="3385370"/>
                <a:pt x="6728660" y="3385370"/>
              </a:cubicBezTo>
              <a:close/>
              <a:moveTo>
                <a:pt x="6813553" y="3385370"/>
              </a:moveTo>
              <a:cubicBezTo>
                <a:pt x="6794325" y="3385370"/>
                <a:pt x="6778727" y="3400961"/>
                <a:pt x="6778727" y="3420189"/>
              </a:cubicBezTo>
              <a:cubicBezTo>
                <a:pt x="6778727" y="3439417"/>
                <a:pt x="6794325" y="3455008"/>
                <a:pt x="6813553" y="3455008"/>
              </a:cubicBezTo>
              <a:cubicBezTo>
                <a:pt x="6832780" y="3455008"/>
                <a:pt x="6848365" y="3439417"/>
                <a:pt x="6848365" y="3420189"/>
              </a:cubicBezTo>
              <a:cubicBezTo>
                <a:pt x="6848365" y="3400961"/>
                <a:pt x="6832780" y="3385370"/>
                <a:pt x="6813553" y="3385370"/>
              </a:cubicBezTo>
              <a:close/>
              <a:moveTo>
                <a:pt x="6898445" y="3385370"/>
              </a:moveTo>
              <a:cubicBezTo>
                <a:pt x="6879217" y="3385370"/>
                <a:pt x="6863620" y="3400961"/>
                <a:pt x="6863620" y="3420189"/>
              </a:cubicBezTo>
              <a:cubicBezTo>
                <a:pt x="6863620" y="3439417"/>
                <a:pt x="6879217" y="3455008"/>
                <a:pt x="6898445" y="3455008"/>
              </a:cubicBezTo>
              <a:cubicBezTo>
                <a:pt x="6917673" y="3455008"/>
                <a:pt x="6933257" y="3439417"/>
                <a:pt x="6933257" y="3420189"/>
              </a:cubicBezTo>
              <a:cubicBezTo>
                <a:pt x="6933257" y="3400961"/>
                <a:pt x="6917673" y="3385370"/>
                <a:pt x="6898445" y="3385370"/>
              </a:cubicBezTo>
              <a:close/>
              <a:moveTo>
                <a:pt x="7662477" y="3385370"/>
              </a:moveTo>
              <a:cubicBezTo>
                <a:pt x="7643249" y="3385370"/>
                <a:pt x="7627652" y="3400961"/>
                <a:pt x="7627652" y="3420189"/>
              </a:cubicBezTo>
              <a:cubicBezTo>
                <a:pt x="7627652" y="3439417"/>
                <a:pt x="7643249" y="3455008"/>
                <a:pt x="7662477" y="3455008"/>
              </a:cubicBezTo>
              <a:cubicBezTo>
                <a:pt x="7681705" y="3455008"/>
                <a:pt x="7697289" y="3439417"/>
                <a:pt x="7697289" y="3420189"/>
              </a:cubicBezTo>
              <a:cubicBezTo>
                <a:pt x="7697289" y="3400961"/>
                <a:pt x="7681705" y="3385370"/>
                <a:pt x="7662477" y="3385370"/>
              </a:cubicBezTo>
              <a:close/>
              <a:moveTo>
                <a:pt x="7747369" y="3385370"/>
              </a:moveTo>
              <a:cubicBezTo>
                <a:pt x="7728142" y="3385370"/>
                <a:pt x="7712544" y="3400961"/>
                <a:pt x="7712544" y="3420189"/>
              </a:cubicBezTo>
              <a:cubicBezTo>
                <a:pt x="7712544" y="3439417"/>
                <a:pt x="7728142" y="3455008"/>
                <a:pt x="7747369" y="3455008"/>
              </a:cubicBezTo>
              <a:cubicBezTo>
                <a:pt x="7766597" y="3455008"/>
                <a:pt x="7782182" y="3439417"/>
                <a:pt x="7782182" y="3420189"/>
              </a:cubicBezTo>
              <a:cubicBezTo>
                <a:pt x="7782182" y="3400961"/>
                <a:pt x="7766597" y="3385370"/>
                <a:pt x="7747369" y="3385370"/>
              </a:cubicBezTo>
              <a:close/>
              <a:moveTo>
                <a:pt x="8426509" y="3385370"/>
              </a:moveTo>
              <a:cubicBezTo>
                <a:pt x="8407282" y="3385370"/>
                <a:pt x="8391684" y="3400961"/>
                <a:pt x="8391684" y="3420189"/>
              </a:cubicBezTo>
              <a:cubicBezTo>
                <a:pt x="8391684" y="3439417"/>
                <a:pt x="8407282" y="3455008"/>
                <a:pt x="8426509" y="3455008"/>
              </a:cubicBezTo>
              <a:cubicBezTo>
                <a:pt x="8445737" y="3455008"/>
                <a:pt x="8461322" y="3439417"/>
                <a:pt x="8461322" y="3420189"/>
              </a:cubicBezTo>
              <a:cubicBezTo>
                <a:pt x="8461322" y="3400961"/>
                <a:pt x="8445737" y="3385370"/>
                <a:pt x="8426509" y="3385370"/>
              </a:cubicBezTo>
              <a:close/>
              <a:moveTo>
                <a:pt x="8511402" y="3385370"/>
              </a:moveTo>
              <a:cubicBezTo>
                <a:pt x="8492174" y="3385370"/>
                <a:pt x="8476576" y="3400961"/>
                <a:pt x="8476576" y="3420189"/>
              </a:cubicBezTo>
              <a:cubicBezTo>
                <a:pt x="8476576" y="3439417"/>
                <a:pt x="8492174" y="3455008"/>
                <a:pt x="8511402" y="3455008"/>
              </a:cubicBezTo>
              <a:cubicBezTo>
                <a:pt x="8530629" y="3455008"/>
                <a:pt x="8546214" y="3439417"/>
                <a:pt x="8546214" y="3420189"/>
              </a:cubicBezTo>
              <a:cubicBezTo>
                <a:pt x="8546214" y="3400961"/>
                <a:pt x="8530629" y="3385370"/>
                <a:pt x="8511402" y="3385370"/>
              </a:cubicBezTo>
              <a:close/>
              <a:moveTo>
                <a:pt x="8596295" y="3385370"/>
              </a:moveTo>
              <a:cubicBezTo>
                <a:pt x="8577067" y="3385370"/>
                <a:pt x="8561470" y="3400961"/>
                <a:pt x="8561470" y="3420189"/>
              </a:cubicBezTo>
              <a:cubicBezTo>
                <a:pt x="8561470" y="3439417"/>
                <a:pt x="8577067" y="3455008"/>
                <a:pt x="8596295" y="3455008"/>
              </a:cubicBezTo>
              <a:cubicBezTo>
                <a:pt x="8615523" y="3455008"/>
                <a:pt x="8631107" y="3439417"/>
                <a:pt x="8631107" y="3420189"/>
              </a:cubicBezTo>
              <a:cubicBezTo>
                <a:pt x="8631107" y="3400961"/>
                <a:pt x="8615523" y="3385370"/>
                <a:pt x="8596295" y="3385370"/>
              </a:cubicBezTo>
              <a:close/>
              <a:moveTo>
                <a:pt x="9105649" y="3385370"/>
              </a:moveTo>
              <a:cubicBezTo>
                <a:pt x="9086422" y="3385370"/>
                <a:pt x="9070824" y="3400961"/>
                <a:pt x="9070824" y="3420189"/>
              </a:cubicBezTo>
              <a:cubicBezTo>
                <a:pt x="9070824" y="3439417"/>
                <a:pt x="9086422" y="3455008"/>
                <a:pt x="9105649" y="3455008"/>
              </a:cubicBezTo>
              <a:cubicBezTo>
                <a:pt x="9124877" y="3455008"/>
                <a:pt x="9140462" y="3439417"/>
                <a:pt x="9140462" y="3420189"/>
              </a:cubicBezTo>
              <a:cubicBezTo>
                <a:pt x="9140462" y="3400961"/>
                <a:pt x="9124877" y="3385370"/>
                <a:pt x="9105649" y="3385370"/>
              </a:cubicBezTo>
              <a:close/>
              <a:moveTo>
                <a:pt x="2484003" y="3470230"/>
              </a:moveTo>
              <a:cubicBezTo>
                <a:pt x="2464776" y="3470230"/>
                <a:pt x="2449184" y="3485821"/>
                <a:pt x="2449184" y="3505049"/>
              </a:cubicBezTo>
              <a:cubicBezTo>
                <a:pt x="2449184" y="3524277"/>
                <a:pt x="2464776" y="3539868"/>
                <a:pt x="2484003" y="3539868"/>
              </a:cubicBezTo>
              <a:cubicBezTo>
                <a:pt x="2503231" y="3539868"/>
                <a:pt x="2518822" y="3524277"/>
                <a:pt x="2518822" y="3505049"/>
              </a:cubicBezTo>
              <a:cubicBezTo>
                <a:pt x="2518822" y="3485821"/>
                <a:pt x="2503231" y="3470230"/>
                <a:pt x="2484003" y="3470230"/>
              </a:cubicBezTo>
              <a:close/>
              <a:moveTo>
                <a:pt x="2568896" y="3470230"/>
              </a:moveTo>
              <a:cubicBezTo>
                <a:pt x="2549668" y="3470230"/>
                <a:pt x="2534077" y="3485821"/>
                <a:pt x="2534077" y="3505049"/>
              </a:cubicBezTo>
              <a:cubicBezTo>
                <a:pt x="2534077" y="3524277"/>
                <a:pt x="2549668" y="3539868"/>
                <a:pt x="2568896" y="3539868"/>
              </a:cubicBezTo>
              <a:cubicBezTo>
                <a:pt x="2588123" y="3539868"/>
                <a:pt x="2603714" y="3524277"/>
                <a:pt x="2603714" y="3505049"/>
              </a:cubicBezTo>
              <a:cubicBezTo>
                <a:pt x="2603714" y="3485821"/>
                <a:pt x="2588123" y="3470230"/>
                <a:pt x="2568896" y="3470230"/>
              </a:cubicBezTo>
              <a:close/>
              <a:moveTo>
                <a:pt x="2653788" y="3470230"/>
              </a:moveTo>
              <a:cubicBezTo>
                <a:pt x="2634560" y="3470230"/>
                <a:pt x="2618969" y="3485821"/>
                <a:pt x="2618969" y="3505049"/>
              </a:cubicBezTo>
              <a:cubicBezTo>
                <a:pt x="2618969" y="3524277"/>
                <a:pt x="2634560" y="3539868"/>
                <a:pt x="2653788" y="3539868"/>
              </a:cubicBezTo>
              <a:cubicBezTo>
                <a:pt x="2673016" y="3539868"/>
                <a:pt x="2688607" y="3524277"/>
                <a:pt x="2688607" y="3505049"/>
              </a:cubicBezTo>
              <a:cubicBezTo>
                <a:pt x="2688607" y="3485821"/>
                <a:pt x="2673016" y="3470230"/>
                <a:pt x="2653788" y="3470230"/>
              </a:cubicBezTo>
              <a:close/>
              <a:moveTo>
                <a:pt x="4776107" y="3470230"/>
              </a:moveTo>
              <a:cubicBezTo>
                <a:pt x="4756879" y="3470230"/>
                <a:pt x="4741281" y="3485821"/>
                <a:pt x="4741281" y="3505049"/>
              </a:cubicBezTo>
              <a:cubicBezTo>
                <a:pt x="4741281" y="3524277"/>
                <a:pt x="4756879" y="3539868"/>
                <a:pt x="4776107" y="3539868"/>
              </a:cubicBezTo>
              <a:cubicBezTo>
                <a:pt x="4795334" y="3539868"/>
                <a:pt x="4810919" y="3524277"/>
                <a:pt x="4810919" y="3505049"/>
              </a:cubicBezTo>
              <a:cubicBezTo>
                <a:pt x="4810919" y="3485821"/>
                <a:pt x="4795334" y="3470230"/>
                <a:pt x="4776107" y="3470230"/>
              </a:cubicBezTo>
              <a:close/>
              <a:moveTo>
                <a:pt x="4860999" y="3470230"/>
              </a:moveTo>
              <a:cubicBezTo>
                <a:pt x="4841771" y="3470230"/>
                <a:pt x="4826173" y="3485821"/>
                <a:pt x="4826173" y="3505049"/>
              </a:cubicBezTo>
              <a:cubicBezTo>
                <a:pt x="4826173" y="3524277"/>
                <a:pt x="4841771" y="3539868"/>
                <a:pt x="4860999" y="3539868"/>
              </a:cubicBezTo>
              <a:cubicBezTo>
                <a:pt x="4880227" y="3539868"/>
                <a:pt x="4895811" y="3524277"/>
                <a:pt x="4895811" y="3505049"/>
              </a:cubicBezTo>
              <a:cubicBezTo>
                <a:pt x="4895811" y="3485821"/>
                <a:pt x="4880227" y="3470230"/>
                <a:pt x="4860999" y="3470230"/>
              </a:cubicBezTo>
              <a:close/>
              <a:moveTo>
                <a:pt x="4945891" y="3470230"/>
              </a:moveTo>
              <a:cubicBezTo>
                <a:pt x="4926663" y="3470230"/>
                <a:pt x="4911066" y="3485821"/>
                <a:pt x="4911066" y="3505049"/>
              </a:cubicBezTo>
              <a:cubicBezTo>
                <a:pt x="4911066" y="3524277"/>
                <a:pt x="4926663" y="3539868"/>
                <a:pt x="4945891" y="3539868"/>
              </a:cubicBezTo>
              <a:cubicBezTo>
                <a:pt x="4965119" y="3539868"/>
                <a:pt x="4980703" y="3524277"/>
                <a:pt x="4980703" y="3505049"/>
              </a:cubicBezTo>
              <a:cubicBezTo>
                <a:pt x="4980703" y="3485821"/>
                <a:pt x="4965119" y="3470230"/>
                <a:pt x="4945891" y="3470230"/>
              </a:cubicBezTo>
              <a:close/>
              <a:moveTo>
                <a:pt x="5030784" y="3470230"/>
              </a:moveTo>
              <a:cubicBezTo>
                <a:pt x="5011557" y="3470230"/>
                <a:pt x="4995959" y="3485821"/>
                <a:pt x="4995959" y="3505049"/>
              </a:cubicBezTo>
              <a:cubicBezTo>
                <a:pt x="4995959" y="3524277"/>
                <a:pt x="5011557" y="3539868"/>
                <a:pt x="5030784" y="3539868"/>
              </a:cubicBezTo>
              <a:cubicBezTo>
                <a:pt x="5050012" y="3539868"/>
                <a:pt x="5065597" y="3524277"/>
                <a:pt x="5065597" y="3505049"/>
              </a:cubicBezTo>
              <a:cubicBezTo>
                <a:pt x="5065597" y="3485821"/>
                <a:pt x="5050012" y="3470230"/>
                <a:pt x="5030784" y="3470230"/>
              </a:cubicBezTo>
              <a:close/>
              <a:moveTo>
                <a:pt x="5115677" y="3470230"/>
              </a:moveTo>
              <a:cubicBezTo>
                <a:pt x="5096449" y="3470230"/>
                <a:pt x="5080851" y="3485821"/>
                <a:pt x="5080851" y="3505049"/>
              </a:cubicBezTo>
              <a:cubicBezTo>
                <a:pt x="5080851" y="3524277"/>
                <a:pt x="5096449" y="3539868"/>
                <a:pt x="5115677" y="3539868"/>
              </a:cubicBezTo>
              <a:cubicBezTo>
                <a:pt x="5134904" y="3539868"/>
                <a:pt x="5150489" y="3524277"/>
                <a:pt x="5150489" y="3505049"/>
              </a:cubicBezTo>
              <a:cubicBezTo>
                <a:pt x="5150489" y="3485821"/>
                <a:pt x="5134904" y="3470230"/>
                <a:pt x="5115677" y="3470230"/>
              </a:cubicBezTo>
              <a:close/>
              <a:moveTo>
                <a:pt x="5200569" y="3470230"/>
              </a:moveTo>
              <a:cubicBezTo>
                <a:pt x="5181341" y="3470230"/>
                <a:pt x="5165743" y="3485821"/>
                <a:pt x="5165743" y="3505049"/>
              </a:cubicBezTo>
              <a:cubicBezTo>
                <a:pt x="5165743" y="3524277"/>
                <a:pt x="5181341" y="3539868"/>
                <a:pt x="5200569" y="3539868"/>
              </a:cubicBezTo>
              <a:cubicBezTo>
                <a:pt x="5219797" y="3539868"/>
                <a:pt x="5235381" y="3524277"/>
                <a:pt x="5235381" y="3505049"/>
              </a:cubicBezTo>
              <a:cubicBezTo>
                <a:pt x="5235381" y="3485821"/>
                <a:pt x="5219797" y="3470230"/>
                <a:pt x="5200569" y="3470230"/>
              </a:cubicBezTo>
              <a:close/>
              <a:moveTo>
                <a:pt x="5285461" y="3470230"/>
              </a:moveTo>
              <a:cubicBezTo>
                <a:pt x="5266233" y="3470230"/>
                <a:pt x="5250636" y="3485821"/>
                <a:pt x="5250636" y="3505049"/>
              </a:cubicBezTo>
              <a:cubicBezTo>
                <a:pt x="5250636" y="3524277"/>
                <a:pt x="5266233" y="3539868"/>
                <a:pt x="5285461" y="3539868"/>
              </a:cubicBezTo>
              <a:cubicBezTo>
                <a:pt x="5304689" y="3539868"/>
                <a:pt x="5320273" y="3524277"/>
                <a:pt x="5320273" y="3505049"/>
              </a:cubicBezTo>
              <a:cubicBezTo>
                <a:pt x="5320273" y="3485821"/>
                <a:pt x="5304689" y="3470230"/>
                <a:pt x="5285461" y="3470230"/>
              </a:cubicBezTo>
              <a:close/>
              <a:moveTo>
                <a:pt x="5370354" y="3470230"/>
              </a:moveTo>
              <a:cubicBezTo>
                <a:pt x="5351127" y="3470230"/>
                <a:pt x="5335529" y="3485821"/>
                <a:pt x="5335529" y="3505049"/>
              </a:cubicBezTo>
              <a:cubicBezTo>
                <a:pt x="5335529" y="3524277"/>
                <a:pt x="5351127" y="3539868"/>
                <a:pt x="5370354" y="3539868"/>
              </a:cubicBezTo>
              <a:cubicBezTo>
                <a:pt x="5389582" y="3539868"/>
                <a:pt x="5405167" y="3524277"/>
                <a:pt x="5405167" y="3505049"/>
              </a:cubicBezTo>
              <a:cubicBezTo>
                <a:pt x="5405167" y="3485821"/>
                <a:pt x="5389582" y="3470230"/>
                <a:pt x="5370354" y="3470230"/>
              </a:cubicBezTo>
              <a:close/>
              <a:moveTo>
                <a:pt x="5455247" y="3470230"/>
              </a:moveTo>
              <a:cubicBezTo>
                <a:pt x="5436019" y="3470230"/>
                <a:pt x="5420421" y="3485821"/>
                <a:pt x="5420421" y="3505049"/>
              </a:cubicBezTo>
              <a:cubicBezTo>
                <a:pt x="5420421" y="3524277"/>
                <a:pt x="5436019" y="3539868"/>
                <a:pt x="5455247" y="3539868"/>
              </a:cubicBezTo>
              <a:cubicBezTo>
                <a:pt x="5474474" y="3539868"/>
                <a:pt x="5490059" y="3524277"/>
                <a:pt x="5490059" y="3505049"/>
              </a:cubicBezTo>
              <a:cubicBezTo>
                <a:pt x="5490059" y="3485821"/>
                <a:pt x="5474474" y="3470230"/>
                <a:pt x="5455247" y="3470230"/>
              </a:cubicBezTo>
              <a:close/>
              <a:moveTo>
                <a:pt x="5540139" y="3470230"/>
              </a:moveTo>
              <a:cubicBezTo>
                <a:pt x="5520911" y="3470230"/>
                <a:pt x="5505313" y="3485821"/>
                <a:pt x="5505313" y="3505049"/>
              </a:cubicBezTo>
              <a:cubicBezTo>
                <a:pt x="5505313" y="3524277"/>
                <a:pt x="5520911" y="3539868"/>
                <a:pt x="5540139" y="3539868"/>
              </a:cubicBezTo>
              <a:cubicBezTo>
                <a:pt x="5559367" y="3539868"/>
                <a:pt x="5574951" y="3524277"/>
                <a:pt x="5574951" y="3505049"/>
              </a:cubicBezTo>
              <a:cubicBezTo>
                <a:pt x="5574951" y="3485821"/>
                <a:pt x="5559367" y="3470230"/>
                <a:pt x="5540139" y="3470230"/>
              </a:cubicBezTo>
              <a:close/>
              <a:moveTo>
                <a:pt x="5625031" y="3470230"/>
              </a:moveTo>
              <a:cubicBezTo>
                <a:pt x="5605803" y="3470230"/>
                <a:pt x="5590206" y="3485821"/>
                <a:pt x="5590206" y="3505049"/>
              </a:cubicBezTo>
              <a:cubicBezTo>
                <a:pt x="5590206" y="3524277"/>
                <a:pt x="5605803" y="3539868"/>
                <a:pt x="5625031" y="3539868"/>
              </a:cubicBezTo>
              <a:cubicBezTo>
                <a:pt x="5644259" y="3539868"/>
                <a:pt x="5659843" y="3524277"/>
                <a:pt x="5659843" y="3505049"/>
              </a:cubicBezTo>
              <a:cubicBezTo>
                <a:pt x="5659843" y="3485821"/>
                <a:pt x="5644259" y="3470230"/>
                <a:pt x="5625031" y="3470230"/>
              </a:cubicBezTo>
              <a:close/>
              <a:moveTo>
                <a:pt x="5709924" y="3470230"/>
              </a:moveTo>
              <a:cubicBezTo>
                <a:pt x="5690697" y="3470230"/>
                <a:pt x="5675099" y="3485821"/>
                <a:pt x="5675099" y="3505049"/>
              </a:cubicBezTo>
              <a:cubicBezTo>
                <a:pt x="5675099" y="3524277"/>
                <a:pt x="5690697" y="3539868"/>
                <a:pt x="5709924" y="3539868"/>
              </a:cubicBezTo>
              <a:cubicBezTo>
                <a:pt x="5729152" y="3539868"/>
                <a:pt x="5744737" y="3524277"/>
                <a:pt x="5744737" y="3505049"/>
              </a:cubicBezTo>
              <a:cubicBezTo>
                <a:pt x="5744737" y="3485821"/>
                <a:pt x="5729152" y="3470230"/>
                <a:pt x="5709924" y="3470230"/>
              </a:cubicBezTo>
              <a:close/>
              <a:moveTo>
                <a:pt x="5794817" y="3470230"/>
              </a:moveTo>
              <a:cubicBezTo>
                <a:pt x="5775589" y="3470230"/>
                <a:pt x="5759991" y="3485821"/>
                <a:pt x="5759991" y="3505049"/>
              </a:cubicBezTo>
              <a:cubicBezTo>
                <a:pt x="5759991" y="3524277"/>
                <a:pt x="5775589" y="3539868"/>
                <a:pt x="5794817" y="3539868"/>
              </a:cubicBezTo>
              <a:cubicBezTo>
                <a:pt x="5814044" y="3539868"/>
                <a:pt x="5829629" y="3524277"/>
                <a:pt x="5829629" y="3505049"/>
              </a:cubicBezTo>
              <a:cubicBezTo>
                <a:pt x="5829629" y="3485821"/>
                <a:pt x="5814044" y="3470230"/>
                <a:pt x="5794817" y="3470230"/>
              </a:cubicBezTo>
              <a:close/>
              <a:moveTo>
                <a:pt x="5879709" y="3470230"/>
              </a:moveTo>
              <a:cubicBezTo>
                <a:pt x="5860481" y="3470230"/>
                <a:pt x="5844883" y="3485821"/>
                <a:pt x="5844883" y="3505049"/>
              </a:cubicBezTo>
              <a:cubicBezTo>
                <a:pt x="5844883" y="3524277"/>
                <a:pt x="5860481" y="3539868"/>
                <a:pt x="5879709" y="3539868"/>
              </a:cubicBezTo>
              <a:cubicBezTo>
                <a:pt x="5898937" y="3539868"/>
                <a:pt x="5914521" y="3524277"/>
                <a:pt x="5914521" y="3505049"/>
              </a:cubicBezTo>
              <a:cubicBezTo>
                <a:pt x="5914521" y="3485821"/>
                <a:pt x="5898937" y="3470230"/>
                <a:pt x="5879709" y="3470230"/>
              </a:cubicBezTo>
              <a:close/>
              <a:moveTo>
                <a:pt x="5964601" y="3470230"/>
              </a:moveTo>
              <a:cubicBezTo>
                <a:pt x="5945373" y="3470230"/>
                <a:pt x="5929776" y="3485821"/>
                <a:pt x="5929776" y="3505049"/>
              </a:cubicBezTo>
              <a:cubicBezTo>
                <a:pt x="5929776" y="3524277"/>
                <a:pt x="5945373" y="3539868"/>
                <a:pt x="5964601" y="3539868"/>
              </a:cubicBezTo>
              <a:cubicBezTo>
                <a:pt x="5983829" y="3539868"/>
                <a:pt x="5999413" y="3524277"/>
                <a:pt x="5999413" y="3505049"/>
              </a:cubicBezTo>
              <a:cubicBezTo>
                <a:pt x="5999413" y="3485821"/>
                <a:pt x="5983829" y="3470230"/>
                <a:pt x="5964601" y="3470230"/>
              </a:cubicBezTo>
              <a:close/>
              <a:moveTo>
                <a:pt x="6049494" y="3470230"/>
              </a:moveTo>
              <a:cubicBezTo>
                <a:pt x="6030267" y="3470230"/>
                <a:pt x="6014669" y="3485821"/>
                <a:pt x="6014669" y="3505049"/>
              </a:cubicBezTo>
              <a:cubicBezTo>
                <a:pt x="6014669" y="3524277"/>
                <a:pt x="6030267" y="3539868"/>
                <a:pt x="6049494" y="3539868"/>
              </a:cubicBezTo>
              <a:cubicBezTo>
                <a:pt x="6068722" y="3539868"/>
                <a:pt x="6084307" y="3524277"/>
                <a:pt x="6084307" y="3505049"/>
              </a:cubicBezTo>
              <a:cubicBezTo>
                <a:pt x="6084307" y="3485821"/>
                <a:pt x="6068722" y="3470230"/>
                <a:pt x="6049494" y="3470230"/>
              </a:cubicBezTo>
              <a:close/>
              <a:moveTo>
                <a:pt x="6134387" y="3470230"/>
              </a:moveTo>
              <a:cubicBezTo>
                <a:pt x="6115159" y="3470230"/>
                <a:pt x="6099561" y="3485821"/>
                <a:pt x="6099561" y="3505049"/>
              </a:cubicBezTo>
              <a:cubicBezTo>
                <a:pt x="6099561" y="3524277"/>
                <a:pt x="6115159" y="3539868"/>
                <a:pt x="6134387" y="3539868"/>
              </a:cubicBezTo>
              <a:cubicBezTo>
                <a:pt x="6153614" y="3539868"/>
                <a:pt x="6169199" y="3524277"/>
                <a:pt x="6169199" y="3505049"/>
              </a:cubicBezTo>
              <a:cubicBezTo>
                <a:pt x="6169199" y="3485821"/>
                <a:pt x="6153614" y="3470230"/>
                <a:pt x="6134387" y="3470230"/>
              </a:cubicBezTo>
              <a:close/>
              <a:moveTo>
                <a:pt x="6219279" y="3470230"/>
              </a:moveTo>
              <a:cubicBezTo>
                <a:pt x="6200051" y="3470230"/>
                <a:pt x="6184453" y="3485821"/>
                <a:pt x="6184453" y="3505049"/>
              </a:cubicBezTo>
              <a:cubicBezTo>
                <a:pt x="6184453" y="3524277"/>
                <a:pt x="6200051" y="3539868"/>
                <a:pt x="6219279" y="3539868"/>
              </a:cubicBezTo>
              <a:cubicBezTo>
                <a:pt x="6238507" y="3539868"/>
                <a:pt x="6254091" y="3524277"/>
                <a:pt x="6254091" y="3505049"/>
              </a:cubicBezTo>
              <a:cubicBezTo>
                <a:pt x="6254091" y="3485821"/>
                <a:pt x="6238507" y="3470230"/>
                <a:pt x="6219279" y="3470230"/>
              </a:cubicBezTo>
              <a:close/>
              <a:moveTo>
                <a:pt x="6304171" y="3470230"/>
              </a:moveTo>
              <a:cubicBezTo>
                <a:pt x="6284943" y="3470230"/>
                <a:pt x="6269346" y="3485821"/>
                <a:pt x="6269346" y="3505049"/>
              </a:cubicBezTo>
              <a:cubicBezTo>
                <a:pt x="6269346" y="3524277"/>
                <a:pt x="6284943" y="3539868"/>
                <a:pt x="6304171" y="3539868"/>
              </a:cubicBezTo>
              <a:cubicBezTo>
                <a:pt x="6323399" y="3539868"/>
                <a:pt x="6338983" y="3524277"/>
                <a:pt x="6338983" y="3505049"/>
              </a:cubicBezTo>
              <a:cubicBezTo>
                <a:pt x="6338983" y="3485821"/>
                <a:pt x="6323399" y="3470230"/>
                <a:pt x="6304171" y="3470230"/>
              </a:cubicBezTo>
              <a:close/>
              <a:moveTo>
                <a:pt x="6389063" y="3470230"/>
              </a:moveTo>
              <a:cubicBezTo>
                <a:pt x="6369836" y="3470230"/>
                <a:pt x="6354238" y="3485821"/>
                <a:pt x="6354238" y="3505049"/>
              </a:cubicBezTo>
              <a:cubicBezTo>
                <a:pt x="6354238" y="3524277"/>
                <a:pt x="6369836" y="3539868"/>
                <a:pt x="6389063" y="3539868"/>
              </a:cubicBezTo>
              <a:cubicBezTo>
                <a:pt x="6408291" y="3539868"/>
                <a:pt x="6423876" y="3524277"/>
                <a:pt x="6423876" y="3505049"/>
              </a:cubicBezTo>
              <a:cubicBezTo>
                <a:pt x="6423876" y="3485821"/>
                <a:pt x="6408291" y="3470230"/>
                <a:pt x="6389063" y="3470230"/>
              </a:cubicBezTo>
              <a:close/>
              <a:moveTo>
                <a:pt x="6473957" y="3470230"/>
              </a:moveTo>
              <a:cubicBezTo>
                <a:pt x="6454729" y="3470230"/>
                <a:pt x="6439131" y="3485821"/>
                <a:pt x="6439131" y="3505049"/>
              </a:cubicBezTo>
              <a:cubicBezTo>
                <a:pt x="6439131" y="3524277"/>
                <a:pt x="6454729" y="3539868"/>
                <a:pt x="6473957" y="3539868"/>
              </a:cubicBezTo>
              <a:cubicBezTo>
                <a:pt x="6493184" y="3539868"/>
                <a:pt x="6508769" y="3524277"/>
                <a:pt x="6508769" y="3505049"/>
              </a:cubicBezTo>
              <a:cubicBezTo>
                <a:pt x="6508769" y="3485821"/>
                <a:pt x="6493184" y="3470230"/>
                <a:pt x="6473957" y="3470230"/>
              </a:cubicBezTo>
              <a:close/>
              <a:moveTo>
                <a:pt x="6643767" y="3470230"/>
              </a:moveTo>
              <a:cubicBezTo>
                <a:pt x="6624539" y="3470230"/>
                <a:pt x="6608942" y="3485821"/>
                <a:pt x="6608942" y="3505049"/>
              </a:cubicBezTo>
              <a:cubicBezTo>
                <a:pt x="6608942" y="3524277"/>
                <a:pt x="6624539" y="3539868"/>
                <a:pt x="6643767" y="3539868"/>
              </a:cubicBezTo>
              <a:cubicBezTo>
                <a:pt x="6662995" y="3539868"/>
                <a:pt x="6678579" y="3524277"/>
                <a:pt x="6678579" y="3505049"/>
              </a:cubicBezTo>
              <a:cubicBezTo>
                <a:pt x="6678579" y="3485821"/>
                <a:pt x="6662995" y="3470230"/>
                <a:pt x="6643767" y="3470230"/>
              </a:cubicBezTo>
              <a:close/>
              <a:moveTo>
                <a:pt x="7662477" y="3470230"/>
              </a:moveTo>
              <a:cubicBezTo>
                <a:pt x="7643249" y="3470230"/>
                <a:pt x="7627652" y="3485821"/>
                <a:pt x="7627652" y="3505049"/>
              </a:cubicBezTo>
              <a:cubicBezTo>
                <a:pt x="7627652" y="3524277"/>
                <a:pt x="7643249" y="3539868"/>
                <a:pt x="7662477" y="3539868"/>
              </a:cubicBezTo>
              <a:cubicBezTo>
                <a:pt x="7681705" y="3539868"/>
                <a:pt x="7697289" y="3524277"/>
                <a:pt x="7697289" y="3505049"/>
              </a:cubicBezTo>
              <a:cubicBezTo>
                <a:pt x="7697289" y="3485821"/>
                <a:pt x="7681705" y="3470230"/>
                <a:pt x="7662477" y="3470230"/>
              </a:cubicBezTo>
              <a:close/>
              <a:moveTo>
                <a:pt x="7747369" y="3470230"/>
              </a:moveTo>
              <a:cubicBezTo>
                <a:pt x="7728142" y="3470230"/>
                <a:pt x="7712544" y="3485821"/>
                <a:pt x="7712544" y="3505049"/>
              </a:cubicBezTo>
              <a:cubicBezTo>
                <a:pt x="7712544" y="3524277"/>
                <a:pt x="7728142" y="3539868"/>
                <a:pt x="7747369" y="3539868"/>
              </a:cubicBezTo>
              <a:cubicBezTo>
                <a:pt x="7766597" y="3539868"/>
                <a:pt x="7782182" y="3524277"/>
                <a:pt x="7782182" y="3505049"/>
              </a:cubicBezTo>
              <a:cubicBezTo>
                <a:pt x="7782182" y="3485821"/>
                <a:pt x="7766597" y="3470230"/>
                <a:pt x="7747369" y="3470230"/>
              </a:cubicBezTo>
              <a:close/>
              <a:moveTo>
                <a:pt x="8511402" y="3470230"/>
              </a:moveTo>
              <a:cubicBezTo>
                <a:pt x="8492174" y="3470230"/>
                <a:pt x="8476576" y="3485821"/>
                <a:pt x="8476576" y="3505049"/>
              </a:cubicBezTo>
              <a:cubicBezTo>
                <a:pt x="8476576" y="3524277"/>
                <a:pt x="8492174" y="3539868"/>
                <a:pt x="8511402" y="3539868"/>
              </a:cubicBezTo>
              <a:cubicBezTo>
                <a:pt x="8530629" y="3539868"/>
                <a:pt x="8546214" y="3524277"/>
                <a:pt x="8546214" y="3505049"/>
              </a:cubicBezTo>
              <a:cubicBezTo>
                <a:pt x="8546214" y="3485821"/>
                <a:pt x="8530629" y="3470230"/>
                <a:pt x="8511402" y="3470230"/>
              </a:cubicBezTo>
              <a:close/>
              <a:moveTo>
                <a:pt x="8596295" y="3470230"/>
              </a:moveTo>
              <a:cubicBezTo>
                <a:pt x="8577067" y="3470230"/>
                <a:pt x="8561470" y="3485821"/>
                <a:pt x="8561470" y="3505049"/>
              </a:cubicBezTo>
              <a:cubicBezTo>
                <a:pt x="8561470" y="3524277"/>
                <a:pt x="8577067" y="3539868"/>
                <a:pt x="8596295" y="3539868"/>
              </a:cubicBezTo>
              <a:cubicBezTo>
                <a:pt x="8615523" y="3539868"/>
                <a:pt x="8631107" y="3524277"/>
                <a:pt x="8631107" y="3505049"/>
              </a:cubicBezTo>
              <a:cubicBezTo>
                <a:pt x="8631107" y="3485821"/>
                <a:pt x="8615523" y="3470230"/>
                <a:pt x="8596295" y="3470230"/>
              </a:cubicBezTo>
              <a:close/>
              <a:moveTo>
                <a:pt x="8681187" y="3470230"/>
              </a:moveTo>
              <a:cubicBezTo>
                <a:pt x="8661959" y="3470230"/>
                <a:pt x="8646362" y="3485821"/>
                <a:pt x="8646362" y="3505049"/>
              </a:cubicBezTo>
              <a:cubicBezTo>
                <a:pt x="8646362" y="3524277"/>
                <a:pt x="8661959" y="3539868"/>
                <a:pt x="8681187" y="3539868"/>
              </a:cubicBezTo>
              <a:cubicBezTo>
                <a:pt x="8700415" y="3539868"/>
                <a:pt x="8715999" y="3524277"/>
                <a:pt x="8715999" y="3505049"/>
              </a:cubicBezTo>
              <a:cubicBezTo>
                <a:pt x="8715999" y="3485821"/>
                <a:pt x="8700415" y="3470230"/>
                <a:pt x="8681187" y="3470230"/>
              </a:cubicBezTo>
              <a:close/>
              <a:moveTo>
                <a:pt x="9105649" y="3470230"/>
              </a:moveTo>
              <a:cubicBezTo>
                <a:pt x="9086422" y="3470230"/>
                <a:pt x="9070824" y="3485821"/>
                <a:pt x="9070824" y="3505049"/>
              </a:cubicBezTo>
              <a:cubicBezTo>
                <a:pt x="9070824" y="3524277"/>
                <a:pt x="9086422" y="3539868"/>
                <a:pt x="9105649" y="3539868"/>
              </a:cubicBezTo>
              <a:cubicBezTo>
                <a:pt x="9124877" y="3539868"/>
                <a:pt x="9140462" y="3524277"/>
                <a:pt x="9140462" y="3505049"/>
              </a:cubicBezTo>
              <a:cubicBezTo>
                <a:pt x="9140462" y="3485821"/>
                <a:pt x="9124877" y="3470230"/>
                <a:pt x="9105649" y="3470230"/>
              </a:cubicBezTo>
              <a:close/>
              <a:moveTo>
                <a:pt x="2653788" y="3555090"/>
              </a:moveTo>
              <a:cubicBezTo>
                <a:pt x="2634560" y="3555090"/>
                <a:pt x="2618969" y="3570681"/>
                <a:pt x="2618969" y="3589909"/>
              </a:cubicBezTo>
              <a:cubicBezTo>
                <a:pt x="2618969" y="3609136"/>
                <a:pt x="2634560" y="3624727"/>
                <a:pt x="2653788" y="3624727"/>
              </a:cubicBezTo>
              <a:cubicBezTo>
                <a:pt x="2673016" y="3624727"/>
                <a:pt x="2688607" y="3609136"/>
                <a:pt x="2688607" y="3589909"/>
              </a:cubicBezTo>
              <a:cubicBezTo>
                <a:pt x="2688607" y="3570681"/>
                <a:pt x="2673016" y="3555090"/>
                <a:pt x="2653788" y="3555090"/>
              </a:cubicBezTo>
              <a:close/>
              <a:moveTo>
                <a:pt x="2993358" y="3555090"/>
              </a:moveTo>
              <a:cubicBezTo>
                <a:pt x="2974130" y="3555090"/>
                <a:pt x="2958539" y="3570681"/>
                <a:pt x="2958539" y="3589909"/>
              </a:cubicBezTo>
              <a:cubicBezTo>
                <a:pt x="2958539" y="3609136"/>
                <a:pt x="2974130" y="3624727"/>
                <a:pt x="2993358" y="3624727"/>
              </a:cubicBezTo>
              <a:cubicBezTo>
                <a:pt x="3012586" y="3624727"/>
                <a:pt x="3028177" y="3609136"/>
                <a:pt x="3028177" y="3589909"/>
              </a:cubicBezTo>
              <a:cubicBezTo>
                <a:pt x="3028177" y="3570681"/>
                <a:pt x="3012586" y="3555090"/>
                <a:pt x="2993358" y="3555090"/>
              </a:cubicBezTo>
              <a:close/>
              <a:moveTo>
                <a:pt x="4860999" y="3555090"/>
              </a:moveTo>
              <a:cubicBezTo>
                <a:pt x="4841771" y="3555090"/>
                <a:pt x="4826173" y="3570681"/>
                <a:pt x="4826173" y="3589909"/>
              </a:cubicBezTo>
              <a:cubicBezTo>
                <a:pt x="4826173" y="3609136"/>
                <a:pt x="4841771" y="3624727"/>
                <a:pt x="4860999" y="3624727"/>
              </a:cubicBezTo>
              <a:cubicBezTo>
                <a:pt x="4880227" y="3624727"/>
                <a:pt x="4895811" y="3609136"/>
                <a:pt x="4895811" y="3589909"/>
              </a:cubicBezTo>
              <a:cubicBezTo>
                <a:pt x="4895811" y="3570681"/>
                <a:pt x="4880227" y="3555090"/>
                <a:pt x="4860999" y="3555090"/>
              </a:cubicBezTo>
              <a:close/>
              <a:moveTo>
                <a:pt x="4945891" y="3555090"/>
              </a:moveTo>
              <a:cubicBezTo>
                <a:pt x="4926663" y="3555090"/>
                <a:pt x="4911066" y="3570681"/>
                <a:pt x="4911066" y="3589909"/>
              </a:cubicBezTo>
              <a:cubicBezTo>
                <a:pt x="4911066" y="3609136"/>
                <a:pt x="4926663" y="3624727"/>
                <a:pt x="4945891" y="3624727"/>
              </a:cubicBezTo>
              <a:cubicBezTo>
                <a:pt x="4965119" y="3624727"/>
                <a:pt x="4980703" y="3609136"/>
                <a:pt x="4980703" y="3589909"/>
              </a:cubicBezTo>
              <a:cubicBezTo>
                <a:pt x="4980703" y="3570681"/>
                <a:pt x="4965119" y="3555090"/>
                <a:pt x="4945891" y="3555090"/>
              </a:cubicBezTo>
              <a:close/>
              <a:moveTo>
                <a:pt x="5030784" y="3555090"/>
              </a:moveTo>
              <a:cubicBezTo>
                <a:pt x="5011557" y="3555090"/>
                <a:pt x="4995959" y="3570681"/>
                <a:pt x="4995959" y="3589909"/>
              </a:cubicBezTo>
              <a:cubicBezTo>
                <a:pt x="4995959" y="3609136"/>
                <a:pt x="5011557" y="3624727"/>
                <a:pt x="5030784" y="3624727"/>
              </a:cubicBezTo>
              <a:cubicBezTo>
                <a:pt x="5050012" y="3624727"/>
                <a:pt x="5065597" y="3609136"/>
                <a:pt x="5065597" y="3589909"/>
              </a:cubicBezTo>
              <a:cubicBezTo>
                <a:pt x="5065597" y="3570681"/>
                <a:pt x="5050012" y="3555090"/>
                <a:pt x="5030784" y="3555090"/>
              </a:cubicBezTo>
              <a:close/>
              <a:moveTo>
                <a:pt x="5115677" y="3555090"/>
              </a:moveTo>
              <a:cubicBezTo>
                <a:pt x="5096449" y="3555090"/>
                <a:pt x="5080851" y="3570681"/>
                <a:pt x="5080851" y="3589909"/>
              </a:cubicBezTo>
              <a:cubicBezTo>
                <a:pt x="5080851" y="3609136"/>
                <a:pt x="5096449" y="3624727"/>
                <a:pt x="5115677" y="3624727"/>
              </a:cubicBezTo>
              <a:cubicBezTo>
                <a:pt x="5134904" y="3624727"/>
                <a:pt x="5150489" y="3609136"/>
                <a:pt x="5150489" y="3589909"/>
              </a:cubicBezTo>
              <a:cubicBezTo>
                <a:pt x="5150489" y="3570681"/>
                <a:pt x="5134904" y="3555090"/>
                <a:pt x="5115677" y="3555090"/>
              </a:cubicBezTo>
              <a:close/>
              <a:moveTo>
                <a:pt x="5200569" y="3555090"/>
              </a:moveTo>
              <a:cubicBezTo>
                <a:pt x="5181341" y="3555090"/>
                <a:pt x="5165743" y="3570681"/>
                <a:pt x="5165743" y="3589909"/>
              </a:cubicBezTo>
              <a:cubicBezTo>
                <a:pt x="5165743" y="3609136"/>
                <a:pt x="5181341" y="3624727"/>
                <a:pt x="5200569" y="3624727"/>
              </a:cubicBezTo>
              <a:cubicBezTo>
                <a:pt x="5219797" y="3624727"/>
                <a:pt x="5235381" y="3609136"/>
                <a:pt x="5235381" y="3589909"/>
              </a:cubicBezTo>
              <a:cubicBezTo>
                <a:pt x="5235381" y="3570681"/>
                <a:pt x="5219797" y="3555090"/>
                <a:pt x="5200569" y="3555090"/>
              </a:cubicBezTo>
              <a:close/>
              <a:moveTo>
                <a:pt x="5285461" y="3555090"/>
              </a:moveTo>
              <a:cubicBezTo>
                <a:pt x="5266233" y="3555090"/>
                <a:pt x="5250636" y="3570681"/>
                <a:pt x="5250636" y="3589909"/>
              </a:cubicBezTo>
              <a:cubicBezTo>
                <a:pt x="5250636" y="3609136"/>
                <a:pt x="5266233" y="3624727"/>
                <a:pt x="5285461" y="3624727"/>
              </a:cubicBezTo>
              <a:cubicBezTo>
                <a:pt x="5304689" y="3624727"/>
                <a:pt x="5320273" y="3609136"/>
                <a:pt x="5320273" y="3589909"/>
              </a:cubicBezTo>
              <a:cubicBezTo>
                <a:pt x="5320273" y="3570681"/>
                <a:pt x="5304689" y="3555090"/>
                <a:pt x="5285461" y="3555090"/>
              </a:cubicBezTo>
              <a:close/>
              <a:moveTo>
                <a:pt x="5370354" y="3555090"/>
              </a:moveTo>
              <a:cubicBezTo>
                <a:pt x="5351127" y="3555090"/>
                <a:pt x="5335529" y="3570681"/>
                <a:pt x="5335529" y="3589909"/>
              </a:cubicBezTo>
              <a:cubicBezTo>
                <a:pt x="5335529" y="3609136"/>
                <a:pt x="5351127" y="3624727"/>
                <a:pt x="5370354" y="3624727"/>
              </a:cubicBezTo>
              <a:cubicBezTo>
                <a:pt x="5389582" y="3624727"/>
                <a:pt x="5405167" y="3609136"/>
                <a:pt x="5405167" y="3589909"/>
              </a:cubicBezTo>
              <a:cubicBezTo>
                <a:pt x="5405167" y="3570681"/>
                <a:pt x="5389582" y="3555090"/>
                <a:pt x="5370354" y="3555090"/>
              </a:cubicBezTo>
              <a:close/>
              <a:moveTo>
                <a:pt x="5455247" y="3555090"/>
              </a:moveTo>
              <a:cubicBezTo>
                <a:pt x="5436019" y="3555090"/>
                <a:pt x="5420421" y="3570681"/>
                <a:pt x="5420421" y="3589909"/>
              </a:cubicBezTo>
              <a:cubicBezTo>
                <a:pt x="5420421" y="3609136"/>
                <a:pt x="5436019" y="3624727"/>
                <a:pt x="5455247" y="3624727"/>
              </a:cubicBezTo>
              <a:cubicBezTo>
                <a:pt x="5474474" y="3624727"/>
                <a:pt x="5490059" y="3609136"/>
                <a:pt x="5490059" y="3589909"/>
              </a:cubicBezTo>
              <a:cubicBezTo>
                <a:pt x="5490059" y="3570681"/>
                <a:pt x="5474474" y="3555090"/>
                <a:pt x="5455247" y="3555090"/>
              </a:cubicBezTo>
              <a:close/>
              <a:moveTo>
                <a:pt x="5540139" y="3555090"/>
              </a:moveTo>
              <a:cubicBezTo>
                <a:pt x="5520911" y="3555090"/>
                <a:pt x="5505313" y="3570681"/>
                <a:pt x="5505313" y="3589909"/>
              </a:cubicBezTo>
              <a:cubicBezTo>
                <a:pt x="5505313" y="3609136"/>
                <a:pt x="5520911" y="3624727"/>
                <a:pt x="5540139" y="3624727"/>
              </a:cubicBezTo>
              <a:cubicBezTo>
                <a:pt x="5559367" y="3624727"/>
                <a:pt x="5574951" y="3609136"/>
                <a:pt x="5574951" y="3589909"/>
              </a:cubicBezTo>
              <a:cubicBezTo>
                <a:pt x="5574951" y="3570681"/>
                <a:pt x="5559367" y="3555090"/>
                <a:pt x="5540139" y="3555090"/>
              </a:cubicBezTo>
              <a:close/>
              <a:moveTo>
                <a:pt x="5625031" y="3555090"/>
              </a:moveTo>
              <a:cubicBezTo>
                <a:pt x="5605803" y="3555090"/>
                <a:pt x="5590206" y="3570681"/>
                <a:pt x="5590206" y="3589909"/>
              </a:cubicBezTo>
              <a:cubicBezTo>
                <a:pt x="5590206" y="3609136"/>
                <a:pt x="5605803" y="3624727"/>
                <a:pt x="5625031" y="3624727"/>
              </a:cubicBezTo>
              <a:cubicBezTo>
                <a:pt x="5644259" y="3624727"/>
                <a:pt x="5659843" y="3609136"/>
                <a:pt x="5659843" y="3589909"/>
              </a:cubicBezTo>
              <a:cubicBezTo>
                <a:pt x="5659843" y="3570681"/>
                <a:pt x="5644259" y="3555090"/>
                <a:pt x="5625031" y="3555090"/>
              </a:cubicBezTo>
              <a:close/>
              <a:moveTo>
                <a:pt x="5709924" y="3555090"/>
              </a:moveTo>
              <a:cubicBezTo>
                <a:pt x="5690697" y="3555090"/>
                <a:pt x="5675099" y="3570681"/>
                <a:pt x="5675099" y="3589909"/>
              </a:cubicBezTo>
              <a:cubicBezTo>
                <a:pt x="5675099" y="3609136"/>
                <a:pt x="5690697" y="3624727"/>
                <a:pt x="5709924" y="3624727"/>
              </a:cubicBezTo>
              <a:cubicBezTo>
                <a:pt x="5729152" y="3624727"/>
                <a:pt x="5744737" y="3609136"/>
                <a:pt x="5744737" y="3589909"/>
              </a:cubicBezTo>
              <a:cubicBezTo>
                <a:pt x="5744737" y="3570681"/>
                <a:pt x="5729152" y="3555090"/>
                <a:pt x="5709924" y="3555090"/>
              </a:cubicBezTo>
              <a:close/>
              <a:moveTo>
                <a:pt x="5794817" y="3555090"/>
              </a:moveTo>
              <a:cubicBezTo>
                <a:pt x="5775589" y="3555090"/>
                <a:pt x="5759991" y="3570681"/>
                <a:pt x="5759991" y="3589909"/>
              </a:cubicBezTo>
              <a:cubicBezTo>
                <a:pt x="5759991" y="3609136"/>
                <a:pt x="5775589" y="3624727"/>
                <a:pt x="5794817" y="3624727"/>
              </a:cubicBezTo>
              <a:cubicBezTo>
                <a:pt x="5814044" y="3624727"/>
                <a:pt x="5829629" y="3609136"/>
                <a:pt x="5829629" y="3589909"/>
              </a:cubicBezTo>
              <a:cubicBezTo>
                <a:pt x="5829629" y="3570681"/>
                <a:pt x="5814044" y="3555090"/>
                <a:pt x="5794817" y="3555090"/>
              </a:cubicBezTo>
              <a:close/>
              <a:moveTo>
                <a:pt x="5879709" y="3555090"/>
              </a:moveTo>
              <a:cubicBezTo>
                <a:pt x="5860481" y="3555090"/>
                <a:pt x="5844883" y="3570681"/>
                <a:pt x="5844883" y="3589909"/>
              </a:cubicBezTo>
              <a:cubicBezTo>
                <a:pt x="5844883" y="3609136"/>
                <a:pt x="5860481" y="3624727"/>
                <a:pt x="5879709" y="3624727"/>
              </a:cubicBezTo>
              <a:cubicBezTo>
                <a:pt x="5898937" y="3624727"/>
                <a:pt x="5914521" y="3609136"/>
                <a:pt x="5914521" y="3589909"/>
              </a:cubicBezTo>
              <a:cubicBezTo>
                <a:pt x="5914521" y="3570681"/>
                <a:pt x="5898937" y="3555090"/>
                <a:pt x="5879709" y="3555090"/>
              </a:cubicBezTo>
              <a:close/>
              <a:moveTo>
                <a:pt x="5964601" y="3555090"/>
              </a:moveTo>
              <a:cubicBezTo>
                <a:pt x="5945373" y="3555090"/>
                <a:pt x="5929776" y="3570681"/>
                <a:pt x="5929776" y="3589909"/>
              </a:cubicBezTo>
              <a:cubicBezTo>
                <a:pt x="5929776" y="3609136"/>
                <a:pt x="5945373" y="3624727"/>
                <a:pt x="5964601" y="3624727"/>
              </a:cubicBezTo>
              <a:cubicBezTo>
                <a:pt x="5983829" y="3624727"/>
                <a:pt x="5999413" y="3609136"/>
                <a:pt x="5999413" y="3589909"/>
              </a:cubicBezTo>
              <a:cubicBezTo>
                <a:pt x="5999413" y="3570681"/>
                <a:pt x="5983829" y="3555090"/>
                <a:pt x="5964601" y="3555090"/>
              </a:cubicBezTo>
              <a:close/>
              <a:moveTo>
                <a:pt x="6049494" y="3555090"/>
              </a:moveTo>
              <a:cubicBezTo>
                <a:pt x="6030267" y="3555090"/>
                <a:pt x="6014669" y="3570681"/>
                <a:pt x="6014669" y="3589909"/>
              </a:cubicBezTo>
              <a:cubicBezTo>
                <a:pt x="6014669" y="3609136"/>
                <a:pt x="6030267" y="3624727"/>
                <a:pt x="6049494" y="3624727"/>
              </a:cubicBezTo>
              <a:cubicBezTo>
                <a:pt x="6068722" y="3624727"/>
                <a:pt x="6084307" y="3609136"/>
                <a:pt x="6084307" y="3589909"/>
              </a:cubicBezTo>
              <a:cubicBezTo>
                <a:pt x="6084307" y="3570681"/>
                <a:pt x="6068722" y="3555090"/>
                <a:pt x="6049494" y="3555090"/>
              </a:cubicBezTo>
              <a:close/>
              <a:moveTo>
                <a:pt x="6134387" y="3555090"/>
              </a:moveTo>
              <a:cubicBezTo>
                <a:pt x="6115159" y="3555090"/>
                <a:pt x="6099561" y="3570681"/>
                <a:pt x="6099561" y="3589909"/>
              </a:cubicBezTo>
              <a:cubicBezTo>
                <a:pt x="6099561" y="3609136"/>
                <a:pt x="6115159" y="3624727"/>
                <a:pt x="6134387" y="3624727"/>
              </a:cubicBezTo>
              <a:cubicBezTo>
                <a:pt x="6153614" y="3624727"/>
                <a:pt x="6169199" y="3609136"/>
                <a:pt x="6169199" y="3589909"/>
              </a:cubicBezTo>
              <a:cubicBezTo>
                <a:pt x="6169199" y="3570681"/>
                <a:pt x="6153614" y="3555090"/>
                <a:pt x="6134387" y="3555090"/>
              </a:cubicBezTo>
              <a:close/>
              <a:moveTo>
                <a:pt x="6219279" y="3555090"/>
              </a:moveTo>
              <a:cubicBezTo>
                <a:pt x="6200051" y="3555090"/>
                <a:pt x="6184453" y="3570681"/>
                <a:pt x="6184453" y="3589909"/>
              </a:cubicBezTo>
              <a:cubicBezTo>
                <a:pt x="6184453" y="3609136"/>
                <a:pt x="6200051" y="3624727"/>
                <a:pt x="6219279" y="3624727"/>
              </a:cubicBezTo>
              <a:cubicBezTo>
                <a:pt x="6238507" y="3624727"/>
                <a:pt x="6254091" y="3609136"/>
                <a:pt x="6254091" y="3589909"/>
              </a:cubicBezTo>
              <a:cubicBezTo>
                <a:pt x="6254091" y="3570681"/>
                <a:pt x="6238507" y="3555090"/>
                <a:pt x="6219279" y="3555090"/>
              </a:cubicBezTo>
              <a:close/>
              <a:moveTo>
                <a:pt x="6304171" y="3555090"/>
              </a:moveTo>
              <a:cubicBezTo>
                <a:pt x="6284943" y="3555090"/>
                <a:pt x="6269346" y="3570681"/>
                <a:pt x="6269346" y="3589909"/>
              </a:cubicBezTo>
              <a:cubicBezTo>
                <a:pt x="6269346" y="3609136"/>
                <a:pt x="6284943" y="3624727"/>
                <a:pt x="6304171" y="3624727"/>
              </a:cubicBezTo>
              <a:cubicBezTo>
                <a:pt x="6323399" y="3624727"/>
                <a:pt x="6338983" y="3609136"/>
                <a:pt x="6338983" y="3589909"/>
              </a:cubicBezTo>
              <a:cubicBezTo>
                <a:pt x="6338983" y="3570681"/>
                <a:pt x="6323399" y="3555090"/>
                <a:pt x="6304171" y="3555090"/>
              </a:cubicBezTo>
              <a:close/>
              <a:moveTo>
                <a:pt x="6389063" y="3555090"/>
              </a:moveTo>
              <a:cubicBezTo>
                <a:pt x="6369836" y="3555090"/>
                <a:pt x="6354238" y="3570681"/>
                <a:pt x="6354238" y="3589909"/>
              </a:cubicBezTo>
              <a:cubicBezTo>
                <a:pt x="6354238" y="3609136"/>
                <a:pt x="6369836" y="3624727"/>
                <a:pt x="6389063" y="3624727"/>
              </a:cubicBezTo>
              <a:cubicBezTo>
                <a:pt x="6408291" y="3624727"/>
                <a:pt x="6423876" y="3609136"/>
                <a:pt x="6423876" y="3589909"/>
              </a:cubicBezTo>
              <a:cubicBezTo>
                <a:pt x="6423876" y="3570681"/>
                <a:pt x="6408291" y="3555090"/>
                <a:pt x="6389063" y="3555090"/>
              </a:cubicBezTo>
              <a:close/>
              <a:moveTo>
                <a:pt x="6473957" y="3555090"/>
              </a:moveTo>
              <a:cubicBezTo>
                <a:pt x="6454729" y="3555090"/>
                <a:pt x="6439131" y="3570681"/>
                <a:pt x="6439131" y="3589909"/>
              </a:cubicBezTo>
              <a:cubicBezTo>
                <a:pt x="6439131" y="3609136"/>
                <a:pt x="6454729" y="3624727"/>
                <a:pt x="6473957" y="3624727"/>
              </a:cubicBezTo>
              <a:cubicBezTo>
                <a:pt x="6493184" y="3624727"/>
                <a:pt x="6508769" y="3609136"/>
                <a:pt x="6508769" y="3589909"/>
              </a:cubicBezTo>
              <a:cubicBezTo>
                <a:pt x="6508769" y="3570681"/>
                <a:pt x="6493184" y="3555090"/>
                <a:pt x="6473957" y="3555090"/>
              </a:cubicBezTo>
              <a:close/>
              <a:moveTo>
                <a:pt x="6558875" y="3555090"/>
              </a:moveTo>
              <a:cubicBezTo>
                <a:pt x="6539647" y="3555090"/>
                <a:pt x="6524050" y="3570681"/>
                <a:pt x="6524050" y="3589909"/>
              </a:cubicBezTo>
              <a:cubicBezTo>
                <a:pt x="6524050" y="3609136"/>
                <a:pt x="6539647" y="3624727"/>
                <a:pt x="6558875" y="3624727"/>
              </a:cubicBezTo>
              <a:cubicBezTo>
                <a:pt x="6578103" y="3624727"/>
                <a:pt x="6593687" y="3609136"/>
                <a:pt x="6593687" y="3589909"/>
              </a:cubicBezTo>
              <a:cubicBezTo>
                <a:pt x="6593687" y="3570681"/>
                <a:pt x="6578103" y="3555090"/>
                <a:pt x="6558875" y="3555090"/>
              </a:cubicBezTo>
              <a:close/>
              <a:moveTo>
                <a:pt x="6898445" y="3555090"/>
              </a:moveTo>
              <a:cubicBezTo>
                <a:pt x="6879217" y="3555090"/>
                <a:pt x="6863620" y="3570681"/>
                <a:pt x="6863620" y="3589909"/>
              </a:cubicBezTo>
              <a:cubicBezTo>
                <a:pt x="6863620" y="3609136"/>
                <a:pt x="6879217" y="3624727"/>
                <a:pt x="6898445" y="3624727"/>
              </a:cubicBezTo>
              <a:cubicBezTo>
                <a:pt x="6917673" y="3624727"/>
                <a:pt x="6933257" y="3609136"/>
                <a:pt x="6933257" y="3589909"/>
              </a:cubicBezTo>
              <a:cubicBezTo>
                <a:pt x="6933257" y="3570681"/>
                <a:pt x="6917673" y="3555090"/>
                <a:pt x="6898445" y="3555090"/>
              </a:cubicBezTo>
              <a:close/>
              <a:moveTo>
                <a:pt x="7747369" y="3555090"/>
              </a:moveTo>
              <a:cubicBezTo>
                <a:pt x="7728142" y="3555090"/>
                <a:pt x="7712544" y="3570681"/>
                <a:pt x="7712544" y="3589909"/>
              </a:cubicBezTo>
              <a:cubicBezTo>
                <a:pt x="7712544" y="3609136"/>
                <a:pt x="7728142" y="3624727"/>
                <a:pt x="7747369" y="3624727"/>
              </a:cubicBezTo>
              <a:cubicBezTo>
                <a:pt x="7766597" y="3624727"/>
                <a:pt x="7782182" y="3609136"/>
                <a:pt x="7782182" y="3589909"/>
              </a:cubicBezTo>
              <a:cubicBezTo>
                <a:pt x="7782182" y="3570681"/>
                <a:pt x="7766597" y="3555090"/>
                <a:pt x="7747369" y="3555090"/>
              </a:cubicBezTo>
              <a:close/>
              <a:moveTo>
                <a:pt x="8426509" y="3555090"/>
              </a:moveTo>
              <a:cubicBezTo>
                <a:pt x="8407282" y="3555090"/>
                <a:pt x="8391684" y="3570681"/>
                <a:pt x="8391684" y="3589909"/>
              </a:cubicBezTo>
              <a:cubicBezTo>
                <a:pt x="8391684" y="3609136"/>
                <a:pt x="8407282" y="3624727"/>
                <a:pt x="8426509" y="3624727"/>
              </a:cubicBezTo>
              <a:cubicBezTo>
                <a:pt x="8445737" y="3624727"/>
                <a:pt x="8461322" y="3609136"/>
                <a:pt x="8461322" y="3589909"/>
              </a:cubicBezTo>
              <a:cubicBezTo>
                <a:pt x="8461322" y="3570681"/>
                <a:pt x="8445737" y="3555090"/>
                <a:pt x="8426509" y="3555090"/>
              </a:cubicBezTo>
              <a:close/>
              <a:moveTo>
                <a:pt x="8596295" y="3555090"/>
              </a:moveTo>
              <a:cubicBezTo>
                <a:pt x="8577067" y="3555090"/>
                <a:pt x="8561470" y="3570681"/>
                <a:pt x="8561470" y="3589909"/>
              </a:cubicBezTo>
              <a:cubicBezTo>
                <a:pt x="8561470" y="3609136"/>
                <a:pt x="8577067" y="3624727"/>
                <a:pt x="8596295" y="3624727"/>
              </a:cubicBezTo>
              <a:cubicBezTo>
                <a:pt x="8615523" y="3624727"/>
                <a:pt x="8631107" y="3609136"/>
                <a:pt x="8631107" y="3589909"/>
              </a:cubicBezTo>
              <a:cubicBezTo>
                <a:pt x="8631107" y="3570681"/>
                <a:pt x="8615523" y="3555090"/>
                <a:pt x="8596295" y="3555090"/>
              </a:cubicBezTo>
              <a:close/>
              <a:moveTo>
                <a:pt x="8681187" y="3555090"/>
              </a:moveTo>
              <a:cubicBezTo>
                <a:pt x="8661959" y="3555090"/>
                <a:pt x="8646362" y="3570681"/>
                <a:pt x="8646362" y="3589909"/>
              </a:cubicBezTo>
              <a:cubicBezTo>
                <a:pt x="8646362" y="3609136"/>
                <a:pt x="8661959" y="3624727"/>
                <a:pt x="8681187" y="3624727"/>
              </a:cubicBezTo>
              <a:cubicBezTo>
                <a:pt x="8700415" y="3624727"/>
                <a:pt x="8715999" y="3609136"/>
                <a:pt x="8715999" y="3589909"/>
              </a:cubicBezTo>
              <a:cubicBezTo>
                <a:pt x="8715999" y="3570681"/>
                <a:pt x="8700415" y="3555090"/>
                <a:pt x="8681187" y="3555090"/>
              </a:cubicBezTo>
              <a:close/>
              <a:moveTo>
                <a:pt x="9190542" y="3555090"/>
              </a:moveTo>
              <a:cubicBezTo>
                <a:pt x="9171314" y="3555090"/>
                <a:pt x="9155716" y="3570681"/>
                <a:pt x="9155716" y="3589909"/>
              </a:cubicBezTo>
              <a:cubicBezTo>
                <a:pt x="9155716" y="3609136"/>
                <a:pt x="9171314" y="3624727"/>
                <a:pt x="9190542" y="3624727"/>
              </a:cubicBezTo>
              <a:cubicBezTo>
                <a:pt x="9209769" y="3624727"/>
                <a:pt x="9225354" y="3609136"/>
                <a:pt x="9225354" y="3589909"/>
              </a:cubicBezTo>
              <a:cubicBezTo>
                <a:pt x="9225354" y="3570681"/>
                <a:pt x="9209769" y="3555090"/>
                <a:pt x="9190542" y="3555090"/>
              </a:cubicBezTo>
              <a:close/>
              <a:moveTo>
                <a:pt x="2738680" y="3639950"/>
              </a:moveTo>
              <a:cubicBezTo>
                <a:pt x="2719452" y="3639950"/>
                <a:pt x="2703861" y="3655541"/>
                <a:pt x="2703861" y="3674768"/>
              </a:cubicBezTo>
              <a:cubicBezTo>
                <a:pt x="2703861" y="3693996"/>
                <a:pt x="2719452" y="3709587"/>
                <a:pt x="2738680" y="3709587"/>
              </a:cubicBezTo>
              <a:cubicBezTo>
                <a:pt x="2757908" y="3709587"/>
                <a:pt x="2773499" y="3693996"/>
                <a:pt x="2773499" y="3674768"/>
              </a:cubicBezTo>
              <a:cubicBezTo>
                <a:pt x="2773499" y="3655541"/>
                <a:pt x="2757908" y="3639950"/>
                <a:pt x="2738680" y="3639950"/>
              </a:cubicBezTo>
              <a:close/>
              <a:moveTo>
                <a:pt x="2823573" y="3639950"/>
              </a:moveTo>
              <a:cubicBezTo>
                <a:pt x="2804346" y="3639950"/>
                <a:pt x="2788754" y="3655541"/>
                <a:pt x="2788754" y="3674768"/>
              </a:cubicBezTo>
              <a:cubicBezTo>
                <a:pt x="2788754" y="3693996"/>
                <a:pt x="2804346" y="3709587"/>
                <a:pt x="2823573" y="3709587"/>
              </a:cubicBezTo>
              <a:cubicBezTo>
                <a:pt x="2842801" y="3709587"/>
                <a:pt x="2858392" y="3693996"/>
                <a:pt x="2858392" y="3674768"/>
              </a:cubicBezTo>
              <a:cubicBezTo>
                <a:pt x="2858392" y="3655541"/>
                <a:pt x="2842801" y="3639950"/>
                <a:pt x="2823573" y="3639950"/>
              </a:cubicBezTo>
              <a:close/>
              <a:moveTo>
                <a:pt x="2908466" y="3639950"/>
              </a:moveTo>
              <a:cubicBezTo>
                <a:pt x="2889238" y="3639950"/>
                <a:pt x="2873647" y="3655541"/>
                <a:pt x="2873647" y="3674768"/>
              </a:cubicBezTo>
              <a:cubicBezTo>
                <a:pt x="2873647" y="3693996"/>
                <a:pt x="2889238" y="3709587"/>
                <a:pt x="2908466" y="3709587"/>
              </a:cubicBezTo>
              <a:cubicBezTo>
                <a:pt x="2927693" y="3709587"/>
                <a:pt x="2943284" y="3693996"/>
                <a:pt x="2943284" y="3674768"/>
              </a:cubicBezTo>
              <a:cubicBezTo>
                <a:pt x="2943284" y="3655541"/>
                <a:pt x="2927693" y="3639950"/>
                <a:pt x="2908466" y="3639950"/>
              </a:cubicBezTo>
              <a:close/>
              <a:moveTo>
                <a:pt x="2993358" y="3639950"/>
              </a:moveTo>
              <a:cubicBezTo>
                <a:pt x="2974130" y="3639950"/>
                <a:pt x="2958539" y="3655541"/>
                <a:pt x="2958539" y="3674768"/>
              </a:cubicBezTo>
              <a:cubicBezTo>
                <a:pt x="2958539" y="3693996"/>
                <a:pt x="2974130" y="3709587"/>
                <a:pt x="2993358" y="3709587"/>
              </a:cubicBezTo>
              <a:cubicBezTo>
                <a:pt x="3012586" y="3709587"/>
                <a:pt x="3028177" y="3693996"/>
                <a:pt x="3028177" y="3674768"/>
              </a:cubicBezTo>
              <a:cubicBezTo>
                <a:pt x="3028177" y="3655541"/>
                <a:pt x="3012586" y="3639950"/>
                <a:pt x="2993358" y="3639950"/>
              </a:cubicBezTo>
              <a:close/>
              <a:moveTo>
                <a:pt x="3078250" y="3639950"/>
              </a:moveTo>
              <a:cubicBezTo>
                <a:pt x="3059022" y="3639950"/>
                <a:pt x="3043431" y="3655541"/>
                <a:pt x="3043431" y="3674768"/>
              </a:cubicBezTo>
              <a:cubicBezTo>
                <a:pt x="3043431" y="3693996"/>
                <a:pt x="3059022" y="3709587"/>
                <a:pt x="3078250" y="3709587"/>
              </a:cubicBezTo>
              <a:cubicBezTo>
                <a:pt x="3097478" y="3709587"/>
                <a:pt x="3113069" y="3693996"/>
                <a:pt x="3113069" y="3674768"/>
              </a:cubicBezTo>
              <a:cubicBezTo>
                <a:pt x="3113069" y="3655541"/>
                <a:pt x="3097478" y="3639950"/>
                <a:pt x="3078250" y="3639950"/>
              </a:cubicBezTo>
              <a:close/>
              <a:moveTo>
                <a:pt x="3163143" y="3639950"/>
              </a:moveTo>
              <a:cubicBezTo>
                <a:pt x="3143916" y="3639950"/>
                <a:pt x="3128324" y="3655541"/>
                <a:pt x="3128324" y="3674768"/>
              </a:cubicBezTo>
              <a:cubicBezTo>
                <a:pt x="3128324" y="3693996"/>
                <a:pt x="3143916" y="3709587"/>
                <a:pt x="3163143" y="3709587"/>
              </a:cubicBezTo>
              <a:cubicBezTo>
                <a:pt x="3182371" y="3709587"/>
                <a:pt x="3197962" y="3693996"/>
                <a:pt x="3197962" y="3674768"/>
              </a:cubicBezTo>
              <a:cubicBezTo>
                <a:pt x="3197962" y="3655541"/>
                <a:pt x="3182371" y="3639950"/>
                <a:pt x="3163143" y="3639950"/>
              </a:cubicBezTo>
              <a:close/>
              <a:moveTo>
                <a:pt x="3248036" y="3639950"/>
              </a:moveTo>
              <a:cubicBezTo>
                <a:pt x="3228808" y="3639950"/>
                <a:pt x="3213217" y="3655541"/>
                <a:pt x="3213217" y="3674768"/>
              </a:cubicBezTo>
              <a:cubicBezTo>
                <a:pt x="3213217" y="3693996"/>
                <a:pt x="3228808" y="3709587"/>
                <a:pt x="3248036" y="3709587"/>
              </a:cubicBezTo>
              <a:cubicBezTo>
                <a:pt x="3267263" y="3709587"/>
                <a:pt x="3282854" y="3693996"/>
                <a:pt x="3282854" y="3674768"/>
              </a:cubicBezTo>
              <a:cubicBezTo>
                <a:pt x="3282854" y="3655541"/>
                <a:pt x="3267263" y="3639950"/>
                <a:pt x="3248036" y="3639950"/>
              </a:cubicBezTo>
              <a:close/>
              <a:moveTo>
                <a:pt x="3332928" y="3639950"/>
              </a:moveTo>
              <a:cubicBezTo>
                <a:pt x="3313700" y="3639950"/>
                <a:pt x="3298109" y="3655541"/>
                <a:pt x="3298109" y="3674768"/>
              </a:cubicBezTo>
              <a:cubicBezTo>
                <a:pt x="3298109" y="3693996"/>
                <a:pt x="3313700" y="3709587"/>
                <a:pt x="3332928" y="3709587"/>
              </a:cubicBezTo>
              <a:cubicBezTo>
                <a:pt x="3352156" y="3709587"/>
                <a:pt x="3367747" y="3693996"/>
                <a:pt x="3367747" y="3674768"/>
              </a:cubicBezTo>
              <a:cubicBezTo>
                <a:pt x="3367747" y="3655541"/>
                <a:pt x="3352156" y="3639950"/>
                <a:pt x="3332928" y="3639950"/>
              </a:cubicBezTo>
              <a:close/>
              <a:moveTo>
                <a:pt x="4945891" y="3639950"/>
              </a:moveTo>
              <a:cubicBezTo>
                <a:pt x="4926663" y="3639950"/>
                <a:pt x="4911066" y="3655541"/>
                <a:pt x="4911066" y="3674768"/>
              </a:cubicBezTo>
              <a:cubicBezTo>
                <a:pt x="4911066" y="3693996"/>
                <a:pt x="4926663" y="3709587"/>
                <a:pt x="4945891" y="3709587"/>
              </a:cubicBezTo>
              <a:cubicBezTo>
                <a:pt x="4965119" y="3709587"/>
                <a:pt x="4980703" y="3693996"/>
                <a:pt x="4980703" y="3674768"/>
              </a:cubicBezTo>
              <a:cubicBezTo>
                <a:pt x="4980703" y="3655541"/>
                <a:pt x="4965119" y="3639950"/>
                <a:pt x="4945891" y="3639950"/>
              </a:cubicBezTo>
              <a:close/>
              <a:moveTo>
                <a:pt x="5030784" y="3639950"/>
              </a:moveTo>
              <a:cubicBezTo>
                <a:pt x="5011557" y="3639950"/>
                <a:pt x="4995959" y="3655541"/>
                <a:pt x="4995959" y="3674768"/>
              </a:cubicBezTo>
              <a:cubicBezTo>
                <a:pt x="4995959" y="3693996"/>
                <a:pt x="5011557" y="3709587"/>
                <a:pt x="5030784" y="3709587"/>
              </a:cubicBezTo>
              <a:cubicBezTo>
                <a:pt x="5050012" y="3709587"/>
                <a:pt x="5065597" y="3693996"/>
                <a:pt x="5065597" y="3674768"/>
              </a:cubicBezTo>
              <a:cubicBezTo>
                <a:pt x="5065597" y="3655541"/>
                <a:pt x="5050012" y="3639950"/>
                <a:pt x="5030784" y="3639950"/>
              </a:cubicBezTo>
              <a:close/>
              <a:moveTo>
                <a:pt x="5115677" y="3639950"/>
              </a:moveTo>
              <a:cubicBezTo>
                <a:pt x="5096449" y="3639950"/>
                <a:pt x="5080851" y="3655541"/>
                <a:pt x="5080851" y="3674768"/>
              </a:cubicBezTo>
              <a:cubicBezTo>
                <a:pt x="5080851" y="3693996"/>
                <a:pt x="5096449" y="3709587"/>
                <a:pt x="5115677" y="3709587"/>
              </a:cubicBezTo>
              <a:cubicBezTo>
                <a:pt x="5134904" y="3709587"/>
                <a:pt x="5150489" y="3693996"/>
                <a:pt x="5150489" y="3674768"/>
              </a:cubicBezTo>
              <a:cubicBezTo>
                <a:pt x="5150489" y="3655541"/>
                <a:pt x="5134904" y="3639950"/>
                <a:pt x="5115677" y="3639950"/>
              </a:cubicBezTo>
              <a:close/>
              <a:moveTo>
                <a:pt x="5200569" y="3639950"/>
              </a:moveTo>
              <a:cubicBezTo>
                <a:pt x="5181341" y="3639950"/>
                <a:pt x="5165743" y="3655541"/>
                <a:pt x="5165743" y="3674768"/>
              </a:cubicBezTo>
              <a:cubicBezTo>
                <a:pt x="5165743" y="3693996"/>
                <a:pt x="5181341" y="3709587"/>
                <a:pt x="5200569" y="3709587"/>
              </a:cubicBezTo>
              <a:cubicBezTo>
                <a:pt x="5219797" y="3709587"/>
                <a:pt x="5235381" y="3693996"/>
                <a:pt x="5235381" y="3674768"/>
              </a:cubicBezTo>
              <a:cubicBezTo>
                <a:pt x="5235381" y="3655541"/>
                <a:pt x="5219797" y="3639950"/>
                <a:pt x="5200569" y="3639950"/>
              </a:cubicBezTo>
              <a:close/>
              <a:moveTo>
                <a:pt x="5285461" y="3639950"/>
              </a:moveTo>
              <a:cubicBezTo>
                <a:pt x="5266233" y="3639950"/>
                <a:pt x="5250636" y="3655541"/>
                <a:pt x="5250636" y="3674768"/>
              </a:cubicBezTo>
              <a:cubicBezTo>
                <a:pt x="5250636" y="3693996"/>
                <a:pt x="5266233" y="3709587"/>
                <a:pt x="5285461" y="3709587"/>
              </a:cubicBezTo>
              <a:cubicBezTo>
                <a:pt x="5304689" y="3709587"/>
                <a:pt x="5320273" y="3693996"/>
                <a:pt x="5320273" y="3674768"/>
              </a:cubicBezTo>
              <a:cubicBezTo>
                <a:pt x="5320273" y="3655541"/>
                <a:pt x="5304689" y="3639950"/>
                <a:pt x="5285461" y="3639950"/>
              </a:cubicBezTo>
              <a:close/>
              <a:moveTo>
                <a:pt x="5370354" y="3639950"/>
              </a:moveTo>
              <a:cubicBezTo>
                <a:pt x="5351127" y="3639950"/>
                <a:pt x="5335529" y="3655541"/>
                <a:pt x="5335529" y="3674768"/>
              </a:cubicBezTo>
              <a:cubicBezTo>
                <a:pt x="5335529" y="3693996"/>
                <a:pt x="5351127" y="3709587"/>
                <a:pt x="5370354" y="3709587"/>
              </a:cubicBezTo>
              <a:cubicBezTo>
                <a:pt x="5389582" y="3709587"/>
                <a:pt x="5405167" y="3693996"/>
                <a:pt x="5405167" y="3674768"/>
              </a:cubicBezTo>
              <a:cubicBezTo>
                <a:pt x="5405167" y="3655541"/>
                <a:pt x="5389582" y="3639950"/>
                <a:pt x="5370354" y="3639950"/>
              </a:cubicBezTo>
              <a:close/>
              <a:moveTo>
                <a:pt x="5455247" y="3639950"/>
              </a:moveTo>
              <a:cubicBezTo>
                <a:pt x="5436019" y="3639950"/>
                <a:pt x="5420421" y="3655541"/>
                <a:pt x="5420421" y="3674768"/>
              </a:cubicBezTo>
              <a:cubicBezTo>
                <a:pt x="5420421" y="3693996"/>
                <a:pt x="5436019" y="3709587"/>
                <a:pt x="5455247" y="3709587"/>
              </a:cubicBezTo>
              <a:cubicBezTo>
                <a:pt x="5474474" y="3709587"/>
                <a:pt x="5490059" y="3693996"/>
                <a:pt x="5490059" y="3674768"/>
              </a:cubicBezTo>
              <a:cubicBezTo>
                <a:pt x="5490059" y="3655541"/>
                <a:pt x="5474474" y="3639950"/>
                <a:pt x="5455247" y="3639950"/>
              </a:cubicBezTo>
              <a:close/>
              <a:moveTo>
                <a:pt x="5540139" y="3639950"/>
              </a:moveTo>
              <a:cubicBezTo>
                <a:pt x="5520911" y="3639950"/>
                <a:pt x="5505313" y="3655541"/>
                <a:pt x="5505313" y="3674768"/>
              </a:cubicBezTo>
              <a:cubicBezTo>
                <a:pt x="5505313" y="3693996"/>
                <a:pt x="5520911" y="3709587"/>
                <a:pt x="5540139" y="3709587"/>
              </a:cubicBezTo>
              <a:cubicBezTo>
                <a:pt x="5559367" y="3709587"/>
                <a:pt x="5574951" y="3693996"/>
                <a:pt x="5574951" y="3674768"/>
              </a:cubicBezTo>
              <a:cubicBezTo>
                <a:pt x="5574951" y="3655541"/>
                <a:pt x="5559367" y="3639950"/>
                <a:pt x="5540139" y="3639950"/>
              </a:cubicBezTo>
              <a:close/>
              <a:moveTo>
                <a:pt x="5625031" y="3639950"/>
              </a:moveTo>
              <a:cubicBezTo>
                <a:pt x="5605803" y="3639950"/>
                <a:pt x="5590206" y="3655541"/>
                <a:pt x="5590206" y="3674768"/>
              </a:cubicBezTo>
              <a:cubicBezTo>
                <a:pt x="5590206" y="3693996"/>
                <a:pt x="5605803" y="3709587"/>
                <a:pt x="5625031" y="3709587"/>
              </a:cubicBezTo>
              <a:cubicBezTo>
                <a:pt x="5644259" y="3709587"/>
                <a:pt x="5659843" y="3693996"/>
                <a:pt x="5659843" y="3674768"/>
              </a:cubicBezTo>
              <a:cubicBezTo>
                <a:pt x="5659843" y="3655541"/>
                <a:pt x="5644259" y="3639950"/>
                <a:pt x="5625031" y="3639950"/>
              </a:cubicBezTo>
              <a:close/>
              <a:moveTo>
                <a:pt x="5709924" y="3639950"/>
              </a:moveTo>
              <a:cubicBezTo>
                <a:pt x="5690697" y="3639950"/>
                <a:pt x="5675099" y="3655541"/>
                <a:pt x="5675099" y="3674768"/>
              </a:cubicBezTo>
              <a:cubicBezTo>
                <a:pt x="5675099" y="3693996"/>
                <a:pt x="5690697" y="3709587"/>
                <a:pt x="5709924" y="3709587"/>
              </a:cubicBezTo>
              <a:cubicBezTo>
                <a:pt x="5729152" y="3709587"/>
                <a:pt x="5744737" y="3693996"/>
                <a:pt x="5744737" y="3674768"/>
              </a:cubicBezTo>
              <a:cubicBezTo>
                <a:pt x="5744737" y="3655541"/>
                <a:pt x="5729152" y="3639950"/>
                <a:pt x="5709924" y="3639950"/>
              </a:cubicBezTo>
              <a:close/>
              <a:moveTo>
                <a:pt x="5794817" y="3639950"/>
              </a:moveTo>
              <a:cubicBezTo>
                <a:pt x="5775589" y="3639950"/>
                <a:pt x="5759991" y="3655541"/>
                <a:pt x="5759991" y="3674768"/>
              </a:cubicBezTo>
              <a:cubicBezTo>
                <a:pt x="5759991" y="3693996"/>
                <a:pt x="5775589" y="3709587"/>
                <a:pt x="5794817" y="3709587"/>
              </a:cubicBezTo>
              <a:cubicBezTo>
                <a:pt x="5814044" y="3709587"/>
                <a:pt x="5829629" y="3693996"/>
                <a:pt x="5829629" y="3674768"/>
              </a:cubicBezTo>
              <a:cubicBezTo>
                <a:pt x="5829629" y="3655541"/>
                <a:pt x="5814044" y="3639950"/>
                <a:pt x="5794817" y="3639950"/>
              </a:cubicBezTo>
              <a:close/>
              <a:moveTo>
                <a:pt x="5879709" y="3639950"/>
              </a:moveTo>
              <a:cubicBezTo>
                <a:pt x="5860481" y="3639950"/>
                <a:pt x="5844883" y="3655541"/>
                <a:pt x="5844883" y="3674768"/>
              </a:cubicBezTo>
              <a:cubicBezTo>
                <a:pt x="5844883" y="3693996"/>
                <a:pt x="5860481" y="3709587"/>
                <a:pt x="5879709" y="3709587"/>
              </a:cubicBezTo>
              <a:cubicBezTo>
                <a:pt x="5898937" y="3709587"/>
                <a:pt x="5914521" y="3693996"/>
                <a:pt x="5914521" y="3674768"/>
              </a:cubicBezTo>
              <a:cubicBezTo>
                <a:pt x="5914521" y="3655541"/>
                <a:pt x="5898937" y="3639950"/>
                <a:pt x="5879709" y="3639950"/>
              </a:cubicBezTo>
              <a:close/>
              <a:moveTo>
                <a:pt x="5964601" y="3639950"/>
              </a:moveTo>
              <a:cubicBezTo>
                <a:pt x="5945373" y="3639950"/>
                <a:pt x="5929776" y="3655541"/>
                <a:pt x="5929776" y="3674768"/>
              </a:cubicBezTo>
              <a:cubicBezTo>
                <a:pt x="5929776" y="3693996"/>
                <a:pt x="5945373" y="3709587"/>
                <a:pt x="5964601" y="3709587"/>
              </a:cubicBezTo>
              <a:cubicBezTo>
                <a:pt x="5983829" y="3709587"/>
                <a:pt x="5999413" y="3693996"/>
                <a:pt x="5999413" y="3674768"/>
              </a:cubicBezTo>
              <a:cubicBezTo>
                <a:pt x="5999413" y="3655541"/>
                <a:pt x="5983829" y="3639950"/>
                <a:pt x="5964601" y="3639950"/>
              </a:cubicBezTo>
              <a:close/>
              <a:moveTo>
                <a:pt x="6049494" y="3639950"/>
              </a:moveTo>
              <a:cubicBezTo>
                <a:pt x="6030267" y="3639950"/>
                <a:pt x="6014669" y="3655541"/>
                <a:pt x="6014669" y="3674768"/>
              </a:cubicBezTo>
              <a:cubicBezTo>
                <a:pt x="6014669" y="3693996"/>
                <a:pt x="6030267" y="3709587"/>
                <a:pt x="6049494" y="3709587"/>
              </a:cubicBezTo>
              <a:cubicBezTo>
                <a:pt x="6068722" y="3709587"/>
                <a:pt x="6084307" y="3693996"/>
                <a:pt x="6084307" y="3674768"/>
              </a:cubicBezTo>
              <a:cubicBezTo>
                <a:pt x="6084307" y="3655541"/>
                <a:pt x="6068722" y="3639950"/>
                <a:pt x="6049494" y="3639950"/>
              </a:cubicBezTo>
              <a:close/>
              <a:moveTo>
                <a:pt x="6134387" y="3639950"/>
              </a:moveTo>
              <a:cubicBezTo>
                <a:pt x="6115159" y="3639950"/>
                <a:pt x="6099561" y="3655541"/>
                <a:pt x="6099561" y="3674768"/>
              </a:cubicBezTo>
              <a:cubicBezTo>
                <a:pt x="6099561" y="3693996"/>
                <a:pt x="6115159" y="3709587"/>
                <a:pt x="6134387" y="3709587"/>
              </a:cubicBezTo>
              <a:cubicBezTo>
                <a:pt x="6153614" y="3709587"/>
                <a:pt x="6169199" y="3693996"/>
                <a:pt x="6169199" y="3674768"/>
              </a:cubicBezTo>
              <a:cubicBezTo>
                <a:pt x="6169199" y="3655541"/>
                <a:pt x="6153614" y="3639950"/>
                <a:pt x="6134387" y="3639950"/>
              </a:cubicBezTo>
              <a:close/>
              <a:moveTo>
                <a:pt x="6219279" y="3639950"/>
              </a:moveTo>
              <a:cubicBezTo>
                <a:pt x="6200051" y="3639950"/>
                <a:pt x="6184453" y="3655541"/>
                <a:pt x="6184453" y="3674768"/>
              </a:cubicBezTo>
              <a:cubicBezTo>
                <a:pt x="6184453" y="3693996"/>
                <a:pt x="6200051" y="3709587"/>
                <a:pt x="6219279" y="3709587"/>
              </a:cubicBezTo>
              <a:cubicBezTo>
                <a:pt x="6238507" y="3709587"/>
                <a:pt x="6254091" y="3693996"/>
                <a:pt x="6254091" y="3674768"/>
              </a:cubicBezTo>
              <a:cubicBezTo>
                <a:pt x="6254091" y="3655541"/>
                <a:pt x="6238507" y="3639950"/>
                <a:pt x="6219279" y="3639950"/>
              </a:cubicBezTo>
              <a:close/>
              <a:moveTo>
                <a:pt x="6304171" y="3639950"/>
              </a:moveTo>
              <a:cubicBezTo>
                <a:pt x="6284943" y="3639950"/>
                <a:pt x="6269346" y="3655541"/>
                <a:pt x="6269346" y="3674768"/>
              </a:cubicBezTo>
              <a:cubicBezTo>
                <a:pt x="6269346" y="3693996"/>
                <a:pt x="6284943" y="3709587"/>
                <a:pt x="6304171" y="3709587"/>
              </a:cubicBezTo>
              <a:cubicBezTo>
                <a:pt x="6323399" y="3709587"/>
                <a:pt x="6338983" y="3693996"/>
                <a:pt x="6338983" y="3674768"/>
              </a:cubicBezTo>
              <a:cubicBezTo>
                <a:pt x="6338983" y="3655541"/>
                <a:pt x="6323399" y="3639950"/>
                <a:pt x="6304171" y="3639950"/>
              </a:cubicBezTo>
              <a:close/>
              <a:moveTo>
                <a:pt x="6389063" y="3639950"/>
              </a:moveTo>
              <a:cubicBezTo>
                <a:pt x="6369836" y="3639950"/>
                <a:pt x="6354238" y="3655541"/>
                <a:pt x="6354238" y="3674768"/>
              </a:cubicBezTo>
              <a:cubicBezTo>
                <a:pt x="6354238" y="3693996"/>
                <a:pt x="6369836" y="3709587"/>
                <a:pt x="6389063" y="3709587"/>
              </a:cubicBezTo>
              <a:cubicBezTo>
                <a:pt x="6408291" y="3709587"/>
                <a:pt x="6423876" y="3693996"/>
                <a:pt x="6423876" y="3674768"/>
              </a:cubicBezTo>
              <a:cubicBezTo>
                <a:pt x="6423876" y="3655541"/>
                <a:pt x="6408291" y="3639950"/>
                <a:pt x="6389063" y="3639950"/>
              </a:cubicBezTo>
              <a:close/>
              <a:moveTo>
                <a:pt x="6473957" y="3639950"/>
              </a:moveTo>
              <a:cubicBezTo>
                <a:pt x="6454729" y="3639950"/>
                <a:pt x="6439131" y="3655541"/>
                <a:pt x="6439131" y="3674768"/>
              </a:cubicBezTo>
              <a:cubicBezTo>
                <a:pt x="6439131" y="3693996"/>
                <a:pt x="6454729" y="3709587"/>
                <a:pt x="6473957" y="3709587"/>
              </a:cubicBezTo>
              <a:cubicBezTo>
                <a:pt x="6493184" y="3709587"/>
                <a:pt x="6508769" y="3693996"/>
                <a:pt x="6508769" y="3674768"/>
              </a:cubicBezTo>
              <a:cubicBezTo>
                <a:pt x="6508769" y="3655541"/>
                <a:pt x="6493184" y="3639950"/>
                <a:pt x="6473957" y="3639950"/>
              </a:cubicBezTo>
              <a:close/>
              <a:moveTo>
                <a:pt x="6558875" y="3639950"/>
              </a:moveTo>
              <a:cubicBezTo>
                <a:pt x="6539647" y="3639950"/>
                <a:pt x="6524050" y="3655541"/>
                <a:pt x="6524050" y="3674768"/>
              </a:cubicBezTo>
              <a:cubicBezTo>
                <a:pt x="6524050" y="3693996"/>
                <a:pt x="6539647" y="3709587"/>
                <a:pt x="6558875" y="3709587"/>
              </a:cubicBezTo>
              <a:cubicBezTo>
                <a:pt x="6578103" y="3709587"/>
                <a:pt x="6593687" y="3693996"/>
                <a:pt x="6593687" y="3674768"/>
              </a:cubicBezTo>
              <a:cubicBezTo>
                <a:pt x="6593687" y="3655541"/>
                <a:pt x="6578103" y="3639950"/>
                <a:pt x="6558875" y="3639950"/>
              </a:cubicBezTo>
              <a:close/>
              <a:moveTo>
                <a:pt x="6643767" y="3639950"/>
              </a:moveTo>
              <a:cubicBezTo>
                <a:pt x="6624539" y="3639950"/>
                <a:pt x="6608942" y="3655541"/>
                <a:pt x="6608942" y="3674768"/>
              </a:cubicBezTo>
              <a:cubicBezTo>
                <a:pt x="6608942" y="3693996"/>
                <a:pt x="6624539" y="3709587"/>
                <a:pt x="6643767" y="3709587"/>
              </a:cubicBezTo>
              <a:cubicBezTo>
                <a:pt x="6662995" y="3709587"/>
                <a:pt x="6678579" y="3693996"/>
                <a:pt x="6678579" y="3674768"/>
              </a:cubicBezTo>
              <a:cubicBezTo>
                <a:pt x="6678579" y="3655541"/>
                <a:pt x="6662995" y="3639950"/>
                <a:pt x="6643767" y="3639950"/>
              </a:cubicBezTo>
              <a:close/>
              <a:moveTo>
                <a:pt x="6728660" y="3639950"/>
              </a:moveTo>
              <a:cubicBezTo>
                <a:pt x="6709433" y="3639950"/>
                <a:pt x="6693835" y="3655541"/>
                <a:pt x="6693835" y="3674768"/>
              </a:cubicBezTo>
              <a:cubicBezTo>
                <a:pt x="6693835" y="3693996"/>
                <a:pt x="6709433" y="3709587"/>
                <a:pt x="6728660" y="3709587"/>
              </a:cubicBezTo>
              <a:cubicBezTo>
                <a:pt x="6747888" y="3709587"/>
                <a:pt x="6763473" y="3693996"/>
                <a:pt x="6763473" y="3674768"/>
              </a:cubicBezTo>
              <a:cubicBezTo>
                <a:pt x="6763473" y="3655541"/>
                <a:pt x="6747888" y="3639950"/>
                <a:pt x="6728660" y="3639950"/>
              </a:cubicBezTo>
              <a:close/>
              <a:moveTo>
                <a:pt x="6813553" y="3639950"/>
              </a:moveTo>
              <a:cubicBezTo>
                <a:pt x="6794325" y="3639950"/>
                <a:pt x="6778727" y="3655541"/>
                <a:pt x="6778727" y="3674768"/>
              </a:cubicBezTo>
              <a:cubicBezTo>
                <a:pt x="6778727" y="3693996"/>
                <a:pt x="6794325" y="3709587"/>
                <a:pt x="6813553" y="3709587"/>
              </a:cubicBezTo>
              <a:cubicBezTo>
                <a:pt x="6832780" y="3709587"/>
                <a:pt x="6848365" y="3693996"/>
                <a:pt x="6848365" y="3674768"/>
              </a:cubicBezTo>
              <a:cubicBezTo>
                <a:pt x="6848365" y="3655541"/>
                <a:pt x="6832780" y="3639950"/>
                <a:pt x="6813553" y="3639950"/>
              </a:cubicBezTo>
              <a:close/>
              <a:moveTo>
                <a:pt x="7832263" y="3639950"/>
              </a:moveTo>
              <a:cubicBezTo>
                <a:pt x="7813035" y="3639950"/>
                <a:pt x="7797437" y="3655541"/>
                <a:pt x="7797437" y="3674768"/>
              </a:cubicBezTo>
              <a:cubicBezTo>
                <a:pt x="7797437" y="3693996"/>
                <a:pt x="7813035" y="3709587"/>
                <a:pt x="7832263" y="3709587"/>
              </a:cubicBezTo>
              <a:cubicBezTo>
                <a:pt x="7851490" y="3709587"/>
                <a:pt x="7867075" y="3693996"/>
                <a:pt x="7867075" y="3674768"/>
              </a:cubicBezTo>
              <a:cubicBezTo>
                <a:pt x="7867075" y="3655541"/>
                <a:pt x="7851490" y="3639950"/>
                <a:pt x="7832263" y="3639950"/>
              </a:cubicBezTo>
              <a:close/>
              <a:moveTo>
                <a:pt x="8426509" y="3639950"/>
              </a:moveTo>
              <a:cubicBezTo>
                <a:pt x="8407282" y="3639950"/>
                <a:pt x="8391684" y="3655541"/>
                <a:pt x="8391684" y="3674768"/>
              </a:cubicBezTo>
              <a:cubicBezTo>
                <a:pt x="8391684" y="3693996"/>
                <a:pt x="8407282" y="3709587"/>
                <a:pt x="8426509" y="3709587"/>
              </a:cubicBezTo>
              <a:cubicBezTo>
                <a:pt x="8445737" y="3709587"/>
                <a:pt x="8461322" y="3693996"/>
                <a:pt x="8461322" y="3674768"/>
              </a:cubicBezTo>
              <a:cubicBezTo>
                <a:pt x="8461322" y="3655541"/>
                <a:pt x="8445737" y="3639950"/>
                <a:pt x="8426509" y="3639950"/>
              </a:cubicBezTo>
              <a:close/>
              <a:moveTo>
                <a:pt x="9190542" y="3639950"/>
              </a:moveTo>
              <a:cubicBezTo>
                <a:pt x="9171314" y="3639950"/>
                <a:pt x="9155716" y="3655541"/>
                <a:pt x="9155716" y="3674768"/>
              </a:cubicBezTo>
              <a:cubicBezTo>
                <a:pt x="9155716" y="3693996"/>
                <a:pt x="9171314" y="3709587"/>
                <a:pt x="9190542" y="3709587"/>
              </a:cubicBezTo>
              <a:cubicBezTo>
                <a:pt x="9209769" y="3709587"/>
                <a:pt x="9225354" y="3693996"/>
                <a:pt x="9225354" y="3674768"/>
              </a:cubicBezTo>
              <a:cubicBezTo>
                <a:pt x="9225354" y="3655541"/>
                <a:pt x="9209769" y="3639950"/>
                <a:pt x="9190542" y="3639950"/>
              </a:cubicBezTo>
              <a:close/>
              <a:moveTo>
                <a:pt x="9275435" y="3639950"/>
              </a:moveTo>
              <a:cubicBezTo>
                <a:pt x="9256207" y="3639950"/>
                <a:pt x="9240610" y="3655541"/>
                <a:pt x="9240610" y="3674768"/>
              </a:cubicBezTo>
              <a:cubicBezTo>
                <a:pt x="9240610" y="3693996"/>
                <a:pt x="9256207" y="3709587"/>
                <a:pt x="9275435" y="3709587"/>
              </a:cubicBezTo>
              <a:cubicBezTo>
                <a:pt x="9294663" y="3709587"/>
                <a:pt x="9310247" y="3693996"/>
                <a:pt x="9310247" y="3674768"/>
              </a:cubicBezTo>
              <a:cubicBezTo>
                <a:pt x="9310247" y="3655541"/>
                <a:pt x="9294663" y="3639950"/>
                <a:pt x="9275435" y="3639950"/>
              </a:cubicBezTo>
              <a:close/>
              <a:moveTo>
                <a:pt x="2908466" y="3724810"/>
              </a:moveTo>
              <a:cubicBezTo>
                <a:pt x="2889238" y="3724810"/>
                <a:pt x="2873647" y="3740401"/>
                <a:pt x="2873647" y="3759629"/>
              </a:cubicBezTo>
              <a:cubicBezTo>
                <a:pt x="2873647" y="3778857"/>
                <a:pt x="2889238" y="3794448"/>
                <a:pt x="2908466" y="3794448"/>
              </a:cubicBezTo>
              <a:cubicBezTo>
                <a:pt x="2927693" y="3794448"/>
                <a:pt x="2943284" y="3778857"/>
                <a:pt x="2943284" y="3759629"/>
              </a:cubicBezTo>
              <a:cubicBezTo>
                <a:pt x="2943284" y="3740401"/>
                <a:pt x="2927693" y="3724810"/>
                <a:pt x="2908466" y="3724810"/>
              </a:cubicBezTo>
              <a:close/>
              <a:moveTo>
                <a:pt x="2993358" y="3724810"/>
              </a:moveTo>
              <a:cubicBezTo>
                <a:pt x="2974130" y="3724810"/>
                <a:pt x="2958539" y="3740401"/>
                <a:pt x="2958539" y="3759629"/>
              </a:cubicBezTo>
              <a:cubicBezTo>
                <a:pt x="2958539" y="3778857"/>
                <a:pt x="2974130" y="3794448"/>
                <a:pt x="2993358" y="3794448"/>
              </a:cubicBezTo>
              <a:cubicBezTo>
                <a:pt x="3012586" y="3794448"/>
                <a:pt x="3028177" y="3778857"/>
                <a:pt x="3028177" y="3759629"/>
              </a:cubicBezTo>
              <a:cubicBezTo>
                <a:pt x="3028177" y="3740401"/>
                <a:pt x="3012586" y="3724810"/>
                <a:pt x="2993358" y="3724810"/>
              </a:cubicBezTo>
              <a:close/>
              <a:moveTo>
                <a:pt x="3078250" y="3724810"/>
              </a:moveTo>
              <a:cubicBezTo>
                <a:pt x="3059022" y="3724810"/>
                <a:pt x="3043431" y="3740401"/>
                <a:pt x="3043431" y="3759629"/>
              </a:cubicBezTo>
              <a:cubicBezTo>
                <a:pt x="3043431" y="3778857"/>
                <a:pt x="3059022" y="3794448"/>
                <a:pt x="3078250" y="3794448"/>
              </a:cubicBezTo>
              <a:cubicBezTo>
                <a:pt x="3097478" y="3794448"/>
                <a:pt x="3113069" y="3778857"/>
                <a:pt x="3113069" y="3759629"/>
              </a:cubicBezTo>
              <a:cubicBezTo>
                <a:pt x="3113069" y="3740401"/>
                <a:pt x="3097478" y="3724810"/>
                <a:pt x="3078250" y="3724810"/>
              </a:cubicBezTo>
              <a:close/>
              <a:moveTo>
                <a:pt x="3163143" y="3724810"/>
              </a:moveTo>
              <a:cubicBezTo>
                <a:pt x="3143916" y="3724810"/>
                <a:pt x="3128324" y="3740401"/>
                <a:pt x="3128324" y="3759629"/>
              </a:cubicBezTo>
              <a:cubicBezTo>
                <a:pt x="3128324" y="3778857"/>
                <a:pt x="3143916" y="3794448"/>
                <a:pt x="3163143" y="3794448"/>
              </a:cubicBezTo>
              <a:cubicBezTo>
                <a:pt x="3182371" y="3794448"/>
                <a:pt x="3197962" y="3778857"/>
                <a:pt x="3197962" y="3759629"/>
              </a:cubicBezTo>
              <a:cubicBezTo>
                <a:pt x="3197962" y="3740401"/>
                <a:pt x="3182371" y="3724810"/>
                <a:pt x="3163143" y="3724810"/>
              </a:cubicBezTo>
              <a:close/>
              <a:moveTo>
                <a:pt x="3248036" y="3724810"/>
              </a:moveTo>
              <a:cubicBezTo>
                <a:pt x="3228808" y="3724810"/>
                <a:pt x="3213217" y="3740401"/>
                <a:pt x="3213217" y="3759629"/>
              </a:cubicBezTo>
              <a:cubicBezTo>
                <a:pt x="3213217" y="3778857"/>
                <a:pt x="3228808" y="3794448"/>
                <a:pt x="3248036" y="3794448"/>
              </a:cubicBezTo>
              <a:cubicBezTo>
                <a:pt x="3267263" y="3794448"/>
                <a:pt x="3282854" y="3778857"/>
                <a:pt x="3282854" y="3759629"/>
              </a:cubicBezTo>
              <a:cubicBezTo>
                <a:pt x="3282854" y="3740401"/>
                <a:pt x="3267263" y="3724810"/>
                <a:pt x="3248036" y="3724810"/>
              </a:cubicBezTo>
              <a:close/>
              <a:moveTo>
                <a:pt x="3332928" y="3724810"/>
              </a:moveTo>
              <a:cubicBezTo>
                <a:pt x="3313700" y="3724810"/>
                <a:pt x="3298109" y="3740401"/>
                <a:pt x="3298109" y="3759629"/>
              </a:cubicBezTo>
              <a:cubicBezTo>
                <a:pt x="3298109" y="3778857"/>
                <a:pt x="3313700" y="3794448"/>
                <a:pt x="3332928" y="3794448"/>
              </a:cubicBezTo>
              <a:cubicBezTo>
                <a:pt x="3352156" y="3794448"/>
                <a:pt x="3367747" y="3778857"/>
                <a:pt x="3367747" y="3759629"/>
              </a:cubicBezTo>
              <a:cubicBezTo>
                <a:pt x="3367747" y="3740401"/>
                <a:pt x="3352156" y="3724810"/>
                <a:pt x="3332928" y="3724810"/>
              </a:cubicBezTo>
              <a:close/>
              <a:moveTo>
                <a:pt x="3417827" y="3724810"/>
              </a:moveTo>
              <a:cubicBezTo>
                <a:pt x="3398599" y="3724810"/>
                <a:pt x="3383008" y="3740401"/>
                <a:pt x="3383008" y="3759629"/>
              </a:cubicBezTo>
              <a:cubicBezTo>
                <a:pt x="3383008" y="3778857"/>
                <a:pt x="3398599" y="3794448"/>
                <a:pt x="3417827" y="3794448"/>
              </a:cubicBezTo>
              <a:cubicBezTo>
                <a:pt x="3437055" y="3794448"/>
                <a:pt x="3452646" y="3778857"/>
                <a:pt x="3452646" y="3759629"/>
              </a:cubicBezTo>
              <a:cubicBezTo>
                <a:pt x="3452646" y="3740401"/>
                <a:pt x="3437055" y="3724810"/>
                <a:pt x="3417827" y="3724810"/>
              </a:cubicBezTo>
              <a:close/>
              <a:moveTo>
                <a:pt x="5030784" y="3724810"/>
              </a:moveTo>
              <a:cubicBezTo>
                <a:pt x="5011557" y="3724810"/>
                <a:pt x="4995959" y="3740401"/>
                <a:pt x="4995959" y="3759629"/>
              </a:cubicBezTo>
              <a:cubicBezTo>
                <a:pt x="4995959" y="3778857"/>
                <a:pt x="5011557" y="3794448"/>
                <a:pt x="5030784" y="3794448"/>
              </a:cubicBezTo>
              <a:cubicBezTo>
                <a:pt x="5050012" y="3794448"/>
                <a:pt x="5065597" y="3778857"/>
                <a:pt x="5065597" y="3759629"/>
              </a:cubicBezTo>
              <a:cubicBezTo>
                <a:pt x="5065597" y="3740401"/>
                <a:pt x="5050012" y="3724810"/>
                <a:pt x="5030784" y="3724810"/>
              </a:cubicBezTo>
              <a:close/>
              <a:moveTo>
                <a:pt x="5115677" y="3724810"/>
              </a:moveTo>
              <a:cubicBezTo>
                <a:pt x="5096449" y="3724810"/>
                <a:pt x="5080851" y="3740401"/>
                <a:pt x="5080851" y="3759629"/>
              </a:cubicBezTo>
              <a:cubicBezTo>
                <a:pt x="5080851" y="3778857"/>
                <a:pt x="5096449" y="3794448"/>
                <a:pt x="5115677" y="3794448"/>
              </a:cubicBezTo>
              <a:cubicBezTo>
                <a:pt x="5134904" y="3794448"/>
                <a:pt x="5150489" y="3778857"/>
                <a:pt x="5150489" y="3759629"/>
              </a:cubicBezTo>
              <a:cubicBezTo>
                <a:pt x="5150489" y="3740401"/>
                <a:pt x="5134904" y="3724810"/>
                <a:pt x="5115677" y="3724810"/>
              </a:cubicBezTo>
              <a:close/>
              <a:moveTo>
                <a:pt x="5200569" y="3724810"/>
              </a:moveTo>
              <a:cubicBezTo>
                <a:pt x="5181341" y="3724810"/>
                <a:pt x="5165743" y="3740401"/>
                <a:pt x="5165743" y="3759629"/>
              </a:cubicBezTo>
              <a:cubicBezTo>
                <a:pt x="5165743" y="3778857"/>
                <a:pt x="5181341" y="3794448"/>
                <a:pt x="5200569" y="3794448"/>
              </a:cubicBezTo>
              <a:cubicBezTo>
                <a:pt x="5219797" y="3794448"/>
                <a:pt x="5235381" y="3778857"/>
                <a:pt x="5235381" y="3759629"/>
              </a:cubicBezTo>
              <a:cubicBezTo>
                <a:pt x="5235381" y="3740401"/>
                <a:pt x="5219797" y="3724810"/>
                <a:pt x="5200569" y="3724810"/>
              </a:cubicBezTo>
              <a:close/>
              <a:moveTo>
                <a:pt x="5455247" y="3724810"/>
              </a:moveTo>
              <a:cubicBezTo>
                <a:pt x="5436019" y="3724810"/>
                <a:pt x="5420421" y="3740401"/>
                <a:pt x="5420421" y="3759629"/>
              </a:cubicBezTo>
              <a:cubicBezTo>
                <a:pt x="5420421" y="3778857"/>
                <a:pt x="5436019" y="3794448"/>
                <a:pt x="5455247" y="3794448"/>
              </a:cubicBezTo>
              <a:cubicBezTo>
                <a:pt x="5474474" y="3794448"/>
                <a:pt x="5490059" y="3778857"/>
                <a:pt x="5490059" y="3759629"/>
              </a:cubicBezTo>
              <a:cubicBezTo>
                <a:pt x="5490059" y="3740401"/>
                <a:pt x="5474474" y="3724810"/>
                <a:pt x="5455247" y="3724810"/>
              </a:cubicBezTo>
              <a:close/>
              <a:moveTo>
                <a:pt x="5540139" y="3724810"/>
              </a:moveTo>
              <a:cubicBezTo>
                <a:pt x="5520911" y="3724810"/>
                <a:pt x="5505313" y="3740401"/>
                <a:pt x="5505313" y="3759629"/>
              </a:cubicBezTo>
              <a:cubicBezTo>
                <a:pt x="5505313" y="3778857"/>
                <a:pt x="5520911" y="3794448"/>
                <a:pt x="5540139" y="3794448"/>
              </a:cubicBezTo>
              <a:cubicBezTo>
                <a:pt x="5559367" y="3794448"/>
                <a:pt x="5574951" y="3778857"/>
                <a:pt x="5574951" y="3759629"/>
              </a:cubicBezTo>
              <a:cubicBezTo>
                <a:pt x="5574951" y="3740401"/>
                <a:pt x="5559367" y="3724810"/>
                <a:pt x="5540139" y="3724810"/>
              </a:cubicBezTo>
              <a:close/>
              <a:moveTo>
                <a:pt x="5625031" y="3724810"/>
              </a:moveTo>
              <a:cubicBezTo>
                <a:pt x="5605803" y="3724810"/>
                <a:pt x="5590206" y="3740401"/>
                <a:pt x="5590206" y="3759629"/>
              </a:cubicBezTo>
              <a:cubicBezTo>
                <a:pt x="5590206" y="3778857"/>
                <a:pt x="5605803" y="3794448"/>
                <a:pt x="5625031" y="3794448"/>
              </a:cubicBezTo>
              <a:cubicBezTo>
                <a:pt x="5644259" y="3794448"/>
                <a:pt x="5659843" y="3778857"/>
                <a:pt x="5659843" y="3759629"/>
              </a:cubicBezTo>
              <a:cubicBezTo>
                <a:pt x="5659843" y="3740401"/>
                <a:pt x="5644259" y="3724810"/>
                <a:pt x="5625031" y="3724810"/>
              </a:cubicBezTo>
              <a:close/>
              <a:moveTo>
                <a:pt x="5709924" y="3724810"/>
              </a:moveTo>
              <a:cubicBezTo>
                <a:pt x="5690697" y="3724810"/>
                <a:pt x="5675099" y="3740401"/>
                <a:pt x="5675099" y="3759629"/>
              </a:cubicBezTo>
              <a:cubicBezTo>
                <a:pt x="5675099" y="3778857"/>
                <a:pt x="5690697" y="3794448"/>
                <a:pt x="5709924" y="3794448"/>
              </a:cubicBezTo>
              <a:cubicBezTo>
                <a:pt x="5729152" y="3794448"/>
                <a:pt x="5744737" y="3778857"/>
                <a:pt x="5744737" y="3759629"/>
              </a:cubicBezTo>
              <a:cubicBezTo>
                <a:pt x="5744737" y="3740401"/>
                <a:pt x="5729152" y="3724810"/>
                <a:pt x="5709924" y="3724810"/>
              </a:cubicBezTo>
              <a:close/>
              <a:moveTo>
                <a:pt x="5794817" y="3724810"/>
              </a:moveTo>
              <a:cubicBezTo>
                <a:pt x="5775589" y="3724810"/>
                <a:pt x="5759991" y="3740401"/>
                <a:pt x="5759991" y="3759629"/>
              </a:cubicBezTo>
              <a:cubicBezTo>
                <a:pt x="5759991" y="3778857"/>
                <a:pt x="5775589" y="3794448"/>
                <a:pt x="5794817" y="3794448"/>
              </a:cubicBezTo>
              <a:cubicBezTo>
                <a:pt x="5814044" y="3794448"/>
                <a:pt x="5829629" y="3778857"/>
                <a:pt x="5829629" y="3759629"/>
              </a:cubicBezTo>
              <a:cubicBezTo>
                <a:pt x="5829629" y="3740401"/>
                <a:pt x="5814044" y="3724810"/>
                <a:pt x="5794817" y="3724810"/>
              </a:cubicBezTo>
              <a:close/>
              <a:moveTo>
                <a:pt x="5879709" y="3724810"/>
              </a:moveTo>
              <a:cubicBezTo>
                <a:pt x="5860481" y="3724810"/>
                <a:pt x="5844883" y="3740401"/>
                <a:pt x="5844883" y="3759629"/>
              </a:cubicBezTo>
              <a:cubicBezTo>
                <a:pt x="5844883" y="3778857"/>
                <a:pt x="5860481" y="3794448"/>
                <a:pt x="5879709" y="3794448"/>
              </a:cubicBezTo>
              <a:cubicBezTo>
                <a:pt x="5898937" y="3794448"/>
                <a:pt x="5914521" y="3778857"/>
                <a:pt x="5914521" y="3759629"/>
              </a:cubicBezTo>
              <a:cubicBezTo>
                <a:pt x="5914521" y="3740401"/>
                <a:pt x="5898937" y="3724810"/>
                <a:pt x="5879709" y="3724810"/>
              </a:cubicBezTo>
              <a:close/>
              <a:moveTo>
                <a:pt x="5964601" y="3724810"/>
              </a:moveTo>
              <a:cubicBezTo>
                <a:pt x="5945373" y="3724810"/>
                <a:pt x="5929776" y="3740401"/>
                <a:pt x="5929776" y="3759629"/>
              </a:cubicBezTo>
              <a:cubicBezTo>
                <a:pt x="5929776" y="3778857"/>
                <a:pt x="5945373" y="3794448"/>
                <a:pt x="5964601" y="3794448"/>
              </a:cubicBezTo>
              <a:cubicBezTo>
                <a:pt x="5983829" y="3794448"/>
                <a:pt x="5999413" y="3778857"/>
                <a:pt x="5999413" y="3759629"/>
              </a:cubicBezTo>
              <a:cubicBezTo>
                <a:pt x="5999413" y="3740401"/>
                <a:pt x="5983829" y="3724810"/>
                <a:pt x="5964601" y="3724810"/>
              </a:cubicBezTo>
              <a:close/>
              <a:moveTo>
                <a:pt x="6049494" y="3724810"/>
              </a:moveTo>
              <a:cubicBezTo>
                <a:pt x="6030267" y="3724810"/>
                <a:pt x="6014669" y="3740401"/>
                <a:pt x="6014669" y="3759629"/>
              </a:cubicBezTo>
              <a:cubicBezTo>
                <a:pt x="6014669" y="3778857"/>
                <a:pt x="6030267" y="3794448"/>
                <a:pt x="6049494" y="3794448"/>
              </a:cubicBezTo>
              <a:cubicBezTo>
                <a:pt x="6068722" y="3794448"/>
                <a:pt x="6084307" y="3778857"/>
                <a:pt x="6084307" y="3759629"/>
              </a:cubicBezTo>
              <a:cubicBezTo>
                <a:pt x="6084307" y="3740401"/>
                <a:pt x="6068722" y="3724810"/>
                <a:pt x="6049494" y="3724810"/>
              </a:cubicBezTo>
              <a:close/>
              <a:moveTo>
                <a:pt x="6134387" y="3724810"/>
              </a:moveTo>
              <a:cubicBezTo>
                <a:pt x="6115159" y="3724810"/>
                <a:pt x="6099561" y="3740401"/>
                <a:pt x="6099561" y="3759629"/>
              </a:cubicBezTo>
              <a:cubicBezTo>
                <a:pt x="6099561" y="3778857"/>
                <a:pt x="6115159" y="3794448"/>
                <a:pt x="6134387" y="3794448"/>
              </a:cubicBezTo>
              <a:cubicBezTo>
                <a:pt x="6153614" y="3794448"/>
                <a:pt x="6169199" y="3778857"/>
                <a:pt x="6169199" y="3759629"/>
              </a:cubicBezTo>
              <a:cubicBezTo>
                <a:pt x="6169199" y="3740401"/>
                <a:pt x="6153614" y="3724810"/>
                <a:pt x="6134387" y="3724810"/>
              </a:cubicBezTo>
              <a:close/>
              <a:moveTo>
                <a:pt x="6219279" y="3724810"/>
              </a:moveTo>
              <a:cubicBezTo>
                <a:pt x="6200051" y="3724810"/>
                <a:pt x="6184453" y="3740401"/>
                <a:pt x="6184453" y="3759629"/>
              </a:cubicBezTo>
              <a:cubicBezTo>
                <a:pt x="6184453" y="3778857"/>
                <a:pt x="6200051" y="3794448"/>
                <a:pt x="6219279" y="3794448"/>
              </a:cubicBezTo>
              <a:cubicBezTo>
                <a:pt x="6238507" y="3794448"/>
                <a:pt x="6254091" y="3778857"/>
                <a:pt x="6254091" y="3759629"/>
              </a:cubicBezTo>
              <a:cubicBezTo>
                <a:pt x="6254091" y="3740401"/>
                <a:pt x="6238507" y="3724810"/>
                <a:pt x="6219279" y="3724810"/>
              </a:cubicBezTo>
              <a:close/>
              <a:moveTo>
                <a:pt x="6304171" y="3724810"/>
              </a:moveTo>
              <a:cubicBezTo>
                <a:pt x="6284943" y="3724810"/>
                <a:pt x="6269346" y="3740401"/>
                <a:pt x="6269346" y="3759629"/>
              </a:cubicBezTo>
              <a:cubicBezTo>
                <a:pt x="6269346" y="3778857"/>
                <a:pt x="6284943" y="3794448"/>
                <a:pt x="6304171" y="3794448"/>
              </a:cubicBezTo>
              <a:cubicBezTo>
                <a:pt x="6323399" y="3794448"/>
                <a:pt x="6338983" y="3778857"/>
                <a:pt x="6338983" y="3759629"/>
              </a:cubicBezTo>
              <a:cubicBezTo>
                <a:pt x="6338983" y="3740401"/>
                <a:pt x="6323399" y="3724810"/>
                <a:pt x="6304171" y="3724810"/>
              </a:cubicBezTo>
              <a:close/>
              <a:moveTo>
                <a:pt x="6389063" y="3724810"/>
              </a:moveTo>
              <a:cubicBezTo>
                <a:pt x="6369836" y="3724810"/>
                <a:pt x="6354238" y="3740401"/>
                <a:pt x="6354238" y="3759629"/>
              </a:cubicBezTo>
              <a:cubicBezTo>
                <a:pt x="6354238" y="3778857"/>
                <a:pt x="6369836" y="3794448"/>
                <a:pt x="6389063" y="3794448"/>
              </a:cubicBezTo>
              <a:cubicBezTo>
                <a:pt x="6408291" y="3794448"/>
                <a:pt x="6423876" y="3778857"/>
                <a:pt x="6423876" y="3759629"/>
              </a:cubicBezTo>
              <a:cubicBezTo>
                <a:pt x="6423876" y="3740401"/>
                <a:pt x="6408291" y="3724810"/>
                <a:pt x="6389063" y="3724810"/>
              </a:cubicBezTo>
              <a:close/>
              <a:moveTo>
                <a:pt x="6473957" y="3724810"/>
              </a:moveTo>
              <a:cubicBezTo>
                <a:pt x="6454729" y="3724810"/>
                <a:pt x="6439131" y="3740401"/>
                <a:pt x="6439131" y="3759629"/>
              </a:cubicBezTo>
              <a:cubicBezTo>
                <a:pt x="6439131" y="3778857"/>
                <a:pt x="6454729" y="3794448"/>
                <a:pt x="6473957" y="3794448"/>
              </a:cubicBezTo>
              <a:cubicBezTo>
                <a:pt x="6493184" y="3794448"/>
                <a:pt x="6508769" y="3778857"/>
                <a:pt x="6508769" y="3759629"/>
              </a:cubicBezTo>
              <a:cubicBezTo>
                <a:pt x="6508769" y="3740401"/>
                <a:pt x="6493184" y="3724810"/>
                <a:pt x="6473957" y="3724810"/>
              </a:cubicBezTo>
              <a:close/>
              <a:moveTo>
                <a:pt x="6558875" y="3724810"/>
              </a:moveTo>
              <a:cubicBezTo>
                <a:pt x="6539647" y="3724810"/>
                <a:pt x="6524050" y="3740401"/>
                <a:pt x="6524050" y="3759629"/>
              </a:cubicBezTo>
              <a:cubicBezTo>
                <a:pt x="6524050" y="3778857"/>
                <a:pt x="6539647" y="3794448"/>
                <a:pt x="6558875" y="3794448"/>
              </a:cubicBezTo>
              <a:cubicBezTo>
                <a:pt x="6578103" y="3794448"/>
                <a:pt x="6593687" y="3778857"/>
                <a:pt x="6593687" y="3759629"/>
              </a:cubicBezTo>
              <a:cubicBezTo>
                <a:pt x="6593687" y="3740401"/>
                <a:pt x="6578103" y="3724810"/>
                <a:pt x="6558875" y="3724810"/>
              </a:cubicBezTo>
              <a:close/>
              <a:moveTo>
                <a:pt x="6643767" y="3724810"/>
              </a:moveTo>
              <a:cubicBezTo>
                <a:pt x="6624539" y="3724810"/>
                <a:pt x="6608942" y="3740401"/>
                <a:pt x="6608942" y="3759629"/>
              </a:cubicBezTo>
              <a:cubicBezTo>
                <a:pt x="6608942" y="3778857"/>
                <a:pt x="6624539" y="3794448"/>
                <a:pt x="6643767" y="3794448"/>
              </a:cubicBezTo>
              <a:cubicBezTo>
                <a:pt x="6662995" y="3794448"/>
                <a:pt x="6678579" y="3778857"/>
                <a:pt x="6678579" y="3759629"/>
              </a:cubicBezTo>
              <a:cubicBezTo>
                <a:pt x="6678579" y="3740401"/>
                <a:pt x="6662995" y="3724810"/>
                <a:pt x="6643767" y="3724810"/>
              </a:cubicBezTo>
              <a:close/>
              <a:moveTo>
                <a:pt x="6728660" y="3724810"/>
              </a:moveTo>
              <a:cubicBezTo>
                <a:pt x="6709433" y="3724810"/>
                <a:pt x="6693835" y="3740401"/>
                <a:pt x="6693835" y="3759629"/>
              </a:cubicBezTo>
              <a:cubicBezTo>
                <a:pt x="6693835" y="3778857"/>
                <a:pt x="6709433" y="3794448"/>
                <a:pt x="6728660" y="3794448"/>
              </a:cubicBezTo>
              <a:cubicBezTo>
                <a:pt x="6747888" y="3794448"/>
                <a:pt x="6763473" y="3778857"/>
                <a:pt x="6763473" y="3759629"/>
              </a:cubicBezTo>
              <a:cubicBezTo>
                <a:pt x="6763473" y="3740401"/>
                <a:pt x="6747888" y="3724810"/>
                <a:pt x="6728660" y="3724810"/>
              </a:cubicBezTo>
              <a:close/>
              <a:moveTo>
                <a:pt x="8511402" y="3724810"/>
              </a:moveTo>
              <a:cubicBezTo>
                <a:pt x="8492174" y="3724810"/>
                <a:pt x="8476576" y="3740401"/>
                <a:pt x="8476576" y="3759629"/>
              </a:cubicBezTo>
              <a:cubicBezTo>
                <a:pt x="8476576" y="3778857"/>
                <a:pt x="8492174" y="3794448"/>
                <a:pt x="8511402" y="3794448"/>
              </a:cubicBezTo>
              <a:cubicBezTo>
                <a:pt x="8530629" y="3794448"/>
                <a:pt x="8546214" y="3778857"/>
                <a:pt x="8546214" y="3759629"/>
              </a:cubicBezTo>
              <a:cubicBezTo>
                <a:pt x="8546214" y="3740401"/>
                <a:pt x="8530629" y="3724810"/>
                <a:pt x="8511402" y="3724810"/>
              </a:cubicBezTo>
              <a:close/>
              <a:moveTo>
                <a:pt x="9020757" y="3724810"/>
              </a:moveTo>
              <a:cubicBezTo>
                <a:pt x="9001529" y="3724810"/>
                <a:pt x="8985932" y="3740401"/>
                <a:pt x="8985932" y="3759629"/>
              </a:cubicBezTo>
              <a:cubicBezTo>
                <a:pt x="8985932" y="3778857"/>
                <a:pt x="9001529" y="3794448"/>
                <a:pt x="9020757" y="3794448"/>
              </a:cubicBezTo>
              <a:cubicBezTo>
                <a:pt x="9039985" y="3794448"/>
                <a:pt x="9055569" y="3778857"/>
                <a:pt x="9055569" y="3759629"/>
              </a:cubicBezTo>
              <a:cubicBezTo>
                <a:pt x="9055569" y="3740401"/>
                <a:pt x="9039985" y="3724810"/>
                <a:pt x="9020757" y="3724810"/>
              </a:cubicBezTo>
              <a:close/>
              <a:moveTo>
                <a:pt x="2908466" y="3809670"/>
              </a:moveTo>
              <a:cubicBezTo>
                <a:pt x="2889238" y="3809670"/>
                <a:pt x="2873647" y="3825261"/>
                <a:pt x="2873647" y="3844489"/>
              </a:cubicBezTo>
              <a:cubicBezTo>
                <a:pt x="2873647" y="3863717"/>
                <a:pt x="2889238" y="3879308"/>
                <a:pt x="2908466" y="3879308"/>
              </a:cubicBezTo>
              <a:cubicBezTo>
                <a:pt x="2927693" y="3879308"/>
                <a:pt x="2943284" y="3863717"/>
                <a:pt x="2943284" y="3844489"/>
              </a:cubicBezTo>
              <a:cubicBezTo>
                <a:pt x="2943284" y="3825261"/>
                <a:pt x="2927693" y="3809670"/>
                <a:pt x="2908466" y="3809670"/>
              </a:cubicBezTo>
              <a:close/>
              <a:moveTo>
                <a:pt x="2993358" y="3809670"/>
              </a:moveTo>
              <a:cubicBezTo>
                <a:pt x="2974130" y="3809670"/>
                <a:pt x="2958539" y="3825261"/>
                <a:pt x="2958539" y="3844489"/>
              </a:cubicBezTo>
              <a:cubicBezTo>
                <a:pt x="2958539" y="3863717"/>
                <a:pt x="2974130" y="3879308"/>
                <a:pt x="2993358" y="3879308"/>
              </a:cubicBezTo>
              <a:cubicBezTo>
                <a:pt x="3012586" y="3879308"/>
                <a:pt x="3028177" y="3863717"/>
                <a:pt x="3028177" y="3844489"/>
              </a:cubicBezTo>
              <a:cubicBezTo>
                <a:pt x="3028177" y="3825261"/>
                <a:pt x="3012586" y="3809670"/>
                <a:pt x="2993358" y="3809670"/>
              </a:cubicBezTo>
              <a:close/>
              <a:moveTo>
                <a:pt x="3078250" y="3809670"/>
              </a:moveTo>
              <a:cubicBezTo>
                <a:pt x="3059022" y="3809670"/>
                <a:pt x="3043431" y="3825261"/>
                <a:pt x="3043431" y="3844489"/>
              </a:cubicBezTo>
              <a:cubicBezTo>
                <a:pt x="3043431" y="3863717"/>
                <a:pt x="3059022" y="3879308"/>
                <a:pt x="3078250" y="3879308"/>
              </a:cubicBezTo>
              <a:cubicBezTo>
                <a:pt x="3097478" y="3879308"/>
                <a:pt x="3113069" y="3863717"/>
                <a:pt x="3113069" y="3844489"/>
              </a:cubicBezTo>
              <a:cubicBezTo>
                <a:pt x="3113069" y="3825261"/>
                <a:pt x="3097478" y="3809670"/>
                <a:pt x="3078250" y="3809670"/>
              </a:cubicBezTo>
              <a:close/>
              <a:moveTo>
                <a:pt x="3163143" y="3809670"/>
              </a:moveTo>
              <a:cubicBezTo>
                <a:pt x="3143916" y="3809670"/>
                <a:pt x="3128324" y="3825261"/>
                <a:pt x="3128324" y="3844489"/>
              </a:cubicBezTo>
              <a:cubicBezTo>
                <a:pt x="3128324" y="3863717"/>
                <a:pt x="3143916" y="3879308"/>
                <a:pt x="3163143" y="3879308"/>
              </a:cubicBezTo>
              <a:cubicBezTo>
                <a:pt x="3182371" y="3879308"/>
                <a:pt x="3197962" y="3863717"/>
                <a:pt x="3197962" y="3844489"/>
              </a:cubicBezTo>
              <a:cubicBezTo>
                <a:pt x="3197962" y="3825261"/>
                <a:pt x="3182371" y="3809670"/>
                <a:pt x="3163143" y="3809670"/>
              </a:cubicBezTo>
              <a:close/>
              <a:moveTo>
                <a:pt x="3248036" y="3809670"/>
              </a:moveTo>
              <a:cubicBezTo>
                <a:pt x="3228808" y="3809670"/>
                <a:pt x="3213217" y="3825261"/>
                <a:pt x="3213217" y="3844489"/>
              </a:cubicBezTo>
              <a:cubicBezTo>
                <a:pt x="3213217" y="3863717"/>
                <a:pt x="3228808" y="3879308"/>
                <a:pt x="3248036" y="3879308"/>
              </a:cubicBezTo>
              <a:cubicBezTo>
                <a:pt x="3267263" y="3879308"/>
                <a:pt x="3282854" y="3863717"/>
                <a:pt x="3282854" y="3844489"/>
              </a:cubicBezTo>
              <a:cubicBezTo>
                <a:pt x="3282854" y="3825261"/>
                <a:pt x="3267263" y="3809670"/>
                <a:pt x="3248036" y="3809670"/>
              </a:cubicBezTo>
              <a:close/>
              <a:moveTo>
                <a:pt x="3332928" y="3809670"/>
              </a:moveTo>
              <a:cubicBezTo>
                <a:pt x="3313700" y="3809670"/>
                <a:pt x="3298109" y="3825261"/>
                <a:pt x="3298109" y="3844489"/>
              </a:cubicBezTo>
              <a:cubicBezTo>
                <a:pt x="3298109" y="3863717"/>
                <a:pt x="3313700" y="3879308"/>
                <a:pt x="3332928" y="3879308"/>
              </a:cubicBezTo>
              <a:cubicBezTo>
                <a:pt x="3352156" y="3879308"/>
                <a:pt x="3367747" y="3863717"/>
                <a:pt x="3367747" y="3844489"/>
              </a:cubicBezTo>
              <a:cubicBezTo>
                <a:pt x="3367747" y="3825261"/>
                <a:pt x="3352156" y="3809670"/>
                <a:pt x="3332928" y="3809670"/>
              </a:cubicBezTo>
              <a:close/>
              <a:moveTo>
                <a:pt x="3417827" y="3809670"/>
              </a:moveTo>
              <a:cubicBezTo>
                <a:pt x="3398599" y="3809670"/>
                <a:pt x="3383008" y="3825261"/>
                <a:pt x="3383008" y="3844489"/>
              </a:cubicBezTo>
              <a:cubicBezTo>
                <a:pt x="3383008" y="3863717"/>
                <a:pt x="3398599" y="3879308"/>
                <a:pt x="3417827" y="3879308"/>
              </a:cubicBezTo>
              <a:cubicBezTo>
                <a:pt x="3437055" y="3879308"/>
                <a:pt x="3452646" y="3863717"/>
                <a:pt x="3452646" y="3844489"/>
              </a:cubicBezTo>
              <a:cubicBezTo>
                <a:pt x="3452646" y="3825261"/>
                <a:pt x="3437055" y="3809670"/>
                <a:pt x="3417827" y="3809670"/>
              </a:cubicBezTo>
              <a:close/>
              <a:moveTo>
                <a:pt x="3502719" y="3809670"/>
              </a:moveTo>
              <a:cubicBezTo>
                <a:pt x="3483492" y="3809670"/>
                <a:pt x="3467901" y="3825261"/>
                <a:pt x="3467901" y="3844489"/>
              </a:cubicBezTo>
              <a:cubicBezTo>
                <a:pt x="3467901" y="3863717"/>
                <a:pt x="3483492" y="3879308"/>
                <a:pt x="3502719" y="3879308"/>
              </a:cubicBezTo>
              <a:cubicBezTo>
                <a:pt x="3521947" y="3879308"/>
                <a:pt x="3537538" y="3863717"/>
                <a:pt x="3537538" y="3844489"/>
              </a:cubicBezTo>
              <a:cubicBezTo>
                <a:pt x="3537538" y="3825261"/>
                <a:pt x="3521947" y="3809670"/>
                <a:pt x="3502719" y="3809670"/>
              </a:cubicBezTo>
              <a:close/>
              <a:moveTo>
                <a:pt x="3587612" y="3809670"/>
              </a:moveTo>
              <a:cubicBezTo>
                <a:pt x="3568384" y="3809670"/>
                <a:pt x="3552793" y="3825261"/>
                <a:pt x="3552793" y="3844489"/>
              </a:cubicBezTo>
              <a:cubicBezTo>
                <a:pt x="3552793" y="3863717"/>
                <a:pt x="3568384" y="3879308"/>
                <a:pt x="3587612" y="3879308"/>
              </a:cubicBezTo>
              <a:cubicBezTo>
                <a:pt x="3606839" y="3879308"/>
                <a:pt x="3622430" y="3863717"/>
                <a:pt x="3622430" y="3844489"/>
              </a:cubicBezTo>
              <a:cubicBezTo>
                <a:pt x="3622430" y="3825261"/>
                <a:pt x="3606839" y="3809670"/>
                <a:pt x="3587612" y="3809670"/>
              </a:cubicBezTo>
              <a:close/>
              <a:moveTo>
                <a:pt x="3672504" y="3809670"/>
              </a:moveTo>
              <a:cubicBezTo>
                <a:pt x="3653276" y="3809670"/>
                <a:pt x="3637685" y="3825261"/>
                <a:pt x="3637685" y="3844489"/>
              </a:cubicBezTo>
              <a:cubicBezTo>
                <a:pt x="3637685" y="3863717"/>
                <a:pt x="3653276" y="3879308"/>
                <a:pt x="3672504" y="3879308"/>
              </a:cubicBezTo>
              <a:cubicBezTo>
                <a:pt x="3691732" y="3879308"/>
                <a:pt x="3707323" y="3863717"/>
                <a:pt x="3707323" y="3844489"/>
              </a:cubicBezTo>
              <a:cubicBezTo>
                <a:pt x="3707323" y="3825261"/>
                <a:pt x="3691732" y="3809670"/>
                <a:pt x="3672504" y="3809670"/>
              </a:cubicBezTo>
              <a:close/>
              <a:moveTo>
                <a:pt x="5625031" y="3809670"/>
              </a:moveTo>
              <a:cubicBezTo>
                <a:pt x="5605803" y="3809670"/>
                <a:pt x="5590206" y="3825261"/>
                <a:pt x="5590206" y="3844489"/>
              </a:cubicBezTo>
              <a:cubicBezTo>
                <a:pt x="5590206" y="3863717"/>
                <a:pt x="5605803" y="3879308"/>
                <a:pt x="5625031" y="3879308"/>
              </a:cubicBezTo>
              <a:cubicBezTo>
                <a:pt x="5644259" y="3879308"/>
                <a:pt x="5659843" y="3863717"/>
                <a:pt x="5659843" y="3844489"/>
              </a:cubicBezTo>
              <a:cubicBezTo>
                <a:pt x="5659843" y="3825261"/>
                <a:pt x="5644259" y="3809670"/>
                <a:pt x="5625031" y="3809670"/>
              </a:cubicBezTo>
              <a:close/>
              <a:moveTo>
                <a:pt x="5709924" y="3809670"/>
              </a:moveTo>
              <a:cubicBezTo>
                <a:pt x="5690697" y="3809670"/>
                <a:pt x="5675099" y="3825261"/>
                <a:pt x="5675099" y="3844489"/>
              </a:cubicBezTo>
              <a:cubicBezTo>
                <a:pt x="5675099" y="3863717"/>
                <a:pt x="5690697" y="3879308"/>
                <a:pt x="5709924" y="3879308"/>
              </a:cubicBezTo>
              <a:cubicBezTo>
                <a:pt x="5729152" y="3879308"/>
                <a:pt x="5744737" y="3863717"/>
                <a:pt x="5744737" y="3844489"/>
              </a:cubicBezTo>
              <a:cubicBezTo>
                <a:pt x="5744737" y="3825261"/>
                <a:pt x="5729152" y="3809670"/>
                <a:pt x="5709924" y="3809670"/>
              </a:cubicBezTo>
              <a:close/>
              <a:moveTo>
                <a:pt x="5794817" y="3809670"/>
              </a:moveTo>
              <a:cubicBezTo>
                <a:pt x="5775589" y="3809670"/>
                <a:pt x="5759991" y="3825261"/>
                <a:pt x="5759991" y="3844489"/>
              </a:cubicBezTo>
              <a:cubicBezTo>
                <a:pt x="5759991" y="3863717"/>
                <a:pt x="5775589" y="3879308"/>
                <a:pt x="5794817" y="3879308"/>
              </a:cubicBezTo>
              <a:cubicBezTo>
                <a:pt x="5814044" y="3879308"/>
                <a:pt x="5829629" y="3863717"/>
                <a:pt x="5829629" y="3844489"/>
              </a:cubicBezTo>
              <a:cubicBezTo>
                <a:pt x="5829629" y="3825261"/>
                <a:pt x="5814044" y="3809670"/>
                <a:pt x="5794817" y="3809670"/>
              </a:cubicBezTo>
              <a:close/>
              <a:moveTo>
                <a:pt x="5879709" y="3809670"/>
              </a:moveTo>
              <a:cubicBezTo>
                <a:pt x="5860481" y="3809670"/>
                <a:pt x="5844883" y="3825261"/>
                <a:pt x="5844883" y="3844489"/>
              </a:cubicBezTo>
              <a:cubicBezTo>
                <a:pt x="5844883" y="3863717"/>
                <a:pt x="5860481" y="3879308"/>
                <a:pt x="5879709" y="3879308"/>
              </a:cubicBezTo>
              <a:cubicBezTo>
                <a:pt x="5898937" y="3879308"/>
                <a:pt x="5914521" y="3863717"/>
                <a:pt x="5914521" y="3844489"/>
              </a:cubicBezTo>
              <a:cubicBezTo>
                <a:pt x="5914521" y="3825261"/>
                <a:pt x="5898937" y="3809670"/>
                <a:pt x="5879709" y="3809670"/>
              </a:cubicBezTo>
              <a:close/>
              <a:moveTo>
                <a:pt x="5964601" y="3809670"/>
              </a:moveTo>
              <a:cubicBezTo>
                <a:pt x="5945373" y="3809670"/>
                <a:pt x="5929776" y="3825261"/>
                <a:pt x="5929776" y="3844489"/>
              </a:cubicBezTo>
              <a:cubicBezTo>
                <a:pt x="5929776" y="3863717"/>
                <a:pt x="5945373" y="3879308"/>
                <a:pt x="5964601" y="3879308"/>
              </a:cubicBezTo>
              <a:cubicBezTo>
                <a:pt x="5983829" y="3879308"/>
                <a:pt x="5999413" y="3863717"/>
                <a:pt x="5999413" y="3844489"/>
              </a:cubicBezTo>
              <a:cubicBezTo>
                <a:pt x="5999413" y="3825261"/>
                <a:pt x="5983829" y="3809670"/>
                <a:pt x="5964601" y="3809670"/>
              </a:cubicBezTo>
              <a:close/>
              <a:moveTo>
                <a:pt x="6049494" y="3809670"/>
              </a:moveTo>
              <a:cubicBezTo>
                <a:pt x="6030267" y="3809670"/>
                <a:pt x="6014669" y="3825261"/>
                <a:pt x="6014669" y="3844489"/>
              </a:cubicBezTo>
              <a:cubicBezTo>
                <a:pt x="6014669" y="3863717"/>
                <a:pt x="6030267" y="3879308"/>
                <a:pt x="6049494" y="3879308"/>
              </a:cubicBezTo>
              <a:cubicBezTo>
                <a:pt x="6068722" y="3879308"/>
                <a:pt x="6084307" y="3863717"/>
                <a:pt x="6084307" y="3844489"/>
              </a:cubicBezTo>
              <a:cubicBezTo>
                <a:pt x="6084307" y="3825261"/>
                <a:pt x="6068722" y="3809670"/>
                <a:pt x="6049494" y="3809670"/>
              </a:cubicBezTo>
              <a:close/>
              <a:moveTo>
                <a:pt x="6134387" y="3809670"/>
              </a:moveTo>
              <a:cubicBezTo>
                <a:pt x="6115159" y="3809670"/>
                <a:pt x="6099561" y="3825261"/>
                <a:pt x="6099561" y="3844489"/>
              </a:cubicBezTo>
              <a:cubicBezTo>
                <a:pt x="6099561" y="3863717"/>
                <a:pt x="6115159" y="3879308"/>
                <a:pt x="6134387" y="3879308"/>
              </a:cubicBezTo>
              <a:cubicBezTo>
                <a:pt x="6153614" y="3879308"/>
                <a:pt x="6169199" y="3863717"/>
                <a:pt x="6169199" y="3844489"/>
              </a:cubicBezTo>
              <a:cubicBezTo>
                <a:pt x="6169199" y="3825261"/>
                <a:pt x="6153614" y="3809670"/>
                <a:pt x="6134387" y="3809670"/>
              </a:cubicBezTo>
              <a:close/>
              <a:moveTo>
                <a:pt x="6219279" y="3809670"/>
              </a:moveTo>
              <a:cubicBezTo>
                <a:pt x="6200051" y="3809670"/>
                <a:pt x="6184453" y="3825261"/>
                <a:pt x="6184453" y="3844489"/>
              </a:cubicBezTo>
              <a:cubicBezTo>
                <a:pt x="6184453" y="3863717"/>
                <a:pt x="6200051" y="3879308"/>
                <a:pt x="6219279" y="3879308"/>
              </a:cubicBezTo>
              <a:cubicBezTo>
                <a:pt x="6238507" y="3879308"/>
                <a:pt x="6254091" y="3863717"/>
                <a:pt x="6254091" y="3844489"/>
              </a:cubicBezTo>
              <a:cubicBezTo>
                <a:pt x="6254091" y="3825261"/>
                <a:pt x="6238507" y="3809670"/>
                <a:pt x="6219279" y="3809670"/>
              </a:cubicBezTo>
              <a:close/>
              <a:moveTo>
                <a:pt x="6304171" y="3809670"/>
              </a:moveTo>
              <a:cubicBezTo>
                <a:pt x="6284943" y="3809670"/>
                <a:pt x="6269346" y="3825261"/>
                <a:pt x="6269346" y="3844489"/>
              </a:cubicBezTo>
              <a:cubicBezTo>
                <a:pt x="6269346" y="3863717"/>
                <a:pt x="6284943" y="3879308"/>
                <a:pt x="6304171" y="3879308"/>
              </a:cubicBezTo>
              <a:cubicBezTo>
                <a:pt x="6323399" y="3879308"/>
                <a:pt x="6338983" y="3863717"/>
                <a:pt x="6338983" y="3844489"/>
              </a:cubicBezTo>
              <a:cubicBezTo>
                <a:pt x="6338983" y="3825261"/>
                <a:pt x="6323399" y="3809670"/>
                <a:pt x="6304171" y="3809670"/>
              </a:cubicBezTo>
              <a:close/>
              <a:moveTo>
                <a:pt x="6389063" y="3809670"/>
              </a:moveTo>
              <a:cubicBezTo>
                <a:pt x="6369836" y="3809670"/>
                <a:pt x="6354238" y="3825261"/>
                <a:pt x="6354238" y="3844489"/>
              </a:cubicBezTo>
              <a:cubicBezTo>
                <a:pt x="6354238" y="3863717"/>
                <a:pt x="6369836" y="3879308"/>
                <a:pt x="6389063" y="3879308"/>
              </a:cubicBezTo>
              <a:cubicBezTo>
                <a:pt x="6408291" y="3879308"/>
                <a:pt x="6423876" y="3863717"/>
                <a:pt x="6423876" y="3844489"/>
              </a:cubicBezTo>
              <a:cubicBezTo>
                <a:pt x="6423876" y="3825261"/>
                <a:pt x="6408291" y="3809670"/>
                <a:pt x="6389063" y="3809670"/>
              </a:cubicBezTo>
              <a:close/>
              <a:moveTo>
                <a:pt x="6473957" y="3809670"/>
              </a:moveTo>
              <a:cubicBezTo>
                <a:pt x="6454729" y="3809670"/>
                <a:pt x="6439131" y="3825261"/>
                <a:pt x="6439131" y="3844489"/>
              </a:cubicBezTo>
              <a:cubicBezTo>
                <a:pt x="6439131" y="3863717"/>
                <a:pt x="6454729" y="3879308"/>
                <a:pt x="6473957" y="3879308"/>
              </a:cubicBezTo>
              <a:cubicBezTo>
                <a:pt x="6493184" y="3879308"/>
                <a:pt x="6508769" y="3863717"/>
                <a:pt x="6508769" y="3844489"/>
              </a:cubicBezTo>
              <a:cubicBezTo>
                <a:pt x="6508769" y="3825261"/>
                <a:pt x="6493184" y="3809670"/>
                <a:pt x="6473957" y="3809670"/>
              </a:cubicBezTo>
              <a:close/>
              <a:moveTo>
                <a:pt x="6558875" y="3809670"/>
              </a:moveTo>
              <a:cubicBezTo>
                <a:pt x="6539647" y="3809670"/>
                <a:pt x="6524050" y="3825261"/>
                <a:pt x="6524050" y="3844489"/>
              </a:cubicBezTo>
              <a:cubicBezTo>
                <a:pt x="6524050" y="3863717"/>
                <a:pt x="6539647" y="3879308"/>
                <a:pt x="6558875" y="3879308"/>
              </a:cubicBezTo>
              <a:cubicBezTo>
                <a:pt x="6578103" y="3879308"/>
                <a:pt x="6593687" y="3863717"/>
                <a:pt x="6593687" y="3844489"/>
              </a:cubicBezTo>
              <a:cubicBezTo>
                <a:pt x="6593687" y="3825261"/>
                <a:pt x="6578103" y="3809670"/>
                <a:pt x="6558875" y="3809670"/>
              </a:cubicBezTo>
              <a:close/>
              <a:moveTo>
                <a:pt x="6643767" y="3809670"/>
              </a:moveTo>
              <a:cubicBezTo>
                <a:pt x="6624539" y="3809670"/>
                <a:pt x="6608942" y="3825261"/>
                <a:pt x="6608942" y="3844489"/>
              </a:cubicBezTo>
              <a:cubicBezTo>
                <a:pt x="6608942" y="3863717"/>
                <a:pt x="6624539" y="3879308"/>
                <a:pt x="6643767" y="3879308"/>
              </a:cubicBezTo>
              <a:cubicBezTo>
                <a:pt x="6662995" y="3879308"/>
                <a:pt x="6678579" y="3863717"/>
                <a:pt x="6678579" y="3844489"/>
              </a:cubicBezTo>
              <a:cubicBezTo>
                <a:pt x="6678579" y="3825261"/>
                <a:pt x="6662995" y="3809670"/>
                <a:pt x="6643767" y="3809670"/>
              </a:cubicBezTo>
              <a:close/>
              <a:moveTo>
                <a:pt x="8341617" y="3809670"/>
              </a:moveTo>
              <a:cubicBezTo>
                <a:pt x="8322389" y="3809670"/>
                <a:pt x="8306792" y="3825261"/>
                <a:pt x="8306792" y="3844489"/>
              </a:cubicBezTo>
              <a:cubicBezTo>
                <a:pt x="8306792" y="3863717"/>
                <a:pt x="8322389" y="3879308"/>
                <a:pt x="8341617" y="3879308"/>
              </a:cubicBezTo>
              <a:cubicBezTo>
                <a:pt x="8360845" y="3879308"/>
                <a:pt x="8376429" y="3863717"/>
                <a:pt x="8376429" y="3844489"/>
              </a:cubicBezTo>
              <a:cubicBezTo>
                <a:pt x="8376429" y="3825261"/>
                <a:pt x="8360845" y="3809670"/>
                <a:pt x="8341617" y="3809670"/>
              </a:cubicBezTo>
              <a:close/>
              <a:moveTo>
                <a:pt x="8511402" y="3809670"/>
              </a:moveTo>
              <a:cubicBezTo>
                <a:pt x="8492174" y="3809670"/>
                <a:pt x="8476576" y="3825261"/>
                <a:pt x="8476576" y="3844489"/>
              </a:cubicBezTo>
              <a:cubicBezTo>
                <a:pt x="8476576" y="3863717"/>
                <a:pt x="8492174" y="3879308"/>
                <a:pt x="8511402" y="3879308"/>
              </a:cubicBezTo>
              <a:cubicBezTo>
                <a:pt x="8530629" y="3879308"/>
                <a:pt x="8546214" y="3863717"/>
                <a:pt x="8546214" y="3844489"/>
              </a:cubicBezTo>
              <a:cubicBezTo>
                <a:pt x="8546214" y="3825261"/>
                <a:pt x="8530629" y="3809670"/>
                <a:pt x="8511402" y="3809670"/>
              </a:cubicBezTo>
              <a:close/>
              <a:moveTo>
                <a:pt x="8935865" y="3809670"/>
              </a:moveTo>
              <a:cubicBezTo>
                <a:pt x="8916637" y="3809670"/>
                <a:pt x="8901040" y="3825261"/>
                <a:pt x="8901040" y="3844489"/>
              </a:cubicBezTo>
              <a:cubicBezTo>
                <a:pt x="8901040" y="3863717"/>
                <a:pt x="8916637" y="3879308"/>
                <a:pt x="8935865" y="3879308"/>
              </a:cubicBezTo>
              <a:cubicBezTo>
                <a:pt x="8955093" y="3879308"/>
                <a:pt x="8970677" y="3863717"/>
                <a:pt x="8970677" y="3844489"/>
              </a:cubicBezTo>
              <a:cubicBezTo>
                <a:pt x="8970677" y="3825261"/>
                <a:pt x="8955093" y="3809670"/>
                <a:pt x="8935865" y="3809670"/>
              </a:cubicBezTo>
              <a:close/>
              <a:moveTo>
                <a:pt x="2399110" y="3894530"/>
              </a:moveTo>
              <a:cubicBezTo>
                <a:pt x="2379882" y="3894530"/>
                <a:pt x="2364291" y="3910121"/>
                <a:pt x="2364291" y="3929349"/>
              </a:cubicBezTo>
              <a:cubicBezTo>
                <a:pt x="2364291" y="3948576"/>
                <a:pt x="2379882" y="3964167"/>
                <a:pt x="2399110" y="3964167"/>
              </a:cubicBezTo>
              <a:cubicBezTo>
                <a:pt x="2418338" y="3964167"/>
                <a:pt x="2433929" y="3948576"/>
                <a:pt x="2433929" y="3929349"/>
              </a:cubicBezTo>
              <a:cubicBezTo>
                <a:pt x="2433929" y="3910121"/>
                <a:pt x="2418338" y="3894530"/>
                <a:pt x="2399110" y="3894530"/>
              </a:cubicBezTo>
              <a:close/>
              <a:moveTo>
                <a:pt x="2823573" y="3894530"/>
              </a:moveTo>
              <a:cubicBezTo>
                <a:pt x="2804346" y="3894530"/>
                <a:pt x="2788754" y="3910121"/>
                <a:pt x="2788754" y="3929349"/>
              </a:cubicBezTo>
              <a:cubicBezTo>
                <a:pt x="2788754" y="3948576"/>
                <a:pt x="2804346" y="3964167"/>
                <a:pt x="2823573" y="3964167"/>
              </a:cubicBezTo>
              <a:cubicBezTo>
                <a:pt x="2842801" y="3964167"/>
                <a:pt x="2858392" y="3948576"/>
                <a:pt x="2858392" y="3929349"/>
              </a:cubicBezTo>
              <a:cubicBezTo>
                <a:pt x="2858392" y="3910121"/>
                <a:pt x="2842801" y="3894530"/>
                <a:pt x="2823573" y="3894530"/>
              </a:cubicBezTo>
              <a:close/>
              <a:moveTo>
                <a:pt x="2908466" y="3894530"/>
              </a:moveTo>
              <a:cubicBezTo>
                <a:pt x="2889238" y="3894530"/>
                <a:pt x="2873647" y="3910121"/>
                <a:pt x="2873647" y="3929349"/>
              </a:cubicBezTo>
              <a:cubicBezTo>
                <a:pt x="2873647" y="3948576"/>
                <a:pt x="2889238" y="3964167"/>
                <a:pt x="2908466" y="3964167"/>
              </a:cubicBezTo>
              <a:cubicBezTo>
                <a:pt x="2927693" y="3964167"/>
                <a:pt x="2943284" y="3948576"/>
                <a:pt x="2943284" y="3929349"/>
              </a:cubicBezTo>
              <a:cubicBezTo>
                <a:pt x="2943284" y="3910121"/>
                <a:pt x="2927693" y="3894530"/>
                <a:pt x="2908466" y="3894530"/>
              </a:cubicBezTo>
              <a:close/>
              <a:moveTo>
                <a:pt x="2993358" y="3894530"/>
              </a:moveTo>
              <a:cubicBezTo>
                <a:pt x="2974130" y="3894530"/>
                <a:pt x="2958539" y="3910121"/>
                <a:pt x="2958539" y="3929349"/>
              </a:cubicBezTo>
              <a:cubicBezTo>
                <a:pt x="2958539" y="3948576"/>
                <a:pt x="2974130" y="3964167"/>
                <a:pt x="2993358" y="3964167"/>
              </a:cubicBezTo>
              <a:cubicBezTo>
                <a:pt x="3012586" y="3964167"/>
                <a:pt x="3028177" y="3948576"/>
                <a:pt x="3028177" y="3929349"/>
              </a:cubicBezTo>
              <a:cubicBezTo>
                <a:pt x="3028177" y="3910121"/>
                <a:pt x="3012586" y="3894530"/>
                <a:pt x="2993358" y="3894530"/>
              </a:cubicBezTo>
              <a:close/>
              <a:moveTo>
                <a:pt x="3078250" y="3894530"/>
              </a:moveTo>
              <a:cubicBezTo>
                <a:pt x="3059022" y="3894530"/>
                <a:pt x="3043431" y="3910121"/>
                <a:pt x="3043431" y="3929349"/>
              </a:cubicBezTo>
              <a:cubicBezTo>
                <a:pt x="3043431" y="3948576"/>
                <a:pt x="3059022" y="3964167"/>
                <a:pt x="3078250" y="3964167"/>
              </a:cubicBezTo>
              <a:cubicBezTo>
                <a:pt x="3097478" y="3964167"/>
                <a:pt x="3113069" y="3948576"/>
                <a:pt x="3113069" y="3929349"/>
              </a:cubicBezTo>
              <a:cubicBezTo>
                <a:pt x="3113069" y="3910121"/>
                <a:pt x="3097478" y="3894530"/>
                <a:pt x="3078250" y="3894530"/>
              </a:cubicBezTo>
              <a:close/>
              <a:moveTo>
                <a:pt x="3163143" y="3894530"/>
              </a:moveTo>
              <a:cubicBezTo>
                <a:pt x="3143916" y="3894530"/>
                <a:pt x="3128324" y="3910121"/>
                <a:pt x="3128324" y="3929349"/>
              </a:cubicBezTo>
              <a:cubicBezTo>
                <a:pt x="3128324" y="3948576"/>
                <a:pt x="3143916" y="3964167"/>
                <a:pt x="3163143" y="3964167"/>
              </a:cubicBezTo>
              <a:cubicBezTo>
                <a:pt x="3182371" y="3964167"/>
                <a:pt x="3197962" y="3948576"/>
                <a:pt x="3197962" y="3929349"/>
              </a:cubicBezTo>
              <a:cubicBezTo>
                <a:pt x="3197962" y="3910121"/>
                <a:pt x="3182371" y="3894530"/>
                <a:pt x="3163143" y="3894530"/>
              </a:cubicBezTo>
              <a:close/>
              <a:moveTo>
                <a:pt x="3248036" y="3894530"/>
              </a:moveTo>
              <a:cubicBezTo>
                <a:pt x="3228808" y="3894530"/>
                <a:pt x="3213217" y="3910121"/>
                <a:pt x="3213217" y="3929349"/>
              </a:cubicBezTo>
              <a:cubicBezTo>
                <a:pt x="3213217" y="3948576"/>
                <a:pt x="3228808" y="3964167"/>
                <a:pt x="3248036" y="3964167"/>
              </a:cubicBezTo>
              <a:cubicBezTo>
                <a:pt x="3267263" y="3964167"/>
                <a:pt x="3282854" y="3948576"/>
                <a:pt x="3282854" y="3929349"/>
              </a:cubicBezTo>
              <a:cubicBezTo>
                <a:pt x="3282854" y="3910121"/>
                <a:pt x="3267263" y="3894530"/>
                <a:pt x="3248036" y="3894530"/>
              </a:cubicBezTo>
              <a:close/>
              <a:moveTo>
                <a:pt x="3332928" y="3894530"/>
              </a:moveTo>
              <a:cubicBezTo>
                <a:pt x="3313700" y="3894530"/>
                <a:pt x="3298109" y="3910121"/>
                <a:pt x="3298109" y="3929349"/>
              </a:cubicBezTo>
              <a:cubicBezTo>
                <a:pt x="3298109" y="3948576"/>
                <a:pt x="3313700" y="3964167"/>
                <a:pt x="3332928" y="3964167"/>
              </a:cubicBezTo>
              <a:cubicBezTo>
                <a:pt x="3352156" y="3964167"/>
                <a:pt x="3367747" y="3948576"/>
                <a:pt x="3367747" y="3929349"/>
              </a:cubicBezTo>
              <a:cubicBezTo>
                <a:pt x="3367747" y="3910121"/>
                <a:pt x="3352156" y="3894530"/>
                <a:pt x="3332928" y="3894530"/>
              </a:cubicBezTo>
              <a:close/>
              <a:moveTo>
                <a:pt x="3417827" y="3894530"/>
              </a:moveTo>
              <a:cubicBezTo>
                <a:pt x="3398599" y="3894530"/>
                <a:pt x="3383008" y="3910121"/>
                <a:pt x="3383008" y="3929349"/>
              </a:cubicBezTo>
              <a:cubicBezTo>
                <a:pt x="3383008" y="3948576"/>
                <a:pt x="3398599" y="3964167"/>
                <a:pt x="3417827" y="3964167"/>
              </a:cubicBezTo>
              <a:cubicBezTo>
                <a:pt x="3437055" y="3964167"/>
                <a:pt x="3452646" y="3948576"/>
                <a:pt x="3452646" y="3929349"/>
              </a:cubicBezTo>
              <a:cubicBezTo>
                <a:pt x="3452646" y="3910121"/>
                <a:pt x="3437055" y="3894530"/>
                <a:pt x="3417827" y="3894530"/>
              </a:cubicBezTo>
              <a:close/>
              <a:moveTo>
                <a:pt x="3502719" y="3894530"/>
              </a:moveTo>
              <a:cubicBezTo>
                <a:pt x="3483492" y="3894530"/>
                <a:pt x="3467901" y="3910121"/>
                <a:pt x="3467901" y="3929349"/>
              </a:cubicBezTo>
              <a:cubicBezTo>
                <a:pt x="3467901" y="3948576"/>
                <a:pt x="3483492" y="3964167"/>
                <a:pt x="3502719" y="3964167"/>
              </a:cubicBezTo>
              <a:cubicBezTo>
                <a:pt x="3521947" y="3964167"/>
                <a:pt x="3537538" y="3948576"/>
                <a:pt x="3537538" y="3929349"/>
              </a:cubicBezTo>
              <a:cubicBezTo>
                <a:pt x="3537538" y="3910121"/>
                <a:pt x="3521947" y="3894530"/>
                <a:pt x="3502719" y="3894530"/>
              </a:cubicBezTo>
              <a:close/>
              <a:moveTo>
                <a:pt x="3587612" y="3894530"/>
              </a:moveTo>
              <a:cubicBezTo>
                <a:pt x="3568384" y="3894530"/>
                <a:pt x="3552793" y="3910121"/>
                <a:pt x="3552793" y="3929349"/>
              </a:cubicBezTo>
              <a:cubicBezTo>
                <a:pt x="3552793" y="3948576"/>
                <a:pt x="3568384" y="3964167"/>
                <a:pt x="3587612" y="3964167"/>
              </a:cubicBezTo>
              <a:cubicBezTo>
                <a:pt x="3606839" y="3964167"/>
                <a:pt x="3622430" y="3948576"/>
                <a:pt x="3622430" y="3929349"/>
              </a:cubicBezTo>
              <a:cubicBezTo>
                <a:pt x="3622430" y="3910121"/>
                <a:pt x="3606839" y="3894530"/>
                <a:pt x="3587612" y="3894530"/>
              </a:cubicBezTo>
              <a:close/>
              <a:moveTo>
                <a:pt x="3672504" y="3894530"/>
              </a:moveTo>
              <a:cubicBezTo>
                <a:pt x="3653276" y="3894530"/>
                <a:pt x="3637685" y="3910121"/>
                <a:pt x="3637685" y="3929349"/>
              </a:cubicBezTo>
              <a:cubicBezTo>
                <a:pt x="3637685" y="3948576"/>
                <a:pt x="3653276" y="3964167"/>
                <a:pt x="3672504" y="3964167"/>
              </a:cubicBezTo>
              <a:cubicBezTo>
                <a:pt x="3691732" y="3964167"/>
                <a:pt x="3707323" y="3948576"/>
                <a:pt x="3707323" y="3929349"/>
              </a:cubicBezTo>
              <a:cubicBezTo>
                <a:pt x="3707323" y="3910121"/>
                <a:pt x="3691732" y="3894530"/>
                <a:pt x="3672504" y="3894530"/>
              </a:cubicBezTo>
              <a:close/>
              <a:moveTo>
                <a:pt x="5625031" y="3894530"/>
              </a:moveTo>
              <a:cubicBezTo>
                <a:pt x="5605803" y="3894530"/>
                <a:pt x="5590206" y="3910121"/>
                <a:pt x="5590206" y="3929349"/>
              </a:cubicBezTo>
              <a:cubicBezTo>
                <a:pt x="5590206" y="3948576"/>
                <a:pt x="5605803" y="3964167"/>
                <a:pt x="5625031" y="3964167"/>
              </a:cubicBezTo>
              <a:cubicBezTo>
                <a:pt x="5644259" y="3964167"/>
                <a:pt x="5659843" y="3948576"/>
                <a:pt x="5659843" y="3929349"/>
              </a:cubicBezTo>
              <a:cubicBezTo>
                <a:pt x="5659843" y="3910121"/>
                <a:pt x="5644259" y="3894530"/>
                <a:pt x="5625031" y="3894530"/>
              </a:cubicBezTo>
              <a:close/>
              <a:moveTo>
                <a:pt x="5709924" y="3894530"/>
              </a:moveTo>
              <a:cubicBezTo>
                <a:pt x="5690697" y="3894530"/>
                <a:pt x="5675099" y="3910121"/>
                <a:pt x="5675099" y="3929349"/>
              </a:cubicBezTo>
              <a:cubicBezTo>
                <a:pt x="5675099" y="3948576"/>
                <a:pt x="5690697" y="3964167"/>
                <a:pt x="5709924" y="3964167"/>
              </a:cubicBezTo>
              <a:cubicBezTo>
                <a:pt x="5729152" y="3964167"/>
                <a:pt x="5744737" y="3948576"/>
                <a:pt x="5744737" y="3929349"/>
              </a:cubicBezTo>
              <a:cubicBezTo>
                <a:pt x="5744737" y="3910121"/>
                <a:pt x="5729152" y="3894530"/>
                <a:pt x="5709924" y="3894530"/>
              </a:cubicBezTo>
              <a:close/>
              <a:moveTo>
                <a:pt x="5794817" y="3894530"/>
              </a:moveTo>
              <a:cubicBezTo>
                <a:pt x="5775589" y="3894530"/>
                <a:pt x="5759991" y="3910121"/>
                <a:pt x="5759991" y="3929349"/>
              </a:cubicBezTo>
              <a:cubicBezTo>
                <a:pt x="5759991" y="3948576"/>
                <a:pt x="5775589" y="3964167"/>
                <a:pt x="5794817" y="3964167"/>
              </a:cubicBezTo>
              <a:cubicBezTo>
                <a:pt x="5814044" y="3964167"/>
                <a:pt x="5829629" y="3948576"/>
                <a:pt x="5829629" y="3929349"/>
              </a:cubicBezTo>
              <a:cubicBezTo>
                <a:pt x="5829629" y="3910121"/>
                <a:pt x="5814044" y="3894530"/>
                <a:pt x="5794817" y="3894530"/>
              </a:cubicBezTo>
              <a:close/>
              <a:moveTo>
                <a:pt x="5879709" y="3894530"/>
              </a:moveTo>
              <a:cubicBezTo>
                <a:pt x="5860481" y="3894530"/>
                <a:pt x="5844883" y="3910121"/>
                <a:pt x="5844883" y="3929349"/>
              </a:cubicBezTo>
              <a:cubicBezTo>
                <a:pt x="5844883" y="3948576"/>
                <a:pt x="5860481" y="3964167"/>
                <a:pt x="5879709" y="3964167"/>
              </a:cubicBezTo>
              <a:cubicBezTo>
                <a:pt x="5898937" y="3964167"/>
                <a:pt x="5914521" y="3948576"/>
                <a:pt x="5914521" y="3929349"/>
              </a:cubicBezTo>
              <a:cubicBezTo>
                <a:pt x="5914521" y="3910121"/>
                <a:pt x="5898937" y="3894530"/>
                <a:pt x="5879709" y="3894530"/>
              </a:cubicBezTo>
              <a:close/>
              <a:moveTo>
                <a:pt x="5964601" y="3894530"/>
              </a:moveTo>
              <a:cubicBezTo>
                <a:pt x="5945373" y="3894530"/>
                <a:pt x="5929776" y="3910121"/>
                <a:pt x="5929776" y="3929349"/>
              </a:cubicBezTo>
              <a:cubicBezTo>
                <a:pt x="5929776" y="3948576"/>
                <a:pt x="5945373" y="3964167"/>
                <a:pt x="5964601" y="3964167"/>
              </a:cubicBezTo>
              <a:cubicBezTo>
                <a:pt x="5983829" y="3964167"/>
                <a:pt x="5999413" y="3948576"/>
                <a:pt x="5999413" y="3929349"/>
              </a:cubicBezTo>
              <a:cubicBezTo>
                <a:pt x="5999413" y="3910121"/>
                <a:pt x="5983829" y="3894530"/>
                <a:pt x="5964601" y="3894530"/>
              </a:cubicBezTo>
              <a:close/>
              <a:moveTo>
                <a:pt x="6049494" y="3894530"/>
              </a:moveTo>
              <a:cubicBezTo>
                <a:pt x="6030267" y="3894530"/>
                <a:pt x="6014669" y="3910121"/>
                <a:pt x="6014669" y="3929349"/>
              </a:cubicBezTo>
              <a:cubicBezTo>
                <a:pt x="6014669" y="3948576"/>
                <a:pt x="6030267" y="3964167"/>
                <a:pt x="6049494" y="3964167"/>
              </a:cubicBezTo>
              <a:cubicBezTo>
                <a:pt x="6068722" y="3964167"/>
                <a:pt x="6084307" y="3948576"/>
                <a:pt x="6084307" y="3929349"/>
              </a:cubicBezTo>
              <a:cubicBezTo>
                <a:pt x="6084307" y="3910121"/>
                <a:pt x="6068722" y="3894530"/>
                <a:pt x="6049494" y="3894530"/>
              </a:cubicBezTo>
              <a:close/>
              <a:moveTo>
                <a:pt x="6134387" y="3894530"/>
              </a:moveTo>
              <a:cubicBezTo>
                <a:pt x="6115159" y="3894530"/>
                <a:pt x="6099561" y="3910121"/>
                <a:pt x="6099561" y="3929349"/>
              </a:cubicBezTo>
              <a:cubicBezTo>
                <a:pt x="6099561" y="3948576"/>
                <a:pt x="6115159" y="3964167"/>
                <a:pt x="6134387" y="3964167"/>
              </a:cubicBezTo>
              <a:cubicBezTo>
                <a:pt x="6153614" y="3964167"/>
                <a:pt x="6169199" y="3948576"/>
                <a:pt x="6169199" y="3929349"/>
              </a:cubicBezTo>
              <a:cubicBezTo>
                <a:pt x="6169199" y="3910121"/>
                <a:pt x="6153614" y="3894530"/>
                <a:pt x="6134387" y="3894530"/>
              </a:cubicBezTo>
              <a:close/>
              <a:moveTo>
                <a:pt x="6219279" y="3894530"/>
              </a:moveTo>
              <a:cubicBezTo>
                <a:pt x="6200051" y="3894530"/>
                <a:pt x="6184453" y="3910121"/>
                <a:pt x="6184453" y="3929349"/>
              </a:cubicBezTo>
              <a:cubicBezTo>
                <a:pt x="6184453" y="3948576"/>
                <a:pt x="6200051" y="3964167"/>
                <a:pt x="6219279" y="3964167"/>
              </a:cubicBezTo>
              <a:cubicBezTo>
                <a:pt x="6238507" y="3964167"/>
                <a:pt x="6254091" y="3948576"/>
                <a:pt x="6254091" y="3929349"/>
              </a:cubicBezTo>
              <a:cubicBezTo>
                <a:pt x="6254091" y="3910121"/>
                <a:pt x="6238507" y="3894530"/>
                <a:pt x="6219279" y="3894530"/>
              </a:cubicBezTo>
              <a:close/>
              <a:moveTo>
                <a:pt x="6389063" y="3894530"/>
              </a:moveTo>
              <a:cubicBezTo>
                <a:pt x="6369836" y="3894530"/>
                <a:pt x="6354238" y="3910121"/>
                <a:pt x="6354238" y="3929349"/>
              </a:cubicBezTo>
              <a:cubicBezTo>
                <a:pt x="6354238" y="3948576"/>
                <a:pt x="6369836" y="3964167"/>
                <a:pt x="6389063" y="3964167"/>
              </a:cubicBezTo>
              <a:cubicBezTo>
                <a:pt x="6408291" y="3964167"/>
                <a:pt x="6423876" y="3948576"/>
                <a:pt x="6423876" y="3929349"/>
              </a:cubicBezTo>
              <a:cubicBezTo>
                <a:pt x="6423876" y="3910121"/>
                <a:pt x="6408291" y="3894530"/>
                <a:pt x="6389063" y="3894530"/>
              </a:cubicBezTo>
              <a:close/>
              <a:moveTo>
                <a:pt x="6473957" y="3894530"/>
              </a:moveTo>
              <a:cubicBezTo>
                <a:pt x="6454729" y="3894530"/>
                <a:pt x="6439131" y="3910121"/>
                <a:pt x="6439131" y="3929349"/>
              </a:cubicBezTo>
              <a:cubicBezTo>
                <a:pt x="6439131" y="3948576"/>
                <a:pt x="6454729" y="3964167"/>
                <a:pt x="6473957" y="3964167"/>
              </a:cubicBezTo>
              <a:cubicBezTo>
                <a:pt x="6493184" y="3964167"/>
                <a:pt x="6508769" y="3948576"/>
                <a:pt x="6508769" y="3929349"/>
              </a:cubicBezTo>
              <a:cubicBezTo>
                <a:pt x="6508769" y="3910121"/>
                <a:pt x="6493184" y="3894530"/>
                <a:pt x="6473957" y="3894530"/>
              </a:cubicBezTo>
              <a:close/>
              <a:moveTo>
                <a:pt x="6558875" y="3894530"/>
              </a:moveTo>
              <a:cubicBezTo>
                <a:pt x="6539647" y="3894530"/>
                <a:pt x="6524050" y="3910121"/>
                <a:pt x="6524050" y="3929349"/>
              </a:cubicBezTo>
              <a:cubicBezTo>
                <a:pt x="6524050" y="3948576"/>
                <a:pt x="6539647" y="3964167"/>
                <a:pt x="6558875" y="3964167"/>
              </a:cubicBezTo>
              <a:cubicBezTo>
                <a:pt x="6578103" y="3964167"/>
                <a:pt x="6593687" y="3948576"/>
                <a:pt x="6593687" y="3929349"/>
              </a:cubicBezTo>
              <a:cubicBezTo>
                <a:pt x="6593687" y="3910121"/>
                <a:pt x="6578103" y="3894530"/>
                <a:pt x="6558875" y="3894530"/>
              </a:cubicBezTo>
              <a:close/>
              <a:moveTo>
                <a:pt x="8426509" y="3894530"/>
              </a:moveTo>
              <a:cubicBezTo>
                <a:pt x="8407282" y="3894530"/>
                <a:pt x="8391684" y="3910121"/>
                <a:pt x="8391684" y="3929349"/>
              </a:cubicBezTo>
              <a:cubicBezTo>
                <a:pt x="8391684" y="3948576"/>
                <a:pt x="8407282" y="3964167"/>
                <a:pt x="8426509" y="3964167"/>
              </a:cubicBezTo>
              <a:cubicBezTo>
                <a:pt x="8445737" y="3964167"/>
                <a:pt x="8461322" y="3948576"/>
                <a:pt x="8461322" y="3929349"/>
              </a:cubicBezTo>
              <a:cubicBezTo>
                <a:pt x="8461322" y="3910121"/>
                <a:pt x="8445737" y="3894530"/>
                <a:pt x="8426509" y="3894530"/>
              </a:cubicBezTo>
              <a:close/>
              <a:moveTo>
                <a:pt x="8511402" y="3894530"/>
              </a:moveTo>
              <a:cubicBezTo>
                <a:pt x="8492174" y="3894530"/>
                <a:pt x="8476576" y="3910121"/>
                <a:pt x="8476576" y="3929349"/>
              </a:cubicBezTo>
              <a:cubicBezTo>
                <a:pt x="8476576" y="3948576"/>
                <a:pt x="8492174" y="3964167"/>
                <a:pt x="8511402" y="3964167"/>
              </a:cubicBezTo>
              <a:cubicBezTo>
                <a:pt x="8530629" y="3964167"/>
                <a:pt x="8546214" y="3948576"/>
                <a:pt x="8546214" y="3929349"/>
              </a:cubicBezTo>
              <a:cubicBezTo>
                <a:pt x="8546214" y="3910121"/>
                <a:pt x="8530629" y="3894530"/>
                <a:pt x="8511402" y="3894530"/>
              </a:cubicBezTo>
              <a:close/>
              <a:moveTo>
                <a:pt x="8766079" y="3894530"/>
              </a:moveTo>
              <a:cubicBezTo>
                <a:pt x="8746852" y="3894530"/>
                <a:pt x="8731254" y="3910121"/>
                <a:pt x="8731254" y="3929349"/>
              </a:cubicBezTo>
              <a:cubicBezTo>
                <a:pt x="8731254" y="3948576"/>
                <a:pt x="8746852" y="3964167"/>
                <a:pt x="8766079" y="3964167"/>
              </a:cubicBezTo>
              <a:cubicBezTo>
                <a:pt x="8785307" y="3964167"/>
                <a:pt x="8800892" y="3948576"/>
                <a:pt x="8800892" y="3929349"/>
              </a:cubicBezTo>
              <a:cubicBezTo>
                <a:pt x="8800892" y="3910121"/>
                <a:pt x="8785307" y="3894530"/>
                <a:pt x="8766079" y="3894530"/>
              </a:cubicBezTo>
              <a:close/>
              <a:moveTo>
                <a:pt x="8850972" y="3894530"/>
              </a:moveTo>
              <a:cubicBezTo>
                <a:pt x="8831744" y="3894530"/>
                <a:pt x="8816146" y="3910121"/>
                <a:pt x="8816146" y="3929349"/>
              </a:cubicBezTo>
              <a:cubicBezTo>
                <a:pt x="8816146" y="3948576"/>
                <a:pt x="8831744" y="3964167"/>
                <a:pt x="8850972" y="3964167"/>
              </a:cubicBezTo>
              <a:cubicBezTo>
                <a:pt x="8870199" y="3964167"/>
                <a:pt x="8885784" y="3948576"/>
                <a:pt x="8885784" y="3929349"/>
              </a:cubicBezTo>
              <a:cubicBezTo>
                <a:pt x="8885784" y="3910121"/>
                <a:pt x="8870199" y="3894530"/>
                <a:pt x="8850972" y="3894530"/>
              </a:cubicBezTo>
              <a:close/>
              <a:moveTo>
                <a:pt x="8935865" y="3894530"/>
              </a:moveTo>
              <a:cubicBezTo>
                <a:pt x="8916637" y="3894530"/>
                <a:pt x="8901040" y="3910121"/>
                <a:pt x="8901040" y="3929349"/>
              </a:cubicBezTo>
              <a:cubicBezTo>
                <a:pt x="8901040" y="3948576"/>
                <a:pt x="8916637" y="3964167"/>
                <a:pt x="8935865" y="3964167"/>
              </a:cubicBezTo>
              <a:cubicBezTo>
                <a:pt x="8955093" y="3964167"/>
                <a:pt x="8970677" y="3948576"/>
                <a:pt x="8970677" y="3929349"/>
              </a:cubicBezTo>
              <a:cubicBezTo>
                <a:pt x="8970677" y="3910121"/>
                <a:pt x="8955093" y="3894530"/>
                <a:pt x="8935865" y="3894530"/>
              </a:cubicBezTo>
              <a:close/>
              <a:moveTo>
                <a:pt x="9190542" y="3894530"/>
              </a:moveTo>
              <a:cubicBezTo>
                <a:pt x="9171314" y="3894530"/>
                <a:pt x="9155716" y="3910121"/>
                <a:pt x="9155716" y="3929349"/>
              </a:cubicBezTo>
              <a:cubicBezTo>
                <a:pt x="9155716" y="3948576"/>
                <a:pt x="9171314" y="3964167"/>
                <a:pt x="9190542" y="3964167"/>
              </a:cubicBezTo>
              <a:cubicBezTo>
                <a:pt x="9209769" y="3964167"/>
                <a:pt x="9225354" y="3948576"/>
                <a:pt x="9225354" y="3929349"/>
              </a:cubicBezTo>
              <a:cubicBezTo>
                <a:pt x="9225354" y="3910121"/>
                <a:pt x="9209769" y="3894530"/>
                <a:pt x="9190542" y="3894530"/>
              </a:cubicBezTo>
              <a:close/>
              <a:moveTo>
                <a:pt x="9360327" y="3894530"/>
              </a:moveTo>
              <a:cubicBezTo>
                <a:pt x="9341099" y="3894530"/>
                <a:pt x="9325502" y="3910121"/>
                <a:pt x="9325502" y="3929349"/>
              </a:cubicBezTo>
              <a:cubicBezTo>
                <a:pt x="9325502" y="3948576"/>
                <a:pt x="9341099" y="3964167"/>
                <a:pt x="9360327" y="3964167"/>
              </a:cubicBezTo>
              <a:cubicBezTo>
                <a:pt x="9379555" y="3964167"/>
                <a:pt x="9395139" y="3948576"/>
                <a:pt x="9395139" y="3929349"/>
              </a:cubicBezTo>
              <a:cubicBezTo>
                <a:pt x="9395139" y="3910121"/>
                <a:pt x="9379555" y="3894530"/>
                <a:pt x="9360327" y="3894530"/>
              </a:cubicBezTo>
              <a:close/>
              <a:moveTo>
                <a:pt x="2823573" y="3979390"/>
              </a:moveTo>
              <a:cubicBezTo>
                <a:pt x="2804346" y="3979390"/>
                <a:pt x="2788754" y="3994981"/>
                <a:pt x="2788754" y="4014208"/>
              </a:cubicBezTo>
              <a:cubicBezTo>
                <a:pt x="2788754" y="4033436"/>
                <a:pt x="2804346" y="4049027"/>
                <a:pt x="2823573" y="4049027"/>
              </a:cubicBezTo>
              <a:cubicBezTo>
                <a:pt x="2842801" y="4049027"/>
                <a:pt x="2858392" y="4033436"/>
                <a:pt x="2858392" y="4014208"/>
              </a:cubicBezTo>
              <a:cubicBezTo>
                <a:pt x="2858392" y="3994981"/>
                <a:pt x="2842801" y="3979390"/>
                <a:pt x="2823573" y="3979390"/>
              </a:cubicBezTo>
              <a:close/>
              <a:moveTo>
                <a:pt x="2908466" y="3979390"/>
              </a:moveTo>
              <a:cubicBezTo>
                <a:pt x="2889238" y="3979390"/>
                <a:pt x="2873647" y="3994981"/>
                <a:pt x="2873647" y="4014208"/>
              </a:cubicBezTo>
              <a:cubicBezTo>
                <a:pt x="2873647" y="4033436"/>
                <a:pt x="2889238" y="4049027"/>
                <a:pt x="2908466" y="4049027"/>
              </a:cubicBezTo>
              <a:cubicBezTo>
                <a:pt x="2927693" y="4049027"/>
                <a:pt x="2943284" y="4033436"/>
                <a:pt x="2943284" y="4014208"/>
              </a:cubicBezTo>
              <a:cubicBezTo>
                <a:pt x="2943284" y="3994981"/>
                <a:pt x="2927693" y="3979390"/>
                <a:pt x="2908466" y="3979390"/>
              </a:cubicBezTo>
              <a:close/>
              <a:moveTo>
                <a:pt x="2993358" y="3979390"/>
              </a:moveTo>
              <a:cubicBezTo>
                <a:pt x="2974130" y="3979390"/>
                <a:pt x="2958539" y="3994981"/>
                <a:pt x="2958539" y="4014208"/>
              </a:cubicBezTo>
              <a:cubicBezTo>
                <a:pt x="2958539" y="4033436"/>
                <a:pt x="2974130" y="4049027"/>
                <a:pt x="2993358" y="4049027"/>
              </a:cubicBezTo>
              <a:cubicBezTo>
                <a:pt x="3012586" y="4049027"/>
                <a:pt x="3028177" y="4033436"/>
                <a:pt x="3028177" y="4014208"/>
              </a:cubicBezTo>
              <a:cubicBezTo>
                <a:pt x="3028177" y="3994981"/>
                <a:pt x="3012586" y="3979390"/>
                <a:pt x="2993358" y="3979390"/>
              </a:cubicBezTo>
              <a:close/>
              <a:moveTo>
                <a:pt x="3078250" y="3979390"/>
              </a:moveTo>
              <a:cubicBezTo>
                <a:pt x="3059022" y="3979390"/>
                <a:pt x="3043431" y="3994981"/>
                <a:pt x="3043431" y="4014208"/>
              </a:cubicBezTo>
              <a:cubicBezTo>
                <a:pt x="3043431" y="4033436"/>
                <a:pt x="3059022" y="4049027"/>
                <a:pt x="3078250" y="4049027"/>
              </a:cubicBezTo>
              <a:cubicBezTo>
                <a:pt x="3097478" y="4049027"/>
                <a:pt x="3113069" y="4033436"/>
                <a:pt x="3113069" y="4014208"/>
              </a:cubicBezTo>
              <a:cubicBezTo>
                <a:pt x="3113069" y="3994981"/>
                <a:pt x="3097478" y="3979390"/>
                <a:pt x="3078250" y="3979390"/>
              </a:cubicBezTo>
              <a:close/>
              <a:moveTo>
                <a:pt x="3163143" y="3979390"/>
              </a:moveTo>
              <a:cubicBezTo>
                <a:pt x="3143916" y="3979390"/>
                <a:pt x="3128324" y="3994981"/>
                <a:pt x="3128324" y="4014208"/>
              </a:cubicBezTo>
              <a:cubicBezTo>
                <a:pt x="3128324" y="4033436"/>
                <a:pt x="3143916" y="4049027"/>
                <a:pt x="3163143" y="4049027"/>
              </a:cubicBezTo>
              <a:cubicBezTo>
                <a:pt x="3182371" y="4049027"/>
                <a:pt x="3197962" y="4033436"/>
                <a:pt x="3197962" y="4014208"/>
              </a:cubicBezTo>
              <a:cubicBezTo>
                <a:pt x="3197962" y="3994981"/>
                <a:pt x="3182371" y="3979390"/>
                <a:pt x="3163143" y="3979390"/>
              </a:cubicBezTo>
              <a:close/>
              <a:moveTo>
                <a:pt x="3248036" y="3979390"/>
              </a:moveTo>
              <a:cubicBezTo>
                <a:pt x="3228808" y="3979390"/>
                <a:pt x="3213217" y="3994981"/>
                <a:pt x="3213217" y="4014208"/>
              </a:cubicBezTo>
              <a:cubicBezTo>
                <a:pt x="3213217" y="4033436"/>
                <a:pt x="3228808" y="4049027"/>
                <a:pt x="3248036" y="4049027"/>
              </a:cubicBezTo>
              <a:cubicBezTo>
                <a:pt x="3267263" y="4049027"/>
                <a:pt x="3282854" y="4033436"/>
                <a:pt x="3282854" y="4014208"/>
              </a:cubicBezTo>
              <a:cubicBezTo>
                <a:pt x="3282854" y="3994981"/>
                <a:pt x="3267263" y="3979390"/>
                <a:pt x="3248036" y="3979390"/>
              </a:cubicBezTo>
              <a:close/>
              <a:moveTo>
                <a:pt x="3332928" y="3979390"/>
              </a:moveTo>
              <a:cubicBezTo>
                <a:pt x="3313700" y="3979390"/>
                <a:pt x="3298109" y="3994981"/>
                <a:pt x="3298109" y="4014208"/>
              </a:cubicBezTo>
              <a:cubicBezTo>
                <a:pt x="3298109" y="4033436"/>
                <a:pt x="3313700" y="4049027"/>
                <a:pt x="3332928" y="4049027"/>
              </a:cubicBezTo>
              <a:cubicBezTo>
                <a:pt x="3352156" y="4049027"/>
                <a:pt x="3367747" y="4033436"/>
                <a:pt x="3367747" y="4014208"/>
              </a:cubicBezTo>
              <a:cubicBezTo>
                <a:pt x="3367747" y="3994981"/>
                <a:pt x="3352156" y="3979390"/>
                <a:pt x="3332928" y="3979390"/>
              </a:cubicBezTo>
              <a:close/>
              <a:moveTo>
                <a:pt x="3417827" y="3979390"/>
              </a:moveTo>
              <a:cubicBezTo>
                <a:pt x="3398599" y="3979390"/>
                <a:pt x="3383008" y="3994981"/>
                <a:pt x="3383008" y="4014208"/>
              </a:cubicBezTo>
              <a:cubicBezTo>
                <a:pt x="3383008" y="4033436"/>
                <a:pt x="3398599" y="4049027"/>
                <a:pt x="3417827" y="4049027"/>
              </a:cubicBezTo>
              <a:cubicBezTo>
                <a:pt x="3437055" y="4049027"/>
                <a:pt x="3452646" y="4033436"/>
                <a:pt x="3452646" y="4014208"/>
              </a:cubicBezTo>
              <a:cubicBezTo>
                <a:pt x="3452646" y="3994981"/>
                <a:pt x="3437055" y="3979390"/>
                <a:pt x="3417827" y="3979390"/>
              </a:cubicBezTo>
              <a:close/>
              <a:moveTo>
                <a:pt x="3502719" y="3979390"/>
              </a:moveTo>
              <a:cubicBezTo>
                <a:pt x="3483492" y="3979390"/>
                <a:pt x="3467901" y="3994981"/>
                <a:pt x="3467901" y="4014208"/>
              </a:cubicBezTo>
              <a:cubicBezTo>
                <a:pt x="3467901" y="4033436"/>
                <a:pt x="3483492" y="4049027"/>
                <a:pt x="3502719" y="4049027"/>
              </a:cubicBezTo>
              <a:cubicBezTo>
                <a:pt x="3521947" y="4049027"/>
                <a:pt x="3537538" y="4033436"/>
                <a:pt x="3537538" y="4014208"/>
              </a:cubicBezTo>
              <a:cubicBezTo>
                <a:pt x="3537538" y="3994981"/>
                <a:pt x="3521947" y="3979390"/>
                <a:pt x="3502719" y="3979390"/>
              </a:cubicBezTo>
              <a:close/>
              <a:moveTo>
                <a:pt x="3587612" y="3979390"/>
              </a:moveTo>
              <a:cubicBezTo>
                <a:pt x="3568384" y="3979390"/>
                <a:pt x="3552793" y="3994981"/>
                <a:pt x="3552793" y="4014208"/>
              </a:cubicBezTo>
              <a:cubicBezTo>
                <a:pt x="3552793" y="4033436"/>
                <a:pt x="3568384" y="4049027"/>
                <a:pt x="3587612" y="4049027"/>
              </a:cubicBezTo>
              <a:cubicBezTo>
                <a:pt x="3606839" y="4049027"/>
                <a:pt x="3622430" y="4033436"/>
                <a:pt x="3622430" y="4014208"/>
              </a:cubicBezTo>
              <a:cubicBezTo>
                <a:pt x="3622430" y="3994981"/>
                <a:pt x="3606839" y="3979390"/>
                <a:pt x="3587612" y="3979390"/>
              </a:cubicBezTo>
              <a:close/>
              <a:moveTo>
                <a:pt x="3672504" y="3979390"/>
              </a:moveTo>
              <a:cubicBezTo>
                <a:pt x="3653276" y="3979390"/>
                <a:pt x="3637685" y="3994981"/>
                <a:pt x="3637685" y="4014208"/>
              </a:cubicBezTo>
              <a:cubicBezTo>
                <a:pt x="3637685" y="4033436"/>
                <a:pt x="3653276" y="4049027"/>
                <a:pt x="3672504" y="4049027"/>
              </a:cubicBezTo>
              <a:cubicBezTo>
                <a:pt x="3691732" y="4049027"/>
                <a:pt x="3707323" y="4033436"/>
                <a:pt x="3707323" y="4014208"/>
              </a:cubicBezTo>
              <a:cubicBezTo>
                <a:pt x="3707323" y="3994981"/>
                <a:pt x="3691732" y="3979390"/>
                <a:pt x="3672504" y="3979390"/>
              </a:cubicBezTo>
              <a:close/>
              <a:moveTo>
                <a:pt x="3757397" y="3979390"/>
              </a:moveTo>
              <a:cubicBezTo>
                <a:pt x="3738169" y="3979390"/>
                <a:pt x="3722578" y="3994981"/>
                <a:pt x="3722578" y="4014208"/>
              </a:cubicBezTo>
              <a:cubicBezTo>
                <a:pt x="3722578" y="4033436"/>
                <a:pt x="3738169" y="4049027"/>
                <a:pt x="3757397" y="4049027"/>
              </a:cubicBezTo>
              <a:cubicBezTo>
                <a:pt x="3776625" y="4049027"/>
                <a:pt x="3792216" y="4033436"/>
                <a:pt x="3792216" y="4014208"/>
              </a:cubicBezTo>
              <a:cubicBezTo>
                <a:pt x="3792216" y="3994981"/>
                <a:pt x="3776625" y="3979390"/>
                <a:pt x="3757397" y="3979390"/>
              </a:cubicBezTo>
              <a:close/>
              <a:moveTo>
                <a:pt x="3842289" y="3979390"/>
              </a:moveTo>
              <a:cubicBezTo>
                <a:pt x="3823062" y="3979390"/>
                <a:pt x="3807471" y="3994981"/>
                <a:pt x="3807471" y="4014208"/>
              </a:cubicBezTo>
              <a:cubicBezTo>
                <a:pt x="3807471" y="4033436"/>
                <a:pt x="3823062" y="4049027"/>
                <a:pt x="3842289" y="4049027"/>
              </a:cubicBezTo>
              <a:cubicBezTo>
                <a:pt x="3861517" y="4049027"/>
                <a:pt x="3877108" y="4033436"/>
                <a:pt x="3877108" y="4014208"/>
              </a:cubicBezTo>
              <a:cubicBezTo>
                <a:pt x="3877108" y="3994981"/>
                <a:pt x="3861517" y="3979390"/>
                <a:pt x="3842289" y="3979390"/>
              </a:cubicBezTo>
              <a:close/>
              <a:moveTo>
                <a:pt x="5625031" y="3979390"/>
              </a:moveTo>
              <a:cubicBezTo>
                <a:pt x="5605803" y="3979390"/>
                <a:pt x="5590206" y="3994981"/>
                <a:pt x="5590206" y="4014208"/>
              </a:cubicBezTo>
              <a:cubicBezTo>
                <a:pt x="5590206" y="4033436"/>
                <a:pt x="5605803" y="4049027"/>
                <a:pt x="5625031" y="4049027"/>
              </a:cubicBezTo>
              <a:cubicBezTo>
                <a:pt x="5644259" y="4049027"/>
                <a:pt x="5659843" y="4033436"/>
                <a:pt x="5659843" y="4014208"/>
              </a:cubicBezTo>
              <a:cubicBezTo>
                <a:pt x="5659843" y="3994981"/>
                <a:pt x="5644259" y="3979390"/>
                <a:pt x="5625031" y="3979390"/>
              </a:cubicBezTo>
              <a:close/>
              <a:moveTo>
                <a:pt x="5709924" y="3979390"/>
              </a:moveTo>
              <a:cubicBezTo>
                <a:pt x="5690697" y="3979390"/>
                <a:pt x="5675099" y="3994981"/>
                <a:pt x="5675099" y="4014208"/>
              </a:cubicBezTo>
              <a:cubicBezTo>
                <a:pt x="5675099" y="4033436"/>
                <a:pt x="5690697" y="4049027"/>
                <a:pt x="5709924" y="4049027"/>
              </a:cubicBezTo>
              <a:cubicBezTo>
                <a:pt x="5729152" y="4049027"/>
                <a:pt x="5744737" y="4033436"/>
                <a:pt x="5744737" y="4014208"/>
              </a:cubicBezTo>
              <a:cubicBezTo>
                <a:pt x="5744737" y="3994981"/>
                <a:pt x="5729152" y="3979390"/>
                <a:pt x="5709924" y="3979390"/>
              </a:cubicBezTo>
              <a:close/>
              <a:moveTo>
                <a:pt x="5794817" y="3979390"/>
              </a:moveTo>
              <a:cubicBezTo>
                <a:pt x="5775589" y="3979390"/>
                <a:pt x="5759991" y="3994981"/>
                <a:pt x="5759991" y="4014208"/>
              </a:cubicBezTo>
              <a:cubicBezTo>
                <a:pt x="5759991" y="4033436"/>
                <a:pt x="5775589" y="4049027"/>
                <a:pt x="5794817" y="4049027"/>
              </a:cubicBezTo>
              <a:cubicBezTo>
                <a:pt x="5814044" y="4049027"/>
                <a:pt x="5829629" y="4033436"/>
                <a:pt x="5829629" y="4014208"/>
              </a:cubicBezTo>
              <a:cubicBezTo>
                <a:pt x="5829629" y="3994981"/>
                <a:pt x="5814044" y="3979390"/>
                <a:pt x="5794817" y="3979390"/>
              </a:cubicBezTo>
              <a:close/>
              <a:moveTo>
                <a:pt x="5879709" y="3979390"/>
              </a:moveTo>
              <a:cubicBezTo>
                <a:pt x="5860481" y="3979390"/>
                <a:pt x="5844883" y="3994981"/>
                <a:pt x="5844883" y="4014208"/>
              </a:cubicBezTo>
              <a:cubicBezTo>
                <a:pt x="5844883" y="4033436"/>
                <a:pt x="5860481" y="4049027"/>
                <a:pt x="5879709" y="4049027"/>
              </a:cubicBezTo>
              <a:cubicBezTo>
                <a:pt x="5898937" y="4049027"/>
                <a:pt x="5914521" y="4033436"/>
                <a:pt x="5914521" y="4014208"/>
              </a:cubicBezTo>
              <a:cubicBezTo>
                <a:pt x="5914521" y="3994981"/>
                <a:pt x="5898937" y="3979390"/>
                <a:pt x="5879709" y="3979390"/>
              </a:cubicBezTo>
              <a:close/>
              <a:moveTo>
                <a:pt x="5964601" y="3979390"/>
              </a:moveTo>
              <a:cubicBezTo>
                <a:pt x="5945373" y="3979390"/>
                <a:pt x="5929776" y="3994981"/>
                <a:pt x="5929776" y="4014208"/>
              </a:cubicBezTo>
              <a:cubicBezTo>
                <a:pt x="5929776" y="4033436"/>
                <a:pt x="5945373" y="4049027"/>
                <a:pt x="5964601" y="4049027"/>
              </a:cubicBezTo>
              <a:cubicBezTo>
                <a:pt x="5983829" y="4049027"/>
                <a:pt x="5999413" y="4033436"/>
                <a:pt x="5999413" y="4014208"/>
              </a:cubicBezTo>
              <a:cubicBezTo>
                <a:pt x="5999413" y="3994981"/>
                <a:pt x="5983829" y="3979390"/>
                <a:pt x="5964601" y="3979390"/>
              </a:cubicBezTo>
              <a:close/>
              <a:moveTo>
                <a:pt x="6049494" y="3979390"/>
              </a:moveTo>
              <a:cubicBezTo>
                <a:pt x="6030267" y="3979390"/>
                <a:pt x="6014669" y="3994981"/>
                <a:pt x="6014669" y="4014208"/>
              </a:cubicBezTo>
              <a:cubicBezTo>
                <a:pt x="6014669" y="4033436"/>
                <a:pt x="6030267" y="4049027"/>
                <a:pt x="6049494" y="4049027"/>
              </a:cubicBezTo>
              <a:cubicBezTo>
                <a:pt x="6068722" y="4049027"/>
                <a:pt x="6084307" y="4033436"/>
                <a:pt x="6084307" y="4014208"/>
              </a:cubicBezTo>
              <a:cubicBezTo>
                <a:pt x="6084307" y="3994981"/>
                <a:pt x="6068722" y="3979390"/>
                <a:pt x="6049494" y="3979390"/>
              </a:cubicBezTo>
              <a:close/>
              <a:moveTo>
                <a:pt x="6134387" y="3979390"/>
              </a:moveTo>
              <a:cubicBezTo>
                <a:pt x="6115159" y="3979390"/>
                <a:pt x="6099561" y="3994981"/>
                <a:pt x="6099561" y="4014208"/>
              </a:cubicBezTo>
              <a:cubicBezTo>
                <a:pt x="6099561" y="4033436"/>
                <a:pt x="6115159" y="4049027"/>
                <a:pt x="6134387" y="4049027"/>
              </a:cubicBezTo>
              <a:cubicBezTo>
                <a:pt x="6153614" y="4049027"/>
                <a:pt x="6169199" y="4033436"/>
                <a:pt x="6169199" y="4014208"/>
              </a:cubicBezTo>
              <a:cubicBezTo>
                <a:pt x="6169199" y="3994981"/>
                <a:pt x="6153614" y="3979390"/>
                <a:pt x="6134387" y="3979390"/>
              </a:cubicBezTo>
              <a:close/>
              <a:moveTo>
                <a:pt x="6219279" y="3979390"/>
              </a:moveTo>
              <a:cubicBezTo>
                <a:pt x="6200051" y="3979390"/>
                <a:pt x="6184453" y="3994981"/>
                <a:pt x="6184453" y="4014208"/>
              </a:cubicBezTo>
              <a:cubicBezTo>
                <a:pt x="6184453" y="4033436"/>
                <a:pt x="6200051" y="4049027"/>
                <a:pt x="6219279" y="4049027"/>
              </a:cubicBezTo>
              <a:cubicBezTo>
                <a:pt x="6238507" y="4049027"/>
                <a:pt x="6254091" y="4033436"/>
                <a:pt x="6254091" y="4014208"/>
              </a:cubicBezTo>
              <a:cubicBezTo>
                <a:pt x="6254091" y="3994981"/>
                <a:pt x="6238507" y="3979390"/>
                <a:pt x="6219279" y="3979390"/>
              </a:cubicBezTo>
              <a:close/>
              <a:moveTo>
                <a:pt x="6389063" y="3979390"/>
              </a:moveTo>
              <a:cubicBezTo>
                <a:pt x="6369836" y="3979390"/>
                <a:pt x="6354238" y="3994981"/>
                <a:pt x="6354238" y="4014208"/>
              </a:cubicBezTo>
              <a:cubicBezTo>
                <a:pt x="6354238" y="4033436"/>
                <a:pt x="6369836" y="4049027"/>
                <a:pt x="6389063" y="4049027"/>
              </a:cubicBezTo>
              <a:cubicBezTo>
                <a:pt x="6408291" y="4049027"/>
                <a:pt x="6423876" y="4033436"/>
                <a:pt x="6423876" y="4014208"/>
              </a:cubicBezTo>
              <a:cubicBezTo>
                <a:pt x="6423876" y="3994981"/>
                <a:pt x="6408291" y="3979390"/>
                <a:pt x="6389063" y="3979390"/>
              </a:cubicBezTo>
              <a:close/>
              <a:moveTo>
                <a:pt x="6473957" y="3979390"/>
              </a:moveTo>
              <a:cubicBezTo>
                <a:pt x="6454729" y="3979390"/>
                <a:pt x="6439131" y="3994981"/>
                <a:pt x="6439131" y="4014208"/>
              </a:cubicBezTo>
              <a:cubicBezTo>
                <a:pt x="6439131" y="4033436"/>
                <a:pt x="6454729" y="4049027"/>
                <a:pt x="6473957" y="4049027"/>
              </a:cubicBezTo>
              <a:cubicBezTo>
                <a:pt x="6493184" y="4049027"/>
                <a:pt x="6508769" y="4033436"/>
                <a:pt x="6508769" y="4014208"/>
              </a:cubicBezTo>
              <a:cubicBezTo>
                <a:pt x="6508769" y="3994981"/>
                <a:pt x="6493184" y="3979390"/>
                <a:pt x="6473957" y="3979390"/>
              </a:cubicBezTo>
              <a:close/>
              <a:moveTo>
                <a:pt x="8511402" y="3979390"/>
              </a:moveTo>
              <a:cubicBezTo>
                <a:pt x="8492174" y="3979390"/>
                <a:pt x="8476576" y="3994981"/>
                <a:pt x="8476576" y="4014208"/>
              </a:cubicBezTo>
              <a:cubicBezTo>
                <a:pt x="8476576" y="4033436"/>
                <a:pt x="8492174" y="4049027"/>
                <a:pt x="8511402" y="4049027"/>
              </a:cubicBezTo>
              <a:cubicBezTo>
                <a:pt x="8530629" y="4049027"/>
                <a:pt x="8546214" y="4033436"/>
                <a:pt x="8546214" y="4014208"/>
              </a:cubicBezTo>
              <a:cubicBezTo>
                <a:pt x="8546214" y="3994981"/>
                <a:pt x="8530629" y="3979390"/>
                <a:pt x="8511402" y="3979390"/>
              </a:cubicBezTo>
              <a:close/>
              <a:moveTo>
                <a:pt x="8596295" y="3979390"/>
              </a:moveTo>
              <a:cubicBezTo>
                <a:pt x="8577067" y="3979390"/>
                <a:pt x="8561470" y="3994981"/>
                <a:pt x="8561470" y="4014208"/>
              </a:cubicBezTo>
              <a:cubicBezTo>
                <a:pt x="8561470" y="4033436"/>
                <a:pt x="8577067" y="4049027"/>
                <a:pt x="8596295" y="4049027"/>
              </a:cubicBezTo>
              <a:cubicBezTo>
                <a:pt x="8615523" y="4049027"/>
                <a:pt x="8631107" y="4033436"/>
                <a:pt x="8631107" y="4014208"/>
              </a:cubicBezTo>
              <a:cubicBezTo>
                <a:pt x="8631107" y="3994981"/>
                <a:pt x="8615523" y="3979390"/>
                <a:pt x="8596295" y="3979390"/>
              </a:cubicBezTo>
              <a:close/>
              <a:moveTo>
                <a:pt x="8766079" y="3979390"/>
              </a:moveTo>
              <a:cubicBezTo>
                <a:pt x="8746852" y="3979390"/>
                <a:pt x="8731254" y="3994981"/>
                <a:pt x="8731254" y="4014208"/>
              </a:cubicBezTo>
              <a:cubicBezTo>
                <a:pt x="8731254" y="4033436"/>
                <a:pt x="8746852" y="4049027"/>
                <a:pt x="8766079" y="4049027"/>
              </a:cubicBezTo>
              <a:cubicBezTo>
                <a:pt x="8785307" y="4049027"/>
                <a:pt x="8800892" y="4033436"/>
                <a:pt x="8800892" y="4014208"/>
              </a:cubicBezTo>
              <a:cubicBezTo>
                <a:pt x="8800892" y="3994981"/>
                <a:pt x="8785307" y="3979390"/>
                <a:pt x="8766079" y="3979390"/>
              </a:cubicBezTo>
              <a:close/>
              <a:moveTo>
                <a:pt x="8850972" y="3979390"/>
              </a:moveTo>
              <a:cubicBezTo>
                <a:pt x="8831744" y="3979390"/>
                <a:pt x="8816146" y="3994981"/>
                <a:pt x="8816146" y="4014208"/>
              </a:cubicBezTo>
              <a:cubicBezTo>
                <a:pt x="8816146" y="4033436"/>
                <a:pt x="8831744" y="4049027"/>
                <a:pt x="8850972" y="4049027"/>
              </a:cubicBezTo>
              <a:cubicBezTo>
                <a:pt x="8870199" y="4049027"/>
                <a:pt x="8885784" y="4033436"/>
                <a:pt x="8885784" y="4014208"/>
              </a:cubicBezTo>
              <a:cubicBezTo>
                <a:pt x="8885784" y="3994981"/>
                <a:pt x="8870199" y="3979390"/>
                <a:pt x="8850972" y="3979390"/>
              </a:cubicBezTo>
              <a:close/>
              <a:moveTo>
                <a:pt x="8935865" y="3979390"/>
              </a:moveTo>
              <a:cubicBezTo>
                <a:pt x="8916637" y="3979390"/>
                <a:pt x="8901040" y="3994981"/>
                <a:pt x="8901040" y="4014208"/>
              </a:cubicBezTo>
              <a:cubicBezTo>
                <a:pt x="8901040" y="4033436"/>
                <a:pt x="8916637" y="4049027"/>
                <a:pt x="8935865" y="4049027"/>
              </a:cubicBezTo>
              <a:cubicBezTo>
                <a:pt x="8955093" y="4049027"/>
                <a:pt x="8970677" y="4033436"/>
                <a:pt x="8970677" y="4014208"/>
              </a:cubicBezTo>
              <a:cubicBezTo>
                <a:pt x="8970677" y="3994981"/>
                <a:pt x="8955093" y="3979390"/>
                <a:pt x="8935865" y="3979390"/>
              </a:cubicBezTo>
              <a:close/>
              <a:moveTo>
                <a:pt x="9105649" y="3979390"/>
              </a:moveTo>
              <a:cubicBezTo>
                <a:pt x="9086422" y="3979390"/>
                <a:pt x="9070824" y="3994981"/>
                <a:pt x="9070824" y="4014208"/>
              </a:cubicBezTo>
              <a:cubicBezTo>
                <a:pt x="9070824" y="4033436"/>
                <a:pt x="9086422" y="4049027"/>
                <a:pt x="9105649" y="4049027"/>
              </a:cubicBezTo>
              <a:cubicBezTo>
                <a:pt x="9124877" y="4049027"/>
                <a:pt x="9140462" y="4033436"/>
                <a:pt x="9140462" y="4014208"/>
              </a:cubicBezTo>
              <a:cubicBezTo>
                <a:pt x="9140462" y="3994981"/>
                <a:pt x="9124877" y="3979390"/>
                <a:pt x="9105649" y="3979390"/>
              </a:cubicBezTo>
              <a:close/>
              <a:moveTo>
                <a:pt x="9445219" y="3979390"/>
              </a:moveTo>
              <a:cubicBezTo>
                <a:pt x="9425992" y="3979390"/>
                <a:pt x="9410394" y="3994981"/>
                <a:pt x="9410394" y="4014208"/>
              </a:cubicBezTo>
              <a:cubicBezTo>
                <a:pt x="9410394" y="4033436"/>
                <a:pt x="9425992" y="4049027"/>
                <a:pt x="9445219" y="4049027"/>
              </a:cubicBezTo>
              <a:cubicBezTo>
                <a:pt x="9464447" y="4049027"/>
                <a:pt x="9480032" y="4033436"/>
                <a:pt x="9480032" y="4014208"/>
              </a:cubicBezTo>
              <a:cubicBezTo>
                <a:pt x="9480032" y="3994981"/>
                <a:pt x="9464447" y="3979390"/>
                <a:pt x="9445219" y="3979390"/>
              </a:cubicBezTo>
              <a:close/>
              <a:moveTo>
                <a:pt x="9530112" y="3979390"/>
              </a:moveTo>
              <a:cubicBezTo>
                <a:pt x="9510884" y="3979390"/>
                <a:pt x="9495286" y="3994981"/>
                <a:pt x="9495286" y="4014208"/>
              </a:cubicBezTo>
              <a:cubicBezTo>
                <a:pt x="9495286" y="4033436"/>
                <a:pt x="9510884" y="4049027"/>
                <a:pt x="9530112" y="4049027"/>
              </a:cubicBezTo>
              <a:cubicBezTo>
                <a:pt x="9549339" y="4049027"/>
                <a:pt x="9564924" y="4033436"/>
                <a:pt x="9564924" y="4014208"/>
              </a:cubicBezTo>
              <a:cubicBezTo>
                <a:pt x="9564924" y="3994981"/>
                <a:pt x="9549339" y="3979390"/>
                <a:pt x="9530112" y="3979390"/>
              </a:cubicBezTo>
              <a:close/>
              <a:moveTo>
                <a:pt x="9615004" y="3979390"/>
              </a:moveTo>
              <a:cubicBezTo>
                <a:pt x="9595776" y="3979390"/>
                <a:pt x="9580179" y="3994981"/>
                <a:pt x="9580179" y="4014208"/>
              </a:cubicBezTo>
              <a:cubicBezTo>
                <a:pt x="9580179" y="4033436"/>
                <a:pt x="9595776" y="4049027"/>
                <a:pt x="9615004" y="4049027"/>
              </a:cubicBezTo>
              <a:cubicBezTo>
                <a:pt x="9634232" y="4049027"/>
                <a:pt x="9649816" y="4033436"/>
                <a:pt x="9649816" y="4014208"/>
              </a:cubicBezTo>
              <a:cubicBezTo>
                <a:pt x="9649816" y="3994981"/>
                <a:pt x="9634232" y="3979390"/>
                <a:pt x="9615004" y="3979390"/>
              </a:cubicBezTo>
              <a:close/>
              <a:moveTo>
                <a:pt x="2823573" y="4064250"/>
              </a:moveTo>
              <a:cubicBezTo>
                <a:pt x="2804346" y="4064250"/>
                <a:pt x="2788754" y="4079841"/>
                <a:pt x="2788754" y="4099069"/>
              </a:cubicBezTo>
              <a:cubicBezTo>
                <a:pt x="2788754" y="4118297"/>
                <a:pt x="2804346" y="4133888"/>
                <a:pt x="2823573" y="4133888"/>
              </a:cubicBezTo>
              <a:cubicBezTo>
                <a:pt x="2842801" y="4133888"/>
                <a:pt x="2858392" y="4118297"/>
                <a:pt x="2858392" y="4099069"/>
              </a:cubicBezTo>
              <a:cubicBezTo>
                <a:pt x="2858392" y="4079841"/>
                <a:pt x="2842801" y="4064250"/>
                <a:pt x="2823573" y="4064250"/>
              </a:cubicBezTo>
              <a:close/>
              <a:moveTo>
                <a:pt x="2908466" y="4064250"/>
              </a:moveTo>
              <a:cubicBezTo>
                <a:pt x="2889238" y="4064250"/>
                <a:pt x="2873647" y="4079841"/>
                <a:pt x="2873647" y="4099069"/>
              </a:cubicBezTo>
              <a:cubicBezTo>
                <a:pt x="2873647" y="4118297"/>
                <a:pt x="2889238" y="4133888"/>
                <a:pt x="2908466" y="4133888"/>
              </a:cubicBezTo>
              <a:cubicBezTo>
                <a:pt x="2927693" y="4133888"/>
                <a:pt x="2943284" y="4118297"/>
                <a:pt x="2943284" y="4099069"/>
              </a:cubicBezTo>
              <a:cubicBezTo>
                <a:pt x="2943284" y="4079841"/>
                <a:pt x="2927693" y="4064250"/>
                <a:pt x="2908466" y="4064250"/>
              </a:cubicBezTo>
              <a:close/>
              <a:moveTo>
                <a:pt x="2993358" y="4064250"/>
              </a:moveTo>
              <a:cubicBezTo>
                <a:pt x="2974130" y="4064250"/>
                <a:pt x="2958539" y="4079841"/>
                <a:pt x="2958539" y="4099069"/>
              </a:cubicBezTo>
              <a:cubicBezTo>
                <a:pt x="2958539" y="4118297"/>
                <a:pt x="2974130" y="4133888"/>
                <a:pt x="2993358" y="4133888"/>
              </a:cubicBezTo>
              <a:cubicBezTo>
                <a:pt x="3012586" y="4133888"/>
                <a:pt x="3028177" y="4118297"/>
                <a:pt x="3028177" y="4099069"/>
              </a:cubicBezTo>
              <a:cubicBezTo>
                <a:pt x="3028177" y="4079841"/>
                <a:pt x="3012586" y="4064250"/>
                <a:pt x="2993358" y="4064250"/>
              </a:cubicBezTo>
              <a:close/>
              <a:moveTo>
                <a:pt x="3078250" y="4064250"/>
              </a:moveTo>
              <a:cubicBezTo>
                <a:pt x="3059022" y="4064250"/>
                <a:pt x="3043431" y="4079841"/>
                <a:pt x="3043431" y="4099069"/>
              </a:cubicBezTo>
              <a:cubicBezTo>
                <a:pt x="3043431" y="4118297"/>
                <a:pt x="3059022" y="4133888"/>
                <a:pt x="3078250" y="4133888"/>
              </a:cubicBezTo>
              <a:cubicBezTo>
                <a:pt x="3097478" y="4133888"/>
                <a:pt x="3113069" y="4118297"/>
                <a:pt x="3113069" y="4099069"/>
              </a:cubicBezTo>
              <a:cubicBezTo>
                <a:pt x="3113069" y="4079841"/>
                <a:pt x="3097478" y="4064250"/>
                <a:pt x="3078250" y="4064250"/>
              </a:cubicBezTo>
              <a:close/>
              <a:moveTo>
                <a:pt x="3163143" y="4064250"/>
              </a:moveTo>
              <a:cubicBezTo>
                <a:pt x="3143916" y="4064250"/>
                <a:pt x="3128324" y="4079841"/>
                <a:pt x="3128324" y="4099069"/>
              </a:cubicBezTo>
              <a:cubicBezTo>
                <a:pt x="3128324" y="4118297"/>
                <a:pt x="3143916" y="4133888"/>
                <a:pt x="3163143" y="4133888"/>
              </a:cubicBezTo>
              <a:cubicBezTo>
                <a:pt x="3182371" y="4133888"/>
                <a:pt x="3197962" y="4118297"/>
                <a:pt x="3197962" y="4099069"/>
              </a:cubicBezTo>
              <a:cubicBezTo>
                <a:pt x="3197962" y="4079841"/>
                <a:pt x="3182371" y="4064250"/>
                <a:pt x="3163143" y="4064250"/>
              </a:cubicBezTo>
              <a:close/>
              <a:moveTo>
                <a:pt x="3248036" y="4064250"/>
              </a:moveTo>
              <a:cubicBezTo>
                <a:pt x="3228808" y="4064250"/>
                <a:pt x="3213217" y="4079841"/>
                <a:pt x="3213217" y="4099069"/>
              </a:cubicBezTo>
              <a:cubicBezTo>
                <a:pt x="3213217" y="4118297"/>
                <a:pt x="3228808" y="4133888"/>
                <a:pt x="3248036" y="4133888"/>
              </a:cubicBezTo>
              <a:cubicBezTo>
                <a:pt x="3267263" y="4133888"/>
                <a:pt x="3282854" y="4118297"/>
                <a:pt x="3282854" y="4099069"/>
              </a:cubicBezTo>
              <a:cubicBezTo>
                <a:pt x="3282854" y="4079841"/>
                <a:pt x="3267263" y="4064250"/>
                <a:pt x="3248036" y="4064250"/>
              </a:cubicBezTo>
              <a:close/>
              <a:moveTo>
                <a:pt x="3332928" y="4064250"/>
              </a:moveTo>
              <a:cubicBezTo>
                <a:pt x="3313700" y="4064250"/>
                <a:pt x="3298109" y="4079841"/>
                <a:pt x="3298109" y="4099069"/>
              </a:cubicBezTo>
              <a:cubicBezTo>
                <a:pt x="3298109" y="4118297"/>
                <a:pt x="3313700" y="4133888"/>
                <a:pt x="3332928" y="4133888"/>
              </a:cubicBezTo>
              <a:cubicBezTo>
                <a:pt x="3352156" y="4133888"/>
                <a:pt x="3367747" y="4118297"/>
                <a:pt x="3367747" y="4099069"/>
              </a:cubicBezTo>
              <a:cubicBezTo>
                <a:pt x="3367747" y="4079841"/>
                <a:pt x="3352156" y="4064250"/>
                <a:pt x="3332928" y="4064250"/>
              </a:cubicBezTo>
              <a:close/>
              <a:moveTo>
                <a:pt x="3417827" y="4064250"/>
              </a:moveTo>
              <a:cubicBezTo>
                <a:pt x="3398599" y="4064250"/>
                <a:pt x="3383008" y="4079841"/>
                <a:pt x="3383008" y="4099069"/>
              </a:cubicBezTo>
              <a:cubicBezTo>
                <a:pt x="3383008" y="4118297"/>
                <a:pt x="3398599" y="4133888"/>
                <a:pt x="3417827" y="4133888"/>
              </a:cubicBezTo>
              <a:cubicBezTo>
                <a:pt x="3437055" y="4133888"/>
                <a:pt x="3452646" y="4118297"/>
                <a:pt x="3452646" y="4099069"/>
              </a:cubicBezTo>
              <a:cubicBezTo>
                <a:pt x="3452646" y="4079841"/>
                <a:pt x="3437055" y="4064250"/>
                <a:pt x="3417827" y="4064250"/>
              </a:cubicBezTo>
              <a:close/>
              <a:moveTo>
                <a:pt x="3502719" y="4064250"/>
              </a:moveTo>
              <a:cubicBezTo>
                <a:pt x="3483492" y="4064250"/>
                <a:pt x="3467901" y="4079841"/>
                <a:pt x="3467901" y="4099069"/>
              </a:cubicBezTo>
              <a:cubicBezTo>
                <a:pt x="3467901" y="4118297"/>
                <a:pt x="3483492" y="4133888"/>
                <a:pt x="3502719" y="4133888"/>
              </a:cubicBezTo>
              <a:cubicBezTo>
                <a:pt x="3521947" y="4133888"/>
                <a:pt x="3537538" y="4118297"/>
                <a:pt x="3537538" y="4099069"/>
              </a:cubicBezTo>
              <a:cubicBezTo>
                <a:pt x="3537538" y="4079841"/>
                <a:pt x="3521947" y="4064250"/>
                <a:pt x="3502719" y="4064250"/>
              </a:cubicBezTo>
              <a:close/>
              <a:moveTo>
                <a:pt x="3587612" y="4064250"/>
              </a:moveTo>
              <a:cubicBezTo>
                <a:pt x="3568384" y="4064250"/>
                <a:pt x="3552793" y="4079841"/>
                <a:pt x="3552793" y="4099069"/>
              </a:cubicBezTo>
              <a:cubicBezTo>
                <a:pt x="3552793" y="4118297"/>
                <a:pt x="3568384" y="4133888"/>
                <a:pt x="3587612" y="4133888"/>
              </a:cubicBezTo>
              <a:cubicBezTo>
                <a:pt x="3606839" y="4133888"/>
                <a:pt x="3622430" y="4118297"/>
                <a:pt x="3622430" y="4099069"/>
              </a:cubicBezTo>
              <a:cubicBezTo>
                <a:pt x="3622430" y="4079841"/>
                <a:pt x="3606839" y="4064250"/>
                <a:pt x="3587612" y="4064250"/>
              </a:cubicBezTo>
              <a:close/>
              <a:moveTo>
                <a:pt x="3672504" y="4064250"/>
              </a:moveTo>
              <a:cubicBezTo>
                <a:pt x="3653276" y="4064250"/>
                <a:pt x="3637685" y="4079841"/>
                <a:pt x="3637685" y="4099069"/>
              </a:cubicBezTo>
              <a:cubicBezTo>
                <a:pt x="3637685" y="4118297"/>
                <a:pt x="3653276" y="4133888"/>
                <a:pt x="3672504" y="4133888"/>
              </a:cubicBezTo>
              <a:cubicBezTo>
                <a:pt x="3691732" y="4133888"/>
                <a:pt x="3707323" y="4118297"/>
                <a:pt x="3707323" y="4099069"/>
              </a:cubicBezTo>
              <a:cubicBezTo>
                <a:pt x="3707323" y="4079841"/>
                <a:pt x="3691732" y="4064250"/>
                <a:pt x="3672504" y="4064250"/>
              </a:cubicBezTo>
              <a:close/>
              <a:moveTo>
                <a:pt x="3757397" y="4064250"/>
              </a:moveTo>
              <a:cubicBezTo>
                <a:pt x="3738169" y="4064250"/>
                <a:pt x="3722578" y="4079841"/>
                <a:pt x="3722578" y="4099069"/>
              </a:cubicBezTo>
              <a:cubicBezTo>
                <a:pt x="3722578" y="4118297"/>
                <a:pt x="3738169" y="4133888"/>
                <a:pt x="3757397" y="4133888"/>
              </a:cubicBezTo>
              <a:cubicBezTo>
                <a:pt x="3776625" y="4133888"/>
                <a:pt x="3792216" y="4118297"/>
                <a:pt x="3792216" y="4099069"/>
              </a:cubicBezTo>
              <a:cubicBezTo>
                <a:pt x="3792216" y="4079841"/>
                <a:pt x="3776625" y="4064250"/>
                <a:pt x="3757397" y="4064250"/>
              </a:cubicBezTo>
              <a:close/>
              <a:moveTo>
                <a:pt x="3842289" y="4064250"/>
              </a:moveTo>
              <a:cubicBezTo>
                <a:pt x="3823062" y="4064250"/>
                <a:pt x="3807471" y="4079841"/>
                <a:pt x="3807471" y="4099069"/>
              </a:cubicBezTo>
              <a:cubicBezTo>
                <a:pt x="3807471" y="4118297"/>
                <a:pt x="3823062" y="4133888"/>
                <a:pt x="3842289" y="4133888"/>
              </a:cubicBezTo>
              <a:cubicBezTo>
                <a:pt x="3861517" y="4133888"/>
                <a:pt x="3877108" y="4118297"/>
                <a:pt x="3877108" y="4099069"/>
              </a:cubicBezTo>
              <a:cubicBezTo>
                <a:pt x="3877108" y="4079841"/>
                <a:pt x="3861517" y="4064250"/>
                <a:pt x="3842289" y="4064250"/>
              </a:cubicBezTo>
              <a:close/>
              <a:moveTo>
                <a:pt x="3927182" y="4064250"/>
              </a:moveTo>
              <a:cubicBezTo>
                <a:pt x="3907954" y="4064250"/>
                <a:pt x="3892363" y="4079841"/>
                <a:pt x="3892363" y="4099069"/>
              </a:cubicBezTo>
              <a:cubicBezTo>
                <a:pt x="3892363" y="4118297"/>
                <a:pt x="3907954" y="4133888"/>
                <a:pt x="3927182" y="4133888"/>
              </a:cubicBezTo>
              <a:cubicBezTo>
                <a:pt x="3946409" y="4133888"/>
                <a:pt x="3962000" y="4118297"/>
                <a:pt x="3962000" y="4099069"/>
              </a:cubicBezTo>
              <a:cubicBezTo>
                <a:pt x="3962000" y="4079841"/>
                <a:pt x="3946409" y="4064250"/>
                <a:pt x="3927182" y="4064250"/>
              </a:cubicBezTo>
              <a:close/>
              <a:moveTo>
                <a:pt x="4012074" y="4064250"/>
              </a:moveTo>
              <a:cubicBezTo>
                <a:pt x="3992846" y="4064250"/>
                <a:pt x="3977255" y="4079841"/>
                <a:pt x="3977255" y="4099069"/>
              </a:cubicBezTo>
              <a:cubicBezTo>
                <a:pt x="3977255" y="4118297"/>
                <a:pt x="3992846" y="4133888"/>
                <a:pt x="4012074" y="4133888"/>
              </a:cubicBezTo>
              <a:cubicBezTo>
                <a:pt x="4031302" y="4133888"/>
                <a:pt x="4046893" y="4118297"/>
                <a:pt x="4046893" y="4099069"/>
              </a:cubicBezTo>
              <a:cubicBezTo>
                <a:pt x="4046893" y="4079841"/>
                <a:pt x="4031302" y="4064250"/>
                <a:pt x="4012074" y="4064250"/>
              </a:cubicBezTo>
              <a:close/>
              <a:moveTo>
                <a:pt x="4096967" y="4064250"/>
              </a:moveTo>
              <a:cubicBezTo>
                <a:pt x="4077739" y="4064250"/>
                <a:pt x="4062148" y="4079841"/>
                <a:pt x="4062148" y="4099069"/>
              </a:cubicBezTo>
              <a:cubicBezTo>
                <a:pt x="4062148" y="4118297"/>
                <a:pt x="4077739" y="4133888"/>
                <a:pt x="4096967" y="4133888"/>
              </a:cubicBezTo>
              <a:cubicBezTo>
                <a:pt x="4116195" y="4133888"/>
                <a:pt x="4131786" y="4118297"/>
                <a:pt x="4131786" y="4099069"/>
              </a:cubicBezTo>
              <a:cubicBezTo>
                <a:pt x="4131786" y="4079841"/>
                <a:pt x="4116195" y="4064250"/>
                <a:pt x="4096967" y="4064250"/>
              </a:cubicBezTo>
              <a:close/>
              <a:moveTo>
                <a:pt x="5709924" y="4064250"/>
              </a:moveTo>
              <a:cubicBezTo>
                <a:pt x="5690697" y="4064250"/>
                <a:pt x="5675099" y="4079841"/>
                <a:pt x="5675099" y="4099069"/>
              </a:cubicBezTo>
              <a:cubicBezTo>
                <a:pt x="5675099" y="4118297"/>
                <a:pt x="5690697" y="4133888"/>
                <a:pt x="5709924" y="4133888"/>
              </a:cubicBezTo>
              <a:cubicBezTo>
                <a:pt x="5729152" y="4133888"/>
                <a:pt x="5744737" y="4118297"/>
                <a:pt x="5744737" y="4099069"/>
              </a:cubicBezTo>
              <a:cubicBezTo>
                <a:pt x="5744737" y="4079841"/>
                <a:pt x="5729152" y="4064250"/>
                <a:pt x="5709924" y="4064250"/>
              </a:cubicBezTo>
              <a:close/>
              <a:moveTo>
                <a:pt x="5794817" y="4064250"/>
              </a:moveTo>
              <a:cubicBezTo>
                <a:pt x="5775589" y="4064250"/>
                <a:pt x="5759991" y="4079841"/>
                <a:pt x="5759991" y="4099069"/>
              </a:cubicBezTo>
              <a:cubicBezTo>
                <a:pt x="5759991" y="4118297"/>
                <a:pt x="5775589" y="4133888"/>
                <a:pt x="5794817" y="4133888"/>
              </a:cubicBezTo>
              <a:cubicBezTo>
                <a:pt x="5814044" y="4133888"/>
                <a:pt x="5829629" y="4118297"/>
                <a:pt x="5829629" y="4099069"/>
              </a:cubicBezTo>
              <a:cubicBezTo>
                <a:pt x="5829629" y="4079841"/>
                <a:pt x="5814044" y="4064250"/>
                <a:pt x="5794817" y="4064250"/>
              </a:cubicBezTo>
              <a:close/>
              <a:moveTo>
                <a:pt x="5879709" y="4064250"/>
              </a:moveTo>
              <a:cubicBezTo>
                <a:pt x="5860481" y="4064250"/>
                <a:pt x="5844883" y="4079841"/>
                <a:pt x="5844883" y="4099069"/>
              </a:cubicBezTo>
              <a:cubicBezTo>
                <a:pt x="5844883" y="4118297"/>
                <a:pt x="5860481" y="4133888"/>
                <a:pt x="5879709" y="4133888"/>
              </a:cubicBezTo>
              <a:cubicBezTo>
                <a:pt x="5898937" y="4133888"/>
                <a:pt x="5914521" y="4118297"/>
                <a:pt x="5914521" y="4099069"/>
              </a:cubicBezTo>
              <a:cubicBezTo>
                <a:pt x="5914521" y="4079841"/>
                <a:pt x="5898937" y="4064250"/>
                <a:pt x="5879709" y="4064250"/>
              </a:cubicBezTo>
              <a:close/>
              <a:moveTo>
                <a:pt x="5964601" y="4064250"/>
              </a:moveTo>
              <a:cubicBezTo>
                <a:pt x="5945373" y="4064250"/>
                <a:pt x="5929776" y="4079841"/>
                <a:pt x="5929776" y="4099069"/>
              </a:cubicBezTo>
              <a:cubicBezTo>
                <a:pt x="5929776" y="4118297"/>
                <a:pt x="5945373" y="4133888"/>
                <a:pt x="5964601" y="4133888"/>
              </a:cubicBezTo>
              <a:cubicBezTo>
                <a:pt x="5983829" y="4133888"/>
                <a:pt x="5999413" y="4118297"/>
                <a:pt x="5999413" y="4099069"/>
              </a:cubicBezTo>
              <a:cubicBezTo>
                <a:pt x="5999413" y="4079841"/>
                <a:pt x="5983829" y="4064250"/>
                <a:pt x="5964601" y="4064250"/>
              </a:cubicBezTo>
              <a:close/>
              <a:moveTo>
                <a:pt x="6049494" y="4064250"/>
              </a:moveTo>
              <a:cubicBezTo>
                <a:pt x="6030267" y="4064250"/>
                <a:pt x="6014669" y="4079841"/>
                <a:pt x="6014669" y="4099069"/>
              </a:cubicBezTo>
              <a:cubicBezTo>
                <a:pt x="6014669" y="4118297"/>
                <a:pt x="6030267" y="4133888"/>
                <a:pt x="6049494" y="4133888"/>
              </a:cubicBezTo>
              <a:cubicBezTo>
                <a:pt x="6068722" y="4133888"/>
                <a:pt x="6084307" y="4118297"/>
                <a:pt x="6084307" y="4099069"/>
              </a:cubicBezTo>
              <a:cubicBezTo>
                <a:pt x="6084307" y="4079841"/>
                <a:pt x="6068722" y="4064250"/>
                <a:pt x="6049494" y="4064250"/>
              </a:cubicBezTo>
              <a:close/>
              <a:moveTo>
                <a:pt x="6134387" y="4064250"/>
              </a:moveTo>
              <a:cubicBezTo>
                <a:pt x="6115159" y="4064250"/>
                <a:pt x="6099561" y="4079841"/>
                <a:pt x="6099561" y="4099069"/>
              </a:cubicBezTo>
              <a:cubicBezTo>
                <a:pt x="6099561" y="4118297"/>
                <a:pt x="6115159" y="4133888"/>
                <a:pt x="6134387" y="4133888"/>
              </a:cubicBezTo>
              <a:cubicBezTo>
                <a:pt x="6153614" y="4133888"/>
                <a:pt x="6169199" y="4118297"/>
                <a:pt x="6169199" y="4099069"/>
              </a:cubicBezTo>
              <a:cubicBezTo>
                <a:pt x="6169199" y="4079841"/>
                <a:pt x="6153614" y="4064250"/>
                <a:pt x="6134387" y="4064250"/>
              </a:cubicBezTo>
              <a:close/>
              <a:moveTo>
                <a:pt x="6304171" y="4064250"/>
              </a:moveTo>
              <a:cubicBezTo>
                <a:pt x="6284943" y="4064250"/>
                <a:pt x="6269346" y="4079841"/>
                <a:pt x="6269346" y="4099069"/>
              </a:cubicBezTo>
              <a:cubicBezTo>
                <a:pt x="6269346" y="4118297"/>
                <a:pt x="6284943" y="4133888"/>
                <a:pt x="6304171" y="4133888"/>
              </a:cubicBezTo>
              <a:cubicBezTo>
                <a:pt x="6323399" y="4133888"/>
                <a:pt x="6338983" y="4118297"/>
                <a:pt x="6338983" y="4099069"/>
              </a:cubicBezTo>
              <a:cubicBezTo>
                <a:pt x="6338983" y="4079841"/>
                <a:pt x="6323399" y="4064250"/>
                <a:pt x="6304171" y="4064250"/>
              </a:cubicBezTo>
              <a:close/>
              <a:moveTo>
                <a:pt x="6389063" y="4064250"/>
              </a:moveTo>
              <a:cubicBezTo>
                <a:pt x="6369836" y="4064250"/>
                <a:pt x="6354238" y="4079841"/>
                <a:pt x="6354238" y="4099069"/>
              </a:cubicBezTo>
              <a:cubicBezTo>
                <a:pt x="6354238" y="4118297"/>
                <a:pt x="6369836" y="4133888"/>
                <a:pt x="6389063" y="4133888"/>
              </a:cubicBezTo>
              <a:cubicBezTo>
                <a:pt x="6408291" y="4133888"/>
                <a:pt x="6423876" y="4118297"/>
                <a:pt x="6423876" y="4099069"/>
              </a:cubicBezTo>
              <a:cubicBezTo>
                <a:pt x="6423876" y="4079841"/>
                <a:pt x="6408291" y="4064250"/>
                <a:pt x="6389063" y="4064250"/>
              </a:cubicBezTo>
              <a:close/>
              <a:moveTo>
                <a:pt x="6473957" y="4064250"/>
              </a:moveTo>
              <a:cubicBezTo>
                <a:pt x="6454729" y="4064250"/>
                <a:pt x="6439131" y="4079841"/>
                <a:pt x="6439131" y="4099069"/>
              </a:cubicBezTo>
              <a:cubicBezTo>
                <a:pt x="6439131" y="4118297"/>
                <a:pt x="6454729" y="4133888"/>
                <a:pt x="6473957" y="4133888"/>
              </a:cubicBezTo>
              <a:cubicBezTo>
                <a:pt x="6493184" y="4133888"/>
                <a:pt x="6508769" y="4118297"/>
                <a:pt x="6508769" y="4099069"/>
              </a:cubicBezTo>
              <a:cubicBezTo>
                <a:pt x="6508769" y="4079841"/>
                <a:pt x="6493184" y="4064250"/>
                <a:pt x="6473957" y="4064250"/>
              </a:cubicBezTo>
              <a:close/>
              <a:moveTo>
                <a:pt x="8596295" y="4064250"/>
              </a:moveTo>
              <a:cubicBezTo>
                <a:pt x="8577067" y="4064250"/>
                <a:pt x="8561470" y="4079841"/>
                <a:pt x="8561470" y="4099069"/>
              </a:cubicBezTo>
              <a:cubicBezTo>
                <a:pt x="8561470" y="4118297"/>
                <a:pt x="8577067" y="4133888"/>
                <a:pt x="8596295" y="4133888"/>
              </a:cubicBezTo>
              <a:cubicBezTo>
                <a:pt x="8615523" y="4133888"/>
                <a:pt x="8631107" y="4118297"/>
                <a:pt x="8631107" y="4099069"/>
              </a:cubicBezTo>
              <a:cubicBezTo>
                <a:pt x="8631107" y="4079841"/>
                <a:pt x="8615523" y="4064250"/>
                <a:pt x="8596295" y="4064250"/>
              </a:cubicBezTo>
              <a:close/>
              <a:moveTo>
                <a:pt x="9105649" y="4064250"/>
              </a:moveTo>
              <a:cubicBezTo>
                <a:pt x="9086422" y="4064250"/>
                <a:pt x="9070824" y="4079841"/>
                <a:pt x="9070824" y="4099069"/>
              </a:cubicBezTo>
              <a:cubicBezTo>
                <a:pt x="9070824" y="4118297"/>
                <a:pt x="9086422" y="4133888"/>
                <a:pt x="9105649" y="4133888"/>
              </a:cubicBezTo>
              <a:cubicBezTo>
                <a:pt x="9124877" y="4133888"/>
                <a:pt x="9140462" y="4118297"/>
                <a:pt x="9140462" y="4099069"/>
              </a:cubicBezTo>
              <a:cubicBezTo>
                <a:pt x="9140462" y="4079841"/>
                <a:pt x="9124877" y="4064250"/>
                <a:pt x="9105649" y="4064250"/>
              </a:cubicBezTo>
              <a:close/>
              <a:moveTo>
                <a:pt x="9530112" y="4064250"/>
              </a:moveTo>
              <a:cubicBezTo>
                <a:pt x="9510884" y="4064250"/>
                <a:pt x="9495286" y="4079841"/>
                <a:pt x="9495286" y="4099069"/>
              </a:cubicBezTo>
              <a:cubicBezTo>
                <a:pt x="9495286" y="4118297"/>
                <a:pt x="9510884" y="4133888"/>
                <a:pt x="9530112" y="4133888"/>
              </a:cubicBezTo>
              <a:cubicBezTo>
                <a:pt x="9549339" y="4133888"/>
                <a:pt x="9564924" y="4118297"/>
                <a:pt x="9564924" y="4099069"/>
              </a:cubicBezTo>
              <a:cubicBezTo>
                <a:pt x="9564924" y="4079841"/>
                <a:pt x="9549339" y="4064250"/>
                <a:pt x="9530112" y="4064250"/>
              </a:cubicBezTo>
              <a:close/>
              <a:moveTo>
                <a:pt x="9615004" y="4064250"/>
              </a:moveTo>
              <a:cubicBezTo>
                <a:pt x="9595776" y="4064250"/>
                <a:pt x="9580179" y="4079841"/>
                <a:pt x="9580179" y="4099069"/>
              </a:cubicBezTo>
              <a:cubicBezTo>
                <a:pt x="9580179" y="4118297"/>
                <a:pt x="9595776" y="4133888"/>
                <a:pt x="9615004" y="4133888"/>
              </a:cubicBezTo>
              <a:cubicBezTo>
                <a:pt x="9634232" y="4133888"/>
                <a:pt x="9649816" y="4118297"/>
                <a:pt x="9649816" y="4099069"/>
              </a:cubicBezTo>
              <a:cubicBezTo>
                <a:pt x="9649816" y="4079841"/>
                <a:pt x="9634232" y="4064250"/>
                <a:pt x="9615004" y="4064250"/>
              </a:cubicBezTo>
              <a:close/>
              <a:moveTo>
                <a:pt x="9699897" y="4064250"/>
              </a:moveTo>
              <a:cubicBezTo>
                <a:pt x="9680669" y="4064250"/>
                <a:pt x="9665072" y="4079841"/>
                <a:pt x="9665072" y="4099069"/>
              </a:cubicBezTo>
              <a:cubicBezTo>
                <a:pt x="9665072" y="4118297"/>
                <a:pt x="9680669" y="4133888"/>
                <a:pt x="9699897" y="4133888"/>
              </a:cubicBezTo>
              <a:cubicBezTo>
                <a:pt x="9719125" y="4133888"/>
                <a:pt x="9734709" y="4118297"/>
                <a:pt x="9734709" y="4099069"/>
              </a:cubicBezTo>
              <a:cubicBezTo>
                <a:pt x="9734709" y="4079841"/>
                <a:pt x="9719125" y="4064250"/>
                <a:pt x="9699897" y="4064250"/>
              </a:cubicBezTo>
              <a:close/>
              <a:moveTo>
                <a:pt x="9784789" y="4064250"/>
              </a:moveTo>
              <a:cubicBezTo>
                <a:pt x="9765562" y="4064250"/>
                <a:pt x="9749964" y="4079841"/>
                <a:pt x="9749964" y="4099069"/>
              </a:cubicBezTo>
              <a:cubicBezTo>
                <a:pt x="9749964" y="4118297"/>
                <a:pt x="9765562" y="4133888"/>
                <a:pt x="9784789" y="4133888"/>
              </a:cubicBezTo>
              <a:cubicBezTo>
                <a:pt x="9804017" y="4133888"/>
                <a:pt x="9819602" y="4118297"/>
                <a:pt x="9819602" y="4099069"/>
              </a:cubicBezTo>
              <a:cubicBezTo>
                <a:pt x="9819602" y="4079841"/>
                <a:pt x="9804017" y="4064250"/>
                <a:pt x="9784789" y="4064250"/>
              </a:cubicBezTo>
              <a:close/>
              <a:moveTo>
                <a:pt x="10039467" y="4064250"/>
              </a:moveTo>
              <a:cubicBezTo>
                <a:pt x="10020239" y="4064250"/>
                <a:pt x="10004642" y="4079841"/>
                <a:pt x="10004642" y="4099069"/>
              </a:cubicBezTo>
              <a:cubicBezTo>
                <a:pt x="10004642" y="4118297"/>
                <a:pt x="10020239" y="4133888"/>
                <a:pt x="10039467" y="4133888"/>
              </a:cubicBezTo>
              <a:cubicBezTo>
                <a:pt x="10058695" y="4133888"/>
                <a:pt x="10074279" y="4118297"/>
                <a:pt x="10074279" y="4099069"/>
              </a:cubicBezTo>
              <a:cubicBezTo>
                <a:pt x="10074279" y="4079841"/>
                <a:pt x="10058695" y="4064250"/>
                <a:pt x="10039467" y="4064250"/>
              </a:cubicBezTo>
              <a:close/>
              <a:moveTo>
                <a:pt x="2823573" y="4149110"/>
              </a:moveTo>
              <a:cubicBezTo>
                <a:pt x="2804346" y="4149110"/>
                <a:pt x="2788754" y="4164701"/>
                <a:pt x="2788754" y="4183929"/>
              </a:cubicBezTo>
              <a:cubicBezTo>
                <a:pt x="2788754" y="4203157"/>
                <a:pt x="2804346" y="4218748"/>
                <a:pt x="2823573" y="4218748"/>
              </a:cubicBezTo>
              <a:cubicBezTo>
                <a:pt x="2842801" y="4218748"/>
                <a:pt x="2858392" y="4203157"/>
                <a:pt x="2858392" y="4183929"/>
              </a:cubicBezTo>
              <a:cubicBezTo>
                <a:pt x="2858392" y="4164701"/>
                <a:pt x="2842801" y="4149110"/>
                <a:pt x="2823573" y="4149110"/>
              </a:cubicBezTo>
              <a:close/>
              <a:moveTo>
                <a:pt x="2908466" y="4149110"/>
              </a:moveTo>
              <a:cubicBezTo>
                <a:pt x="2889238" y="4149110"/>
                <a:pt x="2873647" y="4164701"/>
                <a:pt x="2873647" y="4183929"/>
              </a:cubicBezTo>
              <a:cubicBezTo>
                <a:pt x="2873647" y="4203157"/>
                <a:pt x="2889238" y="4218748"/>
                <a:pt x="2908466" y="4218748"/>
              </a:cubicBezTo>
              <a:cubicBezTo>
                <a:pt x="2927693" y="4218748"/>
                <a:pt x="2943284" y="4203157"/>
                <a:pt x="2943284" y="4183929"/>
              </a:cubicBezTo>
              <a:cubicBezTo>
                <a:pt x="2943284" y="4164701"/>
                <a:pt x="2927693" y="4149110"/>
                <a:pt x="2908466" y="4149110"/>
              </a:cubicBezTo>
              <a:close/>
              <a:moveTo>
                <a:pt x="2993358" y="4149110"/>
              </a:moveTo>
              <a:cubicBezTo>
                <a:pt x="2974130" y="4149110"/>
                <a:pt x="2958539" y="4164701"/>
                <a:pt x="2958539" y="4183929"/>
              </a:cubicBezTo>
              <a:cubicBezTo>
                <a:pt x="2958539" y="4203157"/>
                <a:pt x="2974130" y="4218748"/>
                <a:pt x="2993358" y="4218748"/>
              </a:cubicBezTo>
              <a:cubicBezTo>
                <a:pt x="3012586" y="4218748"/>
                <a:pt x="3028177" y="4203157"/>
                <a:pt x="3028177" y="4183929"/>
              </a:cubicBezTo>
              <a:cubicBezTo>
                <a:pt x="3028177" y="4164701"/>
                <a:pt x="3012586" y="4149110"/>
                <a:pt x="2993358" y="4149110"/>
              </a:cubicBezTo>
              <a:close/>
              <a:moveTo>
                <a:pt x="3078250" y="4149110"/>
              </a:moveTo>
              <a:cubicBezTo>
                <a:pt x="3059022" y="4149110"/>
                <a:pt x="3043431" y="4164701"/>
                <a:pt x="3043431" y="4183929"/>
              </a:cubicBezTo>
              <a:cubicBezTo>
                <a:pt x="3043431" y="4203157"/>
                <a:pt x="3059022" y="4218748"/>
                <a:pt x="3078250" y="4218748"/>
              </a:cubicBezTo>
              <a:cubicBezTo>
                <a:pt x="3097478" y="4218748"/>
                <a:pt x="3113069" y="4203157"/>
                <a:pt x="3113069" y="4183929"/>
              </a:cubicBezTo>
              <a:cubicBezTo>
                <a:pt x="3113069" y="4164701"/>
                <a:pt x="3097478" y="4149110"/>
                <a:pt x="3078250" y="4149110"/>
              </a:cubicBezTo>
              <a:close/>
              <a:moveTo>
                <a:pt x="3163143" y="4149110"/>
              </a:moveTo>
              <a:cubicBezTo>
                <a:pt x="3143916" y="4149110"/>
                <a:pt x="3128324" y="4164701"/>
                <a:pt x="3128324" y="4183929"/>
              </a:cubicBezTo>
              <a:cubicBezTo>
                <a:pt x="3128324" y="4203157"/>
                <a:pt x="3143916" y="4218748"/>
                <a:pt x="3163143" y="4218748"/>
              </a:cubicBezTo>
              <a:cubicBezTo>
                <a:pt x="3182371" y="4218748"/>
                <a:pt x="3197962" y="4203157"/>
                <a:pt x="3197962" y="4183929"/>
              </a:cubicBezTo>
              <a:cubicBezTo>
                <a:pt x="3197962" y="4164701"/>
                <a:pt x="3182371" y="4149110"/>
                <a:pt x="3163143" y="4149110"/>
              </a:cubicBezTo>
              <a:close/>
              <a:moveTo>
                <a:pt x="3248036" y="4149110"/>
              </a:moveTo>
              <a:cubicBezTo>
                <a:pt x="3228808" y="4149110"/>
                <a:pt x="3213217" y="4164701"/>
                <a:pt x="3213217" y="4183929"/>
              </a:cubicBezTo>
              <a:cubicBezTo>
                <a:pt x="3213217" y="4203157"/>
                <a:pt x="3228808" y="4218748"/>
                <a:pt x="3248036" y="4218748"/>
              </a:cubicBezTo>
              <a:cubicBezTo>
                <a:pt x="3267263" y="4218748"/>
                <a:pt x="3282854" y="4203157"/>
                <a:pt x="3282854" y="4183929"/>
              </a:cubicBezTo>
              <a:cubicBezTo>
                <a:pt x="3282854" y="4164701"/>
                <a:pt x="3267263" y="4149110"/>
                <a:pt x="3248036" y="4149110"/>
              </a:cubicBezTo>
              <a:close/>
              <a:moveTo>
                <a:pt x="3332928" y="4149110"/>
              </a:moveTo>
              <a:cubicBezTo>
                <a:pt x="3313700" y="4149110"/>
                <a:pt x="3298109" y="4164701"/>
                <a:pt x="3298109" y="4183929"/>
              </a:cubicBezTo>
              <a:cubicBezTo>
                <a:pt x="3298109" y="4203157"/>
                <a:pt x="3313700" y="4218748"/>
                <a:pt x="3332928" y="4218748"/>
              </a:cubicBezTo>
              <a:cubicBezTo>
                <a:pt x="3352156" y="4218748"/>
                <a:pt x="3367747" y="4203157"/>
                <a:pt x="3367747" y="4183929"/>
              </a:cubicBezTo>
              <a:cubicBezTo>
                <a:pt x="3367747" y="4164701"/>
                <a:pt x="3352156" y="4149110"/>
                <a:pt x="3332928" y="4149110"/>
              </a:cubicBezTo>
              <a:close/>
              <a:moveTo>
                <a:pt x="3417827" y="4149110"/>
              </a:moveTo>
              <a:cubicBezTo>
                <a:pt x="3398599" y="4149110"/>
                <a:pt x="3383008" y="4164701"/>
                <a:pt x="3383008" y="4183929"/>
              </a:cubicBezTo>
              <a:cubicBezTo>
                <a:pt x="3383008" y="4203157"/>
                <a:pt x="3398599" y="4218748"/>
                <a:pt x="3417827" y="4218748"/>
              </a:cubicBezTo>
              <a:cubicBezTo>
                <a:pt x="3437055" y="4218748"/>
                <a:pt x="3452646" y="4203157"/>
                <a:pt x="3452646" y="4183929"/>
              </a:cubicBezTo>
              <a:cubicBezTo>
                <a:pt x="3452646" y="4164701"/>
                <a:pt x="3437055" y="4149110"/>
                <a:pt x="3417827" y="4149110"/>
              </a:cubicBezTo>
              <a:close/>
              <a:moveTo>
                <a:pt x="3502719" y="4149110"/>
              </a:moveTo>
              <a:cubicBezTo>
                <a:pt x="3483492" y="4149110"/>
                <a:pt x="3467901" y="4164701"/>
                <a:pt x="3467901" y="4183929"/>
              </a:cubicBezTo>
              <a:cubicBezTo>
                <a:pt x="3467901" y="4203157"/>
                <a:pt x="3483492" y="4218748"/>
                <a:pt x="3502719" y="4218748"/>
              </a:cubicBezTo>
              <a:cubicBezTo>
                <a:pt x="3521947" y="4218748"/>
                <a:pt x="3537538" y="4203157"/>
                <a:pt x="3537538" y="4183929"/>
              </a:cubicBezTo>
              <a:cubicBezTo>
                <a:pt x="3537538" y="4164701"/>
                <a:pt x="3521947" y="4149110"/>
                <a:pt x="3502719" y="4149110"/>
              </a:cubicBezTo>
              <a:close/>
              <a:moveTo>
                <a:pt x="3587612" y="4149110"/>
              </a:moveTo>
              <a:cubicBezTo>
                <a:pt x="3568384" y="4149110"/>
                <a:pt x="3552793" y="4164701"/>
                <a:pt x="3552793" y="4183929"/>
              </a:cubicBezTo>
              <a:cubicBezTo>
                <a:pt x="3552793" y="4203157"/>
                <a:pt x="3568384" y="4218748"/>
                <a:pt x="3587612" y="4218748"/>
              </a:cubicBezTo>
              <a:cubicBezTo>
                <a:pt x="3606839" y="4218748"/>
                <a:pt x="3622430" y="4203157"/>
                <a:pt x="3622430" y="4183929"/>
              </a:cubicBezTo>
              <a:cubicBezTo>
                <a:pt x="3622430" y="4164701"/>
                <a:pt x="3606839" y="4149110"/>
                <a:pt x="3587612" y="4149110"/>
              </a:cubicBezTo>
              <a:close/>
              <a:moveTo>
                <a:pt x="3672504" y="4149110"/>
              </a:moveTo>
              <a:cubicBezTo>
                <a:pt x="3653276" y="4149110"/>
                <a:pt x="3637685" y="4164701"/>
                <a:pt x="3637685" y="4183929"/>
              </a:cubicBezTo>
              <a:cubicBezTo>
                <a:pt x="3637685" y="4203157"/>
                <a:pt x="3653276" y="4218748"/>
                <a:pt x="3672504" y="4218748"/>
              </a:cubicBezTo>
              <a:cubicBezTo>
                <a:pt x="3691732" y="4218748"/>
                <a:pt x="3707323" y="4203157"/>
                <a:pt x="3707323" y="4183929"/>
              </a:cubicBezTo>
              <a:cubicBezTo>
                <a:pt x="3707323" y="4164701"/>
                <a:pt x="3691732" y="4149110"/>
                <a:pt x="3672504" y="4149110"/>
              </a:cubicBezTo>
              <a:close/>
              <a:moveTo>
                <a:pt x="3757397" y="4149110"/>
              </a:moveTo>
              <a:cubicBezTo>
                <a:pt x="3738169" y="4149110"/>
                <a:pt x="3722578" y="4164701"/>
                <a:pt x="3722578" y="4183929"/>
              </a:cubicBezTo>
              <a:cubicBezTo>
                <a:pt x="3722578" y="4203157"/>
                <a:pt x="3738169" y="4218748"/>
                <a:pt x="3757397" y="4218748"/>
              </a:cubicBezTo>
              <a:cubicBezTo>
                <a:pt x="3776625" y="4218748"/>
                <a:pt x="3792216" y="4203157"/>
                <a:pt x="3792216" y="4183929"/>
              </a:cubicBezTo>
              <a:cubicBezTo>
                <a:pt x="3792216" y="4164701"/>
                <a:pt x="3776625" y="4149110"/>
                <a:pt x="3757397" y="4149110"/>
              </a:cubicBezTo>
              <a:close/>
              <a:moveTo>
                <a:pt x="3842289" y="4149110"/>
              </a:moveTo>
              <a:cubicBezTo>
                <a:pt x="3823062" y="4149110"/>
                <a:pt x="3807471" y="4164701"/>
                <a:pt x="3807471" y="4183929"/>
              </a:cubicBezTo>
              <a:cubicBezTo>
                <a:pt x="3807471" y="4203157"/>
                <a:pt x="3823062" y="4218748"/>
                <a:pt x="3842289" y="4218748"/>
              </a:cubicBezTo>
              <a:cubicBezTo>
                <a:pt x="3861517" y="4218748"/>
                <a:pt x="3877108" y="4203157"/>
                <a:pt x="3877108" y="4183929"/>
              </a:cubicBezTo>
              <a:cubicBezTo>
                <a:pt x="3877108" y="4164701"/>
                <a:pt x="3861517" y="4149110"/>
                <a:pt x="3842289" y="4149110"/>
              </a:cubicBezTo>
              <a:close/>
              <a:moveTo>
                <a:pt x="3927182" y="4149110"/>
              </a:moveTo>
              <a:cubicBezTo>
                <a:pt x="3907954" y="4149110"/>
                <a:pt x="3892363" y="4164701"/>
                <a:pt x="3892363" y="4183929"/>
              </a:cubicBezTo>
              <a:cubicBezTo>
                <a:pt x="3892363" y="4203157"/>
                <a:pt x="3907954" y="4218748"/>
                <a:pt x="3927182" y="4218748"/>
              </a:cubicBezTo>
              <a:cubicBezTo>
                <a:pt x="3946409" y="4218748"/>
                <a:pt x="3962000" y="4203157"/>
                <a:pt x="3962000" y="4183929"/>
              </a:cubicBezTo>
              <a:cubicBezTo>
                <a:pt x="3962000" y="4164701"/>
                <a:pt x="3946409" y="4149110"/>
                <a:pt x="3927182" y="4149110"/>
              </a:cubicBezTo>
              <a:close/>
              <a:moveTo>
                <a:pt x="4012074" y="4149110"/>
              </a:moveTo>
              <a:cubicBezTo>
                <a:pt x="3992846" y="4149110"/>
                <a:pt x="3977255" y="4164701"/>
                <a:pt x="3977255" y="4183929"/>
              </a:cubicBezTo>
              <a:cubicBezTo>
                <a:pt x="3977255" y="4203157"/>
                <a:pt x="3992846" y="4218748"/>
                <a:pt x="4012074" y="4218748"/>
              </a:cubicBezTo>
              <a:cubicBezTo>
                <a:pt x="4031302" y="4218748"/>
                <a:pt x="4046893" y="4203157"/>
                <a:pt x="4046893" y="4183929"/>
              </a:cubicBezTo>
              <a:cubicBezTo>
                <a:pt x="4046893" y="4164701"/>
                <a:pt x="4031302" y="4149110"/>
                <a:pt x="4012074" y="4149110"/>
              </a:cubicBezTo>
              <a:close/>
              <a:moveTo>
                <a:pt x="4096967" y="4149110"/>
              </a:moveTo>
              <a:cubicBezTo>
                <a:pt x="4077739" y="4149110"/>
                <a:pt x="4062148" y="4164701"/>
                <a:pt x="4062148" y="4183929"/>
              </a:cubicBezTo>
              <a:cubicBezTo>
                <a:pt x="4062148" y="4203157"/>
                <a:pt x="4077739" y="4218748"/>
                <a:pt x="4096967" y="4218748"/>
              </a:cubicBezTo>
              <a:cubicBezTo>
                <a:pt x="4116195" y="4218748"/>
                <a:pt x="4131786" y="4203157"/>
                <a:pt x="4131786" y="4183929"/>
              </a:cubicBezTo>
              <a:cubicBezTo>
                <a:pt x="4131786" y="4164701"/>
                <a:pt x="4116195" y="4149110"/>
                <a:pt x="4096967" y="4149110"/>
              </a:cubicBezTo>
              <a:close/>
              <a:moveTo>
                <a:pt x="4181859" y="4149110"/>
              </a:moveTo>
              <a:cubicBezTo>
                <a:pt x="4162632" y="4149110"/>
                <a:pt x="4147041" y="4164701"/>
                <a:pt x="4147041" y="4183929"/>
              </a:cubicBezTo>
              <a:cubicBezTo>
                <a:pt x="4147041" y="4203157"/>
                <a:pt x="4162632" y="4218748"/>
                <a:pt x="4181859" y="4218748"/>
              </a:cubicBezTo>
              <a:cubicBezTo>
                <a:pt x="4201087" y="4218748"/>
                <a:pt x="4216678" y="4203157"/>
                <a:pt x="4216678" y="4183929"/>
              </a:cubicBezTo>
              <a:cubicBezTo>
                <a:pt x="4216678" y="4164701"/>
                <a:pt x="4201087" y="4149110"/>
                <a:pt x="4181859" y="4149110"/>
              </a:cubicBezTo>
              <a:close/>
              <a:moveTo>
                <a:pt x="5709924" y="4149110"/>
              </a:moveTo>
              <a:cubicBezTo>
                <a:pt x="5690697" y="4149110"/>
                <a:pt x="5675099" y="4164701"/>
                <a:pt x="5675099" y="4183929"/>
              </a:cubicBezTo>
              <a:cubicBezTo>
                <a:pt x="5675099" y="4203157"/>
                <a:pt x="5690697" y="4218748"/>
                <a:pt x="5709924" y="4218748"/>
              </a:cubicBezTo>
              <a:cubicBezTo>
                <a:pt x="5729152" y="4218748"/>
                <a:pt x="5744737" y="4203157"/>
                <a:pt x="5744737" y="4183929"/>
              </a:cubicBezTo>
              <a:cubicBezTo>
                <a:pt x="5744737" y="4164701"/>
                <a:pt x="5729152" y="4149110"/>
                <a:pt x="5709924" y="4149110"/>
              </a:cubicBezTo>
              <a:close/>
              <a:moveTo>
                <a:pt x="5794817" y="4149110"/>
              </a:moveTo>
              <a:cubicBezTo>
                <a:pt x="5775589" y="4149110"/>
                <a:pt x="5759991" y="4164701"/>
                <a:pt x="5759991" y="4183929"/>
              </a:cubicBezTo>
              <a:cubicBezTo>
                <a:pt x="5759991" y="4203157"/>
                <a:pt x="5775589" y="4218748"/>
                <a:pt x="5794817" y="4218748"/>
              </a:cubicBezTo>
              <a:cubicBezTo>
                <a:pt x="5814044" y="4218748"/>
                <a:pt x="5829629" y="4203157"/>
                <a:pt x="5829629" y="4183929"/>
              </a:cubicBezTo>
              <a:cubicBezTo>
                <a:pt x="5829629" y="4164701"/>
                <a:pt x="5814044" y="4149110"/>
                <a:pt x="5794817" y="4149110"/>
              </a:cubicBezTo>
              <a:close/>
              <a:moveTo>
                <a:pt x="5879709" y="4149110"/>
              </a:moveTo>
              <a:cubicBezTo>
                <a:pt x="5860481" y="4149110"/>
                <a:pt x="5844883" y="4164701"/>
                <a:pt x="5844883" y="4183929"/>
              </a:cubicBezTo>
              <a:cubicBezTo>
                <a:pt x="5844883" y="4203157"/>
                <a:pt x="5860481" y="4218748"/>
                <a:pt x="5879709" y="4218748"/>
              </a:cubicBezTo>
              <a:cubicBezTo>
                <a:pt x="5898937" y="4218748"/>
                <a:pt x="5914521" y="4203157"/>
                <a:pt x="5914521" y="4183929"/>
              </a:cubicBezTo>
              <a:cubicBezTo>
                <a:pt x="5914521" y="4164701"/>
                <a:pt x="5898937" y="4149110"/>
                <a:pt x="5879709" y="4149110"/>
              </a:cubicBezTo>
              <a:close/>
              <a:moveTo>
                <a:pt x="5964601" y="4149110"/>
              </a:moveTo>
              <a:cubicBezTo>
                <a:pt x="5945373" y="4149110"/>
                <a:pt x="5929776" y="4164701"/>
                <a:pt x="5929776" y="4183929"/>
              </a:cubicBezTo>
              <a:cubicBezTo>
                <a:pt x="5929776" y="4203157"/>
                <a:pt x="5945373" y="4218748"/>
                <a:pt x="5964601" y="4218748"/>
              </a:cubicBezTo>
              <a:cubicBezTo>
                <a:pt x="5983829" y="4218748"/>
                <a:pt x="5999413" y="4203157"/>
                <a:pt x="5999413" y="4183929"/>
              </a:cubicBezTo>
              <a:cubicBezTo>
                <a:pt x="5999413" y="4164701"/>
                <a:pt x="5983829" y="4149110"/>
                <a:pt x="5964601" y="4149110"/>
              </a:cubicBezTo>
              <a:close/>
              <a:moveTo>
                <a:pt x="6049494" y="4149110"/>
              </a:moveTo>
              <a:cubicBezTo>
                <a:pt x="6030267" y="4149110"/>
                <a:pt x="6014669" y="4164701"/>
                <a:pt x="6014669" y="4183929"/>
              </a:cubicBezTo>
              <a:cubicBezTo>
                <a:pt x="6014669" y="4203157"/>
                <a:pt x="6030267" y="4218748"/>
                <a:pt x="6049494" y="4218748"/>
              </a:cubicBezTo>
              <a:cubicBezTo>
                <a:pt x="6068722" y="4218748"/>
                <a:pt x="6084307" y="4203157"/>
                <a:pt x="6084307" y="4183929"/>
              </a:cubicBezTo>
              <a:cubicBezTo>
                <a:pt x="6084307" y="4164701"/>
                <a:pt x="6068722" y="4149110"/>
                <a:pt x="6049494" y="4149110"/>
              </a:cubicBezTo>
              <a:close/>
              <a:moveTo>
                <a:pt x="6134387" y="4149110"/>
              </a:moveTo>
              <a:cubicBezTo>
                <a:pt x="6115159" y="4149110"/>
                <a:pt x="6099561" y="4164701"/>
                <a:pt x="6099561" y="4183929"/>
              </a:cubicBezTo>
              <a:cubicBezTo>
                <a:pt x="6099561" y="4203157"/>
                <a:pt x="6115159" y="4218748"/>
                <a:pt x="6134387" y="4218748"/>
              </a:cubicBezTo>
              <a:cubicBezTo>
                <a:pt x="6153614" y="4218748"/>
                <a:pt x="6169199" y="4203157"/>
                <a:pt x="6169199" y="4183929"/>
              </a:cubicBezTo>
              <a:cubicBezTo>
                <a:pt x="6169199" y="4164701"/>
                <a:pt x="6153614" y="4149110"/>
                <a:pt x="6134387" y="4149110"/>
              </a:cubicBezTo>
              <a:close/>
              <a:moveTo>
                <a:pt x="6304171" y="4149110"/>
              </a:moveTo>
              <a:cubicBezTo>
                <a:pt x="6284943" y="4149110"/>
                <a:pt x="6269346" y="4164701"/>
                <a:pt x="6269346" y="4183929"/>
              </a:cubicBezTo>
              <a:cubicBezTo>
                <a:pt x="6269346" y="4203157"/>
                <a:pt x="6284943" y="4218748"/>
                <a:pt x="6304171" y="4218748"/>
              </a:cubicBezTo>
              <a:cubicBezTo>
                <a:pt x="6323399" y="4218748"/>
                <a:pt x="6338983" y="4203157"/>
                <a:pt x="6338983" y="4183929"/>
              </a:cubicBezTo>
              <a:cubicBezTo>
                <a:pt x="6338983" y="4164701"/>
                <a:pt x="6323399" y="4149110"/>
                <a:pt x="6304171" y="4149110"/>
              </a:cubicBezTo>
              <a:close/>
              <a:moveTo>
                <a:pt x="6389063" y="4149110"/>
              </a:moveTo>
              <a:cubicBezTo>
                <a:pt x="6369836" y="4149110"/>
                <a:pt x="6354238" y="4164701"/>
                <a:pt x="6354238" y="4183929"/>
              </a:cubicBezTo>
              <a:cubicBezTo>
                <a:pt x="6354238" y="4203157"/>
                <a:pt x="6369836" y="4218748"/>
                <a:pt x="6389063" y="4218748"/>
              </a:cubicBezTo>
              <a:cubicBezTo>
                <a:pt x="6408291" y="4218748"/>
                <a:pt x="6423876" y="4203157"/>
                <a:pt x="6423876" y="4183929"/>
              </a:cubicBezTo>
              <a:cubicBezTo>
                <a:pt x="6423876" y="4164701"/>
                <a:pt x="6408291" y="4149110"/>
                <a:pt x="6389063" y="4149110"/>
              </a:cubicBezTo>
              <a:close/>
              <a:moveTo>
                <a:pt x="6473957" y="4149110"/>
              </a:moveTo>
              <a:cubicBezTo>
                <a:pt x="6454729" y="4149110"/>
                <a:pt x="6439131" y="4164701"/>
                <a:pt x="6439131" y="4183929"/>
              </a:cubicBezTo>
              <a:cubicBezTo>
                <a:pt x="6439131" y="4203157"/>
                <a:pt x="6454729" y="4218748"/>
                <a:pt x="6473957" y="4218748"/>
              </a:cubicBezTo>
              <a:cubicBezTo>
                <a:pt x="6493184" y="4218748"/>
                <a:pt x="6508769" y="4203157"/>
                <a:pt x="6508769" y="4183929"/>
              </a:cubicBezTo>
              <a:cubicBezTo>
                <a:pt x="6508769" y="4164701"/>
                <a:pt x="6493184" y="4149110"/>
                <a:pt x="6473957" y="4149110"/>
              </a:cubicBezTo>
              <a:close/>
              <a:moveTo>
                <a:pt x="8681187" y="4149110"/>
              </a:moveTo>
              <a:cubicBezTo>
                <a:pt x="8661959" y="4149110"/>
                <a:pt x="8646362" y="4164701"/>
                <a:pt x="8646362" y="4183929"/>
              </a:cubicBezTo>
              <a:cubicBezTo>
                <a:pt x="8646362" y="4203157"/>
                <a:pt x="8661959" y="4218748"/>
                <a:pt x="8681187" y="4218748"/>
              </a:cubicBezTo>
              <a:cubicBezTo>
                <a:pt x="8700415" y="4218748"/>
                <a:pt x="8715999" y="4203157"/>
                <a:pt x="8715999" y="4183929"/>
              </a:cubicBezTo>
              <a:cubicBezTo>
                <a:pt x="8715999" y="4164701"/>
                <a:pt x="8700415" y="4149110"/>
                <a:pt x="8681187" y="4149110"/>
              </a:cubicBezTo>
              <a:close/>
              <a:moveTo>
                <a:pt x="8766079" y="4149110"/>
              </a:moveTo>
              <a:cubicBezTo>
                <a:pt x="8746852" y="4149110"/>
                <a:pt x="8731254" y="4164701"/>
                <a:pt x="8731254" y="4183929"/>
              </a:cubicBezTo>
              <a:cubicBezTo>
                <a:pt x="8731254" y="4203157"/>
                <a:pt x="8746852" y="4218748"/>
                <a:pt x="8766079" y="4218748"/>
              </a:cubicBezTo>
              <a:cubicBezTo>
                <a:pt x="8785307" y="4218748"/>
                <a:pt x="8800892" y="4203157"/>
                <a:pt x="8800892" y="4183929"/>
              </a:cubicBezTo>
              <a:cubicBezTo>
                <a:pt x="8800892" y="4164701"/>
                <a:pt x="8785307" y="4149110"/>
                <a:pt x="8766079" y="4149110"/>
              </a:cubicBezTo>
              <a:close/>
              <a:moveTo>
                <a:pt x="8850972" y="4149110"/>
              </a:moveTo>
              <a:cubicBezTo>
                <a:pt x="8831744" y="4149110"/>
                <a:pt x="8816146" y="4164701"/>
                <a:pt x="8816146" y="4183929"/>
              </a:cubicBezTo>
              <a:cubicBezTo>
                <a:pt x="8816146" y="4203157"/>
                <a:pt x="8831744" y="4218748"/>
                <a:pt x="8850972" y="4218748"/>
              </a:cubicBezTo>
              <a:cubicBezTo>
                <a:pt x="8870199" y="4218748"/>
                <a:pt x="8885784" y="4203157"/>
                <a:pt x="8885784" y="4183929"/>
              </a:cubicBezTo>
              <a:cubicBezTo>
                <a:pt x="8885784" y="4164701"/>
                <a:pt x="8870199" y="4149110"/>
                <a:pt x="8850972" y="4149110"/>
              </a:cubicBezTo>
              <a:close/>
              <a:moveTo>
                <a:pt x="9699897" y="4149110"/>
              </a:moveTo>
              <a:cubicBezTo>
                <a:pt x="9680669" y="4149110"/>
                <a:pt x="9665072" y="4164701"/>
                <a:pt x="9665072" y="4183929"/>
              </a:cubicBezTo>
              <a:cubicBezTo>
                <a:pt x="9665072" y="4203157"/>
                <a:pt x="9680669" y="4218748"/>
                <a:pt x="9699897" y="4218748"/>
              </a:cubicBezTo>
              <a:cubicBezTo>
                <a:pt x="9719125" y="4218748"/>
                <a:pt x="9734709" y="4203157"/>
                <a:pt x="9734709" y="4183929"/>
              </a:cubicBezTo>
              <a:cubicBezTo>
                <a:pt x="9734709" y="4164701"/>
                <a:pt x="9719125" y="4149110"/>
                <a:pt x="9699897" y="4149110"/>
              </a:cubicBezTo>
              <a:close/>
              <a:moveTo>
                <a:pt x="9784789" y="4149110"/>
              </a:moveTo>
              <a:cubicBezTo>
                <a:pt x="9765562" y="4149110"/>
                <a:pt x="9749964" y="4164701"/>
                <a:pt x="9749964" y="4183929"/>
              </a:cubicBezTo>
              <a:cubicBezTo>
                <a:pt x="9749964" y="4203157"/>
                <a:pt x="9765562" y="4218748"/>
                <a:pt x="9784789" y="4218748"/>
              </a:cubicBezTo>
              <a:cubicBezTo>
                <a:pt x="9804017" y="4218748"/>
                <a:pt x="9819602" y="4203157"/>
                <a:pt x="9819602" y="4183929"/>
              </a:cubicBezTo>
              <a:cubicBezTo>
                <a:pt x="9819602" y="4164701"/>
                <a:pt x="9804017" y="4149110"/>
                <a:pt x="9784789" y="4149110"/>
              </a:cubicBezTo>
              <a:close/>
              <a:moveTo>
                <a:pt x="9869682" y="4149110"/>
              </a:moveTo>
              <a:cubicBezTo>
                <a:pt x="9850454" y="4149110"/>
                <a:pt x="9834856" y="4164701"/>
                <a:pt x="9834856" y="4183929"/>
              </a:cubicBezTo>
              <a:cubicBezTo>
                <a:pt x="9834856" y="4203157"/>
                <a:pt x="9850454" y="4218748"/>
                <a:pt x="9869682" y="4218748"/>
              </a:cubicBezTo>
              <a:cubicBezTo>
                <a:pt x="9888909" y="4218748"/>
                <a:pt x="9904494" y="4203157"/>
                <a:pt x="9904494" y="4183929"/>
              </a:cubicBezTo>
              <a:cubicBezTo>
                <a:pt x="9904494" y="4164701"/>
                <a:pt x="9888909" y="4149110"/>
                <a:pt x="9869682" y="4149110"/>
              </a:cubicBezTo>
              <a:close/>
              <a:moveTo>
                <a:pt x="10209252" y="4149110"/>
              </a:moveTo>
              <a:cubicBezTo>
                <a:pt x="10190024" y="4149110"/>
                <a:pt x="10174426" y="4164701"/>
                <a:pt x="10174426" y="4183929"/>
              </a:cubicBezTo>
              <a:cubicBezTo>
                <a:pt x="10174426" y="4203157"/>
                <a:pt x="10190024" y="4218748"/>
                <a:pt x="10209252" y="4218748"/>
              </a:cubicBezTo>
              <a:cubicBezTo>
                <a:pt x="10228479" y="4218748"/>
                <a:pt x="10244064" y="4203157"/>
                <a:pt x="10244064" y="4183929"/>
              </a:cubicBezTo>
              <a:cubicBezTo>
                <a:pt x="10244064" y="4164701"/>
                <a:pt x="10228479" y="4149110"/>
                <a:pt x="10209252" y="4149110"/>
              </a:cubicBezTo>
              <a:close/>
              <a:moveTo>
                <a:pt x="10294144" y="4149110"/>
              </a:moveTo>
              <a:cubicBezTo>
                <a:pt x="10274916" y="4149110"/>
                <a:pt x="10259319" y="4164701"/>
                <a:pt x="10259319" y="4183929"/>
              </a:cubicBezTo>
              <a:cubicBezTo>
                <a:pt x="10259319" y="4203157"/>
                <a:pt x="10274916" y="4218748"/>
                <a:pt x="10294144" y="4218748"/>
              </a:cubicBezTo>
              <a:cubicBezTo>
                <a:pt x="10313372" y="4218748"/>
                <a:pt x="10328956" y="4203157"/>
                <a:pt x="10328956" y="4183929"/>
              </a:cubicBezTo>
              <a:cubicBezTo>
                <a:pt x="10328956" y="4164701"/>
                <a:pt x="10313372" y="4149110"/>
                <a:pt x="10294144" y="4149110"/>
              </a:cubicBezTo>
              <a:close/>
              <a:moveTo>
                <a:pt x="2908466" y="4233970"/>
              </a:moveTo>
              <a:cubicBezTo>
                <a:pt x="2889238" y="4233970"/>
                <a:pt x="2873647" y="4249561"/>
                <a:pt x="2873647" y="4268789"/>
              </a:cubicBezTo>
              <a:cubicBezTo>
                <a:pt x="2873647" y="4288016"/>
                <a:pt x="2889238" y="4303607"/>
                <a:pt x="2908466" y="4303607"/>
              </a:cubicBezTo>
              <a:cubicBezTo>
                <a:pt x="2927693" y="4303607"/>
                <a:pt x="2943284" y="4288016"/>
                <a:pt x="2943284" y="4268789"/>
              </a:cubicBezTo>
              <a:cubicBezTo>
                <a:pt x="2943284" y="4249561"/>
                <a:pt x="2927693" y="4233970"/>
                <a:pt x="2908466" y="4233970"/>
              </a:cubicBezTo>
              <a:close/>
              <a:moveTo>
                <a:pt x="2993358" y="4233970"/>
              </a:moveTo>
              <a:cubicBezTo>
                <a:pt x="2974130" y="4233970"/>
                <a:pt x="2958539" y="4249561"/>
                <a:pt x="2958539" y="4268789"/>
              </a:cubicBezTo>
              <a:cubicBezTo>
                <a:pt x="2958539" y="4288016"/>
                <a:pt x="2974130" y="4303607"/>
                <a:pt x="2993358" y="4303607"/>
              </a:cubicBezTo>
              <a:cubicBezTo>
                <a:pt x="3012586" y="4303607"/>
                <a:pt x="3028177" y="4288016"/>
                <a:pt x="3028177" y="4268789"/>
              </a:cubicBezTo>
              <a:cubicBezTo>
                <a:pt x="3028177" y="4249561"/>
                <a:pt x="3012586" y="4233970"/>
                <a:pt x="2993358" y="4233970"/>
              </a:cubicBezTo>
              <a:close/>
              <a:moveTo>
                <a:pt x="3078250" y="4233970"/>
              </a:moveTo>
              <a:cubicBezTo>
                <a:pt x="3059022" y="4233970"/>
                <a:pt x="3043431" y="4249561"/>
                <a:pt x="3043431" y="4268789"/>
              </a:cubicBezTo>
              <a:cubicBezTo>
                <a:pt x="3043431" y="4288016"/>
                <a:pt x="3059022" y="4303607"/>
                <a:pt x="3078250" y="4303607"/>
              </a:cubicBezTo>
              <a:cubicBezTo>
                <a:pt x="3097478" y="4303607"/>
                <a:pt x="3113069" y="4288016"/>
                <a:pt x="3113069" y="4268789"/>
              </a:cubicBezTo>
              <a:cubicBezTo>
                <a:pt x="3113069" y="4249561"/>
                <a:pt x="3097478" y="4233970"/>
                <a:pt x="3078250" y="4233970"/>
              </a:cubicBezTo>
              <a:close/>
              <a:moveTo>
                <a:pt x="3163143" y="4233970"/>
              </a:moveTo>
              <a:cubicBezTo>
                <a:pt x="3143916" y="4233970"/>
                <a:pt x="3128324" y="4249561"/>
                <a:pt x="3128324" y="4268789"/>
              </a:cubicBezTo>
              <a:cubicBezTo>
                <a:pt x="3128324" y="4288016"/>
                <a:pt x="3143916" y="4303607"/>
                <a:pt x="3163143" y="4303607"/>
              </a:cubicBezTo>
              <a:cubicBezTo>
                <a:pt x="3182371" y="4303607"/>
                <a:pt x="3197962" y="4288016"/>
                <a:pt x="3197962" y="4268789"/>
              </a:cubicBezTo>
              <a:cubicBezTo>
                <a:pt x="3197962" y="4249561"/>
                <a:pt x="3182371" y="4233970"/>
                <a:pt x="3163143" y="4233970"/>
              </a:cubicBezTo>
              <a:close/>
              <a:moveTo>
                <a:pt x="3248036" y="4233970"/>
              </a:moveTo>
              <a:cubicBezTo>
                <a:pt x="3228808" y="4233970"/>
                <a:pt x="3213217" y="4249561"/>
                <a:pt x="3213217" y="4268789"/>
              </a:cubicBezTo>
              <a:cubicBezTo>
                <a:pt x="3213217" y="4288016"/>
                <a:pt x="3228808" y="4303607"/>
                <a:pt x="3248036" y="4303607"/>
              </a:cubicBezTo>
              <a:cubicBezTo>
                <a:pt x="3267263" y="4303607"/>
                <a:pt x="3282854" y="4288016"/>
                <a:pt x="3282854" y="4268789"/>
              </a:cubicBezTo>
              <a:cubicBezTo>
                <a:pt x="3282854" y="4249561"/>
                <a:pt x="3267263" y="4233970"/>
                <a:pt x="3248036" y="4233970"/>
              </a:cubicBezTo>
              <a:close/>
              <a:moveTo>
                <a:pt x="3332928" y="4233970"/>
              </a:moveTo>
              <a:cubicBezTo>
                <a:pt x="3313700" y="4233970"/>
                <a:pt x="3298109" y="4249561"/>
                <a:pt x="3298109" y="4268789"/>
              </a:cubicBezTo>
              <a:cubicBezTo>
                <a:pt x="3298109" y="4288016"/>
                <a:pt x="3313700" y="4303607"/>
                <a:pt x="3332928" y="4303607"/>
              </a:cubicBezTo>
              <a:cubicBezTo>
                <a:pt x="3352156" y="4303607"/>
                <a:pt x="3367747" y="4288016"/>
                <a:pt x="3367747" y="4268789"/>
              </a:cubicBezTo>
              <a:cubicBezTo>
                <a:pt x="3367747" y="4249561"/>
                <a:pt x="3352156" y="4233970"/>
                <a:pt x="3332928" y="4233970"/>
              </a:cubicBezTo>
              <a:close/>
              <a:moveTo>
                <a:pt x="3417827" y="4233970"/>
              </a:moveTo>
              <a:cubicBezTo>
                <a:pt x="3398599" y="4233970"/>
                <a:pt x="3383008" y="4249561"/>
                <a:pt x="3383008" y="4268789"/>
              </a:cubicBezTo>
              <a:cubicBezTo>
                <a:pt x="3383008" y="4288016"/>
                <a:pt x="3398599" y="4303607"/>
                <a:pt x="3417827" y="4303607"/>
              </a:cubicBezTo>
              <a:cubicBezTo>
                <a:pt x="3437055" y="4303607"/>
                <a:pt x="3452646" y="4288016"/>
                <a:pt x="3452646" y="4268789"/>
              </a:cubicBezTo>
              <a:cubicBezTo>
                <a:pt x="3452646" y="4249561"/>
                <a:pt x="3437055" y="4233970"/>
                <a:pt x="3417827" y="4233970"/>
              </a:cubicBezTo>
              <a:close/>
              <a:moveTo>
                <a:pt x="3502719" y="4233970"/>
              </a:moveTo>
              <a:cubicBezTo>
                <a:pt x="3483492" y="4233970"/>
                <a:pt x="3467901" y="4249561"/>
                <a:pt x="3467901" y="4268789"/>
              </a:cubicBezTo>
              <a:cubicBezTo>
                <a:pt x="3467901" y="4288016"/>
                <a:pt x="3483492" y="4303607"/>
                <a:pt x="3502719" y="4303607"/>
              </a:cubicBezTo>
              <a:cubicBezTo>
                <a:pt x="3521947" y="4303607"/>
                <a:pt x="3537538" y="4288016"/>
                <a:pt x="3537538" y="4268789"/>
              </a:cubicBezTo>
              <a:cubicBezTo>
                <a:pt x="3537538" y="4249561"/>
                <a:pt x="3521947" y="4233970"/>
                <a:pt x="3502719" y="4233970"/>
              </a:cubicBezTo>
              <a:close/>
              <a:moveTo>
                <a:pt x="3587612" y="4233970"/>
              </a:moveTo>
              <a:cubicBezTo>
                <a:pt x="3568384" y="4233970"/>
                <a:pt x="3552793" y="4249561"/>
                <a:pt x="3552793" y="4268789"/>
              </a:cubicBezTo>
              <a:cubicBezTo>
                <a:pt x="3552793" y="4288016"/>
                <a:pt x="3568384" y="4303607"/>
                <a:pt x="3587612" y="4303607"/>
              </a:cubicBezTo>
              <a:cubicBezTo>
                <a:pt x="3606839" y="4303607"/>
                <a:pt x="3622430" y="4288016"/>
                <a:pt x="3622430" y="4268789"/>
              </a:cubicBezTo>
              <a:cubicBezTo>
                <a:pt x="3622430" y="4249561"/>
                <a:pt x="3606839" y="4233970"/>
                <a:pt x="3587612" y="4233970"/>
              </a:cubicBezTo>
              <a:close/>
              <a:moveTo>
                <a:pt x="3672504" y="4233970"/>
              </a:moveTo>
              <a:cubicBezTo>
                <a:pt x="3653276" y="4233970"/>
                <a:pt x="3637685" y="4249561"/>
                <a:pt x="3637685" y="4268789"/>
              </a:cubicBezTo>
              <a:cubicBezTo>
                <a:pt x="3637685" y="4288016"/>
                <a:pt x="3653276" y="4303607"/>
                <a:pt x="3672504" y="4303607"/>
              </a:cubicBezTo>
              <a:cubicBezTo>
                <a:pt x="3691732" y="4303607"/>
                <a:pt x="3707323" y="4288016"/>
                <a:pt x="3707323" y="4268789"/>
              </a:cubicBezTo>
              <a:cubicBezTo>
                <a:pt x="3707323" y="4249561"/>
                <a:pt x="3691732" y="4233970"/>
                <a:pt x="3672504" y="4233970"/>
              </a:cubicBezTo>
              <a:close/>
              <a:moveTo>
                <a:pt x="3757397" y="4233970"/>
              </a:moveTo>
              <a:cubicBezTo>
                <a:pt x="3738169" y="4233970"/>
                <a:pt x="3722578" y="4249561"/>
                <a:pt x="3722578" y="4268789"/>
              </a:cubicBezTo>
              <a:cubicBezTo>
                <a:pt x="3722578" y="4288016"/>
                <a:pt x="3738169" y="4303607"/>
                <a:pt x="3757397" y="4303607"/>
              </a:cubicBezTo>
              <a:cubicBezTo>
                <a:pt x="3776625" y="4303607"/>
                <a:pt x="3792216" y="4288016"/>
                <a:pt x="3792216" y="4268789"/>
              </a:cubicBezTo>
              <a:cubicBezTo>
                <a:pt x="3792216" y="4249561"/>
                <a:pt x="3776625" y="4233970"/>
                <a:pt x="3757397" y="4233970"/>
              </a:cubicBezTo>
              <a:close/>
              <a:moveTo>
                <a:pt x="3842289" y="4233970"/>
              </a:moveTo>
              <a:cubicBezTo>
                <a:pt x="3823062" y="4233970"/>
                <a:pt x="3807471" y="4249561"/>
                <a:pt x="3807471" y="4268789"/>
              </a:cubicBezTo>
              <a:cubicBezTo>
                <a:pt x="3807471" y="4288016"/>
                <a:pt x="3823062" y="4303607"/>
                <a:pt x="3842289" y="4303607"/>
              </a:cubicBezTo>
              <a:cubicBezTo>
                <a:pt x="3861517" y="4303607"/>
                <a:pt x="3877108" y="4288016"/>
                <a:pt x="3877108" y="4268789"/>
              </a:cubicBezTo>
              <a:cubicBezTo>
                <a:pt x="3877108" y="4249561"/>
                <a:pt x="3861517" y="4233970"/>
                <a:pt x="3842289" y="4233970"/>
              </a:cubicBezTo>
              <a:close/>
              <a:moveTo>
                <a:pt x="3927182" y="4233970"/>
              </a:moveTo>
              <a:cubicBezTo>
                <a:pt x="3907954" y="4233970"/>
                <a:pt x="3892363" y="4249561"/>
                <a:pt x="3892363" y="4268789"/>
              </a:cubicBezTo>
              <a:cubicBezTo>
                <a:pt x="3892363" y="4288016"/>
                <a:pt x="3907954" y="4303607"/>
                <a:pt x="3927182" y="4303607"/>
              </a:cubicBezTo>
              <a:cubicBezTo>
                <a:pt x="3946409" y="4303607"/>
                <a:pt x="3962000" y="4288016"/>
                <a:pt x="3962000" y="4268789"/>
              </a:cubicBezTo>
              <a:cubicBezTo>
                <a:pt x="3962000" y="4249561"/>
                <a:pt x="3946409" y="4233970"/>
                <a:pt x="3927182" y="4233970"/>
              </a:cubicBezTo>
              <a:close/>
              <a:moveTo>
                <a:pt x="4012074" y="4233970"/>
              </a:moveTo>
              <a:cubicBezTo>
                <a:pt x="3992846" y="4233970"/>
                <a:pt x="3977255" y="4249561"/>
                <a:pt x="3977255" y="4268789"/>
              </a:cubicBezTo>
              <a:cubicBezTo>
                <a:pt x="3977255" y="4288016"/>
                <a:pt x="3992846" y="4303607"/>
                <a:pt x="4012074" y="4303607"/>
              </a:cubicBezTo>
              <a:cubicBezTo>
                <a:pt x="4031302" y="4303607"/>
                <a:pt x="4046893" y="4288016"/>
                <a:pt x="4046893" y="4268789"/>
              </a:cubicBezTo>
              <a:cubicBezTo>
                <a:pt x="4046893" y="4249561"/>
                <a:pt x="4031302" y="4233970"/>
                <a:pt x="4012074" y="4233970"/>
              </a:cubicBezTo>
              <a:close/>
              <a:moveTo>
                <a:pt x="4096967" y="4233970"/>
              </a:moveTo>
              <a:cubicBezTo>
                <a:pt x="4077739" y="4233970"/>
                <a:pt x="4062148" y="4249561"/>
                <a:pt x="4062148" y="4268789"/>
              </a:cubicBezTo>
              <a:cubicBezTo>
                <a:pt x="4062148" y="4288016"/>
                <a:pt x="4077739" y="4303607"/>
                <a:pt x="4096967" y="4303607"/>
              </a:cubicBezTo>
              <a:cubicBezTo>
                <a:pt x="4116195" y="4303607"/>
                <a:pt x="4131786" y="4288016"/>
                <a:pt x="4131786" y="4268789"/>
              </a:cubicBezTo>
              <a:cubicBezTo>
                <a:pt x="4131786" y="4249561"/>
                <a:pt x="4116195" y="4233970"/>
                <a:pt x="4096967" y="4233970"/>
              </a:cubicBezTo>
              <a:close/>
              <a:moveTo>
                <a:pt x="5709924" y="4233970"/>
              </a:moveTo>
              <a:cubicBezTo>
                <a:pt x="5690697" y="4233970"/>
                <a:pt x="5675099" y="4249561"/>
                <a:pt x="5675099" y="4268789"/>
              </a:cubicBezTo>
              <a:cubicBezTo>
                <a:pt x="5675099" y="4288016"/>
                <a:pt x="5690697" y="4303607"/>
                <a:pt x="5709924" y="4303607"/>
              </a:cubicBezTo>
              <a:cubicBezTo>
                <a:pt x="5729152" y="4303607"/>
                <a:pt x="5744737" y="4288016"/>
                <a:pt x="5744737" y="4268789"/>
              </a:cubicBezTo>
              <a:cubicBezTo>
                <a:pt x="5744737" y="4249561"/>
                <a:pt x="5729152" y="4233970"/>
                <a:pt x="5709924" y="4233970"/>
              </a:cubicBezTo>
              <a:close/>
              <a:moveTo>
                <a:pt x="5794817" y="4233970"/>
              </a:moveTo>
              <a:cubicBezTo>
                <a:pt x="5775589" y="4233970"/>
                <a:pt x="5759991" y="4249561"/>
                <a:pt x="5759991" y="4268789"/>
              </a:cubicBezTo>
              <a:cubicBezTo>
                <a:pt x="5759991" y="4288016"/>
                <a:pt x="5775589" y="4303607"/>
                <a:pt x="5794817" y="4303607"/>
              </a:cubicBezTo>
              <a:cubicBezTo>
                <a:pt x="5814044" y="4303607"/>
                <a:pt x="5829629" y="4288016"/>
                <a:pt x="5829629" y="4268789"/>
              </a:cubicBezTo>
              <a:cubicBezTo>
                <a:pt x="5829629" y="4249561"/>
                <a:pt x="5814044" y="4233970"/>
                <a:pt x="5794817" y="4233970"/>
              </a:cubicBezTo>
              <a:close/>
              <a:moveTo>
                <a:pt x="5879709" y="4233970"/>
              </a:moveTo>
              <a:cubicBezTo>
                <a:pt x="5860481" y="4233970"/>
                <a:pt x="5844883" y="4249561"/>
                <a:pt x="5844883" y="4268789"/>
              </a:cubicBezTo>
              <a:cubicBezTo>
                <a:pt x="5844883" y="4288016"/>
                <a:pt x="5860481" y="4303607"/>
                <a:pt x="5879709" y="4303607"/>
              </a:cubicBezTo>
              <a:cubicBezTo>
                <a:pt x="5898937" y="4303607"/>
                <a:pt x="5914521" y="4288016"/>
                <a:pt x="5914521" y="4268789"/>
              </a:cubicBezTo>
              <a:cubicBezTo>
                <a:pt x="5914521" y="4249561"/>
                <a:pt x="5898937" y="4233970"/>
                <a:pt x="5879709" y="4233970"/>
              </a:cubicBezTo>
              <a:close/>
              <a:moveTo>
                <a:pt x="5964601" y="4233970"/>
              </a:moveTo>
              <a:cubicBezTo>
                <a:pt x="5945373" y="4233970"/>
                <a:pt x="5929776" y="4249561"/>
                <a:pt x="5929776" y="4268789"/>
              </a:cubicBezTo>
              <a:cubicBezTo>
                <a:pt x="5929776" y="4288016"/>
                <a:pt x="5945373" y="4303607"/>
                <a:pt x="5964601" y="4303607"/>
              </a:cubicBezTo>
              <a:cubicBezTo>
                <a:pt x="5983829" y="4303607"/>
                <a:pt x="5999413" y="4288016"/>
                <a:pt x="5999413" y="4268789"/>
              </a:cubicBezTo>
              <a:cubicBezTo>
                <a:pt x="5999413" y="4249561"/>
                <a:pt x="5983829" y="4233970"/>
                <a:pt x="5964601" y="4233970"/>
              </a:cubicBezTo>
              <a:close/>
              <a:moveTo>
                <a:pt x="6049494" y="4233970"/>
              </a:moveTo>
              <a:cubicBezTo>
                <a:pt x="6030267" y="4233970"/>
                <a:pt x="6014669" y="4249561"/>
                <a:pt x="6014669" y="4268789"/>
              </a:cubicBezTo>
              <a:cubicBezTo>
                <a:pt x="6014669" y="4288016"/>
                <a:pt x="6030267" y="4303607"/>
                <a:pt x="6049494" y="4303607"/>
              </a:cubicBezTo>
              <a:cubicBezTo>
                <a:pt x="6068722" y="4303607"/>
                <a:pt x="6084307" y="4288016"/>
                <a:pt x="6084307" y="4268789"/>
              </a:cubicBezTo>
              <a:cubicBezTo>
                <a:pt x="6084307" y="4249561"/>
                <a:pt x="6068722" y="4233970"/>
                <a:pt x="6049494" y="4233970"/>
              </a:cubicBezTo>
              <a:close/>
              <a:moveTo>
                <a:pt x="6134387" y="4233970"/>
              </a:moveTo>
              <a:cubicBezTo>
                <a:pt x="6115159" y="4233970"/>
                <a:pt x="6099561" y="4249561"/>
                <a:pt x="6099561" y="4268789"/>
              </a:cubicBezTo>
              <a:cubicBezTo>
                <a:pt x="6099561" y="4288016"/>
                <a:pt x="6115159" y="4303607"/>
                <a:pt x="6134387" y="4303607"/>
              </a:cubicBezTo>
              <a:cubicBezTo>
                <a:pt x="6153614" y="4303607"/>
                <a:pt x="6169199" y="4288016"/>
                <a:pt x="6169199" y="4268789"/>
              </a:cubicBezTo>
              <a:cubicBezTo>
                <a:pt x="6169199" y="4249561"/>
                <a:pt x="6153614" y="4233970"/>
                <a:pt x="6134387" y="4233970"/>
              </a:cubicBezTo>
              <a:close/>
              <a:moveTo>
                <a:pt x="6219279" y="4233970"/>
              </a:moveTo>
              <a:cubicBezTo>
                <a:pt x="6200051" y="4233970"/>
                <a:pt x="6184453" y="4249561"/>
                <a:pt x="6184453" y="4268789"/>
              </a:cubicBezTo>
              <a:cubicBezTo>
                <a:pt x="6184453" y="4288016"/>
                <a:pt x="6200051" y="4303607"/>
                <a:pt x="6219279" y="4303607"/>
              </a:cubicBezTo>
              <a:cubicBezTo>
                <a:pt x="6238507" y="4303607"/>
                <a:pt x="6254091" y="4288016"/>
                <a:pt x="6254091" y="4268789"/>
              </a:cubicBezTo>
              <a:cubicBezTo>
                <a:pt x="6254091" y="4249561"/>
                <a:pt x="6238507" y="4233970"/>
                <a:pt x="6219279" y="4233970"/>
              </a:cubicBezTo>
              <a:close/>
              <a:moveTo>
                <a:pt x="6304171" y="4233970"/>
              </a:moveTo>
              <a:cubicBezTo>
                <a:pt x="6284943" y="4233970"/>
                <a:pt x="6269346" y="4249561"/>
                <a:pt x="6269346" y="4268789"/>
              </a:cubicBezTo>
              <a:cubicBezTo>
                <a:pt x="6269346" y="4288016"/>
                <a:pt x="6284943" y="4303607"/>
                <a:pt x="6304171" y="4303607"/>
              </a:cubicBezTo>
              <a:cubicBezTo>
                <a:pt x="6323399" y="4303607"/>
                <a:pt x="6338983" y="4288016"/>
                <a:pt x="6338983" y="4268789"/>
              </a:cubicBezTo>
              <a:cubicBezTo>
                <a:pt x="6338983" y="4249561"/>
                <a:pt x="6323399" y="4233970"/>
                <a:pt x="6304171" y="4233970"/>
              </a:cubicBezTo>
              <a:close/>
              <a:moveTo>
                <a:pt x="6389063" y="4233970"/>
              </a:moveTo>
              <a:cubicBezTo>
                <a:pt x="6369836" y="4233970"/>
                <a:pt x="6354238" y="4249561"/>
                <a:pt x="6354238" y="4268789"/>
              </a:cubicBezTo>
              <a:cubicBezTo>
                <a:pt x="6354238" y="4288016"/>
                <a:pt x="6369836" y="4303607"/>
                <a:pt x="6389063" y="4303607"/>
              </a:cubicBezTo>
              <a:cubicBezTo>
                <a:pt x="6408291" y="4303607"/>
                <a:pt x="6423876" y="4288016"/>
                <a:pt x="6423876" y="4268789"/>
              </a:cubicBezTo>
              <a:cubicBezTo>
                <a:pt x="6423876" y="4249561"/>
                <a:pt x="6408291" y="4233970"/>
                <a:pt x="6389063" y="4233970"/>
              </a:cubicBezTo>
              <a:close/>
              <a:moveTo>
                <a:pt x="6473957" y="4233970"/>
              </a:moveTo>
              <a:cubicBezTo>
                <a:pt x="6454729" y="4233970"/>
                <a:pt x="6439131" y="4249561"/>
                <a:pt x="6439131" y="4268789"/>
              </a:cubicBezTo>
              <a:cubicBezTo>
                <a:pt x="6439131" y="4288016"/>
                <a:pt x="6454729" y="4303607"/>
                <a:pt x="6473957" y="4303607"/>
              </a:cubicBezTo>
              <a:cubicBezTo>
                <a:pt x="6493184" y="4303607"/>
                <a:pt x="6508769" y="4288016"/>
                <a:pt x="6508769" y="4268789"/>
              </a:cubicBezTo>
              <a:cubicBezTo>
                <a:pt x="6508769" y="4249561"/>
                <a:pt x="6493184" y="4233970"/>
                <a:pt x="6473957" y="4233970"/>
              </a:cubicBezTo>
              <a:close/>
              <a:moveTo>
                <a:pt x="9020757" y="4233970"/>
              </a:moveTo>
              <a:cubicBezTo>
                <a:pt x="9001529" y="4233970"/>
                <a:pt x="8985932" y="4249561"/>
                <a:pt x="8985932" y="4268789"/>
              </a:cubicBezTo>
              <a:cubicBezTo>
                <a:pt x="8985932" y="4288016"/>
                <a:pt x="9001529" y="4303607"/>
                <a:pt x="9020757" y="4303607"/>
              </a:cubicBezTo>
              <a:cubicBezTo>
                <a:pt x="9039985" y="4303607"/>
                <a:pt x="9055569" y="4288016"/>
                <a:pt x="9055569" y="4268789"/>
              </a:cubicBezTo>
              <a:cubicBezTo>
                <a:pt x="9055569" y="4249561"/>
                <a:pt x="9039985" y="4233970"/>
                <a:pt x="9020757" y="4233970"/>
              </a:cubicBezTo>
              <a:close/>
              <a:moveTo>
                <a:pt x="9105649" y="4233970"/>
              </a:moveTo>
              <a:cubicBezTo>
                <a:pt x="9086422" y="4233970"/>
                <a:pt x="9070824" y="4249561"/>
                <a:pt x="9070824" y="4268789"/>
              </a:cubicBezTo>
              <a:cubicBezTo>
                <a:pt x="9070824" y="4288016"/>
                <a:pt x="9086422" y="4303607"/>
                <a:pt x="9105649" y="4303607"/>
              </a:cubicBezTo>
              <a:cubicBezTo>
                <a:pt x="9124877" y="4303607"/>
                <a:pt x="9140462" y="4288016"/>
                <a:pt x="9140462" y="4268789"/>
              </a:cubicBezTo>
              <a:cubicBezTo>
                <a:pt x="9140462" y="4249561"/>
                <a:pt x="9124877" y="4233970"/>
                <a:pt x="9105649" y="4233970"/>
              </a:cubicBezTo>
              <a:close/>
              <a:moveTo>
                <a:pt x="9190542" y="4233970"/>
              </a:moveTo>
              <a:cubicBezTo>
                <a:pt x="9171314" y="4233970"/>
                <a:pt x="9155716" y="4249561"/>
                <a:pt x="9155716" y="4268789"/>
              </a:cubicBezTo>
              <a:cubicBezTo>
                <a:pt x="9155716" y="4288016"/>
                <a:pt x="9171314" y="4303607"/>
                <a:pt x="9190542" y="4303607"/>
              </a:cubicBezTo>
              <a:cubicBezTo>
                <a:pt x="9209769" y="4303607"/>
                <a:pt x="9225354" y="4288016"/>
                <a:pt x="9225354" y="4268789"/>
              </a:cubicBezTo>
              <a:cubicBezTo>
                <a:pt x="9225354" y="4249561"/>
                <a:pt x="9209769" y="4233970"/>
                <a:pt x="9190542" y="4233970"/>
              </a:cubicBezTo>
              <a:close/>
              <a:moveTo>
                <a:pt x="9954574" y="4233970"/>
              </a:moveTo>
              <a:cubicBezTo>
                <a:pt x="9935346" y="4233970"/>
                <a:pt x="9919749" y="4249561"/>
                <a:pt x="9919749" y="4268789"/>
              </a:cubicBezTo>
              <a:cubicBezTo>
                <a:pt x="9919749" y="4288016"/>
                <a:pt x="9935346" y="4303607"/>
                <a:pt x="9954574" y="4303607"/>
              </a:cubicBezTo>
              <a:cubicBezTo>
                <a:pt x="9973802" y="4303607"/>
                <a:pt x="9989386" y="4288016"/>
                <a:pt x="9989386" y="4268789"/>
              </a:cubicBezTo>
              <a:cubicBezTo>
                <a:pt x="9989386" y="4249561"/>
                <a:pt x="9973802" y="4233970"/>
                <a:pt x="9954574" y="4233970"/>
              </a:cubicBezTo>
              <a:close/>
              <a:moveTo>
                <a:pt x="10379037" y="4233970"/>
              </a:moveTo>
              <a:cubicBezTo>
                <a:pt x="10359809" y="4233970"/>
                <a:pt x="10344212" y="4249561"/>
                <a:pt x="10344212" y="4268789"/>
              </a:cubicBezTo>
              <a:cubicBezTo>
                <a:pt x="10344212" y="4288016"/>
                <a:pt x="10359809" y="4303607"/>
                <a:pt x="10379037" y="4303607"/>
              </a:cubicBezTo>
              <a:cubicBezTo>
                <a:pt x="10398265" y="4303607"/>
                <a:pt x="10413849" y="4288016"/>
                <a:pt x="10413849" y="4268789"/>
              </a:cubicBezTo>
              <a:cubicBezTo>
                <a:pt x="10413849" y="4249561"/>
                <a:pt x="10398265" y="4233970"/>
                <a:pt x="10379037" y="4233970"/>
              </a:cubicBezTo>
              <a:close/>
              <a:moveTo>
                <a:pt x="2908466" y="4318830"/>
              </a:moveTo>
              <a:cubicBezTo>
                <a:pt x="2889238" y="4318830"/>
                <a:pt x="2873647" y="4334421"/>
                <a:pt x="2873647" y="4353648"/>
              </a:cubicBezTo>
              <a:cubicBezTo>
                <a:pt x="2873647" y="4372876"/>
                <a:pt x="2889238" y="4388467"/>
                <a:pt x="2908466" y="4388467"/>
              </a:cubicBezTo>
              <a:cubicBezTo>
                <a:pt x="2927693" y="4388467"/>
                <a:pt x="2943284" y="4372876"/>
                <a:pt x="2943284" y="4353648"/>
              </a:cubicBezTo>
              <a:cubicBezTo>
                <a:pt x="2943284" y="4334421"/>
                <a:pt x="2927693" y="4318830"/>
                <a:pt x="2908466" y="4318830"/>
              </a:cubicBezTo>
              <a:close/>
              <a:moveTo>
                <a:pt x="2993358" y="4318830"/>
              </a:moveTo>
              <a:cubicBezTo>
                <a:pt x="2974130" y="4318830"/>
                <a:pt x="2958539" y="4334421"/>
                <a:pt x="2958539" y="4353648"/>
              </a:cubicBezTo>
              <a:cubicBezTo>
                <a:pt x="2958539" y="4372876"/>
                <a:pt x="2974130" y="4388467"/>
                <a:pt x="2993358" y="4388467"/>
              </a:cubicBezTo>
              <a:cubicBezTo>
                <a:pt x="3012586" y="4388467"/>
                <a:pt x="3028177" y="4372876"/>
                <a:pt x="3028177" y="4353648"/>
              </a:cubicBezTo>
              <a:cubicBezTo>
                <a:pt x="3028177" y="4334421"/>
                <a:pt x="3012586" y="4318830"/>
                <a:pt x="2993358" y="4318830"/>
              </a:cubicBezTo>
              <a:close/>
              <a:moveTo>
                <a:pt x="3078250" y="4318830"/>
              </a:moveTo>
              <a:cubicBezTo>
                <a:pt x="3059022" y="4318830"/>
                <a:pt x="3043431" y="4334421"/>
                <a:pt x="3043431" y="4353648"/>
              </a:cubicBezTo>
              <a:cubicBezTo>
                <a:pt x="3043431" y="4372876"/>
                <a:pt x="3059022" y="4388467"/>
                <a:pt x="3078250" y="4388467"/>
              </a:cubicBezTo>
              <a:cubicBezTo>
                <a:pt x="3097478" y="4388467"/>
                <a:pt x="3113069" y="4372876"/>
                <a:pt x="3113069" y="4353648"/>
              </a:cubicBezTo>
              <a:cubicBezTo>
                <a:pt x="3113069" y="4334421"/>
                <a:pt x="3097478" y="4318830"/>
                <a:pt x="3078250" y="4318830"/>
              </a:cubicBezTo>
              <a:close/>
              <a:moveTo>
                <a:pt x="3163143" y="4318830"/>
              </a:moveTo>
              <a:cubicBezTo>
                <a:pt x="3143916" y="4318830"/>
                <a:pt x="3128324" y="4334421"/>
                <a:pt x="3128324" y="4353648"/>
              </a:cubicBezTo>
              <a:cubicBezTo>
                <a:pt x="3128324" y="4372876"/>
                <a:pt x="3143916" y="4388467"/>
                <a:pt x="3163143" y="4388467"/>
              </a:cubicBezTo>
              <a:cubicBezTo>
                <a:pt x="3182371" y="4388467"/>
                <a:pt x="3197962" y="4372876"/>
                <a:pt x="3197962" y="4353648"/>
              </a:cubicBezTo>
              <a:cubicBezTo>
                <a:pt x="3197962" y="4334421"/>
                <a:pt x="3182371" y="4318830"/>
                <a:pt x="3163143" y="4318830"/>
              </a:cubicBezTo>
              <a:close/>
              <a:moveTo>
                <a:pt x="3248036" y="4318830"/>
              </a:moveTo>
              <a:cubicBezTo>
                <a:pt x="3228808" y="4318830"/>
                <a:pt x="3213217" y="4334421"/>
                <a:pt x="3213217" y="4353648"/>
              </a:cubicBezTo>
              <a:cubicBezTo>
                <a:pt x="3213217" y="4372876"/>
                <a:pt x="3228808" y="4388467"/>
                <a:pt x="3248036" y="4388467"/>
              </a:cubicBezTo>
              <a:cubicBezTo>
                <a:pt x="3267263" y="4388467"/>
                <a:pt x="3282854" y="4372876"/>
                <a:pt x="3282854" y="4353648"/>
              </a:cubicBezTo>
              <a:cubicBezTo>
                <a:pt x="3282854" y="4334421"/>
                <a:pt x="3267263" y="4318830"/>
                <a:pt x="3248036" y="4318830"/>
              </a:cubicBezTo>
              <a:close/>
              <a:moveTo>
                <a:pt x="3332928" y="4318830"/>
              </a:moveTo>
              <a:cubicBezTo>
                <a:pt x="3313700" y="4318830"/>
                <a:pt x="3298109" y="4334421"/>
                <a:pt x="3298109" y="4353648"/>
              </a:cubicBezTo>
              <a:cubicBezTo>
                <a:pt x="3298109" y="4372876"/>
                <a:pt x="3313700" y="4388467"/>
                <a:pt x="3332928" y="4388467"/>
              </a:cubicBezTo>
              <a:cubicBezTo>
                <a:pt x="3352156" y="4388467"/>
                <a:pt x="3367747" y="4372876"/>
                <a:pt x="3367747" y="4353648"/>
              </a:cubicBezTo>
              <a:cubicBezTo>
                <a:pt x="3367747" y="4334421"/>
                <a:pt x="3352156" y="4318830"/>
                <a:pt x="3332928" y="4318830"/>
              </a:cubicBezTo>
              <a:close/>
              <a:moveTo>
                <a:pt x="3417827" y="4318830"/>
              </a:moveTo>
              <a:cubicBezTo>
                <a:pt x="3398599" y="4318830"/>
                <a:pt x="3383008" y="4334421"/>
                <a:pt x="3383008" y="4353648"/>
              </a:cubicBezTo>
              <a:cubicBezTo>
                <a:pt x="3383008" y="4372876"/>
                <a:pt x="3398599" y="4388467"/>
                <a:pt x="3417827" y="4388467"/>
              </a:cubicBezTo>
              <a:cubicBezTo>
                <a:pt x="3437055" y="4388467"/>
                <a:pt x="3452646" y="4372876"/>
                <a:pt x="3452646" y="4353648"/>
              </a:cubicBezTo>
              <a:cubicBezTo>
                <a:pt x="3452646" y="4334421"/>
                <a:pt x="3437055" y="4318830"/>
                <a:pt x="3417827" y="4318830"/>
              </a:cubicBezTo>
              <a:close/>
              <a:moveTo>
                <a:pt x="3502719" y="4318830"/>
              </a:moveTo>
              <a:cubicBezTo>
                <a:pt x="3483492" y="4318830"/>
                <a:pt x="3467901" y="4334421"/>
                <a:pt x="3467901" y="4353648"/>
              </a:cubicBezTo>
              <a:cubicBezTo>
                <a:pt x="3467901" y="4372876"/>
                <a:pt x="3483492" y="4388467"/>
                <a:pt x="3502719" y="4388467"/>
              </a:cubicBezTo>
              <a:cubicBezTo>
                <a:pt x="3521947" y="4388467"/>
                <a:pt x="3537538" y="4372876"/>
                <a:pt x="3537538" y="4353648"/>
              </a:cubicBezTo>
              <a:cubicBezTo>
                <a:pt x="3537538" y="4334421"/>
                <a:pt x="3521947" y="4318830"/>
                <a:pt x="3502719" y="4318830"/>
              </a:cubicBezTo>
              <a:close/>
              <a:moveTo>
                <a:pt x="3587612" y="4318830"/>
              </a:moveTo>
              <a:cubicBezTo>
                <a:pt x="3568384" y="4318830"/>
                <a:pt x="3552793" y="4334421"/>
                <a:pt x="3552793" y="4353648"/>
              </a:cubicBezTo>
              <a:cubicBezTo>
                <a:pt x="3552793" y="4372876"/>
                <a:pt x="3568384" y="4388467"/>
                <a:pt x="3587612" y="4388467"/>
              </a:cubicBezTo>
              <a:cubicBezTo>
                <a:pt x="3606839" y="4388467"/>
                <a:pt x="3622430" y="4372876"/>
                <a:pt x="3622430" y="4353648"/>
              </a:cubicBezTo>
              <a:cubicBezTo>
                <a:pt x="3622430" y="4334421"/>
                <a:pt x="3606839" y="4318830"/>
                <a:pt x="3587612" y="4318830"/>
              </a:cubicBezTo>
              <a:close/>
              <a:moveTo>
                <a:pt x="3672504" y="4318830"/>
              </a:moveTo>
              <a:cubicBezTo>
                <a:pt x="3653276" y="4318830"/>
                <a:pt x="3637685" y="4334421"/>
                <a:pt x="3637685" y="4353648"/>
              </a:cubicBezTo>
              <a:cubicBezTo>
                <a:pt x="3637685" y="4372876"/>
                <a:pt x="3653276" y="4388467"/>
                <a:pt x="3672504" y="4388467"/>
              </a:cubicBezTo>
              <a:cubicBezTo>
                <a:pt x="3691732" y="4388467"/>
                <a:pt x="3707323" y="4372876"/>
                <a:pt x="3707323" y="4353648"/>
              </a:cubicBezTo>
              <a:cubicBezTo>
                <a:pt x="3707323" y="4334421"/>
                <a:pt x="3691732" y="4318830"/>
                <a:pt x="3672504" y="4318830"/>
              </a:cubicBezTo>
              <a:close/>
              <a:moveTo>
                <a:pt x="3757397" y="4318830"/>
              </a:moveTo>
              <a:cubicBezTo>
                <a:pt x="3738169" y="4318830"/>
                <a:pt x="3722578" y="4334421"/>
                <a:pt x="3722578" y="4353648"/>
              </a:cubicBezTo>
              <a:cubicBezTo>
                <a:pt x="3722578" y="4372876"/>
                <a:pt x="3738169" y="4388467"/>
                <a:pt x="3757397" y="4388467"/>
              </a:cubicBezTo>
              <a:cubicBezTo>
                <a:pt x="3776625" y="4388467"/>
                <a:pt x="3792216" y="4372876"/>
                <a:pt x="3792216" y="4353648"/>
              </a:cubicBezTo>
              <a:cubicBezTo>
                <a:pt x="3792216" y="4334421"/>
                <a:pt x="3776625" y="4318830"/>
                <a:pt x="3757397" y="4318830"/>
              </a:cubicBezTo>
              <a:close/>
              <a:moveTo>
                <a:pt x="3842289" y="4318830"/>
              </a:moveTo>
              <a:cubicBezTo>
                <a:pt x="3823062" y="4318830"/>
                <a:pt x="3807471" y="4334421"/>
                <a:pt x="3807471" y="4353648"/>
              </a:cubicBezTo>
              <a:cubicBezTo>
                <a:pt x="3807471" y="4372876"/>
                <a:pt x="3823062" y="4388467"/>
                <a:pt x="3842289" y="4388467"/>
              </a:cubicBezTo>
              <a:cubicBezTo>
                <a:pt x="3861517" y="4388467"/>
                <a:pt x="3877108" y="4372876"/>
                <a:pt x="3877108" y="4353648"/>
              </a:cubicBezTo>
              <a:cubicBezTo>
                <a:pt x="3877108" y="4334421"/>
                <a:pt x="3861517" y="4318830"/>
                <a:pt x="3842289" y="4318830"/>
              </a:cubicBezTo>
              <a:close/>
              <a:moveTo>
                <a:pt x="3927182" y="4318830"/>
              </a:moveTo>
              <a:cubicBezTo>
                <a:pt x="3907954" y="4318830"/>
                <a:pt x="3892363" y="4334421"/>
                <a:pt x="3892363" y="4353648"/>
              </a:cubicBezTo>
              <a:cubicBezTo>
                <a:pt x="3892363" y="4372876"/>
                <a:pt x="3907954" y="4388467"/>
                <a:pt x="3927182" y="4388467"/>
              </a:cubicBezTo>
              <a:cubicBezTo>
                <a:pt x="3946409" y="4388467"/>
                <a:pt x="3962000" y="4372876"/>
                <a:pt x="3962000" y="4353648"/>
              </a:cubicBezTo>
              <a:cubicBezTo>
                <a:pt x="3962000" y="4334421"/>
                <a:pt x="3946409" y="4318830"/>
                <a:pt x="3927182" y="4318830"/>
              </a:cubicBezTo>
              <a:close/>
              <a:moveTo>
                <a:pt x="4012074" y="4318830"/>
              </a:moveTo>
              <a:cubicBezTo>
                <a:pt x="3992846" y="4318830"/>
                <a:pt x="3977255" y="4334421"/>
                <a:pt x="3977255" y="4353648"/>
              </a:cubicBezTo>
              <a:cubicBezTo>
                <a:pt x="3977255" y="4372876"/>
                <a:pt x="3992846" y="4388467"/>
                <a:pt x="4012074" y="4388467"/>
              </a:cubicBezTo>
              <a:cubicBezTo>
                <a:pt x="4031302" y="4388467"/>
                <a:pt x="4046893" y="4372876"/>
                <a:pt x="4046893" y="4353648"/>
              </a:cubicBezTo>
              <a:cubicBezTo>
                <a:pt x="4046893" y="4334421"/>
                <a:pt x="4031302" y="4318830"/>
                <a:pt x="4012074" y="4318830"/>
              </a:cubicBezTo>
              <a:close/>
              <a:moveTo>
                <a:pt x="5794817" y="4318830"/>
              </a:moveTo>
              <a:cubicBezTo>
                <a:pt x="5775589" y="4318830"/>
                <a:pt x="5759991" y="4334421"/>
                <a:pt x="5759991" y="4353648"/>
              </a:cubicBezTo>
              <a:cubicBezTo>
                <a:pt x="5759991" y="4372876"/>
                <a:pt x="5775589" y="4388467"/>
                <a:pt x="5794817" y="4388467"/>
              </a:cubicBezTo>
              <a:cubicBezTo>
                <a:pt x="5814044" y="4388467"/>
                <a:pt x="5829629" y="4372876"/>
                <a:pt x="5829629" y="4353648"/>
              </a:cubicBezTo>
              <a:cubicBezTo>
                <a:pt x="5829629" y="4334421"/>
                <a:pt x="5814044" y="4318830"/>
                <a:pt x="5794817" y="4318830"/>
              </a:cubicBezTo>
              <a:close/>
              <a:moveTo>
                <a:pt x="5879709" y="4318830"/>
              </a:moveTo>
              <a:cubicBezTo>
                <a:pt x="5860481" y="4318830"/>
                <a:pt x="5844883" y="4334421"/>
                <a:pt x="5844883" y="4353648"/>
              </a:cubicBezTo>
              <a:cubicBezTo>
                <a:pt x="5844883" y="4372876"/>
                <a:pt x="5860481" y="4388467"/>
                <a:pt x="5879709" y="4388467"/>
              </a:cubicBezTo>
              <a:cubicBezTo>
                <a:pt x="5898937" y="4388467"/>
                <a:pt x="5914521" y="4372876"/>
                <a:pt x="5914521" y="4353648"/>
              </a:cubicBezTo>
              <a:cubicBezTo>
                <a:pt x="5914521" y="4334421"/>
                <a:pt x="5898937" y="4318830"/>
                <a:pt x="5879709" y="4318830"/>
              </a:cubicBezTo>
              <a:close/>
              <a:moveTo>
                <a:pt x="5964601" y="4318830"/>
              </a:moveTo>
              <a:cubicBezTo>
                <a:pt x="5945373" y="4318830"/>
                <a:pt x="5929776" y="4334421"/>
                <a:pt x="5929776" y="4353648"/>
              </a:cubicBezTo>
              <a:cubicBezTo>
                <a:pt x="5929776" y="4372876"/>
                <a:pt x="5945373" y="4388467"/>
                <a:pt x="5964601" y="4388467"/>
              </a:cubicBezTo>
              <a:cubicBezTo>
                <a:pt x="5983829" y="4388467"/>
                <a:pt x="5999413" y="4372876"/>
                <a:pt x="5999413" y="4353648"/>
              </a:cubicBezTo>
              <a:cubicBezTo>
                <a:pt x="5999413" y="4334421"/>
                <a:pt x="5983829" y="4318830"/>
                <a:pt x="5964601" y="4318830"/>
              </a:cubicBezTo>
              <a:close/>
              <a:moveTo>
                <a:pt x="6049494" y="4318830"/>
              </a:moveTo>
              <a:cubicBezTo>
                <a:pt x="6030267" y="4318830"/>
                <a:pt x="6014669" y="4334421"/>
                <a:pt x="6014669" y="4353648"/>
              </a:cubicBezTo>
              <a:cubicBezTo>
                <a:pt x="6014669" y="4372876"/>
                <a:pt x="6030267" y="4388467"/>
                <a:pt x="6049494" y="4388467"/>
              </a:cubicBezTo>
              <a:cubicBezTo>
                <a:pt x="6068722" y="4388467"/>
                <a:pt x="6084307" y="4372876"/>
                <a:pt x="6084307" y="4353648"/>
              </a:cubicBezTo>
              <a:cubicBezTo>
                <a:pt x="6084307" y="4334421"/>
                <a:pt x="6068722" y="4318830"/>
                <a:pt x="6049494" y="4318830"/>
              </a:cubicBezTo>
              <a:close/>
              <a:moveTo>
                <a:pt x="6134387" y="4318830"/>
              </a:moveTo>
              <a:cubicBezTo>
                <a:pt x="6115159" y="4318830"/>
                <a:pt x="6099561" y="4334421"/>
                <a:pt x="6099561" y="4353648"/>
              </a:cubicBezTo>
              <a:cubicBezTo>
                <a:pt x="6099561" y="4372876"/>
                <a:pt x="6115159" y="4388467"/>
                <a:pt x="6134387" y="4388467"/>
              </a:cubicBezTo>
              <a:cubicBezTo>
                <a:pt x="6153614" y="4388467"/>
                <a:pt x="6169199" y="4372876"/>
                <a:pt x="6169199" y="4353648"/>
              </a:cubicBezTo>
              <a:cubicBezTo>
                <a:pt x="6169199" y="4334421"/>
                <a:pt x="6153614" y="4318830"/>
                <a:pt x="6134387" y="4318830"/>
              </a:cubicBezTo>
              <a:close/>
              <a:moveTo>
                <a:pt x="6219279" y="4318830"/>
              </a:moveTo>
              <a:cubicBezTo>
                <a:pt x="6200051" y="4318830"/>
                <a:pt x="6184453" y="4334421"/>
                <a:pt x="6184453" y="4353648"/>
              </a:cubicBezTo>
              <a:cubicBezTo>
                <a:pt x="6184453" y="4372876"/>
                <a:pt x="6200051" y="4388467"/>
                <a:pt x="6219279" y="4388467"/>
              </a:cubicBezTo>
              <a:cubicBezTo>
                <a:pt x="6238507" y="4388467"/>
                <a:pt x="6254091" y="4372876"/>
                <a:pt x="6254091" y="4353648"/>
              </a:cubicBezTo>
              <a:cubicBezTo>
                <a:pt x="6254091" y="4334421"/>
                <a:pt x="6238507" y="4318830"/>
                <a:pt x="6219279" y="4318830"/>
              </a:cubicBezTo>
              <a:close/>
              <a:moveTo>
                <a:pt x="6304171" y="4318830"/>
              </a:moveTo>
              <a:cubicBezTo>
                <a:pt x="6284943" y="4318830"/>
                <a:pt x="6269346" y="4334421"/>
                <a:pt x="6269346" y="4353648"/>
              </a:cubicBezTo>
              <a:cubicBezTo>
                <a:pt x="6269346" y="4372876"/>
                <a:pt x="6284943" y="4388467"/>
                <a:pt x="6304171" y="4388467"/>
              </a:cubicBezTo>
              <a:cubicBezTo>
                <a:pt x="6323399" y="4388467"/>
                <a:pt x="6338983" y="4372876"/>
                <a:pt x="6338983" y="4353648"/>
              </a:cubicBezTo>
              <a:cubicBezTo>
                <a:pt x="6338983" y="4334421"/>
                <a:pt x="6323399" y="4318830"/>
                <a:pt x="6304171" y="4318830"/>
              </a:cubicBezTo>
              <a:close/>
              <a:moveTo>
                <a:pt x="6473957" y="4318830"/>
              </a:moveTo>
              <a:cubicBezTo>
                <a:pt x="6454729" y="4318830"/>
                <a:pt x="6439131" y="4334421"/>
                <a:pt x="6439131" y="4353648"/>
              </a:cubicBezTo>
              <a:cubicBezTo>
                <a:pt x="6439131" y="4372876"/>
                <a:pt x="6454729" y="4388467"/>
                <a:pt x="6473957" y="4388467"/>
              </a:cubicBezTo>
              <a:cubicBezTo>
                <a:pt x="6493184" y="4388467"/>
                <a:pt x="6508769" y="4372876"/>
                <a:pt x="6508769" y="4353648"/>
              </a:cubicBezTo>
              <a:cubicBezTo>
                <a:pt x="6508769" y="4334421"/>
                <a:pt x="6493184" y="4318830"/>
                <a:pt x="6473957" y="4318830"/>
              </a:cubicBezTo>
              <a:close/>
              <a:moveTo>
                <a:pt x="9445219" y="4318830"/>
              </a:moveTo>
              <a:cubicBezTo>
                <a:pt x="9425992" y="4318830"/>
                <a:pt x="9410394" y="4334421"/>
                <a:pt x="9410394" y="4353648"/>
              </a:cubicBezTo>
              <a:cubicBezTo>
                <a:pt x="9410394" y="4372876"/>
                <a:pt x="9425992" y="4388467"/>
                <a:pt x="9445219" y="4388467"/>
              </a:cubicBezTo>
              <a:cubicBezTo>
                <a:pt x="9464447" y="4388467"/>
                <a:pt x="9480032" y="4372876"/>
                <a:pt x="9480032" y="4353648"/>
              </a:cubicBezTo>
              <a:cubicBezTo>
                <a:pt x="9480032" y="4334421"/>
                <a:pt x="9464447" y="4318830"/>
                <a:pt x="9445219" y="4318830"/>
              </a:cubicBezTo>
              <a:close/>
              <a:moveTo>
                <a:pt x="9530112" y="4318830"/>
              </a:moveTo>
              <a:cubicBezTo>
                <a:pt x="9510884" y="4318830"/>
                <a:pt x="9495286" y="4334421"/>
                <a:pt x="9495286" y="4353648"/>
              </a:cubicBezTo>
              <a:cubicBezTo>
                <a:pt x="9495286" y="4372876"/>
                <a:pt x="9510884" y="4388467"/>
                <a:pt x="9530112" y="4388467"/>
              </a:cubicBezTo>
              <a:cubicBezTo>
                <a:pt x="9549339" y="4388467"/>
                <a:pt x="9564924" y="4372876"/>
                <a:pt x="9564924" y="4353648"/>
              </a:cubicBezTo>
              <a:cubicBezTo>
                <a:pt x="9564924" y="4334421"/>
                <a:pt x="9549339" y="4318830"/>
                <a:pt x="9530112" y="4318830"/>
              </a:cubicBezTo>
              <a:close/>
              <a:moveTo>
                <a:pt x="9784789" y="4318830"/>
              </a:moveTo>
              <a:cubicBezTo>
                <a:pt x="9765562" y="4318830"/>
                <a:pt x="9749964" y="4334421"/>
                <a:pt x="9749964" y="4353648"/>
              </a:cubicBezTo>
              <a:cubicBezTo>
                <a:pt x="9749964" y="4372876"/>
                <a:pt x="9765562" y="4388467"/>
                <a:pt x="9784789" y="4388467"/>
              </a:cubicBezTo>
              <a:cubicBezTo>
                <a:pt x="9804017" y="4388467"/>
                <a:pt x="9819602" y="4372876"/>
                <a:pt x="9819602" y="4353648"/>
              </a:cubicBezTo>
              <a:cubicBezTo>
                <a:pt x="9819602" y="4334421"/>
                <a:pt x="9804017" y="4318830"/>
                <a:pt x="9784789" y="4318830"/>
              </a:cubicBezTo>
              <a:close/>
              <a:moveTo>
                <a:pt x="2993358" y="4403690"/>
              </a:moveTo>
              <a:cubicBezTo>
                <a:pt x="2974130" y="4403690"/>
                <a:pt x="2958539" y="4419281"/>
                <a:pt x="2958539" y="4438509"/>
              </a:cubicBezTo>
              <a:cubicBezTo>
                <a:pt x="2958539" y="4457737"/>
                <a:pt x="2974130" y="4473328"/>
                <a:pt x="2993358" y="4473328"/>
              </a:cubicBezTo>
              <a:cubicBezTo>
                <a:pt x="3012586" y="4473328"/>
                <a:pt x="3028177" y="4457737"/>
                <a:pt x="3028177" y="4438509"/>
              </a:cubicBezTo>
              <a:cubicBezTo>
                <a:pt x="3028177" y="4419281"/>
                <a:pt x="3012586" y="4403690"/>
                <a:pt x="2993358" y="4403690"/>
              </a:cubicBezTo>
              <a:close/>
              <a:moveTo>
                <a:pt x="3078250" y="4403690"/>
              </a:moveTo>
              <a:cubicBezTo>
                <a:pt x="3059022" y="4403690"/>
                <a:pt x="3043431" y="4419281"/>
                <a:pt x="3043431" y="4438509"/>
              </a:cubicBezTo>
              <a:cubicBezTo>
                <a:pt x="3043431" y="4457737"/>
                <a:pt x="3059022" y="4473328"/>
                <a:pt x="3078250" y="4473328"/>
              </a:cubicBezTo>
              <a:cubicBezTo>
                <a:pt x="3097478" y="4473328"/>
                <a:pt x="3113069" y="4457737"/>
                <a:pt x="3113069" y="4438509"/>
              </a:cubicBezTo>
              <a:cubicBezTo>
                <a:pt x="3113069" y="4419281"/>
                <a:pt x="3097478" y="4403690"/>
                <a:pt x="3078250" y="4403690"/>
              </a:cubicBezTo>
              <a:close/>
              <a:moveTo>
                <a:pt x="3163143" y="4403690"/>
              </a:moveTo>
              <a:cubicBezTo>
                <a:pt x="3143916" y="4403690"/>
                <a:pt x="3128324" y="4419281"/>
                <a:pt x="3128324" y="4438509"/>
              </a:cubicBezTo>
              <a:cubicBezTo>
                <a:pt x="3128324" y="4457737"/>
                <a:pt x="3143916" y="4473328"/>
                <a:pt x="3163143" y="4473328"/>
              </a:cubicBezTo>
              <a:cubicBezTo>
                <a:pt x="3182371" y="4473328"/>
                <a:pt x="3197962" y="4457737"/>
                <a:pt x="3197962" y="4438509"/>
              </a:cubicBezTo>
              <a:cubicBezTo>
                <a:pt x="3197962" y="4419281"/>
                <a:pt x="3182371" y="4403690"/>
                <a:pt x="3163143" y="4403690"/>
              </a:cubicBezTo>
              <a:close/>
              <a:moveTo>
                <a:pt x="3248036" y="4403690"/>
              </a:moveTo>
              <a:cubicBezTo>
                <a:pt x="3228808" y="4403690"/>
                <a:pt x="3213217" y="4419281"/>
                <a:pt x="3213217" y="4438509"/>
              </a:cubicBezTo>
              <a:cubicBezTo>
                <a:pt x="3213217" y="4457737"/>
                <a:pt x="3228808" y="4473328"/>
                <a:pt x="3248036" y="4473328"/>
              </a:cubicBezTo>
              <a:cubicBezTo>
                <a:pt x="3267263" y="4473328"/>
                <a:pt x="3282854" y="4457737"/>
                <a:pt x="3282854" y="4438509"/>
              </a:cubicBezTo>
              <a:cubicBezTo>
                <a:pt x="3282854" y="4419281"/>
                <a:pt x="3267263" y="4403690"/>
                <a:pt x="3248036" y="4403690"/>
              </a:cubicBezTo>
              <a:close/>
              <a:moveTo>
                <a:pt x="3332928" y="4403690"/>
              </a:moveTo>
              <a:cubicBezTo>
                <a:pt x="3313700" y="4403690"/>
                <a:pt x="3298109" y="4419281"/>
                <a:pt x="3298109" y="4438509"/>
              </a:cubicBezTo>
              <a:cubicBezTo>
                <a:pt x="3298109" y="4457737"/>
                <a:pt x="3313700" y="4473328"/>
                <a:pt x="3332928" y="4473328"/>
              </a:cubicBezTo>
              <a:cubicBezTo>
                <a:pt x="3352156" y="4473328"/>
                <a:pt x="3367747" y="4457737"/>
                <a:pt x="3367747" y="4438509"/>
              </a:cubicBezTo>
              <a:cubicBezTo>
                <a:pt x="3367747" y="4419281"/>
                <a:pt x="3352156" y="4403690"/>
                <a:pt x="3332928" y="4403690"/>
              </a:cubicBezTo>
              <a:close/>
              <a:moveTo>
                <a:pt x="3417827" y="4403690"/>
              </a:moveTo>
              <a:cubicBezTo>
                <a:pt x="3398599" y="4403690"/>
                <a:pt x="3383008" y="4419281"/>
                <a:pt x="3383008" y="4438509"/>
              </a:cubicBezTo>
              <a:cubicBezTo>
                <a:pt x="3383008" y="4457737"/>
                <a:pt x="3398599" y="4473328"/>
                <a:pt x="3417827" y="4473328"/>
              </a:cubicBezTo>
              <a:cubicBezTo>
                <a:pt x="3437055" y="4473328"/>
                <a:pt x="3452646" y="4457737"/>
                <a:pt x="3452646" y="4438509"/>
              </a:cubicBezTo>
              <a:cubicBezTo>
                <a:pt x="3452646" y="4419281"/>
                <a:pt x="3437055" y="4403690"/>
                <a:pt x="3417827" y="4403690"/>
              </a:cubicBezTo>
              <a:close/>
              <a:moveTo>
                <a:pt x="3502719" y="4403690"/>
              </a:moveTo>
              <a:cubicBezTo>
                <a:pt x="3483492" y="4403690"/>
                <a:pt x="3467901" y="4419281"/>
                <a:pt x="3467901" y="4438509"/>
              </a:cubicBezTo>
              <a:cubicBezTo>
                <a:pt x="3467901" y="4457737"/>
                <a:pt x="3483492" y="4473328"/>
                <a:pt x="3502719" y="4473328"/>
              </a:cubicBezTo>
              <a:cubicBezTo>
                <a:pt x="3521947" y="4473328"/>
                <a:pt x="3537538" y="4457737"/>
                <a:pt x="3537538" y="4438509"/>
              </a:cubicBezTo>
              <a:cubicBezTo>
                <a:pt x="3537538" y="4419281"/>
                <a:pt x="3521947" y="4403690"/>
                <a:pt x="3502719" y="4403690"/>
              </a:cubicBezTo>
              <a:close/>
              <a:moveTo>
                <a:pt x="3587612" y="4403690"/>
              </a:moveTo>
              <a:cubicBezTo>
                <a:pt x="3568384" y="4403690"/>
                <a:pt x="3552793" y="4419281"/>
                <a:pt x="3552793" y="4438509"/>
              </a:cubicBezTo>
              <a:cubicBezTo>
                <a:pt x="3552793" y="4457737"/>
                <a:pt x="3568384" y="4473328"/>
                <a:pt x="3587612" y="4473328"/>
              </a:cubicBezTo>
              <a:cubicBezTo>
                <a:pt x="3606839" y="4473328"/>
                <a:pt x="3622430" y="4457737"/>
                <a:pt x="3622430" y="4438509"/>
              </a:cubicBezTo>
              <a:cubicBezTo>
                <a:pt x="3622430" y="4419281"/>
                <a:pt x="3606839" y="4403690"/>
                <a:pt x="3587612" y="4403690"/>
              </a:cubicBezTo>
              <a:close/>
              <a:moveTo>
                <a:pt x="3672504" y="4403690"/>
              </a:moveTo>
              <a:cubicBezTo>
                <a:pt x="3653276" y="4403690"/>
                <a:pt x="3637685" y="4419281"/>
                <a:pt x="3637685" y="4438509"/>
              </a:cubicBezTo>
              <a:cubicBezTo>
                <a:pt x="3637685" y="4457737"/>
                <a:pt x="3653276" y="4473328"/>
                <a:pt x="3672504" y="4473328"/>
              </a:cubicBezTo>
              <a:cubicBezTo>
                <a:pt x="3691732" y="4473328"/>
                <a:pt x="3707323" y="4457737"/>
                <a:pt x="3707323" y="4438509"/>
              </a:cubicBezTo>
              <a:cubicBezTo>
                <a:pt x="3707323" y="4419281"/>
                <a:pt x="3691732" y="4403690"/>
                <a:pt x="3672504" y="4403690"/>
              </a:cubicBezTo>
              <a:close/>
              <a:moveTo>
                <a:pt x="3757397" y="4403690"/>
              </a:moveTo>
              <a:cubicBezTo>
                <a:pt x="3738169" y="4403690"/>
                <a:pt x="3722578" y="4419281"/>
                <a:pt x="3722578" y="4438509"/>
              </a:cubicBezTo>
              <a:cubicBezTo>
                <a:pt x="3722578" y="4457737"/>
                <a:pt x="3738169" y="4473328"/>
                <a:pt x="3757397" y="4473328"/>
              </a:cubicBezTo>
              <a:cubicBezTo>
                <a:pt x="3776625" y="4473328"/>
                <a:pt x="3792216" y="4457737"/>
                <a:pt x="3792216" y="4438509"/>
              </a:cubicBezTo>
              <a:cubicBezTo>
                <a:pt x="3792216" y="4419281"/>
                <a:pt x="3776625" y="4403690"/>
                <a:pt x="3757397" y="4403690"/>
              </a:cubicBezTo>
              <a:close/>
              <a:moveTo>
                <a:pt x="3842289" y="4403690"/>
              </a:moveTo>
              <a:cubicBezTo>
                <a:pt x="3823062" y="4403690"/>
                <a:pt x="3807471" y="4419281"/>
                <a:pt x="3807471" y="4438509"/>
              </a:cubicBezTo>
              <a:cubicBezTo>
                <a:pt x="3807471" y="4457737"/>
                <a:pt x="3823062" y="4473328"/>
                <a:pt x="3842289" y="4473328"/>
              </a:cubicBezTo>
              <a:cubicBezTo>
                <a:pt x="3861517" y="4473328"/>
                <a:pt x="3877108" y="4457737"/>
                <a:pt x="3877108" y="4438509"/>
              </a:cubicBezTo>
              <a:cubicBezTo>
                <a:pt x="3877108" y="4419281"/>
                <a:pt x="3861517" y="4403690"/>
                <a:pt x="3842289" y="4403690"/>
              </a:cubicBezTo>
              <a:close/>
              <a:moveTo>
                <a:pt x="3927182" y="4403690"/>
              </a:moveTo>
              <a:cubicBezTo>
                <a:pt x="3907954" y="4403690"/>
                <a:pt x="3892363" y="4419281"/>
                <a:pt x="3892363" y="4438509"/>
              </a:cubicBezTo>
              <a:cubicBezTo>
                <a:pt x="3892363" y="4457737"/>
                <a:pt x="3907954" y="4473328"/>
                <a:pt x="3927182" y="4473328"/>
              </a:cubicBezTo>
              <a:cubicBezTo>
                <a:pt x="3946409" y="4473328"/>
                <a:pt x="3962000" y="4457737"/>
                <a:pt x="3962000" y="4438509"/>
              </a:cubicBezTo>
              <a:cubicBezTo>
                <a:pt x="3962000" y="4419281"/>
                <a:pt x="3946409" y="4403690"/>
                <a:pt x="3927182" y="4403690"/>
              </a:cubicBezTo>
              <a:close/>
              <a:moveTo>
                <a:pt x="4012074" y="4403690"/>
              </a:moveTo>
              <a:cubicBezTo>
                <a:pt x="3992846" y="4403690"/>
                <a:pt x="3977255" y="4419281"/>
                <a:pt x="3977255" y="4438509"/>
              </a:cubicBezTo>
              <a:cubicBezTo>
                <a:pt x="3977255" y="4457737"/>
                <a:pt x="3992846" y="4473328"/>
                <a:pt x="4012074" y="4473328"/>
              </a:cubicBezTo>
              <a:cubicBezTo>
                <a:pt x="4031302" y="4473328"/>
                <a:pt x="4046893" y="4457737"/>
                <a:pt x="4046893" y="4438509"/>
              </a:cubicBezTo>
              <a:cubicBezTo>
                <a:pt x="4046893" y="4419281"/>
                <a:pt x="4031302" y="4403690"/>
                <a:pt x="4012074" y="4403690"/>
              </a:cubicBezTo>
              <a:close/>
              <a:moveTo>
                <a:pt x="5709924" y="4403690"/>
              </a:moveTo>
              <a:cubicBezTo>
                <a:pt x="5690697" y="4403690"/>
                <a:pt x="5675099" y="4419281"/>
                <a:pt x="5675099" y="4438509"/>
              </a:cubicBezTo>
              <a:cubicBezTo>
                <a:pt x="5675099" y="4457737"/>
                <a:pt x="5690697" y="4473328"/>
                <a:pt x="5709924" y="4473328"/>
              </a:cubicBezTo>
              <a:cubicBezTo>
                <a:pt x="5729152" y="4473328"/>
                <a:pt x="5744737" y="4457737"/>
                <a:pt x="5744737" y="4438509"/>
              </a:cubicBezTo>
              <a:cubicBezTo>
                <a:pt x="5744737" y="4419281"/>
                <a:pt x="5729152" y="4403690"/>
                <a:pt x="5709924" y="4403690"/>
              </a:cubicBezTo>
              <a:close/>
              <a:moveTo>
                <a:pt x="5794817" y="4403690"/>
              </a:moveTo>
              <a:cubicBezTo>
                <a:pt x="5775589" y="4403690"/>
                <a:pt x="5759991" y="4419281"/>
                <a:pt x="5759991" y="4438509"/>
              </a:cubicBezTo>
              <a:cubicBezTo>
                <a:pt x="5759991" y="4457737"/>
                <a:pt x="5775589" y="4473328"/>
                <a:pt x="5794817" y="4473328"/>
              </a:cubicBezTo>
              <a:cubicBezTo>
                <a:pt x="5814044" y="4473328"/>
                <a:pt x="5829629" y="4457737"/>
                <a:pt x="5829629" y="4438509"/>
              </a:cubicBezTo>
              <a:cubicBezTo>
                <a:pt x="5829629" y="4419281"/>
                <a:pt x="5814044" y="4403690"/>
                <a:pt x="5794817" y="4403690"/>
              </a:cubicBezTo>
              <a:close/>
              <a:moveTo>
                <a:pt x="5879709" y="4403690"/>
              </a:moveTo>
              <a:cubicBezTo>
                <a:pt x="5860481" y="4403690"/>
                <a:pt x="5844883" y="4419281"/>
                <a:pt x="5844883" y="4438509"/>
              </a:cubicBezTo>
              <a:cubicBezTo>
                <a:pt x="5844883" y="4457737"/>
                <a:pt x="5860481" y="4473328"/>
                <a:pt x="5879709" y="4473328"/>
              </a:cubicBezTo>
              <a:cubicBezTo>
                <a:pt x="5898937" y="4473328"/>
                <a:pt x="5914521" y="4457737"/>
                <a:pt x="5914521" y="4438509"/>
              </a:cubicBezTo>
              <a:cubicBezTo>
                <a:pt x="5914521" y="4419281"/>
                <a:pt x="5898937" y="4403690"/>
                <a:pt x="5879709" y="4403690"/>
              </a:cubicBezTo>
              <a:close/>
              <a:moveTo>
                <a:pt x="5964601" y="4403690"/>
              </a:moveTo>
              <a:cubicBezTo>
                <a:pt x="5945373" y="4403690"/>
                <a:pt x="5929776" y="4419281"/>
                <a:pt x="5929776" y="4438509"/>
              </a:cubicBezTo>
              <a:cubicBezTo>
                <a:pt x="5929776" y="4457737"/>
                <a:pt x="5945373" y="4473328"/>
                <a:pt x="5964601" y="4473328"/>
              </a:cubicBezTo>
              <a:cubicBezTo>
                <a:pt x="5983829" y="4473328"/>
                <a:pt x="5999413" y="4457737"/>
                <a:pt x="5999413" y="4438509"/>
              </a:cubicBezTo>
              <a:cubicBezTo>
                <a:pt x="5999413" y="4419281"/>
                <a:pt x="5983829" y="4403690"/>
                <a:pt x="5964601" y="4403690"/>
              </a:cubicBezTo>
              <a:close/>
              <a:moveTo>
                <a:pt x="6049494" y="4403690"/>
              </a:moveTo>
              <a:cubicBezTo>
                <a:pt x="6030267" y="4403690"/>
                <a:pt x="6014669" y="4419281"/>
                <a:pt x="6014669" y="4438509"/>
              </a:cubicBezTo>
              <a:cubicBezTo>
                <a:pt x="6014669" y="4457737"/>
                <a:pt x="6030267" y="4473328"/>
                <a:pt x="6049494" y="4473328"/>
              </a:cubicBezTo>
              <a:cubicBezTo>
                <a:pt x="6068722" y="4473328"/>
                <a:pt x="6084307" y="4457737"/>
                <a:pt x="6084307" y="4438509"/>
              </a:cubicBezTo>
              <a:cubicBezTo>
                <a:pt x="6084307" y="4419281"/>
                <a:pt x="6068722" y="4403690"/>
                <a:pt x="6049494" y="4403690"/>
              </a:cubicBezTo>
              <a:close/>
              <a:moveTo>
                <a:pt x="6134387" y="4403690"/>
              </a:moveTo>
              <a:cubicBezTo>
                <a:pt x="6115159" y="4403690"/>
                <a:pt x="6099561" y="4419281"/>
                <a:pt x="6099561" y="4438509"/>
              </a:cubicBezTo>
              <a:cubicBezTo>
                <a:pt x="6099561" y="4457737"/>
                <a:pt x="6115159" y="4473328"/>
                <a:pt x="6134387" y="4473328"/>
              </a:cubicBezTo>
              <a:cubicBezTo>
                <a:pt x="6153614" y="4473328"/>
                <a:pt x="6169199" y="4457737"/>
                <a:pt x="6169199" y="4438509"/>
              </a:cubicBezTo>
              <a:cubicBezTo>
                <a:pt x="6169199" y="4419281"/>
                <a:pt x="6153614" y="4403690"/>
                <a:pt x="6134387" y="4403690"/>
              </a:cubicBezTo>
              <a:close/>
              <a:moveTo>
                <a:pt x="6219279" y="4403690"/>
              </a:moveTo>
              <a:cubicBezTo>
                <a:pt x="6200051" y="4403690"/>
                <a:pt x="6184453" y="4419281"/>
                <a:pt x="6184453" y="4438509"/>
              </a:cubicBezTo>
              <a:cubicBezTo>
                <a:pt x="6184453" y="4457737"/>
                <a:pt x="6200051" y="4473328"/>
                <a:pt x="6219279" y="4473328"/>
              </a:cubicBezTo>
              <a:cubicBezTo>
                <a:pt x="6238507" y="4473328"/>
                <a:pt x="6254091" y="4457737"/>
                <a:pt x="6254091" y="4438509"/>
              </a:cubicBezTo>
              <a:cubicBezTo>
                <a:pt x="6254091" y="4419281"/>
                <a:pt x="6238507" y="4403690"/>
                <a:pt x="6219279" y="4403690"/>
              </a:cubicBezTo>
              <a:close/>
              <a:moveTo>
                <a:pt x="6304171" y="4403690"/>
              </a:moveTo>
              <a:cubicBezTo>
                <a:pt x="6284943" y="4403690"/>
                <a:pt x="6269346" y="4419281"/>
                <a:pt x="6269346" y="4438509"/>
              </a:cubicBezTo>
              <a:cubicBezTo>
                <a:pt x="6269346" y="4457737"/>
                <a:pt x="6284943" y="4473328"/>
                <a:pt x="6304171" y="4473328"/>
              </a:cubicBezTo>
              <a:cubicBezTo>
                <a:pt x="6323399" y="4473328"/>
                <a:pt x="6338983" y="4457737"/>
                <a:pt x="6338983" y="4438509"/>
              </a:cubicBezTo>
              <a:cubicBezTo>
                <a:pt x="6338983" y="4419281"/>
                <a:pt x="6323399" y="4403690"/>
                <a:pt x="6304171" y="4403690"/>
              </a:cubicBezTo>
              <a:close/>
              <a:moveTo>
                <a:pt x="6389063" y="4403690"/>
              </a:moveTo>
              <a:cubicBezTo>
                <a:pt x="6369836" y="4403690"/>
                <a:pt x="6354238" y="4419281"/>
                <a:pt x="6354238" y="4438509"/>
              </a:cubicBezTo>
              <a:cubicBezTo>
                <a:pt x="6354238" y="4457737"/>
                <a:pt x="6369836" y="4473328"/>
                <a:pt x="6389063" y="4473328"/>
              </a:cubicBezTo>
              <a:cubicBezTo>
                <a:pt x="6408291" y="4473328"/>
                <a:pt x="6423876" y="4457737"/>
                <a:pt x="6423876" y="4438509"/>
              </a:cubicBezTo>
              <a:cubicBezTo>
                <a:pt x="6423876" y="4419281"/>
                <a:pt x="6408291" y="4403690"/>
                <a:pt x="6389063" y="4403690"/>
              </a:cubicBezTo>
              <a:close/>
              <a:moveTo>
                <a:pt x="6473957" y="4403690"/>
              </a:moveTo>
              <a:cubicBezTo>
                <a:pt x="6454729" y="4403690"/>
                <a:pt x="6439131" y="4419281"/>
                <a:pt x="6439131" y="4438509"/>
              </a:cubicBezTo>
              <a:cubicBezTo>
                <a:pt x="6439131" y="4457737"/>
                <a:pt x="6454729" y="4473328"/>
                <a:pt x="6473957" y="4473328"/>
              </a:cubicBezTo>
              <a:cubicBezTo>
                <a:pt x="6493184" y="4473328"/>
                <a:pt x="6508769" y="4457737"/>
                <a:pt x="6508769" y="4438509"/>
              </a:cubicBezTo>
              <a:cubicBezTo>
                <a:pt x="6508769" y="4419281"/>
                <a:pt x="6493184" y="4403690"/>
                <a:pt x="6473957" y="4403690"/>
              </a:cubicBezTo>
              <a:close/>
              <a:moveTo>
                <a:pt x="6813553" y="4403690"/>
              </a:moveTo>
              <a:cubicBezTo>
                <a:pt x="6794325" y="4403690"/>
                <a:pt x="6778727" y="4419281"/>
                <a:pt x="6778727" y="4438509"/>
              </a:cubicBezTo>
              <a:cubicBezTo>
                <a:pt x="6778727" y="4457737"/>
                <a:pt x="6794325" y="4473328"/>
                <a:pt x="6813553" y="4473328"/>
              </a:cubicBezTo>
              <a:cubicBezTo>
                <a:pt x="6832780" y="4473328"/>
                <a:pt x="6848365" y="4457737"/>
                <a:pt x="6848365" y="4438509"/>
              </a:cubicBezTo>
              <a:cubicBezTo>
                <a:pt x="6848365" y="4419281"/>
                <a:pt x="6832780" y="4403690"/>
                <a:pt x="6813553" y="4403690"/>
              </a:cubicBezTo>
              <a:close/>
              <a:moveTo>
                <a:pt x="9275435" y="4403690"/>
              </a:moveTo>
              <a:cubicBezTo>
                <a:pt x="9256207" y="4403690"/>
                <a:pt x="9240610" y="4419281"/>
                <a:pt x="9240610" y="4438509"/>
              </a:cubicBezTo>
              <a:cubicBezTo>
                <a:pt x="9240610" y="4457737"/>
                <a:pt x="9256207" y="4473328"/>
                <a:pt x="9275435" y="4473328"/>
              </a:cubicBezTo>
              <a:cubicBezTo>
                <a:pt x="9294663" y="4473328"/>
                <a:pt x="9310247" y="4457737"/>
                <a:pt x="9310247" y="4438509"/>
              </a:cubicBezTo>
              <a:cubicBezTo>
                <a:pt x="9310247" y="4419281"/>
                <a:pt x="9294663" y="4403690"/>
                <a:pt x="9275435" y="4403690"/>
              </a:cubicBezTo>
              <a:close/>
              <a:moveTo>
                <a:pt x="9445219" y="4403690"/>
              </a:moveTo>
              <a:cubicBezTo>
                <a:pt x="9425992" y="4403690"/>
                <a:pt x="9410394" y="4419281"/>
                <a:pt x="9410394" y="4438509"/>
              </a:cubicBezTo>
              <a:cubicBezTo>
                <a:pt x="9410394" y="4457737"/>
                <a:pt x="9425992" y="4473328"/>
                <a:pt x="9445219" y="4473328"/>
              </a:cubicBezTo>
              <a:cubicBezTo>
                <a:pt x="9464447" y="4473328"/>
                <a:pt x="9480032" y="4457737"/>
                <a:pt x="9480032" y="4438509"/>
              </a:cubicBezTo>
              <a:cubicBezTo>
                <a:pt x="9480032" y="4419281"/>
                <a:pt x="9464447" y="4403690"/>
                <a:pt x="9445219" y="4403690"/>
              </a:cubicBezTo>
              <a:close/>
              <a:moveTo>
                <a:pt x="9530112" y="4403690"/>
              </a:moveTo>
              <a:cubicBezTo>
                <a:pt x="9510884" y="4403690"/>
                <a:pt x="9495286" y="4419281"/>
                <a:pt x="9495286" y="4438509"/>
              </a:cubicBezTo>
              <a:cubicBezTo>
                <a:pt x="9495286" y="4457737"/>
                <a:pt x="9510884" y="4473328"/>
                <a:pt x="9530112" y="4473328"/>
              </a:cubicBezTo>
              <a:cubicBezTo>
                <a:pt x="9549339" y="4473328"/>
                <a:pt x="9564924" y="4457737"/>
                <a:pt x="9564924" y="4438509"/>
              </a:cubicBezTo>
              <a:cubicBezTo>
                <a:pt x="9564924" y="4419281"/>
                <a:pt x="9549339" y="4403690"/>
                <a:pt x="9530112" y="4403690"/>
              </a:cubicBezTo>
              <a:close/>
              <a:moveTo>
                <a:pt x="9784789" y="4403690"/>
              </a:moveTo>
              <a:cubicBezTo>
                <a:pt x="9765562" y="4403690"/>
                <a:pt x="9749964" y="4419281"/>
                <a:pt x="9749964" y="4438509"/>
              </a:cubicBezTo>
              <a:cubicBezTo>
                <a:pt x="9749964" y="4457737"/>
                <a:pt x="9765562" y="4473328"/>
                <a:pt x="9784789" y="4473328"/>
              </a:cubicBezTo>
              <a:cubicBezTo>
                <a:pt x="9804017" y="4473328"/>
                <a:pt x="9819602" y="4457737"/>
                <a:pt x="9819602" y="4438509"/>
              </a:cubicBezTo>
              <a:cubicBezTo>
                <a:pt x="9819602" y="4419281"/>
                <a:pt x="9804017" y="4403690"/>
                <a:pt x="9784789" y="4403690"/>
              </a:cubicBezTo>
              <a:close/>
              <a:moveTo>
                <a:pt x="3078250" y="4488550"/>
              </a:moveTo>
              <a:cubicBezTo>
                <a:pt x="3059022" y="4488550"/>
                <a:pt x="3043431" y="4504141"/>
                <a:pt x="3043431" y="4523369"/>
              </a:cubicBezTo>
              <a:cubicBezTo>
                <a:pt x="3043431" y="4542597"/>
                <a:pt x="3059022" y="4558188"/>
                <a:pt x="3078250" y="4558188"/>
              </a:cubicBezTo>
              <a:cubicBezTo>
                <a:pt x="3097478" y="4558188"/>
                <a:pt x="3113069" y="4542597"/>
                <a:pt x="3113069" y="4523369"/>
              </a:cubicBezTo>
              <a:cubicBezTo>
                <a:pt x="3113069" y="4504141"/>
                <a:pt x="3097478" y="4488550"/>
                <a:pt x="3078250" y="4488550"/>
              </a:cubicBezTo>
              <a:close/>
              <a:moveTo>
                <a:pt x="3163143" y="4488550"/>
              </a:moveTo>
              <a:cubicBezTo>
                <a:pt x="3143916" y="4488550"/>
                <a:pt x="3128324" y="4504141"/>
                <a:pt x="3128324" y="4523369"/>
              </a:cubicBezTo>
              <a:cubicBezTo>
                <a:pt x="3128324" y="4542597"/>
                <a:pt x="3143916" y="4558188"/>
                <a:pt x="3163143" y="4558188"/>
              </a:cubicBezTo>
              <a:cubicBezTo>
                <a:pt x="3182371" y="4558188"/>
                <a:pt x="3197962" y="4542597"/>
                <a:pt x="3197962" y="4523369"/>
              </a:cubicBezTo>
              <a:cubicBezTo>
                <a:pt x="3197962" y="4504141"/>
                <a:pt x="3182371" y="4488550"/>
                <a:pt x="3163143" y="4488550"/>
              </a:cubicBezTo>
              <a:close/>
              <a:moveTo>
                <a:pt x="3248036" y="4488550"/>
              </a:moveTo>
              <a:cubicBezTo>
                <a:pt x="3228808" y="4488550"/>
                <a:pt x="3213217" y="4504141"/>
                <a:pt x="3213217" y="4523369"/>
              </a:cubicBezTo>
              <a:cubicBezTo>
                <a:pt x="3213217" y="4542597"/>
                <a:pt x="3228808" y="4558188"/>
                <a:pt x="3248036" y="4558188"/>
              </a:cubicBezTo>
              <a:cubicBezTo>
                <a:pt x="3267263" y="4558188"/>
                <a:pt x="3282854" y="4542597"/>
                <a:pt x="3282854" y="4523369"/>
              </a:cubicBezTo>
              <a:cubicBezTo>
                <a:pt x="3282854" y="4504141"/>
                <a:pt x="3267263" y="4488550"/>
                <a:pt x="3248036" y="4488550"/>
              </a:cubicBezTo>
              <a:close/>
              <a:moveTo>
                <a:pt x="3332928" y="4488550"/>
              </a:moveTo>
              <a:cubicBezTo>
                <a:pt x="3313700" y="4488550"/>
                <a:pt x="3298109" y="4504141"/>
                <a:pt x="3298109" y="4523369"/>
              </a:cubicBezTo>
              <a:cubicBezTo>
                <a:pt x="3298109" y="4542597"/>
                <a:pt x="3313700" y="4558188"/>
                <a:pt x="3332928" y="4558188"/>
              </a:cubicBezTo>
              <a:cubicBezTo>
                <a:pt x="3352156" y="4558188"/>
                <a:pt x="3367747" y="4542597"/>
                <a:pt x="3367747" y="4523369"/>
              </a:cubicBezTo>
              <a:cubicBezTo>
                <a:pt x="3367747" y="4504141"/>
                <a:pt x="3352156" y="4488550"/>
                <a:pt x="3332928" y="4488550"/>
              </a:cubicBezTo>
              <a:close/>
              <a:moveTo>
                <a:pt x="3417827" y="4488550"/>
              </a:moveTo>
              <a:cubicBezTo>
                <a:pt x="3398599" y="4488550"/>
                <a:pt x="3383008" y="4504141"/>
                <a:pt x="3383008" y="4523369"/>
              </a:cubicBezTo>
              <a:cubicBezTo>
                <a:pt x="3383008" y="4542597"/>
                <a:pt x="3398599" y="4558188"/>
                <a:pt x="3417827" y="4558188"/>
              </a:cubicBezTo>
              <a:cubicBezTo>
                <a:pt x="3437055" y="4558188"/>
                <a:pt x="3452646" y="4542597"/>
                <a:pt x="3452646" y="4523369"/>
              </a:cubicBezTo>
              <a:cubicBezTo>
                <a:pt x="3452646" y="4504141"/>
                <a:pt x="3437055" y="4488550"/>
                <a:pt x="3417827" y="4488550"/>
              </a:cubicBezTo>
              <a:close/>
              <a:moveTo>
                <a:pt x="3502719" y="4488550"/>
              </a:moveTo>
              <a:cubicBezTo>
                <a:pt x="3483492" y="4488550"/>
                <a:pt x="3467901" y="4504141"/>
                <a:pt x="3467901" y="4523369"/>
              </a:cubicBezTo>
              <a:cubicBezTo>
                <a:pt x="3467901" y="4542597"/>
                <a:pt x="3483492" y="4558188"/>
                <a:pt x="3502719" y="4558188"/>
              </a:cubicBezTo>
              <a:cubicBezTo>
                <a:pt x="3521947" y="4558188"/>
                <a:pt x="3537538" y="4542597"/>
                <a:pt x="3537538" y="4523369"/>
              </a:cubicBezTo>
              <a:cubicBezTo>
                <a:pt x="3537538" y="4504141"/>
                <a:pt x="3521947" y="4488550"/>
                <a:pt x="3502719" y="4488550"/>
              </a:cubicBezTo>
              <a:close/>
              <a:moveTo>
                <a:pt x="3587612" y="4488550"/>
              </a:moveTo>
              <a:cubicBezTo>
                <a:pt x="3568384" y="4488550"/>
                <a:pt x="3552793" y="4504141"/>
                <a:pt x="3552793" y="4523369"/>
              </a:cubicBezTo>
              <a:cubicBezTo>
                <a:pt x="3552793" y="4542597"/>
                <a:pt x="3568384" y="4558188"/>
                <a:pt x="3587612" y="4558188"/>
              </a:cubicBezTo>
              <a:cubicBezTo>
                <a:pt x="3606839" y="4558188"/>
                <a:pt x="3622430" y="4542597"/>
                <a:pt x="3622430" y="4523369"/>
              </a:cubicBezTo>
              <a:cubicBezTo>
                <a:pt x="3622430" y="4504141"/>
                <a:pt x="3606839" y="4488550"/>
                <a:pt x="3587612" y="4488550"/>
              </a:cubicBezTo>
              <a:close/>
              <a:moveTo>
                <a:pt x="3672504" y="4488550"/>
              </a:moveTo>
              <a:cubicBezTo>
                <a:pt x="3653276" y="4488550"/>
                <a:pt x="3637685" y="4504141"/>
                <a:pt x="3637685" y="4523369"/>
              </a:cubicBezTo>
              <a:cubicBezTo>
                <a:pt x="3637685" y="4542597"/>
                <a:pt x="3653276" y="4558188"/>
                <a:pt x="3672504" y="4558188"/>
              </a:cubicBezTo>
              <a:cubicBezTo>
                <a:pt x="3691732" y="4558188"/>
                <a:pt x="3707323" y="4542597"/>
                <a:pt x="3707323" y="4523369"/>
              </a:cubicBezTo>
              <a:cubicBezTo>
                <a:pt x="3707323" y="4504141"/>
                <a:pt x="3691732" y="4488550"/>
                <a:pt x="3672504" y="4488550"/>
              </a:cubicBezTo>
              <a:close/>
              <a:moveTo>
                <a:pt x="3757397" y="4488550"/>
              </a:moveTo>
              <a:cubicBezTo>
                <a:pt x="3738169" y="4488550"/>
                <a:pt x="3722578" y="4504141"/>
                <a:pt x="3722578" y="4523369"/>
              </a:cubicBezTo>
              <a:cubicBezTo>
                <a:pt x="3722578" y="4542597"/>
                <a:pt x="3738169" y="4558188"/>
                <a:pt x="3757397" y="4558188"/>
              </a:cubicBezTo>
              <a:cubicBezTo>
                <a:pt x="3776625" y="4558188"/>
                <a:pt x="3792216" y="4542597"/>
                <a:pt x="3792216" y="4523369"/>
              </a:cubicBezTo>
              <a:cubicBezTo>
                <a:pt x="3792216" y="4504141"/>
                <a:pt x="3776625" y="4488550"/>
                <a:pt x="3757397" y="4488550"/>
              </a:cubicBezTo>
              <a:close/>
              <a:moveTo>
                <a:pt x="3842289" y="4488550"/>
              </a:moveTo>
              <a:cubicBezTo>
                <a:pt x="3823062" y="4488550"/>
                <a:pt x="3807471" y="4504141"/>
                <a:pt x="3807471" y="4523369"/>
              </a:cubicBezTo>
              <a:cubicBezTo>
                <a:pt x="3807471" y="4542597"/>
                <a:pt x="3823062" y="4558188"/>
                <a:pt x="3842289" y="4558188"/>
              </a:cubicBezTo>
              <a:cubicBezTo>
                <a:pt x="3861517" y="4558188"/>
                <a:pt x="3877108" y="4542597"/>
                <a:pt x="3877108" y="4523369"/>
              </a:cubicBezTo>
              <a:cubicBezTo>
                <a:pt x="3877108" y="4504141"/>
                <a:pt x="3861517" y="4488550"/>
                <a:pt x="3842289" y="4488550"/>
              </a:cubicBezTo>
              <a:close/>
              <a:moveTo>
                <a:pt x="3927182" y="4488550"/>
              </a:moveTo>
              <a:cubicBezTo>
                <a:pt x="3907954" y="4488550"/>
                <a:pt x="3892363" y="4504141"/>
                <a:pt x="3892363" y="4523369"/>
              </a:cubicBezTo>
              <a:cubicBezTo>
                <a:pt x="3892363" y="4542597"/>
                <a:pt x="3907954" y="4558188"/>
                <a:pt x="3927182" y="4558188"/>
              </a:cubicBezTo>
              <a:cubicBezTo>
                <a:pt x="3946409" y="4558188"/>
                <a:pt x="3962000" y="4542597"/>
                <a:pt x="3962000" y="4523369"/>
              </a:cubicBezTo>
              <a:cubicBezTo>
                <a:pt x="3962000" y="4504141"/>
                <a:pt x="3946409" y="4488550"/>
                <a:pt x="3927182" y="4488550"/>
              </a:cubicBezTo>
              <a:close/>
              <a:moveTo>
                <a:pt x="4012074" y="4488550"/>
              </a:moveTo>
              <a:cubicBezTo>
                <a:pt x="3992846" y="4488550"/>
                <a:pt x="3977255" y="4504141"/>
                <a:pt x="3977255" y="4523369"/>
              </a:cubicBezTo>
              <a:cubicBezTo>
                <a:pt x="3977255" y="4542597"/>
                <a:pt x="3992846" y="4558188"/>
                <a:pt x="4012074" y="4558188"/>
              </a:cubicBezTo>
              <a:cubicBezTo>
                <a:pt x="4031302" y="4558188"/>
                <a:pt x="4046893" y="4542597"/>
                <a:pt x="4046893" y="4523369"/>
              </a:cubicBezTo>
              <a:cubicBezTo>
                <a:pt x="4046893" y="4504141"/>
                <a:pt x="4031302" y="4488550"/>
                <a:pt x="4012074" y="4488550"/>
              </a:cubicBezTo>
              <a:close/>
              <a:moveTo>
                <a:pt x="5709924" y="4488550"/>
              </a:moveTo>
              <a:cubicBezTo>
                <a:pt x="5690697" y="4488550"/>
                <a:pt x="5675099" y="4504141"/>
                <a:pt x="5675099" y="4523369"/>
              </a:cubicBezTo>
              <a:cubicBezTo>
                <a:pt x="5675099" y="4542597"/>
                <a:pt x="5690697" y="4558188"/>
                <a:pt x="5709924" y="4558188"/>
              </a:cubicBezTo>
              <a:cubicBezTo>
                <a:pt x="5729152" y="4558188"/>
                <a:pt x="5744737" y="4542597"/>
                <a:pt x="5744737" y="4523369"/>
              </a:cubicBezTo>
              <a:cubicBezTo>
                <a:pt x="5744737" y="4504141"/>
                <a:pt x="5729152" y="4488550"/>
                <a:pt x="5709924" y="4488550"/>
              </a:cubicBezTo>
              <a:close/>
              <a:moveTo>
                <a:pt x="5794817" y="4488550"/>
              </a:moveTo>
              <a:cubicBezTo>
                <a:pt x="5775589" y="4488550"/>
                <a:pt x="5759991" y="4504141"/>
                <a:pt x="5759991" y="4523369"/>
              </a:cubicBezTo>
              <a:cubicBezTo>
                <a:pt x="5759991" y="4542597"/>
                <a:pt x="5775589" y="4558188"/>
                <a:pt x="5794817" y="4558188"/>
              </a:cubicBezTo>
              <a:cubicBezTo>
                <a:pt x="5814044" y="4558188"/>
                <a:pt x="5829629" y="4542597"/>
                <a:pt x="5829629" y="4523369"/>
              </a:cubicBezTo>
              <a:cubicBezTo>
                <a:pt x="5829629" y="4504141"/>
                <a:pt x="5814044" y="4488550"/>
                <a:pt x="5794817" y="4488550"/>
              </a:cubicBezTo>
              <a:close/>
              <a:moveTo>
                <a:pt x="5879709" y="4488550"/>
              </a:moveTo>
              <a:cubicBezTo>
                <a:pt x="5860481" y="4488550"/>
                <a:pt x="5844883" y="4504141"/>
                <a:pt x="5844883" y="4523369"/>
              </a:cubicBezTo>
              <a:cubicBezTo>
                <a:pt x="5844883" y="4542597"/>
                <a:pt x="5860481" y="4558188"/>
                <a:pt x="5879709" y="4558188"/>
              </a:cubicBezTo>
              <a:cubicBezTo>
                <a:pt x="5898937" y="4558188"/>
                <a:pt x="5914521" y="4542597"/>
                <a:pt x="5914521" y="4523369"/>
              </a:cubicBezTo>
              <a:cubicBezTo>
                <a:pt x="5914521" y="4504141"/>
                <a:pt x="5898937" y="4488550"/>
                <a:pt x="5879709" y="4488550"/>
              </a:cubicBezTo>
              <a:close/>
              <a:moveTo>
                <a:pt x="5964601" y="4488550"/>
              </a:moveTo>
              <a:cubicBezTo>
                <a:pt x="5945373" y="4488550"/>
                <a:pt x="5929776" y="4504141"/>
                <a:pt x="5929776" y="4523369"/>
              </a:cubicBezTo>
              <a:cubicBezTo>
                <a:pt x="5929776" y="4542597"/>
                <a:pt x="5945373" y="4558188"/>
                <a:pt x="5964601" y="4558188"/>
              </a:cubicBezTo>
              <a:cubicBezTo>
                <a:pt x="5983829" y="4558188"/>
                <a:pt x="5999413" y="4542597"/>
                <a:pt x="5999413" y="4523369"/>
              </a:cubicBezTo>
              <a:cubicBezTo>
                <a:pt x="5999413" y="4504141"/>
                <a:pt x="5983829" y="4488550"/>
                <a:pt x="5964601" y="4488550"/>
              </a:cubicBezTo>
              <a:close/>
              <a:moveTo>
                <a:pt x="6049494" y="4488550"/>
              </a:moveTo>
              <a:cubicBezTo>
                <a:pt x="6030267" y="4488550"/>
                <a:pt x="6014669" y="4504141"/>
                <a:pt x="6014669" y="4523369"/>
              </a:cubicBezTo>
              <a:cubicBezTo>
                <a:pt x="6014669" y="4542597"/>
                <a:pt x="6030267" y="4558188"/>
                <a:pt x="6049494" y="4558188"/>
              </a:cubicBezTo>
              <a:cubicBezTo>
                <a:pt x="6068722" y="4558188"/>
                <a:pt x="6084307" y="4542597"/>
                <a:pt x="6084307" y="4523369"/>
              </a:cubicBezTo>
              <a:cubicBezTo>
                <a:pt x="6084307" y="4504141"/>
                <a:pt x="6068722" y="4488550"/>
                <a:pt x="6049494" y="4488550"/>
              </a:cubicBezTo>
              <a:close/>
              <a:moveTo>
                <a:pt x="6134387" y="4488550"/>
              </a:moveTo>
              <a:cubicBezTo>
                <a:pt x="6115159" y="4488550"/>
                <a:pt x="6099561" y="4504141"/>
                <a:pt x="6099561" y="4523369"/>
              </a:cubicBezTo>
              <a:cubicBezTo>
                <a:pt x="6099561" y="4542597"/>
                <a:pt x="6115159" y="4558188"/>
                <a:pt x="6134387" y="4558188"/>
              </a:cubicBezTo>
              <a:cubicBezTo>
                <a:pt x="6153614" y="4558188"/>
                <a:pt x="6169199" y="4542597"/>
                <a:pt x="6169199" y="4523369"/>
              </a:cubicBezTo>
              <a:cubicBezTo>
                <a:pt x="6169199" y="4504141"/>
                <a:pt x="6153614" y="4488550"/>
                <a:pt x="6134387" y="4488550"/>
              </a:cubicBezTo>
              <a:close/>
              <a:moveTo>
                <a:pt x="6219279" y="4488550"/>
              </a:moveTo>
              <a:cubicBezTo>
                <a:pt x="6200051" y="4488550"/>
                <a:pt x="6184453" y="4504141"/>
                <a:pt x="6184453" y="4523369"/>
              </a:cubicBezTo>
              <a:cubicBezTo>
                <a:pt x="6184453" y="4542597"/>
                <a:pt x="6200051" y="4558188"/>
                <a:pt x="6219279" y="4558188"/>
              </a:cubicBezTo>
              <a:cubicBezTo>
                <a:pt x="6238507" y="4558188"/>
                <a:pt x="6254091" y="4542597"/>
                <a:pt x="6254091" y="4523369"/>
              </a:cubicBezTo>
              <a:cubicBezTo>
                <a:pt x="6254091" y="4504141"/>
                <a:pt x="6238507" y="4488550"/>
                <a:pt x="6219279" y="4488550"/>
              </a:cubicBezTo>
              <a:close/>
              <a:moveTo>
                <a:pt x="6304171" y="4488550"/>
              </a:moveTo>
              <a:cubicBezTo>
                <a:pt x="6284943" y="4488550"/>
                <a:pt x="6269346" y="4504141"/>
                <a:pt x="6269346" y="4523369"/>
              </a:cubicBezTo>
              <a:cubicBezTo>
                <a:pt x="6269346" y="4542597"/>
                <a:pt x="6284943" y="4558188"/>
                <a:pt x="6304171" y="4558188"/>
              </a:cubicBezTo>
              <a:cubicBezTo>
                <a:pt x="6323399" y="4558188"/>
                <a:pt x="6338983" y="4542597"/>
                <a:pt x="6338983" y="4523369"/>
              </a:cubicBezTo>
              <a:cubicBezTo>
                <a:pt x="6338983" y="4504141"/>
                <a:pt x="6323399" y="4488550"/>
                <a:pt x="6304171" y="4488550"/>
              </a:cubicBezTo>
              <a:close/>
              <a:moveTo>
                <a:pt x="6389063" y="4488550"/>
              </a:moveTo>
              <a:cubicBezTo>
                <a:pt x="6369836" y="4488550"/>
                <a:pt x="6354238" y="4504141"/>
                <a:pt x="6354238" y="4523369"/>
              </a:cubicBezTo>
              <a:cubicBezTo>
                <a:pt x="6354238" y="4542597"/>
                <a:pt x="6369836" y="4558188"/>
                <a:pt x="6389063" y="4558188"/>
              </a:cubicBezTo>
              <a:cubicBezTo>
                <a:pt x="6408291" y="4558188"/>
                <a:pt x="6423876" y="4542597"/>
                <a:pt x="6423876" y="4523369"/>
              </a:cubicBezTo>
              <a:cubicBezTo>
                <a:pt x="6423876" y="4504141"/>
                <a:pt x="6408291" y="4488550"/>
                <a:pt x="6389063" y="4488550"/>
              </a:cubicBezTo>
              <a:close/>
              <a:moveTo>
                <a:pt x="6728660" y="4488550"/>
              </a:moveTo>
              <a:cubicBezTo>
                <a:pt x="6709433" y="4488550"/>
                <a:pt x="6693835" y="4504141"/>
                <a:pt x="6693835" y="4523369"/>
              </a:cubicBezTo>
              <a:cubicBezTo>
                <a:pt x="6693835" y="4542597"/>
                <a:pt x="6709433" y="4558188"/>
                <a:pt x="6728660" y="4558188"/>
              </a:cubicBezTo>
              <a:cubicBezTo>
                <a:pt x="6747888" y="4558188"/>
                <a:pt x="6763473" y="4542597"/>
                <a:pt x="6763473" y="4523369"/>
              </a:cubicBezTo>
              <a:cubicBezTo>
                <a:pt x="6763473" y="4504141"/>
                <a:pt x="6747888" y="4488550"/>
                <a:pt x="6728660" y="4488550"/>
              </a:cubicBezTo>
              <a:close/>
              <a:moveTo>
                <a:pt x="6813553" y="4488550"/>
              </a:moveTo>
              <a:cubicBezTo>
                <a:pt x="6794325" y="4488550"/>
                <a:pt x="6778727" y="4504141"/>
                <a:pt x="6778727" y="4523369"/>
              </a:cubicBezTo>
              <a:cubicBezTo>
                <a:pt x="6778727" y="4542597"/>
                <a:pt x="6794325" y="4558188"/>
                <a:pt x="6813553" y="4558188"/>
              </a:cubicBezTo>
              <a:cubicBezTo>
                <a:pt x="6832780" y="4558188"/>
                <a:pt x="6848365" y="4542597"/>
                <a:pt x="6848365" y="4523369"/>
              </a:cubicBezTo>
              <a:cubicBezTo>
                <a:pt x="6848365" y="4504141"/>
                <a:pt x="6832780" y="4488550"/>
                <a:pt x="6813553" y="4488550"/>
              </a:cubicBezTo>
              <a:close/>
              <a:moveTo>
                <a:pt x="9190542" y="4488550"/>
              </a:moveTo>
              <a:cubicBezTo>
                <a:pt x="9171314" y="4488550"/>
                <a:pt x="9155716" y="4504141"/>
                <a:pt x="9155716" y="4523369"/>
              </a:cubicBezTo>
              <a:cubicBezTo>
                <a:pt x="9155716" y="4542597"/>
                <a:pt x="9171314" y="4558188"/>
                <a:pt x="9190542" y="4558188"/>
              </a:cubicBezTo>
              <a:cubicBezTo>
                <a:pt x="9209769" y="4558188"/>
                <a:pt x="9225354" y="4542597"/>
                <a:pt x="9225354" y="4523369"/>
              </a:cubicBezTo>
              <a:cubicBezTo>
                <a:pt x="9225354" y="4504141"/>
                <a:pt x="9209769" y="4488550"/>
                <a:pt x="9190542" y="4488550"/>
              </a:cubicBezTo>
              <a:close/>
              <a:moveTo>
                <a:pt x="9275435" y="4488550"/>
              </a:moveTo>
              <a:cubicBezTo>
                <a:pt x="9256207" y="4488550"/>
                <a:pt x="9240610" y="4504141"/>
                <a:pt x="9240610" y="4523369"/>
              </a:cubicBezTo>
              <a:cubicBezTo>
                <a:pt x="9240610" y="4542597"/>
                <a:pt x="9256207" y="4558188"/>
                <a:pt x="9275435" y="4558188"/>
              </a:cubicBezTo>
              <a:cubicBezTo>
                <a:pt x="9294663" y="4558188"/>
                <a:pt x="9310247" y="4542597"/>
                <a:pt x="9310247" y="4523369"/>
              </a:cubicBezTo>
              <a:cubicBezTo>
                <a:pt x="9310247" y="4504141"/>
                <a:pt x="9294663" y="4488550"/>
                <a:pt x="9275435" y="4488550"/>
              </a:cubicBezTo>
              <a:close/>
              <a:moveTo>
                <a:pt x="9360327" y="4488550"/>
              </a:moveTo>
              <a:cubicBezTo>
                <a:pt x="9341099" y="4488550"/>
                <a:pt x="9325502" y="4504141"/>
                <a:pt x="9325502" y="4523369"/>
              </a:cubicBezTo>
              <a:cubicBezTo>
                <a:pt x="9325502" y="4542597"/>
                <a:pt x="9341099" y="4558188"/>
                <a:pt x="9360327" y="4558188"/>
              </a:cubicBezTo>
              <a:cubicBezTo>
                <a:pt x="9379555" y="4558188"/>
                <a:pt x="9395139" y="4542597"/>
                <a:pt x="9395139" y="4523369"/>
              </a:cubicBezTo>
              <a:cubicBezTo>
                <a:pt x="9395139" y="4504141"/>
                <a:pt x="9379555" y="4488550"/>
                <a:pt x="9360327" y="4488550"/>
              </a:cubicBezTo>
              <a:close/>
              <a:moveTo>
                <a:pt x="9445219" y="4488550"/>
              </a:moveTo>
              <a:cubicBezTo>
                <a:pt x="9425992" y="4488550"/>
                <a:pt x="9410394" y="4504141"/>
                <a:pt x="9410394" y="4523369"/>
              </a:cubicBezTo>
              <a:cubicBezTo>
                <a:pt x="9410394" y="4542597"/>
                <a:pt x="9425992" y="4558188"/>
                <a:pt x="9445219" y="4558188"/>
              </a:cubicBezTo>
              <a:cubicBezTo>
                <a:pt x="9464447" y="4558188"/>
                <a:pt x="9480032" y="4542597"/>
                <a:pt x="9480032" y="4523369"/>
              </a:cubicBezTo>
              <a:cubicBezTo>
                <a:pt x="9480032" y="4504141"/>
                <a:pt x="9464447" y="4488550"/>
                <a:pt x="9445219" y="4488550"/>
              </a:cubicBezTo>
              <a:close/>
              <a:moveTo>
                <a:pt x="9530112" y="4488550"/>
              </a:moveTo>
              <a:cubicBezTo>
                <a:pt x="9510884" y="4488550"/>
                <a:pt x="9495286" y="4504141"/>
                <a:pt x="9495286" y="4523369"/>
              </a:cubicBezTo>
              <a:cubicBezTo>
                <a:pt x="9495286" y="4542597"/>
                <a:pt x="9510884" y="4558188"/>
                <a:pt x="9530112" y="4558188"/>
              </a:cubicBezTo>
              <a:cubicBezTo>
                <a:pt x="9549339" y="4558188"/>
                <a:pt x="9564924" y="4542597"/>
                <a:pt x="9564924" y="4523369"/>
              </a:cubicBezTo>
              <a:cubicBezTo>
                <a:pt x="9564924" y="4504141"/>
                <a:pt x="9549339" y="4488550"/>
                <a:pt x="9530112" y="4488550"/>
              </a:cubicBezTo>
              <a:close/>
              <a:moveTo>
                <a:pt x="9615004" y="4488550"/>
              </a:moveTo>
              <a:cubicBezTo>
                <a:pt x="9595776" y="4488550"/>
                <a:pt x="9580179" y="4504141"/>
                <a:pt x="9580179" y="4523369"/>
              </a:cubicBezTo>
              <a:cubicBezTo>
                <a:pt x="9580179" y="4542597"/>
                <a:pt x="9595776" y="4558188"/>
                <a:pt x="9615004" y="4558188"/>
              </a:cubicBezTo>
              <a:cubicBezTo>
                <a:pt x="9634232" y="4558188"/>
                <a:pt x="9649816" y="4542597"/>
                <a:pt x="9649816" y="4523369"/>
              </a:cubicBezTo>
              <a:cubicBezTo>
                <a:pt x="9649816" y="4504141"/>
                <a:pt x="9634232" y="4488550"/>
                <a:pt x="9615004" y="4488550"/>
              </a:cubicBezTo>
              <a:close/>
              <a:moveTo>
                <a:pt x="9784789" y="4488550"/>
              </a:moveTo>
              <a:cubicBezTo>
                <a:pt x="9765562" y="4488550"/>
                <a:pt x="9749964" y="4504141"/>
                <a:pt x="9749964" y="4523369"/>
              </a:cubicBezTo>
              <a:cubicBezTo>
                <a:pt x="9749964" y="4542597"/>
                <a:pt x="9765562" y="4558188"/>
                <a:pt x="9784789" y="4558188"/>
              </a:cubicBezTo>
              <a:cubicBezTo>
                <a:pt x="9804017" y="4558188"/>
                <a:pt x="9819602" y="4542597"/>
                <a:pt x="9819602" y="4523369"/>
              </a:cubicBezTo>
              <a:cubicBezTo>
                <a:pt x="9819602" y="4504141"/>
                <a:pt x="9804017" y="4488550"/>
                <a:pt x="9784789" y="4488550"/>
              </a:cubicBezTo>
              <a:close/>
              <a:moveTo>
                <a:pt x="10548822" y="4488550"/>
              </a:moveTo>
              <a:cubicBezTo>
                <a:pt x="10529594" y="4488550"/>
                <a:pt x="10513996" y="4504141"/>
                <a:pt x="10513996" y="4523369"/>
              </a:cubicBezTo>
              <a:cubicBezTo>
                <a:pt x="10513996" y="4542597"/>
                <a:pt x="10529594" y="4558188"/>
                <a:pt x="10548822" y="4558188"/>
              </a:cubicBezTo>
              <a:cubicBezTo>
                <a:pt x="10568049" y="4558188"/>
                <a:pt x="10583634" y="4542597"/>
                <a:pt x="10583634" y="4523369"/>
              </a:cubicBezTo>
              <a:cubicBezTo>
                <a:pt x="10583634" y="4504141"/>
                <a:pt x="10568049" y="4488550"/>
                <a:pt x="10548822" y="4488550"/>
              </a:cubicBezTo>
              <a:close/>
              <a:moveTo>
                <a:pt x="10888392" y="4488550"/>
              </a:moveTo>
              <a:cubicBezTo>
                <a:pt x="10869164" y="4488550"/>
                <a:pt x="10853566" y="4504141"/>
                <a:pt x="10853566" y="4523369"/>
              </a:cubicBezTo>
              <a:cubicBezTo>
                <a:pt x="10853566" y="4542597"/>
                <a:pt x="10869164" y="4558188"/>
                <a:pt x="10888392" y="4558188"/>
              </a:cubicBezTo>
              <a:cubicBezTo>
                <a:pt x="10907619" y="4558188"/>
                <a:pt x="10923204" y="4542597"/>
                <a:pt x="10923204" y="4523369"/>
              </a:cubicBezTo>
              <a:cubicBezTo>
                <a:pt x="10923204" y="4504141"/>
                <a:pt x="10907619" y="4488550"/>
                <a:pt x="10888392" y="4488550"/>
              </a:cubicBezTo>
              <a:close/>
              <a:moveTo>
                <a:pt x="3163143" y="4573410"/>
              </a:moveTo>
              <a:cubicBezTo>
                <a:pt x="3143916" y="4573410"/>
                <a:pt x="3128324" y="4589001"/>
                <a:pt x="3128324" y="4608229"/>
              </a:cubicBezTo>
              <a:cubicBezTo>
                <a:pt x="3128324" y="4627456"/>
                <a:pt x="3143916" y="4643047"/>
                <a:pt x="3163143" y="4643047"/>
              </a:cubicBezTo>
              <a:cubicBezTo>
                <a:pt x="3182371" y="4643047"/>
                <a:pt x="3197962" y="4627456"/>
                <a:pt x="3197962" y="4608229"/>
              </a:cubicBezTo>
              <a:cubicBezTo>
                <a:pt x="3197962" y="4589001"/>
                <a:pt x="3182371" y="4573410"/>
                <a:pt x="3163143" y="4573410"/>
              </a:cubicBezTo>
              <a:close/>
              <a:moveTo>
                <a:pt x="3248036" y="4573410"/>
              </a:moveTo>
              <a:cubicBezTo>
                <a:pt x="3228808" y="4573410"/>
                <a:pt x="3213217" y="4589001"/>
                <a:pt x="3213217" y="4608229"/>
              </a:cubicBezTo>
              <a:cubicBezTo>
                <a:pt x="3213217" y="4627456"/>
                <a:pt x="3228808" y="4643047"/>
                <a:pt x="3248036" y="4643047"/>
              </a:cubicBezTo>
              <a:cubicBezTo>
                <a:pt x="3267263" y="4643047"/>
                <a:pt x="3282854" y="4627456"/>
                <a:pt x="3282854" y="4608229"/>
              </a:cubicBezTo>
              <a:cubicBezTo>
                <a:pt x="3282854" y="4589001"/>
                <a:pt x="3267263" y="4573410"/>
                <a:pt x="3248036" y="4573410"/>
              </a:cubicBezTo>
              <a:close/>
              <a:moveTo>
                <a:pt x="3332928" y="4573410"/>
              </a:moveTo>
              <a:cubicBezTo>
                <a:pt x="3313700" y="4573410"/>
                <a:pt x="3298109" y="4589001"/>
                <a:pt x="3298109" y="4608229"/>
              </a:cubicBezTo>
              <a:cubicBezTo>
                <a:pt x="3298109" y="4627456"/>
                <a:pt x="3313700" y="4643047"/>
                <a:pt x="3332928" y="4643047"/>
              </a:cubicBezTo>
              <a:cubicBezTo>
                <a:pt x="3352156" y="4643047"/>
                <a:pt x="3367747" y="4627456"/>
                <a:pt x="3367747" y="4608229"/>
              </a:cubicBezTo>
              <a:cubicBezTo>
                <a:pt x="3367747" y="4589001"/>
                <a:pt x="3352156" y="4573410"/>
                <a:pt x="3332928" y="4573410"/>
              </a:cubicBezTo>
              <a:close/>
              <a:moveTo>
                <a:pt x="3417827" y="4573410"/>
              </a:moveTo>
              <a:cubicBezTo>
                <a:pt x="3398599" y="4573410"/>
                <a:pt x="3383008" y="4589001"/>
                <a:pt x="3383008" y="4608229"/>
              </a:cubicBezTo>
              <a:cubicBezTo>
                <a:pt x="3383008" y="4627456"/>
                <a:pt x="3398599" y="4643047"/>
                <a:pt x="3417827" y="4643047"/>
              </a:cubicBezTo>
              <a:cubicBezTo>
                <a:pt x="3437055" y="4643047"/>
                <a:pt x="3452646" y="4627456"/>
                <a:pt x="3452646" y="4608229"/>
              </a:cubicBezTo>
              <a:cubicBezTo>
                <a:pt x="3452646" y="4589001"/>
                <a:pt x="3437055" y="4573410"/>
                <a:pt x="3417827" y="4573410"/>
              </a:cubicBezTo>
              <a:close/>
              <a:moveTo>
                <a:pt x="3502719" y="4573410"/>
              </a:moveTo>
              <a:cubicBezTo>
                <a:pt x="3483492" y="4573410"/>
                <a:pt x="3467901" y="4589001"/>
                <a:pt x="3467901" y="4608229"/>
              </a:cubicBezTo>
              <a:cubicBezTo>
                <a:pt x="3467901" y="4627456"/>
                <a:pt x="3483492" y="4643047"/>
                <a:pt x="3502719" y="4643047"/>
              </a:cubicBezTo>
              <a:cubicBezTo>
                <a:pt x="3521947" y="4643047"/>
                <a:pt x="3537538" y="4627456"/>
                <a:pt x="3537538" y="4608229"/>
              </a:cubicBezTo>
              <a:cubicBezTo>
                <a:pt x="3537538" y="4589001"/>
                <a:pt x="3521947" y="4573410"/>
                <a:pt x="3502719" y="4573410"/>
              </a:cubicBezTo>
              <a:close/>
              <a:moveTo>
                <a:pt x="3587612" y="4573410"/>
              </a:moveTo>
              <a:cubicBezTo>
                <a:pt x="3568384" y="4573410"/>
                <a:pt x="3552793" y="4589001"/>
                <a:pt x="3552793" y="4608229"/>
              </a:cubicBezTo>
              <a:cubicBezTo>
                <a:pt x="3552793" y="4627456"/>
                <a:pt x="3568384" y="4643047"/>
                <a:pt x="3587612" y="4643047"/>
              </a:cubicBezTo>
              <a:cubicBezTo>
                <a:pt x="3606839" y="4643047"/>
                <a:pt x="3622430" y="4627456"/>
                <a:pt x="3622430" y="4608229"/>
              </a:cubicBezTo>
              <a:cubicBezTo>
                <a:pt x="3622430" y="4589001"/>
                <a:pt x="3606839" y="4573410"/>
                <a:pt x="3587612" y="4573410"/>
              </a:cubicBezTo>
              <a:close/>
              <a:moveTo>
                <a:pt x="3672504" y="4573410"/>
              </a:moveTo>
              <a:cubicBezTo>
                <a:pt x="3653276" y="4573410"/>
                <a:pt x="3637685" y="4589001"/>
                <a:pt x="3637685" y="4608229"/>
              </a:cubicBezTo>
              <a:cubicBezTo>
                <a:pt x="3637685" y="4627456"/>
                <a:pt x="3653276" y="4643047"/>
                <a:pt x="3672504" y="4643047"/>
              </a:cubicBezTo>
              <a:cubicBezTo>
                <a:pt x="3691732" y="4643047"/>
                <a:pt x="3707323" y="4627456"/>
                <a:pt x="3707323" y="4608229"/>
              </a:cubicBezTo>
              <a:cubicBezTo>
                <a:pt x="3707323" y="4589001"/>
                <a:pt x="3691732" y="4573410"/>
                <a:pt x="3672504" y="4573410"/>
              </a:cubicBezTo>
              <a:close/>
              <a:moveTo>
                <a:pt x="3757397" y="4573410"/>
              </a:moveTo>
              <a:cubicBezTo>
                <a:pt x="3738169" y="4573410"/>
                <a:pt x="3722578" y="4589001"/>
                <a:pt x="3722578" y="4608229"/>
              </a:cubicBezTo>
              <a:cubicBezTo>
                <a:pt x="3722578" y="4627456"/>
                <a:pt x="3738169" y="4643047"/>
                <a:pt x="3757397" y="4643047"/>
              </a:cubicBezTo>
              <a:cubicBezTo>
                <a:pt x="3776625" y="4643047"/>
                <a:pt x="3792216" y="4627456"/>
                <a:pt x="3792216" y="4608229"/>
              </a:cubicBezTo>
              <a:cubicBezTo>
                <a:pt x="3792216" y="4589001"/>
                <a:pt x="3776625" y="4573410"/>
                <a:pt x="3757397" y="4573410"/>
              </a:cubicBezTo>
              <a:close/>
              <a:moveTo>
                <a:pt x="3842289" y="4573410"/>
              </a:moveTo>
              <a:cubicBezTo>
                <a:pt x="3823062" y="4573410"/>
                <a:pt x="3807471" y="4589001"/>
                <a:pt x="3807471" y="4608229"/>
              </a:cubicBezTo>
              <a:cubicBezTo>
                <a:pt x="3807471" y="4627456"/>
                <a:pt x="3823062" y="4643047"/>
                <a:pt x="3842289" y="4643047"/>
              </a:cubicBezTo>
              <a:cubicBezTo>
                <a:pt x="3861517" y="4643047"/>
                <a:pt x="3877108" y="4627456"/>
                <a:pt x="3877108" y="4608229"/>
              </a:cubicBezTo>
              <a:cubicBezTo>
                <a:pt x="3877108" y="4589001"/>
                <a:pt x="3861517" y="4573410"/>
                <a:pt x="3842289" y="4573410"/>
              </a:cubicBezTo>
              <a:close/>
              <a:moveTo>
                <a:pt x="3927182" y="4573410"/>
              </a:moveTo>
              <a:cubicBezTo>
                <a:pt x="3907954" y="4573410"/>
                <a:pt x="3892363" y="4589001"/>
                <a:pt x="3892363" y="4608229"/>
              </a:cubicBezTo>
              <a:cubicBezTo>
                <a:pt x="3892363" y="4627456"/>
                <a:pt x="3907954" y="4643047"/>
                <a:pt x="3927182" y="4643047"/>
              </a:cubicBezTo>
              <a:cubicBezTo>
                <a:pt x="3946409" y="4643047"/>
                <a:pt x="3962000" y="4627456"/>
                <a:pt x="3962000" y="4608229"/>
              </a:cubicBezTo>
              <a:cubicBezTo>
                <a:pt x="3962000" y="4589001"/>
                <a:pt x="3946409" y="4573410"/>
                <a:pt x="3927182" y="4573410"/>
              </a:cubicBezTo>
              <a:close/>
              <a:moveTo>
                <a:pt x="4012074" y="4573410"/>
              </a:moveTo>
              <a:cubicBezTo>
                <a:pt x="3992846" y="4573410"/>
                <a:pt x="3977255" y="4589001"/>
                <a:pt x="3977255" y="4608229"/>
              </a:cubicBezTo>
              <a:cubicBezTo>
                <a:pt x="3977255" y="4627456"/>
                <a:pt x="3992846" y="4643047"/>
                <a:pt x="4012074" y="4643047"/>
              </a:cubicBezTo>
              <a:cubicBezTo>
                <a:pt x="4031302" y="4643047"/>
                <a:pt x="4046893" y="4627456"/>
                <a:pt x="4046893" y="4608229"/>
              </a:cubicBezTo>
              <a:cubicBezTo>
                <a:pt x="4046893" y="4589001"/>
                <a:pt x="4031302" y="4573410"/>
                <a:pt x="4012074" y="4573410"/>
              </a:cubicBezTo>
              <a:close/>
              <a:moveTo>
                <a:pt x="5709924" y="4573410"/>
              </a:moveTo>
              <a:cubicBezTo>
                <a:pt x="5690697" y="4573410"/>
                <a:pt x="5675099" y="4589001"/>
                <a:pt x="5675099" y="4608229"/>
              </a:cubicBezTo>
              <a:cubicBezTo>
                <a:pt x="5675099" y="4627456"/>
                <a:pt x="5690697" y="4643047"/>
                <a:pt x="5709924" y="4643047"/>
              </a:cubicBezTo>
              <a:cubicBezTo>
                <a:pt x="5729152" y="4643047"/>
                <a:pt x="5744737" y="4627456"/>
                <a:pt x="5744737" y="4608229"/>
              </a:cubicBezTo>
              <a:cubicBezTo>
                <a:pt x="5744737" y="4589001"/>
                <a:pt x="5729152" y="4573410"/>
                <a:pt x="5709924" y="4573410"/>
              </a:cubicBezTo>
              <a:close/>
              <a:moveTo>
                <a:pt x="5794817" y="4573410"/>
              </a:moveTo>
              <a:cubicBezTo>
                <a:pt x="5775589" y="4573410"/>
                <a:pt x="5759991" y="4589001"/>
                <a:pt x="5759991" y="4608229"/>
              </a:cubicBezTo>
              <a:cubicBezTo>
                <a:pt x="5759991" y="4627456"/>
                <a:pt x="5775589" y="4643047"/>
                <a:pt x="5794817" y="4643047"/>
              </a:cubicBezTo>
              <a:cubicBezTo>
                <a:pt x="5814044" y="4643047"/>
                <a:pt x="5829629" y="4627456"/>
                <a:pt x="5829629" y="4608229"/>
              </a:cubicBezTo>
              <a:cubicBezTo>
                <a:pt x="5829629" y="4589001"/>
                <a:pt x="5814044" y="4573410"/>
                <a:pt x="5794817" y="4573410"/>
              </a:cubicBezTo>
              <a:close/>
              <a:moveTo>
                <a:pt x="5879709" y="4573410"/>
              </a:moveTo>
              <a:cubicBezTo>
                <a:pt x="5860481" y="4573410"/>
                <a:pt x="5844883" y="4589001"/>
                <a:pt x="5844883" y="4608229"/>
              </a:cubicBezTo>
              <a:cubicBezTo>
                <a:pt x="5844883" y="4627456"/>
                <a:pt x="5860481" y="4643047"/>
                <a:pt x="5879709" y="4643047"/>
              </a:cubicBezTo>
              <a:cubicBezTo>
                <a:pt x="5898937" y="4643047"/>
                <a:pt x="5914521" y="4627456"/>
                <a:pt x="5914521" y="4608229"/>
              </a:cubicBezTo>
              <a:cubicBezTo>
                <a:pt x="5914521" y="4589001"/>
                <a:pt x="5898937" y="4573410"/>
                <a:pt x="5879709" y="4573410"/>
              </a:cubicBezTo>
              <a:close/>
              <a:moveTo>
                <a:pt x="5964601" y="4573410"/>
              </a:moveTo>
              <a:cubicBezTo>
                <a:pt x="5945373" y="4573410"/>
                <a:pt x="5929776" y="4589001"/>
                <a:pt x="5929776" y="4608229"/>
              </a:cubicBezTo>
              <a:cubicBezTo>
                <a:pt x="5929776" y="4627456"/>
                <a:pt x="5945373" y="4643047"/>
                <a:pt x="5964601" y="4643047"/>
              </a:cubicBezTo>
              <a:cubicBezTo>
                <a:pt x="5983829" y="4643047"/>
                <a:pt x="5999413" y="4627456"/>
                <a:pt x="5999413" y="4608229"/>
              </a:cubicBezTo>
              <a:cubicBezTo>
                <a:pt x="5999413" y="4589001"/>
                <a:pt x="5983829" y="4573410"/>
                <a:pt x="5964601" y="4573410"/>
              </a:cubicBezTo>
              <a:close/>
              <a:moveTo>
                <a:pt x="6049494" y="4573410"/>
              </a:moveTo>
              <a:cubicBezTo>
                <a:pt x="6030267" y="4573410"/>
                <a:pt x="6014669" y="4589001"/>
                <a:pt x="6014669" y="4608229"/>
              </a:cubicBezTo>
              <a:cubicBezTo>
                <a:pt x="6014669" y="4627456"/>
                <a:pt x="6030267" y="4643047"/>
                <a:pt x="6049494" y="4643047"/>
              </a:cubicBezTo>
              <a:cubicBezTo>
                <a:pt x="6068722" y="4643047"/>
                <a:pt x="6084307" y="4627456"/>
                <a:pt x="6084307" y="4608229"/>
              </a:cubicBezTo>
              <a:cubicBezTo>
                <a:pt x="6084307" y="4589001"/>
                <a:pt x="6068722" y="4573410"/>
                <a:pt x="6049494" y="4573410"/>
              </a:cubicBezTo>
              <a:close/>
              <a:moveTo>
                <a:pt x="6134387" y="4573410"/>
              </a:moveTo>
              <a:cubicBezTo>
                <a:pt x="6115159" y="4573410"/>
                <a:pt x="6099561" y="4589001"/>
                <a:pt x="6099561" y="4608229"/>
              </a:cubicBezTo>
              <a:cubicBezTo>
                <a:pt x="6099561" y="4627456"/>
                <a:pt x="6115159" y="4643047"/>
                <a:pt x="6134387" y="4643047"/>
              </a:cubicBezTo>
              <a:cubicBezTo>
                <a:pt x="6153614" y="4643047"/>
                <a:pt x="6169199" y="4627456"/>
                <a:pt x="6169199" y="4608229"/>
              </a:cubicBezTo>
              <a:cubicBezTo>
                <a:pt x="6169199" y="4589001"/>
                <a:pt x="6153614" y="4573410"/>
                <a:pt x="6134387" y="4573410"/>
              </a:cubicBezTo>
              <a:close/>
              <a:moveTo>
                <a:pt x="6219279" y="4573410"/>
              </a:moveTo>
              <a:cubicBezTo>
                <a:pt x="6200051" y="4573410"/>
                <a:pt x="6184453" y="4589001"/>
                <a:pt x="6184453" y="4608229"/>
              </a:cubicBezTo>
              <a:cubicBezTo>
                <a:pt x="6184453" y="4627456"/>
                <a:pt x="6200051" y="4643047"/>
                <a:pt x="6219279" y="4643047"/>
              </a:cubicBezTo>
              <a:cubicBezTo>
                <a:pt x="6238507" y="4643047"/>
                <a:pt x="6254091" y="4627456"/>
                <a:pt x="6254091" y="4608229"/>
              </a:cubicBezTo>
              <a:cubicBezTo>
                <a:pt x="6254091" y="4589001"/>
                <a:pt x="6238507" y="4573410"/>
                <a:pt x="6219279" y="4573410"/>
              </a:cubicBezTo>
              <a:close/>
              <a:moveTo>
                <a:pt x="6304171" y="4573410"/>
              </a:moveTo>
              <a:cubicBezTo>
                <a:pt x="6284943" y="4573410"/>
                <a:pt x="6269346" y="4589001"/>
                <a:pt x="6269346" y="4608229"/>
              </a:cubicBezTo>
              <a:cubicBezTo>
                <a:pt x="6269346" y="4627456"/>
                <a:pt x="6284943" y="4643047"/>
                <a:pt x="6304171" y="4643047"/>
              </a:cubicBezTo>
              <a:cubicBezTo>
                <a:pt x="6323399" y="4643047"/>
                <a:pt x="6338983" y="4627456"/>
                <a:pt x="6338983" y="4608229"/>
              </a:cubicBezTo>
              <a:cubicBezTo>
                <a:pt x="6338983" y="4589001"/>
                <a:pt x="6323399" y="4573410"/>
                <a:pt x="6304171" y="4573410"/>
              </a:cubicBezTo>
              <a:close/>
              <a:moveTo>
                <a:pt x="6728660" y="4573410"/>
              </a:moveTo>
              <a:cubicBezTo>
                <a:pt x="6709433" y="4573410"/>
                <a:pt x="6693835" y="4589001"/>
                <a:pt x="6693835" y="4608229"/>
              </a:cubicBezTo>
              <a:cubicBezTo>
                <a:pt x="6693835" y="4627456"/>
                <a:pt x="6709433" y="4643047"/>
                <a:pt x="6728660" y="4643047"/>
              </a:cubicBezTo>
              <a:cubicBezTo>
                <a:pt x="6747888" y="4643047"/>
                <a:pt x="6763473" y="4627456"/>
                <a:pt x="6763473" y="4608229"/>
              </a:cubicBezTo>
              <a:cubicBezTo>
                <a:pt x="6763473" y="4589001"/>
                <a:pt x="6747888" y="4573410"/>
                <a:pt x="6728660" y="4573410"/>
              </a:cubicBezTo>
              <a:close/>
              <a:moveTo>
                <a:pt x="9105649" y="4573410"/>
              </a:moveTo>
              <a:cubicBezTo>
                <a:pt x="9086422" y="4573410"/>
                <a:pt x="9070824" y="4589001"/>
                <a:pt x="9070824" y="4608229"/>
              </a:cubicBezTo>
              <a:cubicBezTo>
                <a:pt x="9070824" y="4627456"/>
                <a:pt x="9086422" y="4643047"/>
                <a:pt x="9105649" y="4643047"/>
              </a:cubicBezTo>
              <a:cubicBezTo>
                <a:pt x="9124877" y="4643047"/>
                <a:pt x="9140462" y="4627456"/>
                <a:pt x="9140462" y="4608229"/>
              </a:cubicBezTo>
              <a:cubicBezTo>
                <a:pt x="9140462" y="4589001"/>
                <a:pt x="9124877" y="4573410"/>
                <a:pt x="9105649" y="4573410"/>
              </a:cubicBezTo>
              <a:close/>
              <a:moveTo>
                <a:pt x="9190542" y="4573410"/>
              </a:moveTo>
              <a:cubicBezTo>
                <a:pt x="9171314" y="4573410"/>
                <a:pt x="9155716" y="4589001"/>
                <a:pt x="9155716" y="4608229"/>
              </a:cubicBezTo>
              <a:cubicBezTo>
                <a:pt x="9155716" y="4627456"/>
                <a:pt x="9171314" y="4643047"/>
                <a:pt x="9190542" y="4643047"/>
              </a:cubicBezTo>
              <a:cubicBezTo>
                <a:pt x="9209769" y="4643047"/>
                <a:pt x="9225354" y="4627456"/>
                <a:pt x="9225354" y="4608229"/>
              </a:cubicBezTo>
              <a:cubicBezTo>
                <a:pt x="9225354" y="4589001"/>
                <a:pt x="9209769" y="4573410"/>
                <a:pt x="9190542" y="4573410"/>
              </a:cubicBezTo>
              <a:close/>
              <a:moveTo>
                <a:pt x="9275435" y="4573410"/>
              </a:moveTo>
              <a:cubicBezTo>
                <a:pt x="9256207" y="4573410"/>
                <a:pt x="9240610" y="4589001"/>
                <a:pt x="9240610" y="4608229"/>
              </a:cubicBezTo>
              <a:cubicBezTo>
                <a:pt x="9240610" y="4627456"/>
                <a:pt x="9256207" y="4643047"/>
                <a:pt x="9275435" y="4643047"/>
              </a:cubicBezTo>
              <a:cubicBezTo>
                <a:pt x="9294663" y="4643047"/>
                <a:pt x="9310247" y="4627456"/>
                <a:pt x="9310247" y="4608229"/>
              </a:cubicBezTo>
              <a:cubicBezTo>
                <a:pt x="9310247" y="4589001"/>
                <a:pt x="9294663" y="4573410"/>
                <a:pt x="9275435" y="4573410"/>
              </a:cubicBezTo>
              <a:close/>
              <a:moveTo>
                <a:pt x="9360327" y="4573410"/>
              </a:moveTo>
              <a:cubicBezTo>
                <a:pt x="9341099" y="4573410"/>
                <a:pt x="9325502" y="4589001"/>
                <a:pt x="9325502" y="4608229"/>
              </a:cubicBezTo>
              <a:cubicBezTo>
                <a:pt x="9325502" y="4627456"/>
                <a:pt x="9341099" y="4643047"/>
                <a:pt x="9360327" y="4643047"/>
              </a:cubicBezTo>
              <a:cubicBezTo>
                <a:pt x="9379555" y="4643047"/>
                <a:pt x="9395139" y="4627456"/>
                <a:pt x="9395139" y="4608229"/>
              </a:cubicBezTo>
              <a:cubicBezTo>
                <a:pt x="9395139" y="4589001"/>
                <a:pt x="9379555" y="4573410"/>
                <a:pt x="9360327" y="4573410"/>
              </a:cubicBezTo>
              <a:close/>
              <a:moveTo>
                <a:pt x="9445219" y="4573410"/>
              </a:moveTo>
              <a:cubicBezTo>
                <a:pt x="9425992" y="4573410"/>
                <a:pt x="9410394" y="4589001"/>
                <a:pt x="9410394" y="4608229"/>
              </a:cubicBezTo>
              <a:cubicBezTo>
                <a:pt x="9410394" y="4627456"/>
                <a:pt x="9425992" y="4643047"/>
                <a:pt x="9445219" y="4643047"/>
              </a:cubicBezTo>
              <a:cubicBezTo>
                <a:pt x="9464447" y="4643047"/>
                <a:pt x="9480032" y="4627456"/>
                <a:pt x="9480032" y="4608229"/>
              </a:cubicBezTo>
              <a:cubicBezTo>
                <a:pt x="9480032" y="4589001"/>
                <a:pt x="9464447" y="4573410"/>
                <a:pt x="9445219" y="4573410"/>
              </a:cubicBezTo>
              <a:close/>
              <a:moveTo>
                <a:pt x="9530112" y="4573410"/>
              </a:moveTo>
              <a:cubicBezTo>
                <a:pt x="9510884" y="4573410"/>
                <a:pt x="9495286" y="4589001"/>
                <a:pt x="9495286" y="4608229"/>
              </a:cubicBezTo>
              <a:cubicBezTo>
                <a:pt x="9495286" y="4627456"/>
                <a:pt x="9510884" y="4643047"/>
                <a:pt x="9530112" y="4643047"/>
              </a:cubicBezTo>
              <a:cubicBezTo>
                <a:pt x="9549339" y="4643047"/>
                <a:pt x="9564924" y="4627456"/>
                <a:pt x="9564924" y="4608229"/>
              </a:cubicBezTo>
              <a:cubicBezTo>
                <a:pt x="9564924" y="4589001"/>
                <a:pt x="9549339" y="4573410"/>
                <a:pt x="9530112" y="4573410"/>
              </a:cubicBezTo>
              <a:close/>
              <a:moveTo>
                <a:pt x="9615004" y="4573410"/>
              </a:moveTo>
              <a:cubicBezTo>
                <a:pt x="9595776" y="4573410"/>
                <a:pt x="9580179" y="4589001"/>
                <a:pt x="9580179" y="4608229"/>
              </a:cubicBezTo>
              <a:cubicBezTo>
                <a:pt x="9580179" y="4627456"/>
                <a:pt x="9595776" y="4643047"/>
                <a:pt x="9615004" y="4643047"/>
              </a:cubicBezTo>
              <a:cubicBezTo>
                <a:pt x="9634232" y="4643047"/>
                <a:pt x="9649816" y="4627456"/>
                <a:pt x="9649816" y="4608229"/>
              </a:cubicBezTo>
              <a:cubicBezTo>
                <a:pt x="9649816" y="4589001"/>
                <a:pt x="9634232" y="4573410"/>
                <a:pt x="9615004" y="4573410"/>
              </a:cubicBezTo>
              <a:close/>
              <a:moveTo>
                <a:pt x="9699897" y="4573410"/>
              </a:moveTo>
              <a:cubicBezTo>
                <a:pt x="9680669" y="4573410"/>
                <a:pt x="9665072" y="4589001"/>
                <a:pt x="9665072" y="4608229"/>
              </a:cubicBezTo>
              <a:cubicBezTo>
                <a:pt x="9665072" y="4627456"/>
                <a:pt x="9680669" y="4643047"/>
                <a:pt x="9699897" y="4643047"/>
              </a:cubicBezTo>
              <a:cubicBezTo>
                <a:pt x="9719125" y="4643047"/>
                <a:pt x="9734709" y="4627456"/>
                <a:pt x="9734709" y="4608229"/>
              </a:cubicBezTo>
              <a:cubicBezTo>
                <a:pt x="9734709" y="4589001"/>
                <a:pt x="9719125" y="4573410"/>
                <a:pt x="9699897" y="4573410"/>
              </a:cubicBezTo>
              <a:close/>
              <a:moveTo>
                <a:pt x="9784789" y="4573410"/>
              </a:moveTo>
              <a:cubicBezTo>
                <a:pt x="9765562" y="4573410"/>
                <a:pt x="9749964" y="4589001"/>
                <a:pt x="9749964" y="4608229"/>
              </a:cubicBezTo>
              <a:cubicBezTo>
                <a:pt x="9749964" y="4627456"/>
                <a:pt x="9765562" y="4643047"/>
                <a:pt x="9784789" y="4643047"/>
              </a:cubicBezTo>
              <a:cubicBezTo>
                <a:pt x="9804017" y="4643047"/>
                <a:pt x="9819602" y="4627456"/>
                <a:pt x="9819602" y="4608229"/>
              </a:cubicBezTo>
              <a:cubicBezTo>
                <a:pt x="9819602" y="4589001"/>
                <a:pt x="9804017" y="4573410"/>
                <a:pt x="9784789" y="4573410"/>
              </a:cubicBezTo>
              <a:close/>
              <a:moveTo>
                <a:pt x="9869682" y="4573410"/>
              </a:moveTo>
              <a:cubicBezTo>
                <a:pt x="9850454" y="4573410"/>
                <a:pt x="9834856" y="4589001"/>
                <a:pt x="9834856" y="4608229"/>
              </a:cubicBezTo>
              <a:cubicBezTo>
                <a:pt x="9834856" y="4627456"/>
                <a:pt x="9850454" y="4643047"/>
                <a:pt x="9869682" y="4643047"/>
              </a:cubicBezTo>
              <a:cubicBezTo>
                <a:pt x="9888909" y="4643047"/>
                <a:pt x="9904494" y="4627456"/>
                <a:pt x="9904494" y="4608229"/>
              </a:cubicBezTo>
              <a:cubicBezTo>
                <a:pt x="9904494" y="4589001"/>
                <a:pt x="9888909" y="4573410"/>
                <a:pt x="9869682" y="4573410"/>
              </a:cubicBezTo>
              <a:close/>
              <a:moveTo>
                <a:pt x="3163143" y="4658270"/>
              </a:moveTo>
              <a:cubicBezTo>
                <a:pt x="3143916" y="4658270"/>
                <a:pt x="3128324" y="4673861"/>
                <a:pt x="3128324" y="4693088"/>
              </a:cubicBezTo>
              <a:cubicBezTo>
                <a:pt x="3128324" y="4712316"/>
                <a:pt x="3143916" y="4727907"/>
                <a:pt x="3163143" y="4727907"/>
              </a:cubicBezTo>
              <a:cubicBezTo>
                <a:pt x="3182371" y="4727907"/>
                <a:pt x="3197962" y="4712316"/>
                <a:pt x="3197962" y="4693088"/>
              </a:cubicBezTo>
              <a:cubicBezTo>
                <a:pt x="3197962" y="4673861"/>
                <a:pt x="3182371" y="4658270"/>
                <a:pt x="3163143" y="4658270"/>
              </a:cubicBezTo>
              <a:close/>
              <a:moveTo>
                <a:pt x="3248036" y="4658270"/>
              </a:moveTo>
              <a:cubicBezTo>
                <a:pt x="3228808" y="4658270"/>
                <a:pt x="3213217" y="4673861"/>
                <a:pt x="3213217" y="4693088"/>
              </a:cubicBezTo>
              <a:cubicBezTo>
                <a:pt x="3213217" y="4712316"/>
                <a:pt x="3228808" y="4727907"/>
                <a:pt x="3248036" y="4727907"/>
              </a:cubicBezTo>
              <a:cubicBezTo>
                <a:pt x="3267263" y="4727907"/>
                <a:pt x="3282854" y="4712316"/>
                <a:pt x="3282854" y="4693088"/>
              </a:cubicBezTo>
              <a:cubicBezTo>
                <a:pt x="3282854" y="4673861"/>
                <a:pt x="3267263" y="4658270"/>
                <a:pt x="3248036" y="4658270"/>
              </a:cubicBezTo>
              <a:close/>
              <a:moveTo>
                <a:pt x="3332928" y="4658270"/>
              </a:moveTo>
              <a:cubicBezTo>
                <a:pt x="3313700" y="4658270"/>
                <a:pt x="3298109" y="4673861"/>
                <a:pt x="3298109" y="4693088"/>
              </a:cubicBezTo>
              <a:cubicBezTo>
                <a:pt x="3298109" y="4712316"/>
                <a:pt x="3313700" y="4727907"/>
                <a:pt x="3332928" y="4727907"/>
              </a:cubicBezTo>
              <a:cubicBezTo>
                <a:pt x="3352156" y="4727907"/>
                <a:pt x="3367747" y="4712316"/>
                <a:pt x="3367747" y="4693088"/>
              </a:cubicBezTo>
              <a:cubicBezTo>
                <a:pt x="3367747" y="4673861"/>
                <a:pt x="3352156" y="4658270"/>
                <a:pt x="3332928" y="4658270"/>
              </a:cubicBezTo>
              <a:close/>
              <a:moveTo>
                <a:pt x="3417827" y="4658270"/>
              </a:moveTo>
              <a:cubicBezTo>
                <a:pt x="3398599" y="4658270"/>
                <a:pt x="3383008" y="4673861"/>
                <a:pt x="3383008" y="4693088"/>
              </a:cubicBezTo>
              <a:cubicBezTo>
                <a:pt x="3383008" y="4712316"/>
                <a:pt x="3398599" y="4727907"/>
                <a:pt x="3417827" y="4727907"/>
              </a:cubicBezTo>
              <a:cubicBezTo>
                <a:pt x="3437055" y="4727907"/>
                <a:pt x="3452646" y="4712316"/>
                <a:pt x="3452646" y="4693088"/>
              </a:cubicBezTo>
              <a:cubicBezTo>
                <a:pt x="3452646" y="4673861"/>
                <a:pt x="3437055" y="4658270"/>
                <a:pt x="3417827" y="4658270"/>
              </a:cubicBezTo>
              <a:close/>
              <a:moveTo>
                <a:pt x="3502719" y="4658270"/>
              </a:moveTo>
              <a:cubicBezTo>
                <a:pt x="3483492" y="4658270"/>
                <a:pt x="3467901" y="4673861"/>
                <a:pt x="3467901" y="4693088"/>
              </a:cubicBezTo>
              <a:cubicBezTo>
                <a:pt x="3467901" y="4712316"/>
                <a:pt x="3483492" y="4727907"/>
                <a:pt x="3502719" y="4727907"/>
              </a:cubicBezTo>
              <a:cubicBezTo>
                <a:pt x="3521947" y="4727907"/>
                <a:pt x="3537538" y="4712316"/>
                <a:pt x="3537538" y="4693088"/>
              </a:cubicBezTo>
              <a:cubicBezTo>
                <a:pt x="3537538" y="4673861"/>
                <a:pt x="3521947" y="4658270"/>
                <a:pt x="3502719" y="4658270"/>
              </a:cubicBezTo>
              <a:close/>
              <a:moveTo>
                <a:pt x="3587612" y="4658270"/>
              </a:moveTo>
              <a:cubicBezTo>
                <a:pt x="3568384" y="4658270"/>
                <a:pt x="3552793" y="4673861"/>
                <a:pt x="3552793" y="4693088"/>
              </a:cubicBezTo>
              <a:cubicBezTo>
                <a:pt x="3552793" y="4712316"/>
                <a:pt x="3568384" y="4727907"/>
                <a:pt x="3587612" y="4727907"/>
              </a:cubicBezTo>
              <a:cubicBezTo>
                <a:pt x="3606839" y="4727907"/>
                <a:pt x="3622430" y="4712316"/>
                <a:pt x="3622430" y="4693088"/>
              </a:cubicBezTo>
              <a:cubicBezTo>
                <a:pt x="3622430" y="4673861"/>
                <a:pt x="3606839" y="4658270"/>
                <a:pt x="3587612" y="4658270"/>
              </a:cubicBezTo>
              <a:close/>
              <a:moveTo>
                <a:pt x="3672504" y="4658270"/>
              </a:moveTo>
              <a:cubicBezTo>
                <a:pt x="3653276" y="4658270"/>
                <a:pt x="3637685" y="4673861"/>
                <a:pt x="3637685" y="4693088"/>
              </a:cubicBezTo>
              <a:cubicBezTo>
                <a:pt x="3637685" y="4712316"/>
                <a:pt x="3653276" y="4727907"/>
                <a:pt x="3672504" y="4727907"/>
              </a:cubicBezTo>
              <a:cubicBezTo>
                <a:pt x="3691732" y="4727907"/>
                <a:pt x="3707323" y="4712316"/>
                <a:pt x="3707323" y="4693088"/>
              </a:cubicBezTo>
              <a:cubicBezTo>
                <a:pt x="3707323" y="4673861"/>
                <a:pt x="3691732" y="4658270"/>
                <a:pt x="3672504" y="4658270"/>
              </a:cubicBezTo>
              <a:close/>
              <a:moveTo>
                <a:pt x="3757397" y="4658270"/>
              </a:moveTo>
              <a:cubicBezTo>
                <a:pt x="3738169" y="4658270"/>
                <a:pt x="3722578" y="4673861"/>
                <a:pt x="3722578" y="4693088"/>
              </a:cubicBezTo>
              <a:cubicBezTo>
                <a:pt x="3722578" y="4712316"/>
                <a:pt x="3738169" y="4727907"/>
                <a:pt x="3757397" y="4727907"/>
              </a:cubicBezTo>
              <a:cubicBezTo>
                <a:pt x="3776625" y="4727907"/>
                <a:pt x="3792216" y="4712316"/>
                <a:pt x="3792216" y="4693088"/>
              </a:cubicBezTo>
              <a:cubicBezTo>
                <a:pt x="3792216" y="4673861"/>
                <a:pt x="3776625" y="4658270"/>
                <a:pt x="3757397" y="4658270"/>
              </a:cubicBezTo>
              <a:close/>
              <a:moveTo>
                <a:pt x="3842289" y="4658270"/>
              </a:moveTo>
              <a:cubicBezTo>
                <a:pt x="3823062" y="4658270"/>
                <a:pt x="3807471" y="4673861"/>
                <a:pt x="3807471" y="4693088"/>
              </a:cubicBezTo>
              <a:cubicBezTo>
                <a:pt x="3807471" y="4712316"/>
                <a:pt x="3823062" y="4727907"/>
                <a:pt x="3842289" y="4727907"/>
              </a:cubicBezTo>
              <a:cubicBezTo>
                <a:pt x="3861517" y="4727907"/>
                <a:pt x="3877108" y="4712316"/>
                <a:pt x="3877108" y="4693088"/>
              </a:cubicBezTo>
              <a:cubicBezTo>
                <a:pt x="3877108" y="4673861"/>
                <a:pt x="3861517" y="4658270"/>
                <a:pt x="3842289" y="4658270"/>
              </a:cubicBezTo>
              <a:close/>
              <a:moveTo>
                <a:pt x="5794817" y="4658270"/>
              </a:moveTo>
              <a:cubicBezTo>
                <a:pt x="5775589" y="4658270"/>
                <a:pt x="5759991" y="4673861"/>
                <a:pt x="5759991" y="4693088"/>
              </a:cubicBezTo>
              <a:cubicBezTo>
                <a:pt x="5759991" y="4712316"/>
                <a:pt x="5775589" y="4727907"/>
                <a:pt x="5794817" y="4727907"/>
              </a:cubicBezTo>
              <a:cubicBezTo>
                <a:pt x="5814044" y="4727907"/>
                <a:pt x="5829629" y="4712316"/>
                <a:pt x="5829629" y="4693088"/>
              </a:cubicBezTo>
              <a:cubicBezTo>
                <a:pt x="5829629" y="4673861"/>
                <a:pt x="5814044" y="4658270"/>
                <a:pt x="5794817" y="4658270"/>
              </a:cubicBezTo>
              <a:close/>
              <a:moveTo>
                <a:pt x="5879709" y="4658270"/>
              </a:moveTo>
              <a:cubicBezTo>
                <a:pt x="5860481" y="4658270"/>
                <a:pt x="5844883" y="4673861"/>
                <a:pt x="5844883" y="4693088"/>
              </a:cubicBezTo>
              <a:cubicBezTo>
                <a:pt x="5844883" y="4712316"/>
                <a:pt x="5860481" y="4727907"/>
                <a:pt x="5879709" y="4727907"/>
              </a:cubicBezTo>
              <a:cubicBezTo>
                <a:pt x="5898937" y="4727907"/>
                <a:pt x="5914521" y="4712316"/>
                <a:pt x="5914521" y="4693088"/>
              </a:cubicBezTo>
              <a:cubicBezTo>
                <a:pt x="5914521" y="4673861"/>
                <a:pt x="5898937" y="4658270"/>
                <a:pt x="5879709" y="4658270"/>
              </a:cubicBezTo>
              <a:close/>
              <a:moveTo>
                <a:pt x="5964601" y="4658270"/>
              </a:moveTo>
              <a:cubicBezTo>
                <a:pt x="5945373" y="4658270"/>
                <a:pt x="5929776" y="4673861"/>
                <a:pt x="5929776" y="4693088"/>
              </a:cubicBezTo>
              <a:cubicBezTo>
                <a:pt x="5929776" y="4712316"/>
                <a:pt x="5945373" y="4727907"/>
                <a:pt x="5964601" y="4727907"/>
              </a:cubicBezTo>
              <a:cubicBezTo>
                <a:pt x="5983829" y="4727907"/>
                <a:pt x="5999413" y="4712316"/>
                <a:pt x="5999413" y="4693088"/>
              </a:cubicBezTo>
              <a:cubicBezTo>
                <a:pt x="5999413" y="4673861"/>
                <a:pt x="5983829" y="4658270"/>
                <a:pt x="5964601" y="4658270"/>
              </a:cubicBezTo>
              <a:close/>
              <a:moveTo>
                <a:pt x="6049494" y="4658270"/>
              </a:moveTo>
              <a:cubicBezTo>
                <a:pt x="6030267" y="4658270"/>
                <a:pt x="6014669" y="4673861"/>
                <a:pt x="6014669" y="4693088"/>
              </a:cubicBezTo>
              <a:cubicBezTo>
                <a:pt x="6014669" y="4712316"/>
                <a:pt x="6030267" y="4727907"/>
                <a:pt x="6049494" y="4727907"/>
              </a:cubicBezTo>
              <a:cubicBezTo>
                <a:pt x="6068722" y="4727907"/>
                <a:pt x="6084307" y="4712316"/>
                <a:pt x="6084307" y="4693088"/>
              </a:cubicBezTo>
              <a:cubicBezTo>
                <a:pt x="6084307" y="4673861"/>
                <a:pt x="6068722" y="4658270"/>
                <a:pt x="6049494" y="4658270"/>
              </a:cubicBezTo>
              <a:close/>
              <a:moveTo>
                <a:pt x="6134387" y="4658270"/>
              </a:moveTo>
              <a:cubicBezTo>
                <a:pt x="6115159" y="4658270"/>
                <a:pt x="6099561" y="4673861"/>
                <a:pt x="6099561" y="4693088"/>
              </a:cubicBezTo>
              <a:cubicBezTo>
                <a:pt x="6099561" y="4712316"/>
                <a:pt x="6115159" y="4727907"/>
                <a:pt x="6134387" y="4727907"/>
              </a:cubicBezTo>
              <a:cubicBezTo>
                <a:pt x="6153614" y="4727907"/>
                <a:pt x="6169199" y="4712316"/>
                <a:pt x="6169199" y="4693088"/>
              </a:cubicBezTo>
              <a:cubicBezTo>
                <a:pt x="6169199" y="4673861"/>
                <a:pt x="6153614" y="4658270"/>
                <a:pt x="6134387" y="4658270"/>
              </a:cubicBezTo>
              <a:close/>
              <a:moveTo>
                <a:pt x="6219279" y="4658270"/>
              </a:moveTo>
              <a:cubicBezTo>
                <a:pt x="6200051" y="4658270"/>
                <a:pt x="6184453" y="4673861"/>
                <a:pt x="6184453" y="4693088"/>
              </a:cubicBezTo>
              <a:cubicBezTo>
                <a:pt x="6184453" y="4712316"/>
                <a:pt x="6200051" y="4727907"/>
                <a:pt x="6219279" y="4727907"/>
              </a:cubicBezTo>
              <a:cubicBezTo>
                <a:pt x="6238507" y="4727907"/>
                <a:pt x="6254091" y="4712316"/>
                <a:pt x="6254091" y="4693088"/>
              </a:cubicBezTo>
              <a:cubicBezTo>
                <a:pt x="6254091" y="4673861"/>
                <a:pt x="6238507" y="4658270"/>
                <a:pt x="6219279" y="4658270"/>
              </a:cubicBezTo>
              <a:close/>
              <a:moveTo>
                <a:pt x="6304171" y="4658270"/>
              </a:moveTo>
              <a:cubicBezTo>
                <a:pt x="6284943" y="4658270"/>
                <a:pt x="6269346" y="4673861"/>
                <a:pt x="6269346" y="4693088"/>
              </a:cubicBezTo>
              <a:cubicBezTo>
                <a:pt x="6269346" y="4712316"/>
                <a:pt x="6284943" y="4727907"/>
                <a:pt x="6304171" y="4727907"/>
              </a:cubicBezTo>
              <a:cubicBezTo>
                <a:pt x="6323399" y="4727907"/>
                <a:pt x="6338983" y="4712316"/>
                <a:pt x="6338983" y="4693088"/>
              </a:cubicBezTo>
              <a:cubicBezTo>
                <a:pt x="6338983" y="4673861"/>
                <a:pt x="6323399" y="4658270"/>
                <a:pt x="6304171" y="4658270"/>
              </a:cubicBezTo>
              <a:close/>
              <a:moveTo>
                <a:pt x="6643767" y="4658270"/>
              </a:moveTo>
              <a:cubicBezTo>
                <a:pt x="6624539" y="4658270"/>
                <a:pt x="6608942" y="4673861"/>
                <a:pt x="6608942" y="4693088"/>
              </a:cubicBezTo>
              <a:cubicBezTo>
                <a:pt x="6608942" y="4712316"/>
                <a:pt x="6624539" y="4727907"/>
                <a:pt x="6643767" y="4727907"/>
              </a:cubicBezTo>
              <a:cubicBezTo>
                <a:pt x="6662995" y="4727907"/>
                <a:pt x="6678579" y="4712316"/>
                <a:pt x="6678579" y="4693088"/>
              </a:cubicBezTo>
              <a:cubicBezTo>
                <a:pt x="6678579" y="4673861"/>
                <a:pt x="6662995" y="4658270"/>
                <a:pt x="6643767" y="4658270"/>
              </a:cubicBezTo>
              <a:close/>
              <a:moveTo>
                <a:pt x="6728660" y="4658270"/>
              </a:moveTo>
              <a:cubicBezTo>
                <a:pt x="6709433" y="4658270"/>
                <a:pt x="6693835" y="4673861"/>
                <a:pt x="6693835" y="4693088"/>
              </a:cubicBezTo>
              <a:cubicBezTo>
                <a:pt x="6693835" y="4712316"/>
                <a:pt x="6709433" y="4727907"/>
                <a:pt x="6728660" y="4727907"/>
              </a:cubicBezTo>
              <a:cubicBezTo>
                <a:pt x="6747888" y="4727907"/>
                <a:pt x="6763473" y="4712316"/>
                <a:pt x="6763473" y="4693088"/>
              </a:cubicBezTo>
              <a:cubicBezTo>
                <a:pt x="6763473" y="4673861"/>
                <a:pt x="6747888" y="4658270"/>
                <a:pt x="6728660" y="4658270"/>
              </a:cubicBezTo>
              <a:close/>
              <a:moveTo>
                <a:pt x="8935865" y="4658270"/>
              </a:moveTo>
              <a:cubicBezTo>
                <a:pt x="8916637" y="4658270"/>
                <a:pt x="8901040" y="4673861"/>
                <a:pt x="8901040" y="4693088"/>
              </a:cubicBezTo>
              <a:cubicBezTo>
                <a:pt x="8901040" y="4712316"/>
                <a:pt x="8916637" y="4727907"/>
                <a:pt x="8935865" y="4727907"/>
              </a:cubicBezTo>
              <a:cubicBezTo>
                <a:pt x="8955093" y="4727907"/>
                <a:pt x="8970677" y="4712316"/>
                <a:pt x="8970677" y="4693088"/>
              </a:cubicBezTo>
              <a:cubicBezTo>
                <a:pt x="8970677" y="4673861"/>
                <a:pt x="8955093" y="4658270"/>
                <a:pt x="8935865" y="4658270"/>
              </a:cubicBezTo>
              <a:close/>
              <a:moveTo>
                <a:pt x="9020757" y="4658270"/>
              </a:moveTo>
              <a:cubicBezTo>
                <a:pt x="9001529" y="4658270"/>
                <a:pt x="8985932" y="4673861"/>
                <a:pt x="8985932" y="4693088"/>
              </a:cubicBezTo>
              <a:cubicBezTo>
                <a:pt x="8985932" y="4712316"/>
                <a:pt x="9001529" y="4727907"/>
                <a:pt x="9020757" y="4727907"/>
              </a:cubicBezTo>
              <a:cubicBezTo>
                <a:pt x="9039985" y="4727907"/>
                <a:pt x="9055569" y="4712316"/>
                <a:pt x="9055569" y="4693088"/>
              </a:cubicBezTo>
              <a:cubicBezTo>
                <a:pt x="9055569" y="4673861"/>
                <a:pt x="9039985" y="4658270"/>
                <a:pt x="9020757" y="4658270"/>
              </a:cubicBezTo>
              <a:close/>
              <a:moveTo>
                <a:pt x="9105649" y="4658270"/>
              </a:moveTo>
              <a:cubicBezTo>
                <a:pt x="9086422" y="4658270"/>
                <a:pt x="9070824" y="4673861"/>
                <a:pt x="9070824" y="4693088"/>
              </a:cubicBezTo>
              <a:cubicBezTo>
                <a:pt x="9070824" y="4712316"/>
                <a:pt x="9086422" y="4727907"/>
                <a:pt x="9105649" y="4727907"/>
              </a:cubicBezTo>
              <a:cubicBezTo>
                <a:pt x="9124877" y="4727907"/>
                <a:pt x="9140462" y="4712316"/>
                <a:pt x="9140462" y="4693088"/>
              </a:cubicBezTo>
              <a:cubicBezTo>
                <a:pt x="9140462" y="4673861"/>
                <a:pt x="9124877" y="4658270"/>
                <a:pt x="9105649" y="4658270"/>
              </a:cubicBezTo>
              <a:close/>
              <a:moveTo>
                <a:pt x="9190542" y="4658270"/>
              </a:moveTo>
              <a:cubicBezTo>
                <a:pt x="9171314" y="4658270"/>
                <a:pt x="9155716" y="4673861"/>
                <a:pt x="9155716" y="4693088"/>
              </a:cubicBezTo>
              <a:cubicBezTo>
                <a:pt x="9155716" y="4712316"/>
                <a:pt x="9171314" y="4727907"/>
                <a:pt x="9190542" y="4727907"/>
              </a:cubicBezTo>
              <a:cubicBezTo>
                <a:pt x="9209769" y="4727907"/>
                <a:pt x="9225354" y="4712316"/>
                <a:pt x="9225354" y="4693088"/>
              </a:cubicBezTo>
              <a:cubicBezTo>
                <a:pt x="9225354" y="4673861"/>
                <a:pt x="9209769" y="4658270"/>
                <a:pt x="9190542" y="4658270"/>
              </a:cubicBezTo>
              <a:close/>
              <a:moveTo>
                <a:pt x="9275435" y="4658270"/>
              </a:moveTo>
              <a:cubicBezTo>
                <a:pt x="9256207" y="4658270"/>
                <a:pt x="9240610" y="4673861"/>
                <a:pt x="9240610" y="4693088"/>
              </a:cubicBezTo>
              <a:cubicBezTo>
                <a:pt x="9240610" y="4712316"/>
                <a:pt x="9256207" y="4727907"/>
                <a:pt x="9275435" y="4727907"/>
              </a:cubicBezTo>
              <a:cubicBezTo>
                <a:pt x="9294663" y="4727907"/>
                <a:pt x="9310247" y="4712316"/>
                <a:pt x="9310247" y="4693088"/>
              </a:cubicBezTo>
              <a:cubicBezTo>
                <a:pt x="9310247" y="4673861"/>
                <a:pt x="9294663" y="4658270"/>
                <a:pt x="9275435" y="4658270"/>
              </a:cubicBezTo>
              <a:close/>
              <a:moveTo>
                <a:pt x="9360327" y="4658270"/>
              </a:moveTo>
              <a:cubicBezTo>
                <a:pt x="9341099" y="4658270"/>
                <a:pt x="9325502" y="4673861"/>
                <a:pt x="9325502" y="4693088"/>
              </a:cubicBezTo>
              <a:cubicBezTo>
                <a:pt x="9325502" y="4712316"/>
                <a:pt x="9341099" y="4727907"/>
                <a:pt x="9360327" y="4727907"/>
              </a:cubicBezTo>
              <a:cubicBezTo>
                <a:pt x="9379555" y="4727907"/>
                <a:pt x="9395139" y="4712316"/>
                <a:pt x="9395139" y="4693088"/>
              </a:cubicBezTo>
              <a:cubicBezTo>
                <a:pt x="9395139" y="4673861"/>
                <a:pt x="9379555" y="4658270"/>
                <a:pt x="9360327" y="4658270"/>
              </a:cubicBezTo>
              <a:close/>
              <a:moveTo>
                <a:pt x="9445219" y="4658270"/>
              </a:moveTo>
              <a:cubicBezTo>
                <a:pt x="9425992" y="4658270"/>
                <a:pt x="9410394" y="4673861"/>
                <a:pt x="9410394" y="4693088"/>
              </a:cubicBezTo>
              <a:cubicBezTo>
                <a:pt x="9410394" y="4712316"/>
                <a:pt x="9425992" y="4727907"/>
                <a:pt x="9445219" y="4727907"/>
              </a:cubicBezTo>
              <a:cubicBezTo>
                <a:pt x="9464447" y="4727907"/>
                <a:pt x="9480032" y="4712316"/>
                <a:pt x="9480032" y="4693088"/>
              </a:cubicBezTo>
              <a:cubicBezTo>
                <a:pt x="9480032" y="4673861"/>
                <a:pt x="9464447" y="4658270"/>
                <a:pt x="9445219" y="4658270"/>
              </a:cubicBezTo>
              <a:close/>
              <a:moveTo>
                <a:pt x="9530112" y="4658270"/>
              </a:moveTo>
              <a:cubicBezTo>
                <a:pt x="9510884" y="4658270"/>
                <a:pt x="9495286" y="4673861"/>
                <a:pt x="9495286" y="4693088"/>
              </a:cubicBezTo>
              <a:cubicBezTo>
                <a:pt x="9495286" y="4712316"/>
                <a:pt x="9510884" y="4727907"/>
                <a:pt x="9530112" y="4727907"/>
              </a:cubicBezTo>
              <a:cubicBezTo>
                <a:pt x="9549339" y="4727907"/>
                <a:pt x="9564924" y="4712316"/>
                <a:pt x="9564924" y="4693088"/>
              </a:cubicBezTo>
              <a:cubicBezTo>
                <a:pt x="9564924" y="4673861"/>
                <a:pt x="9549339" y="4658270"/>
                <a:pt x="9530112" y="4658270"/>
              </a:cubicBezTo>
              <a:close/>
              <a:moveTo>
                <a:pt x="9615004" y="4658270"/>
              </a:moveTo>
              <a:cubicBezTo>
                <a:pt x="9595776" y="4658270"/>
                <a:pt x="9580179" y="4673861"/>
                <a:pt x="9580179" y="4693088"/>
              </a:cubicBezTo>
              <a:cubicBezTo>
                <a:pt x="9580179" y="4712316"/>
                <a:pt x="9595776" y="4727907"/>
                <a:pt x="9615004" y="4727907"/>
              </a:cubicBezTo>
              <a:cubicBezTo>
                <a:pt x="9634232" y="4727907"/>
                <a:pt x="9649816" y="4712316"/>
                <a:pt x="9649816" y="4693088"/>
              </a:cubicBezTo>
              <a:cubicBezTo>
                <a:pt x="9649816" y="4673861"/>
                <a:pt x="9634232" y="4658270"/>
                <a:pt x="9615004" y="4658270"/>
              </a:cubicBezTo>
              <a:close/>
              <a:moveTo>
                <a:pt x="9699897" y="4658270"/>
              </a:moveTo>
              <a:cubicBezTo>
                <a:pt x="9680669" y="4658270"/>
                <a:pt x="9665072" y="4673861"/>
                <a:pt x="9665072" y="4693088"/>
              </a:cubicBezTo>
              <a:cubicBezTo>
                <a:pt x="9665072" y="4712316"/>
                <a:pt x="9680669" y="4727907"/>
                <a:pt x="9699897" y="4727907"/>
              </a:cubicBezTo>
              <a:cubicBezTo>
                <a:pt x="9719125" y="4727907"/>
                <a:pt x="9734709" y="4712316"/>
                <a:pt x="9734709" y="4693088"/>
              </a:cubicBezTo>
              <a:cubicBezTo>
                <a:pt x="9734709" y="4673861"/>
                <a:pt x="9719125" y="4658270"/>
                <a:pt x="9699897" y="4658270"/>
              </a:cubicBezTo>
              <a:close/>
              <a:moveTo>
                <a:pt x="9784789" y="4658270"/>
              </a:moveTo>
              <a:cubicBezTo>
                <a:pt x="9765562" y="4658270"/>
                <a:pt x="9749964" y="4673861"/>
                <a:pt x="9749964" y="4693088"/>
              </a:cubicBezTo>
              <a:cubicBezTo>
                <a:pt x="9749964" y="4712316"/>
                <a:pt x="9765562" y="4727907"/>
                <a:pt x="9784789" y="4727907"/>
              </a:cubicBezTo>
              <a:cubicBezTo>
                <a:pt x="9804017" y="4727907"/>
                <a:pt x="9819602" y="4712316"/>
                <a:pt x="9819602" y="4693088"/>
              </a:cubicBezTo>
              <a:cubicBezTo>
                <a:pt x="9819602" y="4673861"/>
                <a:pt x="9804017" y="4658270"/>
                <a:pt x="9784789" y="4658270"/>
              </a:cubicBezTo>
              <a:close/>
              <a:moveTo>
                <a:pt x="9869682" y="4658270"/>
              </a:moveTo>
              <a:cubicBezTo>
                <a:pt x="9850454" y="4658270"/>
                <a:pt x="9834856" y="4673861"/>
                <a:pt x="9834856" y="4693088"/>
              </a:cubicBezTo>
              <a:cubicBezTo>
                <a:pt x="9834856" y="4712316"/>
                <a:pt x="9850454" y="4727907"/>
                <a:pt x="9869682" y="4727907"/>
              </a:cubicBezTo>
              <a:cubicBezTo>
                <a:pt x="9888909" y="4727907"/>
                <a:pt x="9904494" y="4712316"/>
                <a:pt x="9904494" y="4693088"/>
              </a:cubicBezTo>
              <a:cubicBezTo>
                <a:pt x="9904494" y="4673861"/>
                <a:pt x="9888909" y="4658270"/>
                <a:pt x="9869682" y="4658270"/>
              </a:cubicBezTo>
              <a:close/>
              <a:moveTo>
                <a:pt x="10463929" y="4658270"/>
              </a:moveTo>
              <a:cubicBezTo>
                <a:pt x="10444702" y="4658270"/>
                <a:pt x="10429104" y="4673861"/>
                <a:pt x="10429104" y="4693088"/>
              </a:cubicBezTo>
              <a:cubicBezTo>
                <a:pt x="10429104" y="4712316"/>
                <a:pt x="10444702" y="4727907"/>
                <a:pt x="10463929" y="4727907"/>
              </a:cubicBezTo>
              <a:cubicBezTo>
                <a:pt x="10483157" y="4727907"/>
                <a:pt x="10498742" y="4712316"/>
                <a:pt x="10498742" y="4693088"/>
              </a:cubicBezTo>
              <a:cubicBezTo>
                <a:pt x="10498742" y="4673861"/>
                <a:pt x="10483157" y="4658270"/>
                <a:pt x="10463929" y="4658270"/>
              </a:cubicBezTo>
              <a:close/>
              <a:moveTo>
                <a:pt x="3163143" y="4743130"/>
              </a:moveTo>
              <a:cubicBezTo>
                <a:pt x="3143916" y="4743130"/>
                <a:pt x="3128324" y="4758721"/>
                <a:pt x="3128324" y="4777949"/>
              </a:cubicBezTo>
              <a:cubicBezTo>
                <a:pt x="3128324" y="4797177"/>
                <a:pt x="3143916" y="4812768"/>
                <a:pt x="3163143" y="4812768"/>
              </a:cubicBezTo>
              <a:cubicBezTo>
                <a:pt x="3182371" y="4812768"/>
                <a:pt x="3197962" y="4797177"/>
                <a:pt x="3197962" y="4777949"/>
              </a:cubicBezTo>
              <a:cubicBezTo>
                <a:pt x="3197962" y="4758721"/>
                <a:pt x="3182371" y="4743130"/>
                <a:pt x="3163143" y="4743130"/>
              </a:cubicBezTo>
              <a:close/>
              <a:moveTo>
                <a:pt x="3248036" y="4743130"/>
              </a:moveTo>
              <a:cubicBezTo>
                <a:pt x="3228808" y="4743130"/>
                <a:pt x="3213217" y="4758721"/>
                <a:pt x="3213217" y="4777949"/>
              </a:cubicBezTo>
              <a:cubicBezTo>
                <a:pt x="3213217" y="4797177"/>
                <a:pt x="3228808" y="4812768"/>
                <a:pt x="3248036" y="4812768"/>
              </a:cubicBezTo>
              <a:cubicBezTo>
                <a:pt x="3267263" y="4812768"/>
                <a:pt x="3282854" y="4797177"/>
                <a:pt x="3282854" y="4777949"/>
              </a:cubicBezTo>
              <a:cubicBezTo>
                <a:pt x="3282854" y="4758721"/>
                <a:pt x="3267263" y="4743130"/>
                <a:pt x="3248036" y="4743130"/>
              </a:cubicBezTo>
              <a:close/>
              <a:moveTo>
                <a:pt x="3332928" y="4743130"/>
              </a:moveTo>
              <a:cubicBezTo>
                <a:pt x="3313700" y="4743130"/>
                <a:pt x="3298109" y="4758721"/>
                <a:pt x="3298109" y="4777949"/>
              </a:cubicBezTo>
              <a:cubicBezTo>
                <a:pt x="3298109" y="4797177"/>
                <a:pt x="3313700" y="4812768"/>
                <a:pt x="3332928" y="4812768"/>
              </a:cubicBezTo>
              <a:cubicBezTo>
                <a:pt x="3352156" y="4812768"/>
                <a:pt x="3367747" y="4797177"/>
                <a:pt x="3367747" y="4777949"/>
              </a:cubicBezTo>
              <a:cubicBezTo>
                <a:pt x="3367747" y="4758721"/>
                <a:pt x="3352156" y="4743130"/>
                <a:pt x="3332928" y="4743130"/>
              </a:cubicBezTo>
              <a:close/>
              <a:moveTo>
                <a:pt x="3417827" y="4743130"/>
              </a:moveTo>
              <a:cubicBezTo>
                <a:pt x="3398599" y="4743130"/>
                <a:pt x="3383008" y="4758721"/>
                <a:pt x="3383008" y="4777949"/>
              </a:cubicBezTo>
              <a:cubicBezTo>
                <a:pt x="3383008" y="4797177"/>
                <a:pt x="3398599" y="4812768"/>
                <a:pt x="3417827" y="4812768"/>
              </a:cubicBezTo>
              <a:cubicBezTo>
                <a:pt x="3437055" y="4812768"/>
                <a:pt x="3452646" y="4797177"/>
                <a:pt x="3452646" y="4777949"/>
              </a:cubicBezTo>
              <a:cubicBezTo>
                <a:pt x="3452646" y="4758721"/>
                <a:pt x="3437055" y="4743130"/>
                <a:pt x="3417827" y="4743130"/>
              </a:cubicBezTo>
              <a:close/>
              <a:moveTo>
                <a:pt x="3502719" y="4743130"/>
              </a:moveTo>
              <a:cubicBezTo>
                <a:pt x="3483492" y="4743130"/>
                <a:pt x="3467901" y="4758721"/>
                <a:pt x="3467901" y="4777949"/>
              </a:cubicBezTo>
              <a:cubicBezTo>
                <a:pt x="3467901" y="4797177"/>
                <a:pt x="3483492" y="4812768"/>
                <a:pt x="3502719" y="4812768"/>
              </a:cubicBezTo>
              <a:cubicBezTo>
                <a:pt x="3521947" y="4812768"/>
                <a:pt x="3537538" y="4797177"/>
                <a:pt x="3537538" y="4777949"/>
              </a:cubicBezTo>
              <a:cubicBezTo>
                <a:pt x="3537538" y="4758721"/>
                <a:pt x="3521947" y="4743130"/>
                <a:pt x="3502719" y="4743130"/>
              </a:cubicBezTo>
              <a:close/>
              <a:moveTo>
                <a:pt x="3587612" y="4743130"/>
              </a:moveTo>
              <a:cubicBezTo>
                <a:pt x="3568384" y="4743130"/>
                <a:pt x="3552793" y="4758721"/>
                <a:pt x="3552793" y="4777949"/>
              </a:cubicBezTo>
              <a:cubicBezTo>
                <a:pt x="3552793" y="4797177"/>
                <a:pt x="3568384" y="4812768"/>
                <a:pt x="3587612" y="4812768"/>
              </a:cubicBezTo>
              <a:cubicBezTo>
                <a:pt x="3606839" y="4812768"/>
                <a:pt x="3622430" y="4797177"/>
                <a:pt x="3622430" y="4777949"/>
              </a:cubicBezTo>
              <a:cubicBezTo>
                <a:pt x="3622430" y="4758721"/>
                <a:pt x="3606839" y="4743130"/>
                <a:pt x="3587612" y="4743130"/>
              </a:cubicBezTo>
              <a:close/>
              <a:moveTo>
                <a:pt x="3672504" y="4743130"/>
              </a:moveTo>
              <a:cubicBezTo>
                <a:pt x="3653276" y="4743130"/>
                <a:pt x="3637685" y="4758721"/>
                <a:pt x="3637685" y="4777949"/>
              </a:cubicBezTo>
              <a:cubicBezTo>
                <a:pt x="3637685" y="4797177"/>
                <a:pt x="3653276" y="4812768"/>
                <a:pt x="3672504" y="4812768"/>
              </a:cubicBezTo>
              <a:cubicBezTo>
                <a:pt x="3691732" y="4812768"/>
                <a:pt x="3707323" y="4797177"/>
                <a:pt x="3707323" y="4777949"/>
              </a:cubicBezTo>
              <a:cubicBezTo>
                <a:pt x="3707323" y="4758721"/>
                <a:pt x="3691732" y="4743130"/>
                <a:pt x="3672504" y="4743130"/>
              </a:cubicBezTo>
              <a:close/>
              <a:moveTo>
                <a:pt x="3757397" y="4743130"/>
              </a:moveTo>
              <a:cubicBezTo>
                <a:pt x="3738169" y="4743130"/>
                <a:pt x="3722578" y="4758721"/>
                <a:pt x="3722578" y="4777949"/>
              </a:cubicBezTo>
              <a:cubicBezTo>
                <a:pt x="3722578" y="4797177"/>
                <a:pt x="3738169" y="4812768"/>
                <a:pt x="3757397" y="4812768"/>
              </a:cubicBezTo>
              <a:cubicBezTo>
                <a:pt x="3776625" y="4812768"/>
                <a:pt x="3792216" y="4797177"/>
                <a:pt x="3792216" y="4777949"/>
              </a:cubicBezTo>
              <a:cubicBezTo>
                <a:pt x="3792216" y="4758721"/>
                <a:pt x="3776625" y="4743130"/>
                <a:pt x="3757397" y="4743130"/>
              </a:cubicBezTo>
              <a:close/>
              <a:moveTo>
                <a:pt x="5794817" y="4743130"/>
              </a:moveTo>
              <a:cubicBezTo>
                <a:pt x="5775589" y="4743130"/>
                <a:pt x="5759991" y="4758721"/>
                <a:pt x="5759991" y="4777949"/>
              </a:cubicBezTo>
              <a:cubicBezTo>
                <a:pt x="5759991" y="4797177"/>
                <a:pt x="5775589" y="4812768"/>
                <a:pt x="5794817" y="4812768"/>
              </a:cubicBezTo>
              <a:cubicBezTo>
                <a:pt x="5814044" y="4812768"/>
                <a:pt x="5829629" y="4797177"/>
                <a:pt x="5829629" y="4777949"/>
              </a:cubicBezTo>
              <a:cubicBezTo>
                <a:pt x="5829629" y="4758721"/>
                <a:pt x="5814044" y="4743130"/>
                <a:pt x="5794817" y="4743130"/>
              </a:cubicBezTo>
              <a:close/>
              <a:moveTo>
                <a:pt x="5879709" y="4743130"/>
              </a:moveTo>
              <a:cubicBezTo>
                <a:pt x="5860481" y="4743130"/>
                <a:pt x="5844883" y="4758721"/>
                <a:pt x="5844883" y="4777949"/>
              </a:cubicBezTo>
              <a:cubicBezTo>
                <a:pt x="5844883" y="4797177"/>
                <a:pt x="5860481" y="4812768"/>
                <a:pt x="5879709" y="4812768"/>
              </a:cubicBezTo>
              <a:cubicBezTo>
                <a:pt x="5898937" y="4812768"/>
                <a:pt x="5914521" y="4797177"/>
                <a:pt x="5914521" y="4777949"/>
              </a:cubicBezTo>
              <a:cubicBezTo>
                <a:pt x="5914521" y="4758721"/>
                <a:pt x="5898937" y="4743130"/>
                <a:pt x="5879709" y="4743130"/>
              </a:cubicBezTo>
              <a:close/>
              <a:moveTo>
                <a:pt x="5964601" y="4743130"/>
              </a:moveTo>
              <a:cubicBezTo>
                <a:pt x="5945373" y="4743130"/>
                <a:pt x="5929776" y="4758721"/>
                <a:pt x="5929776" y="4777949"/>
              </a:cubicBezTo>
              <a:cubicBezTo>
                <a:pt x="5929776" y="4797177"/>
                <a:pt x="5945373" y="4812768"/>
                <a:pt x="5964601" y="4812768"/>
              </a:cubicBezTo>
              <a:cubicBezTo>
                <a:pt x="5983829" y="4812768"/>
                <a:pt x="5999413" y="4797177"/>
                <a:pt x="5999413" y="4777949"/>
              </a:cubicBezTo>
              <a:cubicBezTo>
                <a:pt x="5999413" y="4758721"/>
                <a:pt x="5983829" y="4743130"/>
                <a:pt x="5964601" y="4743130"/>
              </a:cubicBezTo>
              <a:close/>
              <a:moveTo>
                <a:pt x="6049494" y="4743130"/>
              </a:moveTo>
              <a:cubicBezTo>
                <a:pt x="6030267" y="4743130"/>
                <a:pt x="6014669" y="4758721"/>
                <a:pt x="6014669" y="4777949"/>
              </a:cubicBezTo>
              <a:cubicBezTo>
                <a:pt x="6014669" y="4797177"/>
                <a:pt x="6030267" y="4812768"/>
                <a:pt x="6049494" y="4812768"/>
              </a:cubicBezTo>
              <a:cubicBezTo>
                <a:pt x="6068722" y="4812768"/>
                <a:pt x="6084307" y="4797177"/>
                <a:pt x="6084307" y="4777949"/>
              </a:cubicBezTo>
              <a:cubicBezTo>
                <a:pt x="6084307" y="4758721"/>
                <a:pt x="6068722" y="4743130"/>
                <a:pt x="6049494" y="4743130"/>
              </a:cubicBezTo>
              <a:close/>
              <a:moveTo>
                <a:pt x="6134387" y="4743130"/>
              </a:moveTo>
              <a:cubicBezTo>
                <a:pt x="6115159" y="4743130"/>
                <a:pt x="6099561" y="4758721"/>
                <a:pt x="6099561" y="4777949"/>
              </a:cubicBezTo>
              <a:cubicBezTo>
                <a:pt x="6099561" y="4797177"/>
                <a:pt x="6115159" y="4812768"/>
                <a:pt x="6134387" y="4812768"/>
              </a:cubicBezTo>
              <a:cubicBezTo>
                <a:pt x="6153614" y="4812768"/>
                <a:pt x="6169199" y="4797177"/>
                <a:pt x="6169199" y="4777949"/>
              </a:cubicBezTo>
              <a:cubicBezTo>
                <a:pt x="6169199" y="4758721"/>
                <a:pt x="6153614" y="4743130"/>
                <a:pt x="6134387" y="4743130"/>
              </a:cubicBezTo>
              <a:close/>
              <a:moveTo>
                <a:pt x="6219279" y="4743130"/>
              </a:moveTo>
              <a:cubicBezTo>
                <a:pt x="6200051" y="4743130"/>
                <a:pt x="6184453" y="4758721"/>
                <a:pt x="6184453" y="4777949"/>
              </a:cubicBezTo>
              <a:cubicBezTo>
                <a:pt x="6184453" y="4797177"/>
                <a:pt x="6200051" y="4812768"/>
                <a:pt x="6219279" y="4812768"/>
              </a:cubicBezTo>
              <a:cubicBezTo>
                <a:pt x="6238507" y="4812768"/>
                <a:pt x="6254091" y="4797177"/>
                <a:pt x="6254091" y="4777949"/>
              </a:cubicBezTo>
              <a:cubicBezTo>
                <a:pt x="6254091" y="4758721"/>
                <a:pt x="6238507" y="4743130"/>
                <a:pt x="6219279" y="4743130"/>
              </a:cubicBezTo>
              <a:close/>
              <a:moveTo>
                <a:pt x="8850972" y="4743130"/>
              </a:moveTo>
              <a:cubicBezTo>
                <a:pt x="8831744" y="4743130"/>
                <a:pt x="8816146" y="4758721"/>
                <a:pt x="8816146" y="4777949"/>
              </a:cubicBezTo>
              <a:cubicBezTo>
                <a:pt x="8816146" y="4797177"/>
                <a:pt x="8831744" y="4812768"/>
                <a:pt x="8850972" y="4812768"/>
              </a:cubicBezTo>
              <a:cubicBezTo>
                <a:pt x="8870199" y="4812768"/>
                <a:pt x="8885784" y="4797177"/>
                <a:pt x="8885784" y="4777949"/>
              </a:cubicBezTo>
              <a:cubicBezTo>
                <a:pt x="8885784" y="4758721"/>
                <a:pt x="8870199" y="4743130"/>
                <a:pt x="8850972" y="4743130"/>
              </a:cubicBezTo>
              <a:close/>
              <a:moveTo>
                <a:pt x="8935865" y="4743130"/>
              </a:moveTo>
              <a:cubicBezTo>
                <a:pt x="8916637" y="4743130"/>
                <a:pt x="8901040" y="4758721"/>
                <a:pt x="8901040" y="4777949"/>
              </a:cubicBezTo>
              <a:cubicBezTo>
                <a:pt x="8901040" y="4797177"/>
                <a:pt x="8916637" y="4812768"/>
                <a:pt x="8935865" y="4812768"/>
              </a:cubicBezTo>
              <a:cubicBezTo>
                <a:pt x="8955093" y="4812768"/>
                <a:pt x="8970677" y="4797177"/>
                <a:pt x="8970677" y="4777949"/>
              </a:cubicBezTo>
              <a:cubicBezTo>
                <a:pt x="8970677" y="4758721"/>
                <a:pt x="8955093" y="4743130"/>
                <a:pt x="8935865" y="4743130"/>
              </a:cubicBezTo>
              <a:close/>
              <a:moveTo>
                <a:pt x="9020757" y="4743130"/>
              </a:moveTo>
              <a:cubicBezTo>
                <a:pt x="9001529" y="4743130"/>
                <a:pt x="8985932" y="4758721"/>
                <a:pt x="8985932" y="4777949"/>
              </a:cubicBezTo>
              <a:cubicBezTo>
                <a:pt x="8985932" y="4797177"/>
                <a:pt x="9001529" y="4812768"/>
                <a:pt x="9020757" y="4812768"/>
              </a:cubicBezTo>
              <a:cubicBezTo>
                <a:pt x="9039985" y="4812768"/>
                <a:pt x="9055569" y="4797177"/>
                <a:pt x="9055569" y="4777949"/>
              </a:cubicBezTo>
              <a:cubicBezTo>
                <a:pt x="9055569" y="4758721"/>
                <a:pt x="9039985" y="4743130"/>
                <a:pt x="9020757" y="4743130"/>
              </a:cubicBezTo>
              <a:close/>
              <a:moveTo>
                <a:pt x="9105649" y="4743130"/>
              </a:moveTo>
              <a:cubicBezTo>
                <a:pt x="9086422" y="4743130"/>
                <a:pt x="9070824" y="4758721"/>
                <a:pt x="9070824" y="4777949"/>
              </a:cubicBezTo>
              <a:cubicBezTo>
                <a:pt x="9070824" y="4797177"/>
                <a:pt x="9086422" y="4812768"/>
                <a:pt x="9105649" y="4812768"/>
              </a:cubicBezTo>
              <a:cubicBezTo>
                <a:pt x="9124877" y="4812768"/>
                <a:pt x="9140462" y="4797177"/>
                <a:pt x="9140462" y="4777949"/>
              </a:cubicBezTo>
              <a:cubicBezTo>
                <a:pt x="9140462" y="4758721"/>
                <a:pt x="9124877" y="4743130"/>
                <a:pt x="9105649" y="4743130"/>
              </a:cubicBezTo>
              <a:close/>
              <a:moveTo>
                <a:pt x="9190542" y="4743130"/>
              </a:moveTo>
              <a:cubicBezTo>
                <a:pt x="9171314" y="4743130"/>
                <a:pt x="9155716" y="4758721"/>
                <a:pt x="9155716" y="4777949"/>
              </a:cubicBezTo>
              <a:cubicBezTo>
                <a:pt x="9155716" y="4797177"/>
                <a:pt x="9171314" y="4812768"/>
                <a:pt x="9190542" y="4812768"/>
              </a:cubicBezTo>
              <a:cubicBezTo>
                <a:pt x="9209769" y="4812768"/>
                <a:pt x="9225354" y="4797177"/>
                <a:pt x="9225354" y="4777949"/>
              </a:cubicBezTo>
              <a:cubicBezTo>
                <a:pt x="9225354" y="4758721"/>
                <a:pt x="9209769" y="4743130"/>
                <a:pt x="9190542" y="4743130"/>
              </a:cubicBezTo>
              <a:close/>
              <a:moveTo>
                <a:pt x="9275435" y="4743130"/>
              </a:moveTo>
              <a:cubicBezTo>
                <a:pt x="9256207" y="4743130"/>
                <a:pt x="9240610" y="4758721"/>
                <a:pt x="9240610" y="4777949"/>
              </a:cubicBezTo>
              <a:cubicBezTo>
                <a:pt x="9240610" y="4797177"/>
                <a:pt x="9256207" y="4812768"/>
                <a:pt x="9275435" y="4812768"/>
              </a:cubicBezTo>
              <a:cubicBezTo>
                <a:pt x="9294663" y="4812768"/>
                <a:pt x="9310247" y="4797177"/>
                <a:pt x="9310247" y="4777949"/>
              </a:cubicBezTo>
              <a:cubicBezTo>
                <a:pt x="9310247" y="4758721"/>
                <a:pt x="9294663" y="4743130"/>
                <a:pt x="9275435" y="4743130"/>
              </a:cubicBezTo>
              <a:close/>
              <a:moveTo>
                <a:pt x="9360327" y="4743130"/>
              </a:moveTo>
              <a:cubicBezTo>
                <a:pt x="9341099" y="4743130"/>
                <a:pt x="9325502" y="4758721"/>
                <a:pt x="9325502" y="4777949"/>
              </a:cubicBezTo>
              <a:cubicBezTo>
                <a:pt x="9325502" y="4797177"/>
                <a:pt x="9341099" y="4812768"/>
                <a:pt x="9360327" y="4812768"/>
              </a:cubicBezTo>
              <a:cubicBezTo>
                <a:pt x="9379555" y="4812768"/>
                <a:pt x="9395139" y="4797177"/>
                <a:pt x="9395139" y="4777949"/>
              </a:cubicBezTo>
              <a:cubicBezTo>
                <a:pt x="9395139" y="4758721"/>
                <a:pt x="9379555" y="4743130"/>
                <a:pt x="9360327" y="4743130"/>
              </a:cubicBezTo>
              <a:close/>
              <a:moveTo>
                <a:pt x="9445219" y="4743130"/>
              </a:moveTo>
              <a:cubicBezTo>
                <a:pt x="9425992" y="4743130"/>
                <a:pt x="9410394" y="4758721"/>
                <a:pt x="9410394" y="4777949"/>
              </a:cubicBezTo>
              <a:cubicBezTo>
                <a:pt x="9410394" y="4797177"/>
                <a:pt x="9425992" y="4812768"/>
                <a:pt x="9445219" y="4812768"/>
              </a:cubicBezTo>
              <a:cubicBezTo>
                <a:pt x="9464447" y="4812768"/>
                <a:pt x="9480032" y="4797177"/>
                <a:pt x="9480032" y="4777949"/>
              </a:cubicBezTo>
              <a:cubicBezTo>
                <a:pt x="9480032" y="4758721"/>
                <a:pt x="9464447" y="4743130"/>
                <a:pt x="9445219" y="4743130"/>
              </a:cubicBezTo>
              <a:close/>
              <a:moveTo>
                <a:pt x="9530112" y="4743130"/>
              </a:moveTo>
              <a:cubicBezTo>
                <a:pt x="9510884" y="4743130"/>
                <a:pt x="9495286" y="4758721"/>
                <a:pt x="9495286" y="4777949"/>
              </a:cubicBezTo>
              <a:cubicBezTo>
                <a:pt x="9495286" y="4797177"/>
                <a:pt x="9510884" y="4812768"/>
                <a:pt x="9530112" y="4812768"/>
              </a:cubicBezTo>
              <a:cubicBezTo>
                <a:pt x="9549339" y="4812768"/>
                <a:pt x="9564924" y="4797177"/>
                <a:pt x="9564924" y="4777949"/>
              </a:cubicBezTo>
              <a:cubicBezTo>
                <a:pt x="9564924" y="4758721"/>
                <a:pt x="9549339" y="4743130"/>
                <a:pt x="9530112" y="4743130"/>
              </a:cubicBezTo>
              <a:close/>
              <a:moveTo>
                <a:pt x="9615004" y="4743130"/>
              </a:moveTo>
              <a:cubicBezTo>
                <a:pt x="9595776" y="4743130"/>
                <a:pt x="9580179" y="4758721"/>
                <a:pt x="9580179" y="4777949"/>
              </a:cubicBezTo>
              <a:cubicBezTo>
                <a:pt x="9580179" y="4797177"/>
                <a:pt x="9595776" y="4812768"/>
                <a:pt x="9615004" y="4812768"/>
              </a:cubicBezTo>
              <a:cubicBezTo>
                <a:pt x="9634232" y="4812768"/>
                <a:pt x="9649816" y="4797177"/>
                <a:pt x="9649816" y="4777949"/>
              </a:cubicBezTo>
              <a:cubicBezTo>
                <a:pt x="9649816" y="4758721"/>
                <a:pt x="9634232" y="4743130"/>
                <a:pt x="9615004" y="4743130"/>
              </a:cubicBezTo>
              <a:close/>
              <a:moveTo>
                <a:pt x="9699897" y="4743130"/>
              </a:moveTo>
              <a:cubicBezTo>
                <a:pt x="9680669" y="4743130"/>
                <a:pt x="9665072" y="4758721"/>
                <a:pt x="9665072" y="4777949"/>
              </a:cubicBezTo>
              <a:cubicBezTo>
                <a:pt x="9665072" y="4797177"/>
                <a:pt x="9680669" y="4812768"/>
                <a:pt x="9699897" y="4812768"/>
              </a:cubicBezTo>
              <a:cubicBezTo>
                <a:pt x="9719125" y="4812768"/>
                <a:pt x="9734709" y="4797177"/>
                <a:pt x="9734709" y="4777949"/>
              </a:cubicBezTo>
              <a:cubicBezTo>
                <a:pt x="9734709" y="4758721"/>
                <a:pt x="9719125" y="4743130"/>
                <a:pt x="9699897" y="4743130"/>
              </a:cubicBezTo>
              <a:close/>
              <a:moveTo>
                <a:pt x="9784789" y="4743130"/>
              </a:moveTo>
              <a:cubicBezTo>
                <a:pt x="9765562" y="4743130"/>
                <a:pt x="9749964" y="4758721"/>
                <a:pt x="9749964" y="4777949"/>
              </a:cubicBezTo>
              <a:cubicBezTo>
                <a:pt x="9749964" y="4797177"/>
                <a:pt x="9765562" y="4812768"/>
                <a:pt x="9784789" y="4812768"/>
              </a:cubicBezTo>
              <a:cubicBezTo>
                <a:pt x="9804017" y="4812768"/>
                <a:pt x="9819602" y="4797177"/>
                <a:pt x="9819602" y="4777949"/>
              </a:cubicBezTo>
              <a:cubicBezTo>
                <a:pt x="9819602" y="4758721"/>
                <a:pt x="9804017" y="4743130"/>
                <a:pt x="9784789" y="4743130"/>
              </a:cubicBezTo>
              <a:close/>
              <a:moveTo>
                <a:pt x="9869682" y="4743130"/>
              </a:moveTo>
              <a:cubicBezTo>
                <a:pt x="9850454" y="4743130"/>
                <a:pt x="9834856" y="4758721"/>
                <a:pt x="9834856" y="4777949"/>
              </a:cubicBezTo>
              <a:cubicBezTo>
                <a:pt x="9834856" y="4797177"/>
                <a:pt x="9850454" y="4812768"/>
                <a:pt x="9869682" y="4812768"/>
              </a:cubicBezTo>
              <a:cubicBezTo>
                <a:pt x="9888909" y="4812768"/>
                <a:pt x="9904494" y="4797177"/>
                <a:pt x="9904494" y="4777949"/>
              </a:cubicBezTo>
              <a:cubicBezTo>
                <a:pt x="9904494" y="4758721"/>
                <a:pt x="9888909" y="4743130"/>
                <a:pt x="9869682" y="4743130"/>
              </a:cubicBezTo>
              <a:close/>
              <a:moveTo>
                <a:pt x="9954574" y="4743130"/>
              </a:moveTo>
              <a:cubicBezTo>
                <a:pt x="9935346" y="4743130"/>
                <a:pt x="9919749" y="4758721"/>
                <a:pt x="9919749" y="4777949"/>
              </a:cubicBezTo>
              <a:cubicBezTo>
                <a:pt x="9919749" y="4797177"/>
                <a:pt x="9935346" y="4812768"/>
                <a:pt x="9954574" y="4812768"/>
              </a:cubicBezTo>
              <a:cubicBezTo>
                <a:pt x="9973802" y="4812768"/>
                <a:pt x="9989386" y="4797177"/>
                <a:pt x="9989386" y="4777949"/>
              </a:cubicBezTo>
              <a:cubicBezTo>
                <a:pt x="9989386" y="4758721"/>
                <a:pt x="9973802" y="4743130"/>
                <a:pt x="9954574" y="4743130"/>
              </a:cubicBezTo>
              <a:close/>
              <a:moveTo>
                <a:pt x="3163143" y="4827990"/>
              </a:moveTo>
              <a:cubicBezTo>
                <a:pt x="3143916" y="4827990"/>
                <a:pt x="3128324" y="4843581"/>
                <a:pt x="3128324" y="4862809"/>
              </a:cubicBezTo>
              <a:cubicBezTo>
                <a:pt x="3128324" y="4882037"/>
                <a:pt x="3143916" y="4897628"/>
                <a:pt x="3163143" y="4897628"/>
              </a:cubicBezTo>
              <a:cubicBezTo>
                <a:pt x="3182371" y="4897628"/>
                <a:pt x="3197962" y="4882037"/>
                <a:pt x="3197962" y="4862809"/>
              </a:cubicBezTo>
              <a:cubicBezTo>
                <a:pt x="3197962" y="4843581"/>
                <a:pt x="3182371" y="4827990"/>
                <a:pt x="3163143" y="4827990"/>
              </a:cubicBezTo>
              <a:close/>
              <a:moveTo>
                <a:pt x="3248036" y="4827990"/>
              </a:moveTo>
              <a:cubicBezTo>
                <a:pt x="3228808" y="4827990"/>
                <a:pt x="3213217" y="4843581"/>
                <a:pt x="3213217" y="4862809"/>
              </a:cubicBezTo>
              <a:cubicBezTo>
                <a:pt x="3213217" y="4882037"/>
                <a:pt x="3228808" y="4897628"/>
                <a:pt x="3248036" y="4897628"/>
              </a:cubicBezTo>
              <a:cubicBezTo>
                <a:pt x="3267263" y="4897628"/>
                <a:pt x="3282854" y="4882037"/>
                <a:pt x="3282854" y="4862809"/>
              </a:cubicBezTo>
              <a:cubicBezTo>
                <a:pt x="3282854" y="4843581"/>
                <a:pt x="3267263" y="4827990"/>
                <a:pt x="3248036" y="4827990"/>
              </a:cubicBezTo>
              <a:close/>
              <a:moveTo>
                <a:pt x="3332928" y="4827990"/>
              </a:moveTo>
              <a:cubicBezTo>
                <a:pt x="3313700" y="4827990"/>
                <a:pt x="3298109" y="4843581"/>
                <a:pt x="3298109" y="4862809"/>
              </a:cubicBezTo>
              <a:cubicBezTo>
                <a:pt x="3298109" y="4882037"/>
                <a:pt x="3313700" y="4897628"/>
                <a:pt x="3332928" y="4897628"/>
              </a:cubicBezTo>
              <a:cubicBezTo>
                <a:pt x="3352156" y="4897628"/>
                <a:pt x="3367747" y="4882037"/>
                <a:pt x="3367747" y="4862809"/>
              </a:cubicBezTo>
              <a:cubicBezTo>
                <a:pt x="3367747" y="4843581"/>
                <a:pt x="3352156" y="4827990"/>
                <a:pt x="3332928" y="4827990"/>
              </a:cubicBezTo>
              <a:close/>
              <a:moveTo>
                <a:pt x="3417827" y="4827990"/>
              </a:moveTo>
              <a:cubicBezTo>
                <a:pt x="3398599" y="4827990"/>
                <a:pt x="3383008" y="4843581"/>
                <a:pt x="3383008" y="4862809"/>
              </a:cubicBezTo>
              <a:cubicBezTo>
                <a:pt x="3383008" y="4882037"/>
                <a:pt x="3398599" y="4897628"/>
                <a:pt x="3417827" y="4897628"/>
              </a:cubicBezTo>
              <a:cubicBezTo>
                <a:pt x="3437055" y="4897628"/>
                <a:pt x="3452646" y="4882037"/>
                <a:pt x="3452646" y="4862809"/>
              </a:cubicBezTo>
              <a:cubicBezTo>
                <a:pt x="3452646" y="4843581"/>
                <a:pt x="3437055" y="4827990"/>
                <a:pt x="3417827" y="4827990"/>
              </a:cubicBezTo>
              <a:close/>
              <a:moveTo>
                <a:pt x="3502719" y="4827990"/>
              </a:moveTo>
              <a:cubicBezTo>
                <a:pt x="3483492" y="4827990"/>
                <a:pt x="3467901" y="4843581"/>
                <a:pt x="3467901" y="4862809"/>
              </a:cubicBezTo>
              <a:cubicBezTo>
                <a:pt x="3467901" y="4882037"/>
                <a:pt x="3483492" y="4897628"/>
                <a:pt x="3502719" y="4897628"/>
              </a:cubicBezTo>
              <a:cubicBezTo>
                <a:pt x="3521947" y="4897628"/>
                <a:pt x="3537538" y="4882037"/>
                <a:pt x="3537538" y="4862809"/>
              </a:cubicBezTo>
              <a:cubicBezTo>
                <a:pt x="3537538" y="4843581"/>
                <a:pt x="3521947" y="4827990"/>
                <a:pt x="3502719" y="4827990"/>
              </a:cubicBezTo>
              <a:close/>
              <a:moveTo>
                <a:pt x="3587612" y="4827990"/>
              </a:moveTo>
              <a:cubicBezTo>
                <a:pt x="3568384" y="4827990"/>
                <a:pt x="3552793" y="4843581"/>
                <a:pt x="3552793" y="4862809"/>
              </a:cubicBezTo>
              <a:cubicBezTo>
                <a:pt x="3552793" y="4882037"/>
                <a:pt x="3568384" y="4897628"/>
                <a:pt x="3587612" y="4897628"/>
              </a:cubicBezTo>
              <a:cubicBezTo>
                <a:pt x="3606839" y="4897628"/>
                <a:pt x="3622430" y="4882037"/>
                <a:pt x="3622430" y="4862809"/>
              </a:cubicBezTo>
              <a:cubicBezTo>
                <a:pt x="3622430" y="4843581"/>
                <a:pt x="3606839" y="4827990"/>
                <a:pt x="3587612" y="4827990"/>
              </a:cubicBezTo>
              <a:close/>
              <a:moveTo>
                <a:pt x="3672504" y="4827990"/>
              </a:moveTo>
              <a:cubicBezTo>
                <a:pt x="3653276" y="4827990"/>
                <a:pt x="3637685" y="4843581"/>
                <a:pt x="3637685" y="4862809"/>
              </a:cubicBezTo>
              <a:cubicBezTo>
                <a:pt x="3637685" y="4882037"/>
                <a:pt x="3653276" y="4897628"/>
                <a:pt x="3672504" y="4897628"/>
              </a:cubicBezTo>
              <a:cubicBezTo>
                <a:pt x="3691732" y="4897628"/>
                <a:pt x="3707323" y="4882037"/>
                <a:pt x="3707323" y="4862809"/>
              </a:cubicBezTo>
              <a:cubicBezTo>
                <a:pt x="3707323" y="4843581"/>
                <a:pt x="3691732" y="4827990"/>
                <a:pt x="3672504" y="4827990"/>
              </a:cubicBezTo>
              <a:close/>
              <a:moveTo>
                <a:pt x="3757397" y="4827990"/>
              </a:moveTo>
              <a:cubicBezTo>
                <a:pt x="3738169" y="4827990"/>
                <a:pt x="3722578" y="4843581"/>
                <a:pt x="3722578" y="4862809"/>
              </a:cubicBezTo>
              <a:cubicBezTo>
                <a:pt x="3722578" y="4882037"/>
                <a:pt x="3738169" y="4897628"/>
                <a:pt x="3757397" y="4897628"/>
              </a:cubicBezTo>
              <a:cubicBezTo>
                <a:pt x="3776625" y="4897628"/>
                <a:pt x="3792216" y="4882037"/>
                <a:pt x="3792216" y="4862809"/>
              </a:cubicBezTo>
              <a:cubicBezTo>
                <a:pt x="3792216" y="4843581"/>
                <a:pt x="3776625" y="4827990"/>
                <a:pt x="3757397" y="4827990"/>
              </a:cubicBezTo>
              <a:close/>
              <a:moveTo>
                <a:pt x="5794817" y="4827990"/>
              </a:moveTo>
              <a:cubicBezTo>
                <a:pt x="5775589" y="4827990"/>
                <a:pt x="5759991" y="4843581"/>
                <a:pt x="5759991" y="4862809"/>
              </a:cubicBezTo>
              <a:cubicBezTo>
                <a:pt x="5759991" y="4882037"/>
                <a:pt x="5775589" y="4897628"/>
                <a:pt x="5794817" y="4897628"/>
              </a:cubicBezTo>
              <a:cubicBezTo>
                <a:pt x="5814044" y="4897628"/>
                <a:pt x="5829629" y="4882037"/>
                <a:pt x="5829629" y="4862809"/>
              </a:cubicBezTo>
              <a:cubicBezTo>
                <a:pt x="5829629" y="4843581"/>
                <a:pt x="5814044" y="4827990"/>
                <a:pt x="5794817" y="4827990"/>
              </a:cubicBezTo>
              <a:close/>
              <a:moveTo>
                <a:pt x="5879709" y="4827990"/>
              </a:moveTo>
              <a:cubicBezTo>
                <a:pt x="5860481" y="4827990"/>
                <a:pt x="5844883" y="4843581"/>
                <a:pt x="5844883" y="4862809"/>
              </a:cubicBezTo>
              <a:cubicBezTo>
                <a:pt x="5844883" y="4882037"/>
                <a:pt x="5860481" y="4897628"/>
                <a:pt x="5879709" y="4897628"/>
              </a:cubicBezTo>
              <a:cubicBezTo>
                <a:pt x="5898937" y="4897628"/>
                <a:pt x="5914521" y="4882037"/>
                <a:pt x="5914521" y="4862809"/>
              </a:cubicBezTo>
              <a:cubicBezTo>
                <a:pt x="5914521" y="4843581"/>
                <a:pt x="5898937" y="4827990"/>
                <a:pt x="5879709" y="4827990"/>
              </a:cubicBezTo>
              <a:close/>
              <a:moveTo>
                <a:pt x="5964601" y="4827990"/>
              </a:moveTo>
              <a:cubicBezTo>
                <a:pt x="5945373" y="4827990"/>
                <a:pt x="5929776" y="4843581"/>
                <a:pt x="5929776" y="4862809"/>
              </a:cubicBezTo>
              <a:cubicBezTo>
                <a:pt x="5929776" y="4882037"/>
                <a:pt x="5945373" y="4897628"/>
                <a:pt x="5964601" y="4897628"/>
              </a:cubicBezTo>
              <a:cubicBezTo>
                <a:pt x="5983829" y="4897628"/>
                <a:pt x="5999413" y="4882037"/>
                <a:pt x="5999413" y="4862809"/>
              </a:cubicBezTo>
              <a:cubicBezTo>
                <a:pt x="5999413" y="4843581"/>
                <a:pt x="5983829" y="4827990"/>
                <a:pt x="5964601" y="4827990"/>
              </a:cubicBezTo>
              <a:close/>
              <a:moveTo>
                <a:pt x="6049494" y="4827990"/>
              </a:moveTo>
              <a:cubicBezTo>
                <a:pt x="6030267" y="4827990"/>
                <a:pt x="6014669" y="4843581"/>
                <a:pt x="6014669" y="4862809"/>
              </a:cubicBezTo>
              <a:cubicBezTo>
                <a:pt x="6014669" y="4882037"/>
                <a:pt x="6030267" y="4897628"/>
                <a:pt x="6049494" y="4897628"/>
              </a:cubicBezTo>
              <a:cubicBezTo>
                <a:pt x="6068722" y="4897628"/>
                <a:pt x="6084307" y="4882037"/>
                <a:pt x="6084307" y="4862809"/>
              </a:cubicBezTo>
              <a:cubicBezTo>
                <a:pt x="6084307" y="4843581"/>
                <a:pt x="6068722" y="4827990"/>
                <a:pt x="6049494" y="4827990"/>
              </a:cubicBezTo>
              <a:close/>
              <a:moveTo>
                <a:pt x="6134387" y="4827990"/>
              </a:moveTo>
              <a:cubicBezTo>
                <a:pt x="6115159" y="4827990"/>
                <a:pt x="6099561" y="4843581"/>
                <a:pt x="6099561" y="4862809"/>
              </a:cubicBezTo>
              <a:cubicBezTo>
                <a:pt x="6099561" y="4882037"/>
                <a:pt x="6115159" y="4897628"/>
                <a:pt x="6134387" y="4897628"/>
              </a:cubicBezTo>
              <a:cubicBezTo>
                <a:pt x="6153614" y="4897628"/>
                <a:pt x="6169199" y="4882037"/>
                <a:pt x="6169199" y="4862809"/>
              </a:cubicBezTo>
              <a:cubicBezTo>
                <a:pt x="6169199" y="4843581"/>
                <a:pt x="6153614" y="4827990"/>
                <a:pt x="6134387" y="4827990"/>
              </a:cubicBezTo>
              <a:close/>
              <a:moveTo>
                <a:pt x="6219279" y="4827990"/>
              </a:moveTo>
              <a:cubicBezTo>
                <a:pt x="6200051" y="4827990"/>
                <a:pt x="6184453" y="4843581"/>
                <a:pt x="6184453" y="4862809"/>
              </a:cubicBezTo>
              <a:cubicBezTo>
                <a:pt x="6184453" y="4882037"/>
                <a:pt x="6200051" y="4897628"/>
                <a:pt x="6219279" y="4897628"/>
              </a:cubicBezTo>
              <a:cubicBezTo>
                <a:pt x="6238507" y="4897628"/>
                <a:pt x="6254091" y="4882037"/>
                <a:pt x="6254091" y="4862809"/>
              </a:cubicBezTo>
              <a:cubicBezTo>
                <a:pt x="6254091" y="4843581"/>
                <a:pt x="6238507" y="4827990"/>
                <a:pt x="6219279" y="4827990"/>
              </a:cubicBezTo>
              <a:close/>
              <a:moveTo>
                <a:pt x="8850972" y="4827990"/>
              </a:moveTo>
              <a:cubicBezTo>
                <a:pt x="8831744" y="4827990"/>
                <a:pt x="8816146" y="4843581"/>
                <a:pt x="8816146" y="4862809"/>
              </a:cubicBezTo>
              <a:cubicBezTo>
                <a:pt x="8816146" y="4882037"/>
                <a:pt x="8831744" y="4897628"/>
                <a:pt x="8850972" y="4897628"/>
              </a:cubicBezTo>
              <a:cubicBezTo>
                <a:pt x="8870199" y="4897628"/>
                <a:pt x="8885784" y="4882037"/>
                <a:pt x="8885784" y="4862809"/>
              </a:cubicBezTo>
              <a:cubicBezTo>
                <a:pt x="8885784" y="4843581"/>
                <a:pt x="8870199" y="4827990"/>
                <a:pt x="8850972" y="4827990"/>
              </a:cubicBezTo>
              <a:close/>
              <a:moveTo>
                <a:pt x="8935865" y="4827990"/>
              </a:moveTo>
              <a:cubicBezTo>
                <a:pt x="8916637" y="4827990"/>
                <a:pt x="8901040" y="4843581"/>
                <a:pt x="8901040" y="4862809"/>
              </a:cubicBezTo>
              <a:cubicBezTo>
                <a:pt x="8901040" y="4882037"/>
                <a:pt x="8916637" y="4897628"/>
                <a:pt x="8935865" y="4897628"/>
              </a:cubicBezTo>
              <a:cubicBezTo>
                <a:pt x="8955093" y="4897628"/>
                <a:pt x="8970677" y="4882037"/>
                <a:pt x="8970677" y="4862809"/>
              </a:cubicBezTo>
              <a:cubicBezTo>
                <a:pt x="8970677" y="4843581"/>
                <a:pt x="8955093" y="4827990"/>
                <a:pt x="8935865" y="4827990"/>
              </a:cubicBezTo>
              <a:close/>
              <a:moveTo>
                <a:pt x="9020757" y="4827990"/>
              </a:moveTo>
              <a:cubicBezTo>
                <a:pt x="9001529" y="4827990"/>
                <a:pt x="8985932" y="4843581"/>
                <a:pt x="8985932" y="4862809"/>
              </a:cubicBezTo>
              <a:cubicBezTo>
                <a:pt x="8985932" y="4882037"/>
                <a:pt x="9001529" y="4897628"/>
                <a:pt x="9020757" y="4897628"/>
              </a:cubicBezTo>
              <a:cubicBezTo>
                <a:pt x="9039985" y="4897628"/>
                <a:pt x="9055569" y="4882037"/>
                <a:pt x="9055569" y="4862809"/>
              </a:cubicBezTo>
              <a:cubicBezTo>
                <a:pt x="9055569" y="4843581"/>
                <a:pt x="9039985" y="4827990"/>
                <a:pt x="9020757" y="4827990"/>
              </a:cubicBezTo>
              <a:close/>
              <a:moveTo>
                <a:pt x="9105649" y="4827990"/>
              </a:moveTo>
              <a:cubicBezTo>
                <a:pt x="9086422" y="4827990"/>
                <a:pt x="9070824" y="4843581"/>
                <a:pt x="9070824" y="4862809"/>
              </a:cubicBezTo>
              <a:cubicBezTo>
                <a:pt x="9070824" y="4882037"/>
                <a:pt x="9086422" y="4897628"/>
                <a:pt x="9105649" y="4897628"/>
              </a:cubicBezTo>
              <a:cubicBezTo>
                <a:pt x="9124877" y="4897628"/>
                <a:pt x="9140462" y="4882037"/>
                <a:pt x="9140462" y="4862809"/>
              </a:cubicBezTo>
              <a:cubicBezTo>
                <a:pt x="9140462" y="4843581"/>
                <a:pt x="9124877" y="4827990"/>
                <a:pt x="9105649" y="4827990"/>
              </a:cubicBezTo>
              <a:close/>
              <a:moveTo>
                <a:pt x="9190542" y="4827990"/>
              </a:moveTo>
              <a:cubicBezTo>
                <a:pt x="9171314" y="4827990"/>
                <a:pt x="9155716" y="4843581"/>
                <a:pt x="9155716" y="4862809"/>
              </a:cubicBezTo>
              <a:cubicBezTo>
                <a:pt x="9155716" y="4882037"/>
                <a:pt x="9171314" y="4897628"/>
                <a:pt x="9190542" y="4897628"/>
              </a:cubicBezTo>
              <a:cubicBezTo>
                <a:pt x="9209769" y="4897628"/>
                <a:pt x="9225354" y="4882037"/>
                <a:pt x="9225354" y="4862809"/>
              </a:cubicBezTo>
              <a:cubicBezTo>
                <a:pt x="9225354" y="4843581"/>
                <a:pt x="9209769" y="4827990"/>
                <a:pt x="9190542" y="4827990"/>
              </a:cubicBezTo>
              <a:close/>
              <a:moveTo>
                <a:pt x="9275435" y="4827990"/>
              </a:moveTo>
              <a:cubicBezTo>
                <a:pt x="9256207" y="4827990"/>
                <a:pt x="9240610" y="4843581"/>
                <a:pt x="9240610" y="4862809"/>
              </a:cubicBezTo>
              <a:cubicBezTo>
                <a:pt x="9240610" y="4882037"/>
                <a:pt x="9256207" y="4897628"/>
                <a:pt x="9275435" y="4897628"/>
              </a:cubicBezTo>
              <a:cubicBezTo>
                <a:pt x="9294663" y="4897628"/>
                <a:pt x="9310247" y="4882037"/>
                <a:pt x="9310247" y="4862809"/>
              </a:cubicBezTo>
              <a:cubicBezTo>
                <a:pt x="9310247" y="4843581"/>
                <a:pt x="9294663" y="4827990"/>
                <a:pt x="9275435" y="4827990"/>
              </a:cubicBezTo>
              <a:close/>
              <a:moveTo>
                <a:pt x="9360327" y="4827990"/>
              </a:moveTo>
              <a:cubicBezTo>
                <a:pt x="9341099" y="4827990"/>
                <a:pt x="9325502" y="4843581"/>
                <a:pt x="9325502" y="4862809"/>
              </a:cubicBezTo>
              <a:cubicBezTo>
                <a:pt x="9325502" y="4882037"/>
                <a:pt x="9341099" y="4897628"/>
                <a:pt x="9360327" y="4897628"/>
              </a:cubicBezTo>
              <a:cubicBezTo>
                <a:pt x="9379555" y="4897628"/>
                <a:pt x="9395139" y="4882037"/>
                <a:pt x="9395139" y="4862809"/>
              </a:cubicBezTo>
              <a:cubicBezTo>
                <a:pt x="9395139" y="4843581"/>
                <a:pt x="9379555" y="4827990"/>
                <a:pt x="9360327" y="4827990"/>
              </a:cubicBezTo>
              <a:close/>
              <a:moveTo>
                <a:pt x="9445219" y="4827990"/>
              </a:moveTo>
              <a:cubicBezTo>
                <a:pt x="9425992" y="4827990"/>
                <a:pt x="9410394" y="4843581"/>
                <a:pt x="9410394" y="4862809"/>
              </a:cubicBezTo>
              <a:cubicBezTo>
                <a:pt x="9410394" y="4882037"/>
                <a:pt x="9425992" y="4897628"/>
                <a:pt x="9445219" y="4897628"/>
              </a:cubicBezTo>
              <a:cubicBezTo>
                <a:pt x="9464447" y="4897628"/>
                <a:pt x="9480032" y="4882037"/>
                <a:pt x="9480032" y="4862809"/>
              </a:cubicBezTo>
              <a:cubicBezTo>
                <a:pt x="9480032" y="4843581"/>
                <a:pt x="9464447" y="4827990"/>
                <a:pt x="9445219" y="4827990"/>
              </a:cubicBezTo>
              <a:close/>
              <a:moveTo>
                <a:pt x="9530112" y="4827990"/>
              </a:moveTo>
              <a:cubicBezTo>
                <a:pt x="9510884" y="4827990"/>
                <a:pt x="9495286" y="4843581"/>
                <a:pt x="9495286" y="4862809"/>
              </a:cubicBezTo>
              <a:cubicBezTo>
                <a:pt x="9495286" y="4882037"/>
                <a:pt x="9510884" y="4897628"/>
                <a:pt x="9530112" y="4897628"/>
              </a:cubicBezTo>
              <a:cubicBezTo>
                <a:pt x="9549339" y="4897628"/>
                <a:pt x="9564924" y="4882037"/>
                <a:pt x="9564924" y="4862809"/>
              </a:cubicBezTo>
              <a:cubicBezTo>
                <a:pt x="9564924" y="4843581"/>
                <a:pt x="9549339" y="4827990"/>
                <a:pt x="9530112" y="4827990"/>
              </a:cubicBezTo>
              <a:close/>
              <a:moveTo>
                <a:pt x="9615004" y="4827990"/>
              </a:moveTo>
              <a:cubicBezTo>
                <a:pt x="9595776" y="4827990"/>
                <a:pt x="9580179" y="4843581"/>
                <a:pt x="9580179" y="4862809"/>
              </a:cubicBezTo>
              <a:cubicBezTo>
                <a:pt x="9580179" y="4882037"/>
                <a:pt x="9595776" y="4897628"/>
                <a:pt x="9615004" y="4897628"/>
              </a:cubicBezTo>
              <a:cubicBezTo>
                <a:pt x="9634232" y="4897628"/>
                <a:pt x="9649816" y="4882037"/>
                <a:pt x="9649816" y="4862809"/>
              </a:cubicBezTo>
              <a:cubicBezTo>
                <a:pt x="9649816" y="4843581"/>
                <a:pt x="9634232" y="4827990"/>
                <a:pt x="9615004" y="4827990"/>
              </a:cubicBezTo>
              <a:close/>
              <a:moveTo>
                <a:pt x="9699897" y="4827990"/>
              </a:moveTo>
              <a:cubicBezTo>
                <a:pt x="9680669" y="4827990"/>
                <a:pt x="9665072" y="4843581"/>
                <a:pt x="9665072" y="4862809"/>
              </a:cubicBezTo>
              <a:cubicBezTo>
                <a:pt x="9665072" y="4882037"/>
                <a:pt x="9680669" y="4897628"/>
                <a:pt x="9699897" y="4897628"/>
              </a:cubicBezTo>
              <a:cubicBezTo>
                <a:pt x="9719125" y="4897628"/>
                <a:pt x="9734709" y="4882037"/>
                <a:pt x="9734709" y="4862809"/>
              </a:cubicBezTo>
              <a:cubicBezTo>
                <a:pt x="9734709" y="4843581"/>
                <a:pt x="9719125" y="4827990"/>
                <a:pt x="9699897" y="4827990"/>
              </a:cubicBezTo>
              <a:close/>
              <a:moveTo>
                <a:pt x="9784789" y="4827990"/>
              </a:moveTo>
              <a:cubicBezTo>
                <a:pt x="9765562" y="4827990"/>
                <a:pt x="9749964" y="4843581"/>
                <a:pt x="9749964" y="4862809"/>
              </a:cubicBezTo>
              <a:cubicBezTo>
                <a:pt x="9749964" y="4882037"/>
                <a:pt x="9765562" y="4897628"/>
                <a:pt x="9784789" y="4897628"/>
              </a:cubicBezTo>
              <a:cubicBezTo>
                <a:pt x="9804017" y="4897628"/>
                <a:pt x="9819602" y="4882037"/>
                <a:pt x="9819602" y="4862809"/>
              </a:cubicBezTo>
              <a:cubicBezTo>
                <a:pt x="9819602" y="4843581"/>
                <a:pt x="9804017" y="4827990"/>
                <a:pt x="9784789" y="4827990"/>
              </a:cubicBezTo>
              <a:close/>
              <a:moveTo>
                <a:pt x="9869682" y="4827990"/>
              </a:moveTo>
              <a:cubicBezTo>
                <a:pt x="9850454" y="4827990"/>
                <a:pt x="9834856" y="4843581"/>
                <a:pt x="9834856" y="4862809"/>
              </a:cubicBezTo>
              <a:cubicBezTo>
                <a:pt x="9834856" y="4882037"/>
                <a:pt x="9850454" y="4897628"/>
                <a:pt x="9869682" y="4897628"/>
              </a:cubicBezTo>
              <a:cubicBezTo>
                <a:pt x="9888909" y="4897628"/>
                <a:pt x="9904494" y="4882037"/>
                <a:pt x="9904494" y="4862809"/>
              </a:cubicBezTo>
              <a:cubicBezTo>
                <a:pt x="9904494" y="4843581"/>
                <a:pt x="9888909" y="4827990"/>
                <a:pt x="9869682" y="4827990"/>
              </a:cubicBezTo>
              <a:close/>
              <a:moveTo>
                <a:pt x="9954574" y="4827990"/>
              </a:moveTo>
              <a:cubicBezTo>
                <a:pt x="9935346" y="4827990"/>
                <a:pt x="9919749" y="4843581"/>
                <a:pt x="9919749" y="4862809"/>
              </a:cubicBezTo>
              <a:cubicBezTo>
                <a:pt x="9919749" y="4882037"/>
                <a:pt x="9935346" y="4897628"/>
                <a:pt x="9954574" y="4897628"/>
              </a:cubicBezTo>
              <a:cubicBezTo>
                <a:pt x="9973802" y="4897628"/>
                <a:pt x="9989386" y="4882037"/>
                <a:pt x="9989386" y="4862809"/>
              </a:cubicBezTo>
              <a:cubicBezTo>
                <a:pt x="9989386" y="4843581"/>
                <a:pt x="9973802" y="4827990"/>
                <a:pt x="9954574" y="4827990"/>
              </a:cubicBezTo>
              <a:close/>
              <a:moveTo>
                <a:pt x="10039467" y="4827990"/>
              </a:moveTo>
              <a:cubicBezTo>
                <a:pt x="10020239" y="4827990"/>
                <a:pt x="10004642" y="4843581"/>
                <a:pt x="10004642" y="4862809"/>
              </a:cubicBezTo>
              <a:cubicBezTo>
                <a:pt x="10004642" y="4882037"/>
                <a:pt x="10020239" y="4897628"/>
                <a:pt x="10039467" y="4897628"/>
              </a:cubicBezTo>
              <a:cubicBezTo>
                <a:pt x="10058695" y="4897628"/>
                <a:pt x="10074279" y="4882037"/>
                <a:pt x="10074279" y="4862809"/>
              </a:cubicBezTo>
              <a:cubicBezTo>
                <a:pt x="10074279" y="4843581"/>
                <a:pt x="10058695" y="4827990"/>
                <a:pt x="10039467" y="4827990"/>
              </a:cubicBezTo>
              <a:close/>
              <a:moveTo>
                <a:pt x="3163143" y="4912850"/>
              </a:moveTo>
              <a:cubicBezTo>
                <a:pt x="3143916" y="4912850"/>
                <a:pt x="3128324" y="4928441"/>
                <a:pt x="3128324" y="4947669"/>
              </a:cubicBezTo>
              <a:cubicBezTo>
                <a:pt x="3128324" y="4966896"/>
                <a:pt x="3143916" y="4982487"/>
                <a:pt x="3163143" y="4982487"/>
              </a:cubicBezTo>
              <a:cubicBezTo>
                <a:pt x="3182371" y="4982487"/>
                <a:pt x="3197962" y="4966896"/>
                <a:pt x="3197962" y="4947669"/>
              </a:cubicBezTo>
              <a:cubicBezTo>
                <a:pt x="3197962" y="4928441"/>
                <a:pt x="3182371" y="4912850"/>
                <a:pt x="3163143" y="4912850"/>
              </a:cubicBezTo>
              <a:close/>
              <a:moveTo>
                <a:pt x="3248036" y="4912850"/>
              </a:moveTo>
              <a:cubicBezTo>
                <a:pt x="3228808" y="4912850"/>
                <a:pt x="3213217" y="4928441"/>
                <a:pt x="3213217" y="4947669"/>
              </a:cubicBezTo>
              <a:cubicBezTo>
                <a:pt x="3213217" y="4966896"/>
                <a:pt x="3228808" y="4982487"/>
                <a:pt x="3248036" y="4982487"/>
              </a:cubicBezTo>
              <a:cubicBezTo>
                <a:pt x="3267263" y="4982487"/>
                <a:pt x="3282854" y="4966896"/>
                <a:pt x="3282854" y="4947669"/>
              </a:cubicBezTo>
              <a:cubicBezTo>
                <a:pt x="3282854" y="4928441"/>
                <a:pt x="3267263" y="4912850"/>
                <a:pt x="3248036" y="4912850"/>
              </a:cubicBezTo>
              <a:close/>
              <a:moveTo>
                <a:pt x="3332928" y="4912850"/>
              </a:moveTo>
              <a:cubicBezTo>
                <a:pt x="3313700" y="4912850"/>
                <a:pt x="3298109" y="4928441"/>
                <a:pt x="3298109" y="4947669"/>
              </a:cubicBezTo>
              <a:cubicBezTo>
                <a:pt x="3298109" y="4966896"/>
                <a:pt x="3313700" y="4982487"/>
                <a:pt x="3332928" y="4982487"/>
              </a:cubicBezTo>
              <a:cubicBezTo>
                <a:pt x="3352156" y="4982487"/>
                <a:pt x="3367747" y="4966896"/>
                <a:pt x="3367747" y="4947669"/>
              </a:cubicBezTo>
              <a:cubicBezTo>
                <a:pt x="3367747" y="4928441"/>
                <a:pt x="3352156" y="4912850"/>
                <a:pt x="3332928" y="4912850"/>
              </a:cubicBezTo>
              <a:close/>
              <a:moveTo>
                <a:pt x="3417827" y="4912850"/>
              </a:moveTo>
              <a:cubicBezTo>
                <a:pt x="3398599" y="4912850"/>
                <a:pt x="3383008" y="4928441"/>
                <a:pt x="3383008" y="4947669"/>
              </a:cubicBezTo>
              <a:cubicBezTo>
                <a:pt x="3383008" y="4966896"/>
                <a:pt x="3398599" y="4982487"/>
                <a:pt x="3417827" y="4982487"/>
              </a:cubicBezTo>
              <a:cubicBezTo>
                <a:pt x="3437055" y="4982487"/>
                <a:pt x="3452646" y="4966896"/>
                <a:pt x="3452646" y="4947669"/>
              </a:cubicBezTo>
              <a:cubicBezTo>
                <a:pt x="3452646" y="4928441"/>
                <a:pt x="3437055" y="4912850"/>
                <a:pt x="3417827" y="4912850"/>
              </a:cubicBezTo>
              <a:close/>
              <a:moveTo>
                <a:pt x="3502719" y="4912850"/>
              </a:moveTo>
              <a:cubicBezTo>
                <a:pt x="3483492" y="4912850"/>
                <a:pt x="3467901" y="4928441"/>
                <a:pt x="3467901" y="4947669"/>
              </a:cubicBezTo>
              <a:cubicBezTo>
                <a:pt x="3467901" y="4966896"/>
                <a:pt x="3483492" y="4982487"/>
                <a:pt x="3502719" y="4982487"/>
              </a:cubicBezTo>
              <a:cubicBezTo>
                <a:pt x="3521947" y="4982487"/>
                <a:pt x="3537538" y="4966896"/>
                <a:pt x="3537538" y="4947669"/>
              </a:cubicBezTo>
              <a:cubicBezTo>
                <a:pt x="3537538" y="4928441"/>
                <a:pt x="3521947" y="4912850"/>
                <a:pt x="3502719" y="4912850"/>
              </a:cubicBezTo>
              <a:close/>
              <a:moveTo>
                <a:pt x="3587612" y="4912850"/>
              </a:moveTo>
              <a:cubicBezTo>
                <a:pt x="3568384" y="4912850"/>
                <a:pt x="3552793" y="4928441"/>
                <a:pt x="3552793" y="4947669"/>
              </a:cubicBezTo>
              <a:cubicBezTo>
                <a:pt x="3552793" y="4966896"/>
                <a:pt x="3568384" y="4982487"/>
                <a:pt x="3587612" y="4982487"/>
              </a:cubicBezTo>
              <a:cubicBezTo>
                <a:pt x="3606839" y="4982487"/>
                <a:pt x="3622430" y="4966896"/>
                <a:pt x="3622430" y="4947669"/>
              </a:cubicBezTo>
              <a:cubicBezTo>
                <a:pt x="3622430" y="4928441"/>
                <a:pt x="3606839" y="4912850"/>
                <a:pt x="3587612" y="4912850"/>
              </a:cubicBezTo>
              <a:close/>
              <a:moveTo>
                <a:pt x="3672504" y="4912850"/>
              </a:moveTo>
              <a:cubicBezTo>
                <a:pt x="3653276" y="4912850"/>
                <a:pt x="3637685" y="4928441"/>
                <a:pt x="3637685" y="4947669"/>
              </a:cubicBezTo>
              <a:cubicBezTo>
                <a:pt x="3637685" y="4966896"/>
                <a:pt x="3653276" y="4982487"/>
                <a:pt x="3672504" y="4982487"/>
              </a:cubicBezTo>
              <a:cubicBezTo>
                <a:pt x="3691732" y="4982487"/>
                <a:pt x="3707323" y="4966896"/>
                <a:pt x="3707323" y="4947669"/>
              </a:cubicBezTo>
              <a:cubicBezTo>
                <a:pt x="3707323" y="4928441"/>
                <a:pt x="3691732" y="4912850"/>
                <a:pt x="3672504" y="4912850"/>
              </a:cubicBezTo>
              <a:close/>
              <a:moveTo>
                <a:pt x="5879709" y="4912850"/>
              </a:moveTo>
              <a:cubicBezTo>
                <a:pt x="5860481" y="4912850"/>
                <a:pt x="5844883" y="4928441"/>
                <a:pt x="5844883" y="4947669"/>
              </a:cubicBezTo>
              <a:cubicBezTo>
                <a:pt x="5844883" y="4966896"/>
                <a:pt x="5860481" y="4982487"/>
                <a:pt x="5879709" y="4982487"/>
              </a:cubicBezTo>
              <a:cubicBezTo>
                <a:pt x="5898937" y="4982487"/>
                <a:pt x="5914521" y="4966896"/>
                <a:pt x="5914521" y="4947669"/>
              </a:cubicBezTo>
              <a:cubicBezTo>
                <a:pt x="5914521" y="4928441"/>
                <a:pt x="5898937" y="4912850"/>
                <a:pt x="5879709" y="4912850"/>
              </a:cubicBezTo>
              <a:close/>
              <a:moveTo>
                <a:pt x="5964601" y="4912850"/>
              </a:moveTo>
              <a:cubicBezTo>
                <a:pt x="5945373" y="4912850"/>
                <a:pt x="5929776" y="4928441"/>
                <a:pt x="5929776" y="4947669"/>
              </a:cubicBezTo>
              <a:cubicBezTo>
                <a:pt x="5929776" y="4966896"/>
                <a:pt x="5945373" y="4982487"/>
                <a:pt x="5964601" y="4982487"/>
              </a:cubicBezTo>
              <a:cubicBezTo>
                <a:pt x="5983829" y="4982487"/>
                <a:pt x="5999413" y="4966896"/>
                <a:pt x="5999413" y="4947669"/>
              </a:cubicBezTo>
              <a:cubicBezTo>
                <a:pt x="5999413" y="4928441"/>
                <a:pt x="5983829" y="4912850"/>
                <a:pt x="5964601" y="4912850"/>
              </a:cubicBezTo>
              <a:close/>
              <a:moveTo>
                <a:pt x="6049494" y="4912850"/>
              </a:moveTo>
              <a:cubicBezTo>
                <a:pt x="6030267" y="4912850"/>
                <a:pt x="6014669" y="4928441"/>
                <a:pt x="6014669" y="4947669"/>
              </a:cubicBezTo>
              <a:cubicBezTo>
                <a:pt x="6014669" y="4966896"/>
                <a:pt x="6030267" y="4982487"/>
                <a:pt x="6049494" y="4982487"/>
              </a:cubicBezTo>
              <a:cubicBezTo>
                <a:pt x="6068722" y="4982487"/>
                <a:pt x="6084307" y="4966896"/>
                <a:pt x="6084307" y="4947669"/>
              </a:cubicBezTo>
              <a:cubicBezTo>
                <a:pt x="6084307" y="4928441"/>
                <a:pt x="6068722" y="4912850"/>
                <a:pt x="6049494" y="4912850"/>
              </a:cubicBezTo>
              <a:close/>
              <a:moveTo>
                <a:pt x="6134387" y="4912850"/>
              </a:moveTo>
              <a:cubicBezTo>
                <a:pt x="6115159" y="4912850"/>
                <a:pt x="6099561" y="4928441"/>
                <a:pt x="6099561" y="4947669"/>
              </a:cubicBezTo>
              <a:cubicBezTo>
                <a:pt x="6099561" y="4966896"/>
                <a:pt x="6115159" y="4982487"/>
                <a:pt x="6134387" y="4982487"/>
              </a:cubicBezTo>
              <a:cubicBezTo>
                <a:pt x="6153614" y="4982487"/>
                <a:pt x="6169199" y="4966896"/>
                <a:pt x="6169199" y="4947669"/>
              </a:cubicBezTo>
              <a:cubicBezTo>
                <a:pt x="6169199" y="4928441"/>
                <a:pt x="6153614" y="4912850"/>
                <a:pt x="6134387" y="4912850"/>
              </a:cubicBezTo>
              <a:close/>
              <a:moveTo>
                <a:pt x="8850972" y="4912850"/>
              </a:moveTo>
              <a:cubicBezTo>
                <a:pt x="8831744" y="4912850"/>
                <a:pt x="8816146" y="4928441"/>
                <a:pt x="8816146" y="4947669"/>
              </a:cubicBezTo>
              <a:cubicBezTo>
                <a:pt x="8816146" y="4966896"/>
                <a:pt x="8831744" y="4982487"/>
                <a:pt x="8850972" y="4982487"/>
              </a:cubicBezTo>
              <a:cubicBezTo>
                <a:pt x="8870199" y="4982487"/>
                <a:pt x="8885784" y="4966896"/>
                <a:pt x="8885784" y="4947669"/>
              </a:cubicBezTo>
              <a:cubicBezTo>
                <a:pt x="8885784" y="4928441"/>
                <a:pt x="8870199" y="4912850"/>
                <a:pt x="8850972" y="4912850"/>
              </a:cubicBezTo>
              <a:close/>
              <a:moveTo>
                <a:pt x="8935865" y="4912850"/>
              </a:moveTo>
              <a:cubicBezTo>
                <a:pt x="8916637" y="4912850"/>
                <a:pt x="8901040" y="4928441"/>
                <a:pt x="8901040" y="4947669"/>
              </a:cubicBezTo>
              <a:cubicBezTo>
                <a:pt x="8901040" y="4966896"/>
                <a:pt x="8916637" y="4982487"/>
                <a:pt x="8935865" y="4982487"/>
              </a:cubicBezTo>
              <a:cubicBezTo>
                <a:pt x="8955093" y="4982487"/>
                <a:pt x="8970677" y="4966896"/>
                <a:pt x="8970677" y="4947669"/>
              </a:cubicBezTo>
              <a:cubicBezTo>
                <a:pt x="8970677" y="4928441"/>
                <a:pt x="8955093" y="4912850"/>
                <a:pt x="8935865" y="4912850"/>
              </a:cubicBezTo>
              <a:close/>
              <a:moveTo>
                <a:pt x="9020757" y="4912850"/>
              </a:moveTo>
              <a:cubicBezTo>
                <a:pt x="9001529" y="4912850"/>
                <a:pt x="8985932" y="4928441"/>
                <a:pt x="8985932" y="4947669"/>
              </a:cubicBezTo>
              <a:cubicBezTo>
                <a:pt x="8985932" y="4966896"/>
                <a:pt x="9001529" y="4982487"/>
                <a:pt x="9020757" y="4982487"/>
              </a:cubicBezTo>
              <a:cubicBezTo>
                <a:pt x="9039985" y="4982487"/>
                <a:pt x="9055569" y="4966896"/>
                <a:pt x="9055569" y="4947669"/>
              </a:cubicBezTo>
              <a:cubicBezTo>
                <a:pt x="9055569" y="4928441"/>
                <a:pt x="9039985" y="4912850"/>
                <a:pt x="9020757" y="4912850"/>
              </a:cubicBezTo>
              <a:close/>
              <a:moveTo>
                <a:pt x="9105649" y="4912850"/>
              </a:moveTo>
              <a:cubicBezTo>
                <a:pt x="9086422" y="4912850"/>
                <a:pt x="9070824" y="4928441"/>
                <a:pt x="9070824" y="4947669"/>
              </a:cubicBezTo>
              <a:cubicBezTo>
                <a:pt x="9070824" y="4966896"/>
                <a:pt x="9086422" y="4982487"/>
                <a:pt x="9105649" y="4982487"/>
              </a:cubicBezTo>
              <a:cubicBezTo>
                <a:pt x="9124877" y="4982487"/>
                <a:pt x="9140462" y="4966896"/>
                <a:pt x="9140462" y="4947669"/>
              </a:cubicBezTo>
              <a:cubicBezTo>
                <a:pt x="9140462" y="4928441"/>
                <a:pt x="9124877" y="4912850"/>
                <a:pt x="9105649" y="4912850"/>
              </a:cubicBezTo>
              <a:close/>
              <a:moveTo>
                <a:pt x="9190542" y="4912850"/>
              </a:moveTo>
              <a:cubicBezTo>
                <a:pt x="9171314" y="4912850"/>
                <a:pt x="9155716" y="4928441"/>
                <a:pt x="9155716" y="4947669"/>
              </a:cubicBezTo>
              <a:cubicBezTo>
                <a:pt x="9155716" y="4966896"/>
                <a:pt x="9171314" y="4982487"/>
                <a:pt x="9190542" y="4982487"/>
              </a:cubicBezTo>
              <a:cubicBezTo>
                <a:pt x="9209769" y="4982487"/>
                <a:pt x="9225354" y="4966896"/>
                <a:pt x="9225354" y="4947669"/>
              </a:cubicBezTo>
              <a:cubicBezTo>
                <a:pt x="9225354" y="4928441"/>
                <a:pt x="9209769" y="4912850"/>
                <a:pt x="9190542" y="4912850"/>
              </a:cubicBezTo>
              <a:close/>
              <a:moveTo>
                <a:pt x="9275435" y="4912850"/>
              </a:moveTo>
              <a:cubicBezTo>
                <a:pt x="9256207" y="4912850"/>
                <a:pt x="9240610" y="4928441"/>
                <a:pt x="9240610" y="4947669"/>
              </a:cubicBezTo>
              <a:cubicBezTo>
                <a:pt x="9240610" y="4966896"/>
                <a:pt x="9256207" y="4982487"/>
                <a:pt x="9275435" y="4982487"/>
              </a:cubicBezTo>
              <a:cubicBezTo>
                <a:pt x="9294663" y="4982487"/>
                <a:pt x="9310247" y="4966896"/>
                <a:pt x="9310247" y="4947669"/>
              </a:cubicBezTo>
              <a:cubicBezTo>
                <a:pt x="9310247" y="4928441"/>
                <a:pt x="9294663" y="4912850"/>
                <a:pt x="9275435" y="4912850"/>
              </a:cubicBezTo>
              <a:close/>
              <a:moveTo>
                <a:pt x="9360327" y="4912850"/>
              </a:moveTo>
              <a:cubicBezTo>
                <a:pt x="9341099" y="4912850"/>
                <a:pt x="9325502" y="4928441"/>
                <a:pt x="9325502" y="4947669"/>
              </a:cubicBezTo>
              <a:cubicBezTo>
                <a:pt x="9325502" y="4966896"/>
                <a:pt x="9341099" y="4982487"/>
                <a:pt x="9360327" y="4982487"/>
              </a:cubicBezTo>
              <a:cubicBezTo>
                <a:pt x="9379555" y="4982487"/>
                <a:pt x="9395139" y="4966896"/>
                <a:pt x="9395139" y="4947669"/>
              </a:cubicBezTo>
              <a:cubicBezTo>
                <a:pt x="9395139" y="4928441"/>
                <a:pt x="9379555" y="4912850"/>
                <a:pt x="9360327" y="4912850"/>
              </a:cubicBezTo>
              <a:close/>
              <a:moveTo>
                <a:pt x="9445219" y="4912850"/>
              </a:moveTo>
              <a:cubicBezTo>
                <a:pt x="9425992" y="4912850"/>
                <a:pt x="9410394" y="4928441"/>
                <a:pt x="9410394" y="4947669"/>
              </a:cubicBezTo>
              <a:cubicBezTo>
                <a:pt x="9410394" y="4966896"/>
                <a:pt x="9425992" y="4982487"/>
                <a:pt x="9445219" y="4982487"/>
              </a:cubicBezTo>
              <a:cubicBezTo>
                <a:pt x="9464447" y="4982487"/>
                <a:pt x="9480032" y="4966896"/>
                <a:pt x="9480032" y="4947669"/>
              </a:cubicBezTo>
              <a:cubicBezTo>
                <a:pt x="9480032" y="4928441"/>
                <a:pt x="9464447" y="4912850"/>
                <a:pt x="9445219" y="4912850"/>
              </a:cubicBezTo>
              <a:close/>
              <a:moveTo>
                <a:pt x="9530112" y="4912850"/>
              </a:moveTo>
              <a:cubicBezTo>
                <a:pt x="9510884" y="4912850"/>
                <a:pt x="9495286" y="4928441"/>
                <a:pt x="9495286" y="4947669"/>
              </a:cubicBezTo>
              <a:cubicBezTo>
                <a:pt x="9495286" y="4966896"/>
                <a:pt x="9510884" y="4982487"/>
                <a:pt x="9530112" y="4982487"/>
              </a:cubicBezTo>
              <a:cubicBezTo>
                <a:pt x="9549339" y="4982487"/>
                <a:pt x="9564924" y="4966896"/>
                <a:pt x="9564924" y="4947669"/>
              </a:cubicBezTo>
              <a:cubicBezTo>
                <a:pt x="9564924" y="4928441"/>
                <a:pt x="9549339" y="4912850"/>
                <a:pt x="9530112" y="4912850"/>
              </a:cubicBezTo>
              <a:close/>
              <a:moveTo>
                <a:pt x="9615004" y="4912850"/>
              </a:moveTo>
              <a:cubicBezTo>
                <a:pt x="9595776" y="4912850"/>
                <a:pt x="9580179" y="4928441"/>
                <a:pt x="9580179" y="4947669"/>
              </a:cubicBezTo>
              <a:cubicBezTo>
                <a:pt x="9580179" y="4966896"/>
                <a:pt x="9595776" y="4982487"/>
                <a:pt x="9615004" y="4982487"/>
              </a:cubicBezTo>
              <a:cubicBezTo>
                <a:pt x="9634232" y="4982487"/>
                <a:pt x="9649816" y="4966896"/>
                <a:pt x="9649816" y="4947669"/>
              </a:cubicBezTo>
              <a:cubicBezTo>
                <a:pt x="9649816" y="4928441"/>
                <a:pt x="9634232" y="4912850"/>
                <a:pt x="9615004" y="4912850"/>
              </a:cubicBezTo>
              <a:close/>
              <a:moveTo>
                <a:pt x="9699897" y="4912850"/>
              </a:moveTo>
              <a:cubicBezTo>
                <a:pt x="9680669" y="4912850"/>
                <a:pt x="9665072" y="4928441"/>
                <a:pt x="9665072" y="4947669"/>
              </a:cubicBezTo>
              <a:cubicBezTo>
                <a:pt x="9665072" y="4966896"/>
                <a:pt x="9680669" y="4982487"/>
                <a:pt x="9699897" y="4982487"/>
              </a:cubicBezTo>
              <a:cubicBezTo>
                <a:pt x="9719125" y="4982487"/>
                <a:pt x="9734709" y="4966896"/>
                <a:pt x="9734709" y="4947669"/>
              </a:cubicBezTo>
              <a:cubicBezTo>
                <a:pt x="9734709" y="4928441"/>
                <a:pt x="9719125" y="4912850"/>
                <a:pt x="9699897" y="4912850"/>
              </a:cubicBezTo>
              <a:close/>
              <a:moveTo>
                <a:pt x="9784789" y="4912850"/>
              </a:moveTo>
              <a:cubicBezTo>
                <a:pt x="9765562" y="4912850"/>
                <a:pt x="9749964" y="4928441"/>
                <a:pt x="9749964" y="4947669"/>
              </a:cubicBezTo>
              <a:cubicBezTo>
                <a:pt x="9749964" y="4966896"/>
                <a:pt x="9765562" y="4982487"/>
                <a:pt x="9784789" y="4982487"/>
              </a:cubicBezTo>
              <a:cubicBezTo>
                <a:pt x="9804017" y="4982487"/>
                <a:pt x="9819602" y="4966896"/>
                <a:pt x="9819602" y="4947669"/>
              </a:cubicBezTo>
              <a:cubicBezTo>
                <a:pt x="9819602" y="4928441"/>
                <a:pt x="9804017" y="4912850"/>
                <a:pt x="9784789" y="4912850"/>
              </a:cubicBezTo>
              <a:close/>
              <a:moveTo>
                <a:pt x="9869682" y="4912850"/>
              </a:moveTo>
              <a:cubicBezTo>
                <a:pt x="9850454" y="4912850"/>
                <a:pt x="9834856" y="4928441"/>
                <a:pt x="9834856" y="4947669"/>
              </a:cubicBezTo>
              <a:cubicBezTo>
                <a:pt x="9834856" y="4966896"/>
                <a:pt x="9850454" y="4982487"/>
                <a:pt x="9869682" y="4982487"/>
              </a:cubicBezTo>
              <a:cubicBezTo>
                <a:pt x="9888909" y="4982487"/>
                <a:pt x="9904494" y="4966896"/>
                <a:pt x="9904494" y="4947669"/>
              </a:cubicBezTo>
              <a:cubicBezTo>
                <a:pt x="9904494" y="4928441"/>
                <a:pt x="9888909" y="4912850"/>
                <a:pt x="9869682" y="4912850"/>
              </a:cubicBezTo>
              <a:close/>
              <a:moveTo>
                <a:pt x="9954574" y="4912850"/>
              </a:moveTo>
              <a:cubicBezTo>
                <a:pt x="9935346" y="4912850"/>
                <a:pt x="9919749" y="4928441"/>
                <a:pt x="9919749" y="4947669"/>
              </a:cubicBezTo>
              <a:cubicBezTo>
                <a:pt x="9919749" y="4966896"/>
                <a:pt x="9935346" y="4982487"/>
                <a:pt x="9954574" y="4982487"/>
              </a:cubicBezTo>
              <a:cubicBezTo>
                <a:pt x="9973802" y="4982487"/>
                <a:pt x="9989386" y="4966896"/>
                <a:pt x="9989386" y="4947669"/>
              </a:cubicBezTo>
              <a:cubicBezTo>
                <a:pt x="9989386" y="4928441"/>
                <a:pt x="9973802" y="4912850"/>
                <a:pt x="9954574" y="4912850"/>
              </a:cubicBezTo>
              <a:close/>
              <a:moveTo>
                <a:pt x="10039467" y="4912850"/>
              </a:moveTo>
              <a:cubicBezTo>
                <a:pt x="10020239" y="4912850"/>
                <a:pt x="10004642" y="4928441"/>
                <a:pt x="10004642" y="4947669"/>
              </a:cubicBezTo>
              <a:cubicBezTo>
                <a:pt x="10004642" y="4966896"/>
                <a:pt x="10020239" y="4982487"/>
                <a:pt x="10039467" y="4982487"/>
              </a:cubicBezTo>
              <a:cubicBezTo>
                <a:pt x="10058695" y="4982487"/>
                <a:pt x="10074279" y="4966896"/>
                <a:pt x="10074279" y="4947669"/>
              </a:cubicBezTo>
              <a:cubicBezTo>
                <a:pt x="10074279" y="4928441"/>
                <a:pt x="10058695" y="4912850"/>
                <a:pt x="10039467" y="4912850"/>
              </a:cubicBezTo>
              <a:close/>
              <a:moveTo>
                <a:pt x="3163143" y="4997710"/>
              </a:moveTo>
              <a:cubicBezTo>
                <a:pt x="3143916" y="4997710"/>
                <a:pt x="3128324" y="5013301"/>
                <a:pt x="3128324" y="5032528"/>
              </a:cubicBezTo>
              <a:cubicBezTo>
                <a:pt x="3128324" y="5051756"/>
                <a:pt x="3143916" y="5067347"/>
                <a:pt x="3163143" y="5067347"/>
              </a:cubicBezTo>
              <a:cubicBezTo>
                <a:pt x="3182371" y="5067347"/>
                <a:pt x="3197962" y="5051756"/>
                <a:pt x="3197962" y="5032528"/>
              </a:cubicBezTo>
              <a:cubicBezTo>
                <a:pt x="3197962" y="5013301"/>
                <a:pt x="3182371" y="4997710"/>
                <a:pt x="3163143" y="4997710"/>
              </a:cubicBezTo>
              <a:close/>
              <a:moveTo>
                <a:pt x="3248036" y="4997710"/>
              </a:moveTo>
              <a:cubicBezTo>
                <a:pt x="3228808" y="4997710"/>
                <a:pt x="3213217" y="5013301"/>
                <a:pt x="3213217" y="5032528"/>
              </a:cubicBezTo>
              <a:cubicBezTo>
                <a:pt x="3213217" y="5051756"/>
                <a:pt x="3228808" y="5067347"/>
                <a:pt x="3248036" y="5067347"/>
              </a:cubicBezTo>
              <a:cubicBezTo>
                <a:pt x="3267263" y="5067347"/>
                <a:pt x="3282854" y="5051756"/>
                <a:pt x="3282854" y="5032528"/>
              </a:cubicBezTo>
              <a:cubicBezTo>
                <a:pt x="3282854" y="5013301"/>
                <a:pt x="3267263" y="4997710"/>
                <a:pt x="3248036" y="4997710"/>
              </a:cubicBezTo>
              <a:close/>
              <a:moveTo>
                <a:pt x="3332928" y="4997710"/>
              </a:moveTo>
              <a:cubicBezTo>
                <a:pt x="3313700" y="4997710"/>
                <a:pt x="3298109" y="5013301"/>
                <a:pt x="3298109" y="5032528"/>
              </a:cubicBezTo>
              <a:cubicBezTo>
                <a:pt x="3298109" y="5051756"/>
                <a:pt x="3313700" y="5067347"/>
                <a:pt x="3332928" y="5067347"/>
              </a:cubicBezTo>
              <a:cubicBezTo>
                <a:pt x="3352156" y="5067347"/>
                <a:pt x="3367747" y="5051756"/>
                <a:pt x="3367747" y="5032528"/>
              </a:cubicBezTo>
              <a:cubicBezTo>
                <a:pt x="3367747" y="5013301"/>
                <a:pt x="3352156" y="4997710"/>
                <a:pt x="3332928" y="4997710"/>
              </a:cubicBezTo>
              <a:close/>
              <a:moveTo>
                <a:pt x="3417827" y="4997710"/>
              </a:moveTo>
              <a:cubicBezTo>
                <a:pt x="3398599" y="4997710"/>
                <a:pt x="3383008" y="5013301"/>
                <a:pt x="3383008" y="5032528"/>
              </a:cubicBezTo>
              <a:cubicBezTo>
                <a:pt x="3383008" y="5051756"/>
                <a:pt x="3398599" y="5067347"/>
                <a:pt x="3417827" y="5067347"/>
              </a:cubicBezTo>
              <a:cubicBezTo>
                <a:pt x="3437055" y="5067347"/>
                <a:pt x="3452646" y="5051756"/>
                <a:pt x="3452646" y="5032528"/>
              </a:cubicBezTo>
              <a:cubicBezTo>
                <a:pt x="3452646" y="5013301"/>
                <a:pt x="3437055" y="4997710"/>
                <a:pt x="3417827" y="4997710"/>
              </a:cubicBezTo>
              <a:close/>
              <a:moveTo>
                <a:pt x="3502719" y="4997710"/>
              </a:moveTo>
              <a:cubicBezTo>
                <a:pt x="3483492" y="4997710"/>
                <a:pt x="3467901" y="5013301"/>
                <a:pt x="3467901" y="5032528"/>
              </a:cubicBezTo>
              <a:cubicBezTo>
                <a:pt x="3467901" y="5051756"/>
                <a:pt x="3483492" y="5067347"/>
                <a:pt x="3502719" y="5067347"/>
              </a:cubicBezTo>
              <a:cubicBezTo>
                <a:pt x="3521947" y="5067347"/>
                <a:pt x="3537538" y="5051756"/>
                <a:pt x="3537538" y="5032528"/>
              </a:cubicBezTo>
              <a:cubicBezTo>
                <a:pt x="3537538" y="5013301"/>
                <a:pt x="3521947" y="4997710"/>
                <a:pt x="3502719" y="4997710"/>
              </a:cubicBezTo>
              <a:close/>
              <a:moveTo>
                <a:pt x="3587612" y="4997710"/>
              </a:moveTo>
              <a:cubicBezTo>
                <a:pt x="3568384" y="4997710"/>
                <a:pt x="3552793" y="5013301"/>
                <a:pt x="3552793" y="5032528"/>
              </a:cubicBezTo>
              <a:cubicBezTo>
                <a:pt x="3552793" y="5051756"/>
                <a:pt x="3568384" y="5067347"/>
                <a:pt x="3587612" y="5067347"/>
              </a:cubicBezTo>
              <a:cubicBezTo>
                <a:pt x="3606839" y="5067347"/>
                <a:pt x="3622430" y="5051756"/>
                <a:pt x="3622430" y="5032528"/>
              </a:cubicBezTo>
              <a:cubicBezTo>
                <a:pt x="3622430" y="5013301"/>
                <a:pt x="3606839" y="4997710"/>
                <a:pt x="3587612" y="4997710"/>
              </a:cubicBezTo>
              <a:close/>
              <a:moveTo>
                <a:pt x="3672504" y="4997710"/>
              </a:moveTo>
              <a:cubicBezTo>
                <a:pt x="3653276" y="4997710"/>
                <a:pt x="3637685" y="5013301"/>
                <a:pt x="3637685" y="5032528"/>
              </a:cubicBezTo>
              <a:cubicBezTo>
                <a:pt x="3637685" y="5051756"/>
                <a:pt x="3653276" y="5067347"/>
                <a:pt x="3672504" y="5067347"/>
              </a:cubicBezTo>
              <a:cubicBezTo>
                <a:pt x="3691732" y="5067347"/>
                <a:pt x="3707323" y="5051756"/>
                <a:pt x="3707323" y="5032528"/>
              </a:cubicBezTo>
              <a:cubicBezTo>
                <a:pt x="3707323" y="5013301"/>
                <a:pt x="3691732" y="4997710"/>
                <a:pt x="3672504" y="4997710"/>
              </a:cubicBezTo>
              <a:close/>
              <a:moveTo>
                <a:pt x="5879709" y="4997710"/>
              </a:moveTo>
              <a:cubicBezTo>
                <a:pt x="5860481" y="4997710"/>
                <a:pt x="5844883" y="5013301"/>
                <a:pt x="5844883" y="5032528"/>
              </a:cubicBezTo>
              <a:cubicBezTo>
                <a:pt x="5844883" y="5051756"/>
                <a:pt x="5860481" y="5067347"/>
                <a:pt x="5879709" y="5067347"/>
              </a:cubicBezTo>
              <a:cubicBezTo>
                <a:pt x="5898937" y="5067347"/>
                <a:pt x="5914521" y="5051756"/>
                <a:pt x="5914521" y="5032528"/>
              </a:cubicBezTo>
              <a:cubicBezTo>
                <a:pt x="5914521" y="5013301"/>
                <a:pt x="5898937" y="4997710"/>
                <a:pt x="5879709" y="4997710"/>
              </a:cubicBezTo>
              <a:close/>
              <a:moveTo>
                <a:pt x="5964601" y="4997710"/>
              </a:moveTo>
              <a:cubicBezTo>
                <a:pt x="5945373" y="4997710"/>
                <a:pt x="5929776" y="5013301"/>
                <a:pt x="5929776" y="5032528"/>
              </a:cubicBezTo>
              <a:cubicBezTo>
                <a:pt x="5929776" y="5051756"/>
                <a:pt x="5945373" y="5067347"/>
                <a:pt x="5964601" y="5067347"/>
              </a:cubicBezTo>
              <a:cubicBezTo>
                <a:pt x="5983829" y="5067347"/>
                <a:pt x="5999413" y="5051756"/>
                <a:pt x="5999413" y="5032528"/>
              </a:cubicBezTo>
              <a:cubicBezTo>
                <a:pt x="5999413" y="5013301"/>
                <a:pt x="5983829" y="4997710"/>
                <a:pt x="5964601" y="4997710"/>
              </a:cubicBezTo>
              <a:close/>
              <a:moveTo>
                <a:pt x="6049494" y="4997710"/>
              </a:moveTo>
              <a:cubicBezTo>
                <a:pt x="6030267" y="4997710"/>
                <a:pt x="6014669" y="5013301"/>
                <a:pt x="6014669" y="5032528"/>
              </a:cubicBezTo>
              <a:cubicBezTo>
                <a:pt x="6014669" y="5051756"/>
                <a:pt x="6030267" y="5067347"/>
                <a:pt x="6049494" y="5067347"/>
              </a:cubicBezTo>
              <a:cubicBezTo>
                <a:pt x="6068722" y="5067347"/>
                <a:pt x="6084307" y="5051756"/>
                <a:pt x="6084307" y="5032528"/>
              </a:cubicBezTo>
              <a:cubicBezTo>
                <a:pt x="6084307" y="5013301"/>
                <a:pt x="6068722" y="4997710"/>
                <a:pt x="6049494" y="4997710"/>
              </a:cubicBezTo>
              <a:close/>
              <a:moveTo>
                <a:pt x="8850972" y="4997710"/>
              </a:moveTo>
              <a:cubicBezTo>
                <a:pt x="8831744" y="4997710"/>
                <a:pt x="8816146" y="5013301"/>
                <a:pt x="8816146" y="5032528"/>
              </a:cubicBezTo>
              <a:cubicBezTo>
                <a:pt x="8816146" y="5051756"/>
                <a:pt x="8831744" y="5067347"/>
                <a:pt x="8850972" y="5067347"/>
              </a:cubicBezTo>
              <a:cubicBezTo>
                <a:pt x="8870199" y="5067347"/>
                <a:pt x="8885784" y="5051756"/>
                <a:pt x="8885784" y="5032528"/>
              </a:cubicBezTo>
              <a:cubicBezTo>
                <a:pt x="8885784" y="5013301"/>
                <a:pt x="8870199" y="4997710"/>
                <a:pt x="8850972" y="4997710"/>
              </a:cubicBezTo>
              <a:close/>
              <a:moveTo>
                <a:pt x="8935865" y="4997710"/>
              </a:moveTo>
              <a:cubicBezTo>
                <a:pt x="8916637" y="4997710"/>
                <a:pt x="8901040" y="5013301"/>
                <a:pt x="8901040" y="5032528"/>
              </a:cubicBezTo>
              <a:cubicBezTo>
                <a:pt x="8901040" y="5051756"/>
                <a:pt x="8916637" y="5067347"/>
                <a:pt x="8935865" y="5067347"/>
              </a:cubicBezTo>
              <a:cubicBezTo>
                <a:pt x="8955093" y="5067347"/>
                <a:pt x="8970677" y="5051756"/>
                <a:pt x="8970677" y="5032528"/>
              </a:cubicBezTo>
              <a:cubicBezTo>
                <a:pt x="8970677" y="5013301"/>
                <a:pt x="8955093" y="4997710"/>
                <a:pt x="8935865" y="4997710"/>
              </a:cubicBezTo>
              <a:close/>
              <a:moveTo>
                <a:pt x="9020757" y="4997710"/>
              </a:moveTo>
              <a:cubicBezTo>
                <a:pt x="9001529" y="4997710"/>
                <a:pt x="8985932" y="5013301"/>
                <a:pt x="8985932" y="5032528"/>
              </a:cubicBezTo>
              <a:cubicBezTo>
                <a:pt x="8985932" y="5051756"/>
                <a:pt x="9001529" y="5067347"/>
                <a:pt x="9020757" y="5067347"/>
              </a:cubicBezTo>
              <a:cubicBezTo>
                <a:pt x="9039985" y="5067347"/>
                <a:pt x="9055569" y="5051756"/>
                <a:pt x="9055569" y="5032528"/>
              </a:cubicBezTo>
              <a:cubicBezTo>
                <a:pt x="9055569" y="5013301"/>
                <a:pt x="9039985" y="4997710"/>
                <a:pt x="9020757" y="4997710"/>
              </a:cubicBezTo>
              <a:close/>
              <a:moveTo>
                <a:pt x="9105649" y="4997710"/>
              </a:moveTo>
              <a:cubicBezTo>
                <a:pt x="9086422" y="4997710"/>
                <a:pt x="9070824" y="5013301"/>
                <a:pt x="9070824" y="5032528"/>
              </a:cubicBezTo>
              <a:cubicBezTo>
                <a:pt x="9070824" y="5051756"/>
                <a:pt x="9086422" y="5067347"/>
                <a:pt x="9105649" y="5067347"/>
              </a:cubicBezTo>
              <a:cubicBezTo>
                <a:pt x="9124877" y="5067347"/>
                <a:pt x="9140462" y="5051756"/>
                <a:pt x="9140462" y="5032528"/>
              </a:cubicBezTo>
              <a:cubicBezTo>
                <a:pt x="9140462" y="5013301"/>
                <a:pt x="9124877" y="4997710"/>
                <a:pt x="9105649" y="4997710"/>
              </a:cubicBezTo>
              <a:close/>
              <a:moveTo>
                <a:pt x="9190542" y="4997710"/>
              </a:moveTo>
              <a:cubicBezTo>
                <a:pt x="9171314" y="4997710"/>
                <a:pt x="9155716" y="5013301"/>
                <a:pt x="9155716" y="5032528"/>
              </a:cubicBezTo>
              <a:cubicBezTo>
                <a:pt x="9155716" y="5051756"/>
                <a:pt x="9171314" y="5067347"/>
                <a:pt x="9190542" y="5067347"/>
              </a:cubicBezTo>
              <a:cubicBezTo>
                <a:pt x="9209769" y="5067347"/>
                <a:pt x="9225354" y="5051756"/>
                <a:pt x="9225354" y="5032528"/>
              </a:cubicBezTo>
              <a:cubicBezTo>
                <a:pt x="9225354" y="5013301"/>
                <a:pt x="9209769" y="4997710"/>
                <a:pt x="9190542" y="4997710"/>
              </a:cubicBezTo>
              <a:close/>
              <a:moveTo>
                <a:pt x="9275435" y="4997710"/>
              </a:moveTo>
              <a:cubicBezTo>
                <a:pt x="9256207" y="4997710"/>
                <a:pt x="9240610" y="5013301"/>
                <a:pt x="9240610" y="5032528"/>
              </a:cubicBezTo>
              <a:cubicBezTo>
                <a:pt x="9240610" y="5051756"/>
                <a:pt x="9256207" y="5067347"/>
                <a:pt x="9275435" y="5067347"/>
              </a:cubicBezTo>
              <a:cubicBezTo>
                <a:pt x="9294663" y="5067347"/>
                <a:pt x="9310247" y="5051756"/>
                <a:pt x="9310247" y="5032528"/>
              </a:cubicBezTo>
              <a:cubicBezTo>
                <a:pt x="9310247" y="5013301"/>
                <a:pt x="9294663" y="4997710"/>
                <a:pt x="9275435" y="4997710"/>
              </a:cubicBezTo>
              <a:close/>
              <a:moveTo>
                <a:pt x="9360327" y="4997710"/>
              </a:moveTo>
              <a:cubicBezTo>
                <a:pt x="9341099" y="4997710"/>
                <a:pt x="9325502" y="5013301"/>
                <a:pt x="9325502" y="5032528"/>
              </a:cubicBezTo>
              <a:cubicBezTo>
                <a:pt x="9325502" y="5051756"/>
                <a:pt x="9341099" y="5067347"/>
                <a:pt x="9360327" y="5067347"/>
              </a:cubicBezTo>
              <a:cubicBezTo>
                <a:pt x="9379555" y="5067347"/>
                <a:pt x="9395139" y="5051756"/>
                <a:pt x="9395139" y="5032528"/>
              </a:cubicBezTo>
              <a:cubicBezTo>
                <a:pt x="9395139" y="5013301"/>
                <a:pt x="9379555" y="4997710"/>
                <a:pt x="9360327" y="4997710"/>
              </a:cubicBezTo>
              <a:close/>
              <a:moveTo>
                <a:pt x="9445219" y="4997710"/>
              </a:moveTo>
              <a:cubicBezTo>
                <a:pt x="9425992" y="4997710"/>
                <a:pt x="9410394" y="5013301"/>
                <a:pt x="9410394" y="5032528"/>
              </a:cubicBezTo>
              <a:cubicBezTo>
                <a:pt x="9410394" y="5051756"/>
                <a:pt x="9425992" y="5067347"/>
                <a:pt x="9445219" y="5067347"/>
              </a:cubicBezTo>
              <a:cubicBezTo>
                <a:pt x="9464447" y="5067347"/>
                <a:pt x="9480032" y="5051756"/>
                <a:pt x="9480032" y="5032528"/>
              </a:cubicBezTo>
              <a:cubicBezTo>
                <a:pt x="9480032" y="5013301"/>
                <a:pt x="9464447" y="4997710"/>
                <a:pt x="9445219" y="4997710"/>
              </a:cubicBezTo>
              <a:close/>
              <a:moveTo>
                <a:pt x="9530112" y="4997710"/>
              </a:moveTo>
              <a:cubicBezTo>
                <a:pt x="9510884" y="4997710"/>
                <a:pt x="9495286" y="5013301"/>
                <a:pt x="9495286" y="5032528"/>
              </a:cubicBezTo>
              <a:cubicBezTo>
                <a:pt x="9495286" y="5051756"/>
                <a:pt x="9510884" y="5067347"/>
                <a:pt x="9530112" y="5067347"/>
              </a:cubicBezTo>
              <a:cubicBezTo>
                <a:pt x="9549339" y="5067347"/>
                <a:pt x="9564924" y="5051756"/>
                <a:pt x="9564924" y="5032528"/>
              </a:cubicBezTo>
              <a:cubicBezTo>
                <a:pt x="9564924" y="5013301"/>
                <a:pt x="9549339" y="4997710"/>
                <a:pt x="9530112" y="4997710"/>
              </a:cubicBezTo>
              <a:close/>
              <a:moveTo>
                <a:pt x="9615004" y="4997710"/>
              </a:moveTo>
              <a:cubicBezTo>
                <a:pt x="9595776" y="4997710"/>
                <a:pt x="9580179" y="5013301"/>
                <a:pt x="9580179" y="5032528"/>
              </a:cubicBezTo>
              <a:cubicBezTo>
                <a:pt x="9580179" y="5051756"/>
                <a:pt x="9595776" y="5067347"/>
                <a:pt x="9615004" y="5067347"/>
              </a:cubicBezTo>
              <a:cubicBezTo>
                <a:pt x="9634232" y="5067347"/>
                <a:pt x="9649816" y="5051756"/>
                <a:pt x="9649816" y="5032528"/>
              </a:cubicBezTo>
              <a:cubicBezTo>
                <a:pt x="9649816" y="5013301"/>
                <a:pt x="9634232" y="4997710"/>
                <a:pt x="9615004" y="4997710"/>
              </a:cubicBezTo>
              <a:close/>
              <a:moveTo>
                <a:pt x="9699897" y="4997710"/>
              </a:moveTo>
              <a:cubicBezTo>
                <a:pt x="9680669" y="4997710"/>
                <a:pt x="9665072" y="5013301"/>
                <a:pt x="9665072" y="5032528"/>
              </a:cubicBezTo>
              <a:cubicBezTo>
                <a:pt x="9665072" y="5051756"/>
                <a:pt x="9680669" y="5067347"/>
                <a:pt x="9699897" y="5067347"/>
              </a:cubicBezTo>
              <a:cubicBezTo>
                <a:pt x="9719125" y="5067347"/>
                <a:pt x="9734709" y="5051756"/>
                <a:pt x="9734709" y="5032528"/>
              </a:cubicBezTo>
              <a:cubicBezTo>
                <a:pt x="9734709" y="5013301"/>
                <a:pt x="9719125" y="4997710"/>
                <a:pt x="9699897" y="4997710"/>
              </a:cubicBezTo>
              <a:close/>
              <a:moveTo>
                <a:pt x="9784789" y="4997710"/>
              </a:moveTo>
              <a:cubicBezTo>
                <a:pt x="9765562" y="4997710"/>
                <a:pt x="9749964" y="5013301"/>
                <a:pt x="9749964" y="5032528"/>
              </a:cubicBezTo>
              <a:cubicBezTo>
                <a:pt x="9749964" y="5051756"/>
                <a:pt x="9765562" y="5067347"/>
                <a:pt x="9784789" y="5067347"/>
              </a:cubicBezTo>
              <a:cubicBezTo>
                <a:pt x="9804017" y="5067347"/>
                <a:pt x="9819602" y="5051756"/>
                <a:pt x="9819602" y="5032528"/>
              </a:cubicBezTo>
              <a:cubicBezTo>
                <a:pt x="9819602" y="5013301"/>
                <a:pt x="9804017" y="4997710"/>
                <a:pt x="9784789" y="4997710"/>
              </a:cubicBezTo>
              <a:close/>
              <a:moveTo>
                <a:pt x="9869682" y="4997710"/>
              </a:moveTo>
              <a:cubicBezTo>
                <a:pt x="9850454" y="4997710"/>
                <a:pt x="9834856" y="5013301"/>
                <a:pt x="9834856" y="5032528"/>
              </a:cubicBezTo>
              <a:cubicBezTo>
                <a:pt x="9834856" y="5051756"/>
                <a:pt x="9850454" y="5067347"/>
                <a:pt x="9869682" y="5067347"/>
              </a:cubicBezTo>
              <a:cubicBezTo>
                <a:pt x="9888909" y="5067347"/>
                <a:pt x="9904494" y="5051756"/>
                <a:pt x="9904494" y="5032528"/>
              </a:cubicBezTo>
              <a:cubicBezTo>
                <a:pt x="9904494" y="5013301"/>
                <a:pt x="9888909" y="4997710"/>
                <a:pt x="9869682" y="4997710"/>
              </a:cubicBezTo>
              <a:close/>
              <a:moveTo>
                <a:pt x="9954574" y="4997710"/>
              </a:moveTo>
              <a:cubicBezTo>
                <a:pt x="9935346" y="4997710"/>
                <a:pt x="9919749" y="5013301"/>
                <a:pt x="9919749" y="5032528"/>
              </a:cubicBezTo>
              <a:cubicBezTo>
                <a:pt x="9919749" y="5051756"/>
                <a:pt x="9935346" y="5067347"/>
                <a:pt x="9954574" y="5067347"/>
              </a:cubicBezTo>
              <a:cubicBezTo>
                <a:pt x="9973802" y="5067347"/>
                <a:pt x="9989386" y="5051756"/>
                <a:pt x="9989386" y="5032528"/>
              </a:cubicBezTo>
              <a:cubicBezTo>
                <a:pt x="9989386" y="5013301"/>
                <a:pt x="9973802" y="4997710"/>
                <a:pt x="9954574" y="4997710"/>
              </a:cubicBezTo>
              <a:close/>
              <a:moveTo>
                <a:pt x="3163143" y="5082569"/>
              </a:moveTo>
              <a:cubicBezTo>
                <a:pt x="3143916" y="5082569"/>
                <a:pt x="3128324" y="5098160"/>
                <a:pt x="3128324" y="5117388"/>
              </a:cubicBezTo>
              <a:cubicBezTo>
                <a:pt x="3128324" y="5136616"/>
                <a:pt x="3143916" y="5152207"/>
                <a:pt x="3163143" y="5152207"/>
              </a:cubicBezTo>
              <a:cubicBezTo>
                <a:pt x="3182371" y="5152207"/>
                <a:pt x="3197962" y="5136616"/>
                <a:pt x="3197962" y="5117388"/>
              </a:cubicBezTo>
              <a:cubicBezTo>
                <a:pt x="3197962" y="5098160"/>
                <a:pt x="3182371" y="5082569"/>
                <a:pt x="3163143" y="5082569"/>
              </a:cubicBezTo>
              <a:close/>
              <a:moveTo>
                <a:pt x="3248036" y="5082569"/>
              </a:moveTo>
              <a:cubicBezTo>
                <a:pt x="3228808" y="5082569"/>
                <a:pt x="3213217" y="5098160"/>
                <a:pt x="3213217" y="5117388"/>
              </a:cubicBezTo>
              <a:cubicBezTo>
                <a:pt x="3213217" y="5136616"/>
                <a:pt x="3228808" y="5152207"/>
                <a:pt x="3248036" y="5152207"/>
              </a:cubicBezTo>
              <a:cubicBezTo>
                <a:pt x="3267263" y="5152207"/>
                <a:pt x="3282854" y="5136616"/>
                <a:pt x="3282854" y="5117388"/>
              </a:cubicBezTo>
              <a:cubicBezTo>
                <a:pt x="3282854" y="5098160"/>
                <a:pt x="3267263" y="5082569"/>
                <a:pt x="3248036" y="5082569"/>
              </a:cubicBezTo>
              <a:close/>
              <a:moveTo>
                <a:pt x="3332928" y="5082569"/>
              </a:moveTo>
              <a:cubicBezTo>
                <a:pt x="3313700" y="5082569"/>
                <a:pt x="3298109" y="5098160"/>
                <a:pt x="3298109" y="5117388"/>
              </a:cubicBezTo>
              <a:cubicBezTo>
                <a:pt x="3298109" y="5136616"/>
                <a:pt x="3313700" y="5152207"/>
                <a:pt x="3332928" y="5152207"/>
              </a:cubicBezTo>
              <a:cubicBezTo>
                <a:pt x="3352156" y="5152207"/>
                <a:pt x="3367747" y="5136616"/>
                <a:pt x="3367747" y="5117388"/>
              </a:cubicBezTo>
              <a:cubicBezTo>
                <a:pt x="3367747" y="5098160"/>
                <a:pt x="3352156" y="5082569"/>
                <a:pt x="3332928" y="5082569"/>
              </a:cubicBezTo>
              <a:close/>
              <a:moveTo>
                <a:pt x="3417827" y="5082569"/>
              </a:moveTo>
              <a:cubicBezTo>
                <a:pt x="3398599" y="5082569"/>
                <a:pt x="3383008" y="5098160"/>
                <a:pt x="3383008" y="5117388"/>
              </a:cubicBezTo>
              <a:cubicBezTo>
                <a:pt x="3383008" y="5136616"/>
                <a:pt x="3398599" y="5152207"/>
                <a:pt x="3417827" y="5152207"/>
              </a:cubicBezTo>
              <a:cubicBezTo>
                <a:pt x="3437055" y="5152207"/>
                <a:pt x="3452646" y="5136616"/>
                <a:pt x="3452646" y="5117388"/>
              </a:cubicBezTo>
              <a:cubicBezTo>
                <a:pt x="3452646" y="5098160"/>
                <a:pt x="3437055" y="5082569"/>
                <a:pt x="3417827" y="5082569"/>
              </a:cubicBezTo>
              <a:close/>
              <a:moveTo>
                <a:pt x="3502719" y="5082569"/>
              </a:moveTo>
              <a:cubicBezTo>
                <a:pt x="3483492" y="5082569"/>
                <a:pt x="3467901" y="5098160"/>
                <a:pt x="3467901" y="5117388"/>
              </a:cubicBezTo>
              <a:cubicBezTo>
                <a:pt x="3467901" y="5136616"/>
                <a:pt x="3483492" y="5152207"/>
                <a:pt x="3502719" y="5152207"/>
              </a:cubicBezTo>
              <a:cubicBezTo>
                <a:pt x="3521947" y="5152207"/>
                <a:pt x="3537538" y="5136616"/>
                <a:pt x="3537538" y="5117388"/>
              </a:cubicBezTo>
              <a:cubicBezTo>
                <a:pt x="3537538" y="5098160"/>
                <a:pt x="3521947" y="5082569"/>
                <a:pt x="3502719" y="5082569"/>
              </a:cubicBezTo>
              <a:close/>
              <a:moveTo>
                <a:pt x="8850972" y="5082569"/>
              </a:moveTo>
              <a:cubicBezTo>
                <a:pt x="8831744" y="5082569"/>
                <a:pt x="8816146" y="5098160"/>
                <a:pt x="8816146" y="5117388"/>
              </a:cubicBezTo>
              <a:cubicBezTo>
                <a:pt x="8816146" y="5136616"/>
                <a:pt x="8831744" y="5152207"/>
                <a:pt x="8850972" y="5152207"/>
              </a:cubicBezTo>
              <a:cubicBezTo>
                <a:pt x="8870199" y="5152207"/>
                <a:pt x="8885784" y="5136616"/>
                <a:pt x="8885784" y="5117388"/>
              </a:cubicBezTo>
              <a:cubicBezTo>
                <a:pt x="8885784" y="5098160"/>
                <a:pt x="8870199" y="5082569"/>
                <a:pt x="8850972" y="5082569"/>
              </a:cubicBezTo>
              <a:close/>
              <a:moveTo>
                <a:pt x="8935865" y="5082569"/>
              </a:moveTo>
              <a:cubicBezTo>
                <a:pt x="8916637" y="5082569"/>
                <a:pt x="8901040" y="5098160"/>
                <a:pt x="8901040" y="5117388"/>
              </a:cubicBezTo>
              <a:cubicBezTo>
                <a:pt x="8901040" y="5136616"/>
                <a:pt x="8916637" y="5152207"/>
                <a:pt x="8935865" y="5152207"/>
              </a:cubicBezTo>
              <a:cubicBezTo>
                <a:pt x="8955093" y="5152207"/>
                <a:pt x="8970677" y="5136616"/>
                <a:pt x="8970677" y="5117388"/>
              </a:cubicBezTo>
              <a:cubicBezTo>
                <a:pt x="8970677" y="5098160"/>
                <a:pt x="8955093" y="5082569"/>
                <a:pt x="8935865" y="5082569"/>
              </a:cubicBezTo>
              <a:close/>
              <a:moveTo>
                <a:pt x="9020757" y="5082569"/>
              </a:moveTo>
              <a:cubicBezTo>
                <a:pt x="9001529" y="5082569"/>
                <a:pt x="8985932" y="5098160"/>
                <a:pt x="8985932" y="5117388"/>
              </a:cubicBezTo>
              <a:cubicBezTo>
                <a:pt x="8985932" y="5136616"/>
                <a:pt x="9001529" y="5152207"/>
                <a:pt x="9020757" y="5152207"/>
              </a:cubicBezTo>
              <a:cubicBezTo>
                <a:pt x="9039985" y="5152207"/>
                <a:pt x="9055569" y="5136616"/>
                <a:pt x="9055569" y="5117388"/>
              </a:cubicBezTo>
              <a:cubicBezTo>
                <a:pt x="9055569" y="5098160"/>
                <a:pt x="9039985" y="5082569"/>
                <a:pt x="9020757" y="5082569"/>
              </a:cubicBezTo>
              <a:close/>
              <a:moveTo>
                <a:pt x="9445219" y="5082569"/>
              </a:moveTo>
              <a:cubicBezTo>
                <a:pt x="9425992" y="5082569"/>
                <a:pt x="9410394" y="5098160"/>
                <a:pt x="9410394" y="5117388"/>
              </a:cubicBezTo>
              <a:cubicBezTo>
                <a:pt x="9410394" y="5136616"/>
                <a:pt x="9425992" y="5152207"/>
                <a:pt x="9445219" y="5152207"/>
              </a:cubicBezTo>
              <a:cubicBezTo>
                <a:pt x="9464447" y="5152207"/>
                <a:pt x="9480032" y="5136616"/>
                <a:pt x="9480032" y="5117388"/>
              </a:cubicBezTo>
              <a:cubicBezTo>
                <a:pt x="9480032" y="5098160"/>
                <a:pt x="9464447" y="5082569"/>
                <a:pt x="9445219" y="5082569"/>
              </a:cubicBezTo>
              <a:close/>
              <a:moveTo>
                <a:pt x="9530112" y="5082569"/>
              </a:moveTo>
              <a:cubicBezTo>
                <a:pt x="9510884" y="5082569"/>
                <a:pt x="9495286" y="5098160"/>
                <a:pt x="9495286" y="5117388"/>
              </a:cubicBezTo>
              <a:cubicBezTo>
                <a:pt x="9495286" y="5136616"/>
                <a:pt x="9510884" y="5152207"/>
                <a:pt x="9530112" y="5152207"/>
              </a:cubicBezTo>
              <a:cubicBezTo>
                <a:pt x="9549339" y="5152207"/>
                <a:pt x="9564924" y="5136616"/>
                <a:pt x="9564924" y="5117388"/>
              </a:cubicBezTo>
              <a:cubicBezTo>
                <a:pt x="9564924" y="5098160"/>
                <a:pt x="9549339" y="5082569"/>
                <a:pt x="9530112" y="5082569"/>
              </a:cubicBezTo>
              <a:close/>
              <a:moveTo>
                <a:pt x="9615004" y="5082569"/>
              </a:moveTo>
              <a:cubicBezTo>
                <a:pt x="9595776" y="5082569"/>
                <a:pt x="9580179" y="5098160"/>
                <a:pt x="9580179" y="5117388"/>
              </a:cubicBezTo>
              <a:cubicBezTo>
                <a:pt x="9580179" y="5136616"/>
                <a:pt x="9595776" y="5152207"/>
                <a:pt x="9615004" y="5152207"/>
              </a:cubicBezTo>
              <a:cubicBezTo>
                <a:pt x="9634232" y="5152207"/>
                <a:pt x="9649816" y="5136616"/>
                <a:pt x="9649816" y="5117388"/>
              </a:cubicBezTo>
              <a:cubicBezTo>
                <a:pt x="9649816" y="5098160"/>
                <a:pt x="9634232" y="5082569"/>
                <a:pt x="9615004" y="5082569"/>
              </a:cubicBezTo>
              <a:close/>
              <a:moveTo>
                <a:pt x="9699897" y="5082569"/>
              </a:moveTo>
              <a:cubicBezTo>
                <a:pt x="9680669" y="5082569"/>
                <a:pt x="9665072" y="5098160"/>
                <a:pt x="9665072" y="5117388"/>
              </a:cubicBezTo>
              <a:cubicBezTo>
                <a:pt x="9665072" y="5136616"/>
                <a:pt x="9680669" y="5152207"/>
                <a:pt x="9699897" y="5152207"/>
              </a:cubicBezTo>
              <a:cubicBezTo>
                <a:pt x="9719125" y="5152207"/>
                <a:pt x="9734709" y="5136616"/>
                <a:pt x="9734709" y="5117388"/>
              </a:cubicBezTo>
              <a:cubicBezTo>
                <a:pt x="9734709" y="5098160"/>
                <a:pt x="9719125" y="5082569"/>
                <a:pt x="9699897" y="5082569"/>
              </a:cubicBezTo>
              <a:close/>
              <a:moveTo>
                <a:pt x="9784789" y="5082569"/>
              </a:moveTo>
              <a:cubicBezTo>
                <a:pt x="9765562" y="5082569"/>
                <a:pt x="9749964" y="5098160"/>
                <a:pt x="9749964" y="5117388"/>
              </a:cubicBezTo>
              <a:cubicBezTo>
                <a:pt x="9749964" y="5136616"/>
                <a:pt x="9765562" y="5152207"/>
                <a:pt x="9784789" y="5152207"/>
              </a:cubicBezTo>
              <a:cubicBezTo>
                <a:pt x="9804017" y="5152207"/>
                <a:pt x="9819602" y="5136616"/>
                <a:pt x="9819602" y="5117388"/>
              </a:cubicBezTo>
              <a:cubicBezTo>
                <a:pt x="9819602" y="5098160"/>
                <a:pt x="9804017" y="5082569"/>
                <a:pt x="9784789" y="5082569"/>
              </a:cubicBezTo>
              <a:close/>
              <a:moveTo>
                <a:pt x="9869682" y="5082569"/>
              </a:moveTo>
              <a:cubicBezTo>
                <a:pt x="9850454" y="5082569"/>
                <a:pt x="9834856" y="5098160"/>
                <a:pt x="9834856" y="5117388"/>
              </a:cubicBezTo>
              <a:cubicBezTo>
                <a:pt x="9834856" y="5136616"/>
                <a:pt x="9850454" y="5152207"/>
                <a:pt x="9869682" y="5152207"/>
              </a:cubicBezTo>
              <a:cubicBezTo>
                <a:pt x="9888909" y="5152207"/>
                <a:pt x="9904494" y="5136616"/>
                <a:pt x="9904494" y="5117388"/>
              </a:cubicBezTo>
              <a:cubicBezTo>
                <a:pt x="9904494" y="5098160"/>
                <a:pt x="9888909" y="5082569"/>
                <a:pt x="9869682" y="5082569"/>
              </a:cubicBezTo>
              <a:close/>
              <a:moveTo>
                <a:pt x="9954574" y="5082569"/>
              </a:moveTo>
              <a:cubicBezTo>
                <a:pt x="9935346" y="5082569"/>
                <a:pt x="9919749" y="5098160"/>
                <a:pt x="9919749" y="5117388"/>
              </a:cubicBezTo>
              <a:cubicBezTo>
                <a:pt x="9919749" y="5136616"/>
                <a:pt x="9935346" y="5152207"/>
                <a:pt x="9954574" y="5152207"/>
              </a:cubicBezTo>
              <a:cubicBezTo>
                <a:pt x="9973802" y="5152207"/>
                <a:pt x="9989386" y="5136616"/>
                <a:pt x="9989386" y="5117388"/>
              </a:cubicBezTo>
              <a:cubicBezTo>
                <a:pt x="9989386" y="5098160"/>
                <a:pt x="9973802" y="5082569"/>
                <a:pt x="9954574" y="5082569"/>
              </a:cubicBezTo>
              <a:close/>
              <a:moveTo>
                <a:pt x="3078250" y="5167430"/>
              </a:moveTo>
              <a:cubicBezTo>
                <a:pt x="3059022" y="5167430"/>
                <a:pt x="3043431" y="5183021"/>
                <a:pt x="3043431" y="5202249"/>
              </a:cubicBezTo>
              <a:cubicBezTo>
                <a:pt x="3043431" y="5221477"/>
                <a:pt x="3059022" y="5237068"/>
                <a:pt x="3078250" y="5237068"/>
              </a:cubicBezTo>
              <a:cubicBezTo>
                <a:pt x="3097478" y="5237068"/>
                <a:pt x="3113069" y="5221477"/>
                <a:pt x="3113069" y="5202249"/>
              </a:cubicBezTo>
              <a:cubicBezTo>
                <a:pt x="3113069" y="5183021"/>
                <a:pt x="3097478" y="5167430"/>
                <a:pt x="3078250" y="5167430"/>
              </a:cubicBezTo>
              <a:close/>
              <a:moveTo>
                <a:pt x="3163143" y="5167430"/>
              </a:moveTo>
              <a:cubicBezTo>
                <a:pt x="3143916" y="5167430"/>
                <a:pt x="3128324" y="5183021"/>
                <a:pt x="3128324" y="5202249"/>
              </a:cubicBezTo>
              <a:cubicBezTo>
                <a:pt x="3128324" y="5221477"/>
                <a:pt x="3143916" y="5237068"/>
                <a:pt x="3163143" y="5237068"/>
              </a:cubicBezTo>
              <a:cubicBezTo>
                <a:pt x="3182371" y="5237068"/>
                <a:pt x="3197962" y="5221477"/>
                <a:pt x="3197962" y="5202249"/>
              </a:cubicBezTo>
              <a:cubicBezTo>
                <a:pt x="3197962" y="5183021"/>
                <a:pt x="3182371" y="5167430"/>
                <a:pt x="3163143" y="5167430"/>
              </a:cubicBezTo>
              <a:close/>
              <a:moveTo>
                <a:pt x="3248036" y="5167430"/>
              </a:moveTo>
              <a:cubicBezTo>
                <a:pt x="3228808" y="5167430"/>
                <a:pt x="3213217" y="5183021"/>
                <a:pt x="3213217" y="5202249"/>
              </a:cubicBezTo>
              <a:cubicBezTo>
                <a:pt x="3213217" y="5221477"/>
                <a:pt x="3228808" y="5237068"/>
                <a:pt x="3248036" y="5237068"/>
              </a:cubicBezTo>
              <a:cubicBezTo>
                <a:pt x="3267263" y="5237068"/>
                <a:pt x="3282854" y="5221477"/>
                <a:pt x="3282854" y="5202249"/>
              </a:cubicBezTo>
              <a:cubicBezTo>
                <a:pt x="3282854" y="5183021"/>
                <a:pt x="3267263" y="5167430"/>
                <a:pt x="3248036" y="5167430"/>
              </a:cubicBezTo>
              <a:close/>
              <a:moveTo>
                <a:pt x="3332928" y="5167430"/>
              </a:moveTo>
              <a:cubicBezTo>
                <a:pt x="3313700" y="5167430"/>
                <a:pt x="3298109" y="5183021"/>
                <a:pt x="3298109" y="5202249"/>
              </a:cubicBezTo>
              <a:cubicBezTo>
                <a:pt x="3298109" y="5221477"/>
                <a:pt x="3313700" y="5237068"/>
                <a:pt x="3332928" y="5237068"/>
              </a:cubicBezTo>
              <a:cubicBezTo>
                <a:pt x="3352156" y="5237068"/>
                <a:pt x="3367747" y="5221477"/>
                <a:pt x="3367747" y="5202249"/>
              </a:cubicBezTo>
              <a:cubicBezTo>
                <a:pt x="3367747" y="5183021"/>
                <a:pt x="3352156" y="5167430"/>
                <a:pt x="3332928" y="5167430"/>
              </a:cubicBezTo>
              <a:close/>
              <a:moveTo>
                <a:pt x="3417827" y="5167430"/>
              </a:moveTo>
              <a:cubicBezTo>
                <a:pt x="3398599" y="5167430"/>
                <a:pt x="3383008" y="5183021"/>
                <a:pt x="3383008" y="5202249"/>
              </a:cubicBezTo>
              <a:cubicBezTo>
                <a:pt x="3383008" y="5221477"/>
                <a:pt x="3398599" y="5237068"/>
                <a:pt x="3417827" y="5237068"/>
              </a:cubicBezTo>
              <a:cubicBezTo>
                <a:pt x="3437055" y="5237068"/>
                <a:pt x="3452646" y="5221477"/>
                <a:pt x="3452646" y="5202249"/>
              </a:cubicBezTo>
              <a:cubicBezTo>
                <a:pt x="3452646" y="5183021"/>
                <a:pt x="3437055" y="5167430"/>
                <a:pt x="3417827" y="5167430"/>
              </a:cubicBezTo>
              <a:close/>
              <a:moveTo>
                <a:pt x="3502719" y="5167430"/>
              </a:moveTo>
              <a:cubicBezTo>
                <a:pt x="3483492" y="5167430"/>
                <a:pt x="3467901" y="5183021"/>
                <a:pt x="3467901" y="5202249"/>
              </a:cubicBezTo>
              <a:cubicBezTo>
                <a:pt x="3467901" y="5221477"/>
                <a:pt x="3483492" y="5237068"/>
                <a:pt x="3502719" y="5237068"/>
              </a:cubicBezTo>
              <a:cubicBezTo>
                <a:pt x="3521947" y="5237068"/>
                <a:pt x="3537538" y="5221477"/>
                <a:pt x="3537538" y="5202249"/>
              </a:cubicBezTo>
              <a:cubicBezTo>
                <a:pt x="3537538" y="5183021"/>
                <a:pt x="3521947" y="5167430"/>
                <a:pt x="3502719" y="5167430"/>
              </a:cubicBezTo>
              <a:close/>
              <a:moveTo>
                <a:pt x="9530112" y="5167430"/>
              </a:moveTo>
              <a:cubicBezTo>
                <a:pt x="9510884" y="5167430"/>
                <a:pt x="9495286" y="5183021"/>
                <a:pt x="9495286" y="5202249"/>
              </a:cubicBezTo>
              <a:cubicBezTo>
                <a:pt x="9495286" y="5221477"/>
                <a:pt x="9510884" y="5237068"/>
                <a:pt x="9530112" y="5237068"/>
              </a:cubicBezTo>
              <a:cubicBezTo>
                <a:pt x="9549339" y="5237068"/>
                <a:pt x="9564924" y="5221477"/>
                <a:pt x="9564924" y="5202249"/>
              </a:cubicBezTo>
              <a:cubicBezTo>
                <a:pt x="9564924" y="5183021"/>
                <a:pt x="9549339" y="5167430"/>
                <a:pt x="9530112" y="5167430"/>
              </a:cubicBezTo>
              <a:close/>
              <a:moveTo>
                <a:pt x="9615004" y="5167430"/>
              </a:moveTo>
              <a:cubicBezTo>
                <a:pt x="9595776" y="5167430"/>
                <a:pt x="9580179" y="5183021"/>
                <a:pt x="9580179" y="5202249"/>
              </a:cubicBezTo>
              <a:cubicBezTo>
                <a:pt x="9580179" y="5221477"/>
                <a:pt x="9595776" y="5237068"/>
                <a:pt x="9615004" y="5237068"/>
              </a:cubicBezTo>
              <a:cubicBezTo>
                <a:pt x="9634232" y="5237068"/>
                <a:pt x="9649816" y="5221477"/>
                <a:pt x="9649816" y="5202249"/>
              </a:cubicBezTo>
              <a:cubicBezTo>
                <a:pt x="9649816" y="5183021"/>
                <a:pt x="9634232" y="5167430"/>
                <a:pt x="9615004" y="5167430"/>
              </a:cubicBezTo>
              <a:close/>
              <a:moveTo>
                <a:pt x="9699897" y="5167430"/>
              </a:moveTo>
              <a:cubicBezTo>
                <a:pt x="9680669" y="5167430"/>
                <a:pt x="9665072" y="5183021"/>
                <a:pt x="9665072" y="5202249"/>
              </a:cubicBezTo>
              <a:cubicBezTo>
                <a:pt x="9665072" y="5221477"/>
                <a:pt x="9680669" y="5237068"/>
                <a:pt x="9699897" y="5237068"/>
              </a:cubicBezTo>
              <a:cubicBezTo>
                <a:pt x="9719125" y="5237068"/>
                <a:pt x="9734709" y="5221477"/>
                <a:pt x="9734709" y="5202249"/>
              </a:cubicBezTo>
              <a:cubicBezTo>
                <a:pt x="9734709" y="5183021"/>
                <a:pt x="9719125" y="5167430"/>
                <a:pt x="9699897" y="5167430"/>
              </a:cubicBezTo>
              <a:close/>
              <a:moveTo>
                <a:pt x="9784789" y="5167430"/>
              </a:moveTo>
              <a:cubicBezTo>
                <a:pt x="9765562" y="5167430"/>
                <a:pt x="9749964" y="5183021"/>
                <a:pt x="9749964" y="5202249"/>
              </a:cubicBezTo>
              <a:cubicBezTo>
                <a:pt x="9749964" y="5221477"/>
                <a:pt x="9765562" y="5237068"/>
                <a:pt x="9784789" y="5237068"/>
              </a:cubicBezTo>
              <a:cubicBezTo>
                <a:pt x="9804017" y="5237068"/>
                <a:pt x="9819602" y="5221477"/>
                <a:pt x="9819602" y="5202249"/>
              </a:cubicBezTo>
              <a:cubicBezTo>
                <a:pt x="9819602" y="5183021"/>
                <a:pt x="9804017" y="5167430"/>
                <a:pt x="9784789" y="5167430"/>
              </a:cubicBezTo>
              <a:close/>
              <a:moveTo>
                <a:pt x="9869682" y="5167430"/>
              </a:moveTo>
              <a:cubicBezTo>
                <a:pt x="9850454" y="5167430"/>
                <a:pt x="9834856" y="5183021"/>
                <a:pt x="9834856" y="5202249"/>
              </a:cubicBezTo>
              <a:cubicBezTo>
                <a:pt x="9834856" y="5221477"/>
                <a:pt x="9850454" y="5237068"/>
                <a:pt x="9869682" y="5237068"/>
              </a:cubicBezTo>
              <a:cubicBezTo>
                <a:pt x="9888909" y="5237068"/>
                <a:pt x="9904494" y="5221477"/>
                <a:pt x="9904494" y="5202249"/>
              </a:cubicBezTo>
              <a:cubicBezTo>
                <a:pt x="9904494" y="5183021"/>
                <a:pt x="9888909" y="5167430"/>
                <a:pt x="9869682" y="5167430"/>
              </a:cubicBezTo>
              <a:close/>
              <a:moveTo>
                <a:pt x="3163143" y="5252290"/>
              </a:moveTo>
              <a:cubicBezTo>
                <a:pt x="3143916" y="5252290"/>
                <a:pt x="3128324" y="5267881"/>
                <a:pt x="3128324" y="5287109"/>
              </a:cubicBezTo>
              <a:cubicBezTo>
                <a:pt x="3128324" y="5306336"/>
                <a:pt x="3143916" y="5321927"/>
                <a:pt x="3163143" y="5321927"/>
              </a:cubicBezTo>
              <a:cubicBezTo>
                <a:pt x="3182371" y="5321927"/>
                <a:pt x="3197962" y="5306336"/>
                <a:pt x="3197962" y="5287109"/>
              </a:cubicBezTo>
              <a:cubicBezTo>
                <a:pt x="3197962" y="5267881"/>
                <a:pt x="3182371" y="5252290"/>
                <a:pt x="3163143" y="5252290"/>
              </a:cubicBezTo>
              <a:close/>
              <a:moveTo>
                <a:pt x="3248036" y="5252290"/>
              </a:moveTo>
              <a:cubicBezTo>
                <a:pt x="3228808" y="5252290"/>
                <a:pt x="3213217" y="5267881"/>
                <a:pt x="3213217" y="5287109"/>
              </a:cubicBezTo>
              <a:cubicBezTo>
                <a:pt x="3213217" y="5306336"/>
                <a:pt x="3228808" y="5321927"/>
                <a:pt x="3248036" y="5321927"/>
              </a:cubicBezTo>
              <a:cubicBezTo>
                <a:pt x="3267263" y="5321927"/>
                <a:pt x="3282854" y="5306336"/>
                <a:pt x="3282854" y="5287109"/>
              </a:cubicBezTo>
              <a:cubicBezTo>
                <a:pt x="3282854" y="5267881"/>
                <a:pt x="3267263" y="5252290"/>
                <a:pt x="3248036" y="5252290"/>
              </a:cubicBezTo>
              <a:close/>
              <a:moveTo>
                <a:pt x="3332928" y="5252290"/>
              </a:moveTo>
              <a:cubicBezTo>
                <a:pt x="3313700" y="5252290"/>
                <a:pt x="3298109" y="5267881"/>
                <a:pt x="3298109" y="5287109"/>
              </a:cubicBezTo>
              <a:cubicBezTo>
                <a:pt x="3298109" y="5306336"/>
                <a:pt x="3313700" y="5321927"/>
                <a:pt x="3332928" y="5321927"/>
              </a:cubicBezTo>
              <a:cubicBezTo>
                <a:pt x="3352156" y="5321927"/>
                <a:pt x="3367747" y="5306336"/>
                <a:pt x="3367747" y="5287109"/>
              </a:cubicBezTo>
              <a:cubicBezTo>
                <a:pt x="3367747" y="5267881"/>
                <a:pt x="3352156" y="5252290"/>
                <a:pt x="3332928" y="5252290"/>
              </a:cubicBezTo>
              <a:close/>
              <a:moveTo>
                <a:pt x="3417827" y="5252290"/>
              </a:moveTo>
              <a:cubicBezTo>
                <a:pt x="3398599" y="5252290"/>
                <a:pt x="3383008" y="5267881"/>
                <a:pt x="3383008" y="5287109"/>
              </a:cubicBezTo>
              <a:cubicBezTo>
                <a:pt x="3383008" y="5306336"/>
                <a:pt x="3398599" y="5321927"/>
                <a:pt x="3417827" y="5321927"/>
              </a:cubicBezTo>
              <a:cubicBezTo>
                <a:pt x="3437055" y="5321927"/>
                <a:pt x="3452646" y="5306336"/>
                <a:pt x="3452646" y="5287109"/>
              </a:cubicBezTo>
              <a:cubicBezTo>
                <a:pt x="3452646" y="5267881"/>
                <a:pt x="3437055" y="5252290"/>
                <a:pt x="3417827" y="5252290"/>
              </a:cubicBezTo>
              <a:close/>
              <a:moveTo>
                <a:pt x="9615004" y="5252290"/>
              </a:moveTo>
              <a:cubicBezTo>
                <a:pt x="9595776" y="5252290"/>
                <a:pt x="9580179" y="5267881"/>
                <a:pt x="9580179" y="5287109"/>
              </a:cubicBezTo>
              <a:cubicBezTo>
                <a:pt x="9580179" y="5306336"/>
                <a:pt x="9595776" y="5321927"/>
                <a:pt x="9615004" y="5321927"/>
              </a:cubicBezTo>
              <a:cubicBezTo>
                <a:pt x="9634232" y="5321927"/>
                <a:pt x="9649816" y="5306336"/>
                <a:pt x="9649816" y="5287109"/>
              </a:cubicBezTo>
              <a:cubicBezTo>
                <a:pt x="9649816" y="5267881"/>
                <a:pt x="9634232" y="5252290"/>
                <a:pt x="9615004" y="5252290"/>
              </a:cubicBezTo>
              <a:close/>
              <a:moveTo>
                <a:pt x="9699897" y="5252290"/>
              </a:moveTo>
              <a:cubicBezTo>
                <a:pt x="9680669" y="5252290"/>
                <a:pt x="9665072" y="5267881"/>
                <a:pt x="9665072" y="5287109"/>
              </a:cubicBezTo>
              <a:cubicBezTo>
                <a:pt x="9665072" y="5306336"/>
                <a:pt x="9680669" y="5321927"/>
                <a:pt x="9699897" y="5321927"/>
              </a:cubicBezTo>
              <a:cubicBezTo>
                <a:pt x="9719125" y="5321927"/>
                <a:pt x="9734709" y="5306336"/>
                <a:pt x="9734709" y="5287109"/>
              </a:cubicBezTo>
              <a:cubicBezTo>
                <a:pt x="9734709" y="5267881"/>
                <a:pt x="9719125" y="5252290"/>
                <a:pt x="9699897" y="5252290"/>
              </a:cubicBezTo>
              <a:close/>
              <a:moveTo>
                <a:pt x="9784789" y="5252290"/>
              </a:moveTo>
              <a:cubicBezTo>
                <a:pt x="9765562" y="5252290"/>
                <a:pt x="9749964" y="5267881"/>
                <a:pt x="9749964" y="5287109"/>
              </a:cubicBezTo>
              <a:cubicBezTo>
                <a:pt x="9749964" y="5306336"/>
                <a:pt x="9765562" y="5321927"/>
                <a:pt x="9784789" y="5321927"/>
              </a:cubicBezTo>
              <a:cubicBezTo>
                <a:pt x="9804017" y="5321927"/>
                <a:pt x="9819602" y="5306336"/>
                <a:pt x="9819602" y="5287109"/>
              </a:cubicBezTo>
              <a:cubicBezTo>
                <a:pt x="9819602" y="5267881"/>
                <a:pt x="9804017" y="5252290"/>
                <a:pt x="9784789" y="5252290"/>
              </a:cubicBezTo>
              <a:close/>
              <a:moveTo>
                <a:pt x="9869682" y="5252290"/>
              </a:moveTo>
              <a:cubicBezTo>
                <a:pt x="9850454" y="5252290"/>
                <a:pt x="9834856" y="5267881"/>
                <a:pt x="9834856" y="5287109"/>
              </a:cubicBezTo>
              <a:cubicBezTo>
                <a:pt x="9834856" y="5306336"/>
                <a:pt x="9850454" y="5321927"/>
                <a:pt x="9869682" y="5321927"/>
              </a:cubicBezTo>
              <a:cubicBezTo>
                <a:pt x="9888909" y="5321927"/>
                <a:pt x="9904494" y="5306336"/>
                <a:pt x="9904494" y="5287109"/>
              </a:cubicBezTo>
              <a:cubicBezTo>
                <a:pt x="9904494" y="5267881"/>
                <a:pt x="9888909" y="5252290"/>
                <a:pt x="9869682" y="5252290"/>
              </a:cubicBezTo>
              <a:close/>
              <a:moveTo>
                <a:pt x="3163143" y="5337150"/>
              </a:moveTo>
              <a:cubicBezTo>
                <a:pt x="3143916" y="5337150"/>
                <a:pt x="3128324" y="5352741"/>
                <a:pt x="3128324" y="5371968"/>
              </a:cubicBezTo>
              <a:cubicBezTo>
                <a:pt x="3128324" y="5391196"/>
                <a:pt x="3143916" y="5406787"/>
                <a:pt x="3163143" y="5406787"/>
              </a:cubicBezTo>
              <a:cubicBezTo>
                <a:pt x="3182371" y="5406787"/>
                <a:pt x="3197962" y="5391196"/>
                <a:pt x="3197962" y="5371968"/>
              </a:cubicBezTo>
              <a:cubicBezTo>
                <a:pt x="3197962" y="5352741"/>
                <a:pt x="3182371" y="5337150"/>
                <a:pt x="3163143" y="5337150"/>
              </a:cubicBezTo>
              <a:close/>
              <a:moveTo>
                <a:pt x="3248036" y="5337150"/>
              </a:moveTo>
              <a:cubicBezTo>
                <a:pt x="3228808" y="5337150"/>
                <a:pt x="3213217" y="5352741"/>
                <a:pt x="3213217" y="5371968"/>
              </a:cubicBezTo>
              <a:cubicBezTo>
                <a:pt x="3213217" y="5391196"/>
                <a:pt x="3228808" y="5406787"/>
                <a:pt x="3248036" y="5406787"/>
              </a:cubicBezTo>
              <a:cubicBezTo>
                <a:pt x="3267263" y="5406787"/>
                <a:pt x="3282854" y="5391196"/>
                <a:pt x="3282854" y="5371968"/>
              </a:cubicBezTo>
              <a:cubicBezTo>
                <a:pt x="3282854" y="5352741"/>
                <a:pt x="3267263" y="5337150"/>
                <a:pt x="3248036" y="5337150"/>
              </a:cubicBezTo>
              <a:close/>
              <a:moveTo>
                <a:pt x="3332928" y="5337150"/>
              </a:moveTo>
              <a:cubicBezTo>
                <a:pt x="3313700" y="5337150"/>
                <a:pt x="3298109" y="5352741"/>
                <a:pt x="3298109" y="5371968"/>
              </a:cubicBezTo>
              <a:cubicBezTo>
                <a:pt x="3298109" y="5391196"/>
                <a:pt x="3313700" y="5406787"/>
                <a:pt x="3332928" y="5406787"/>
              </a:cubicBezTo>
              <a:cubicBezTo>
                <a:pt x="3352156" y="5406787"/>
                <a:pt x="3367747" y="5391196"/>
                <a:pt x="3367747" y="5371968"/>
              </a:cubicBezTo>
              <a:cubicBezTo>
                <a:pt x="3367747" y="5352741"/>
                <a:pt x="3352156" y="5337150"/>
                <a:pt x="3332928" y="5337150"/>
              </a:cubicBezTo>
              <a:close/>
              <a:moveTo>
                <a:pt x="9615004" y="5337150"/>
              </a:moveTo>
              <a:cubicBezTo>
                <a:pt x="9595776" y="5337150"/>
                <a:pt x="9580179" y="5352741"/>
                <a:pt x="9580179" y="5371968"/>
              </a:cubicBezTo>
              <a:cubicBezTo>
                <a:pt x="9580179" y="5391196"/>
                <a:pt x="9595776" y="5406787"/>
                <a:pt x="9615004" y="5406787"/>
              </a:cubicBezTo>
              <a:cubicBezTo>
                <a:pt x="9634232" y="5406787"/>
                <a:pt x="9649816" y="5391196"/>
                <a:pt x="9649816" y="5371968"/>
              </a:cubicBezTo>
              <a:cubicBezTo>
                <a:pt x="9649816" y="5352741"/>
                <a:pt x="9634232" y="5337150"/>
                <a:pt x="9615004" y="5337150"/>
              </a:cubicBezTo>
              <a:close/>
              <a:moveTo>
                <a:pt x="9699897" y="5337150"/>
              </a:moveTo>
              <a:cubicBezTo>
                <a:pt x="9680669" y="5337150"/>
                <a:pt x="9665072" y="5352741"/>
                <a:pt x="9665072" y="5371968"/>
              </a:cubicBezTo>
              <a:cubicBezTo>
                <a:pt x="9665072" y="5391196"/>
                <a:pt x="9680669" y="5406787"/>
                <a:pt x="9699897" y="5406787"/>
              </a:cubicBezTo>
              <a:cubicBezTo>
                <a:pt x="9719125" y="5406787"/>
                <a:pt x="9734709" y="5391196"/>
                <a:pt x="9734709" y="5371968"/>
              </a:cubicBezTo>
              <a:cubicBezTo>
                <a:pt x="9734709" y="5352741"/>
                <a:pt x="9719125" y="5337150"/>
                <a:pt x="9699897" y="5337150"/>
              </a:cubicBezTo>
              <a:close/>
              <a:moveTo>
                <a:pt x="9784789" y="5337150"/>
              </a:moveTo>
              <a:cubicBezTo>
                <a:pt x="9765562" y="5337150"/>
                <a:pt x="9749964" y="5352741"/>
                <a:pt x="9749964" y="5371968"/>
              </a:cubicBezTo>
              <a:cubicBezTo>
                <a:pt x="9749964" y="5391196"/>
                <a:pt x="9765562" y="5406787"/>
                <a:pt x="9784789" y="5406787"/>
              </a:cubicBezTo>
              <a:cubicBezTo>
                <a:pt x="9804017" y="5406787"/>
                <a:pt x="9819602" y="5391196"/>
                <a:pt x="9819602" y="5371968"/>
              </a:cubicBezTo>
              <a:cubicBezTo>
                <a:pt x="9819602" y="5352741"/>
                <a:pt x="9804017" y="5337150"/>
                <a:pt x="9784789" y="5337150"/>
              </a:cubicBezTo>
              <a:close/>
              <a:moveTo>
                <a:pt x="10633714" y="5337150"/>
              </a:moveTo>
              <a:cubicBezTo>
                <a:pt x="10614486" y="5337150"/>
                <a:pt x="10598889" y="5352741"/>
                <a:pt x="10598889" y="5371968"/>
              </a:cubicBezTo>
              <a:cubicBezTo>
                <a:pt x="10598889" y="5391196"/>
                <a:pt x="10614486" y="5406787"/>
                <a:pt x="10633714" y="5406787"/>
              </a:cubicBezTo>
              <a:cubicBezTo>
                <a:pt x="10652942" y="5406787"/>
                <a:pt x="10668526" y="5391196"/>
                <a:pt x="10668526" y="5371968"/>
              </a:cubicBezTo>
              <a:cubicBezTo>
                <a:pt x="10668526" y="5352741"/>
                <a:pt x="10652942" y="5337150"/>
                <a:pt x="10633714" y="5337150"/>
              </a:cubicBezTo>
              <a:close/>
              <a:moveTo>
                <a:pt x="3163143" y="5422009"/>
              </a:moveTo>
              <a:cubicBezTo>
                <a:pt x="3143916" y="5422009"/>
                <a:pt x="3128324" y="5437600"/>
                <a:pt x="3128324" y="5456828"/>
              </a:cubicBezTo>
              <a:cubicBezTo>
                <a:pt x="3128324" y="5476056"/>
                <a:pt x="3143916" y="5491647"/>
                <a:pt x="3163143" y="5491647"/>
              </a:cubicBezTo>
              <a:cubicBezTo>
                <a:pt x="3182371" y="5491647"/>
                <a:pt x="3197962" y="5476056"/>
                <a:pt x="3197962" y="5456828"/>
              </a:cubicBezTo>
              <a:cubicBezTo>
                <a:pt x="3197962" y="5437600"/>
                <a:pt x="3182371" y="5422009"/>
                <a:pt x="3163143" y="5422009"/>
              </a:cubicBezTo>
              <a:close/>
              <a:moveTo>
                <a:pt x="3248036" y="5422009"/>
              </a:moveTo>
              <a:cubicBezTo>
                <a:pt x="3228808" y="5422009"/>
                <a:pt x="3213217" y="5437600"/>
                <a:pt x="3213217" y="5456828"/>
              </a:cubicBezTo>
              <a:cubicBezTo>
                <a:pt x="3213217" y="5476056"/>
                <a:pt x="3228808" y="5491647"/>
                <a:pt x="3248036" y="5491647"/>
              </a:cubicBezTo>
              <a:cubicBezTo>
                <a:pt x="3267263" y="5491647"/>
                <a:pt x="3282854" y="5476056"/>
                <a:pt x="3282854" y="5456828"/>
              </a:cubicBezTo>
              <a:cubicBezTo>
                <a:pt x="3282854" y="5437600"/>
                <a:pt x="3267263" y="5422009"/>
                <a:pt x="3248036" y="5422009"/>
              </a:cubicBezTo>
              <a:close/>
              <a:moveTo>
                <a:pt x="3332928" y="5422009"/>
              </a:moveTo>
              <a:cubicBezTo>
                <a:pt x="3313700" y="5422009"/>
                <a:pt x="3298109" y="5437600"/>
                <a:pt x="3298109" y="5456828"/>
              </a:cubicBezTo>
              <a:cubicBezTo>
                <a:pt x="3298109" y="5476056"/>
                <a:pt x="3313700" y="5491647"/>
                <a:pt x="3332928" y="5491647"/>
              </a:cubicBezTo>
              <a:cubicBezTo>
                <a:pt x="3352156" y="5491647"/>
                <a:pt x="3367747" y="5476056"/>
                <a:pt x="3367747" y="5456828"/>
              </a:cubicBezTo>
              <a:cubicBezTo>
                <a:pt x="3367747" y="5437600"/>
                <a:pt x="3352156" y="5422009"/>
                <a:pt x="3332928" y="5422009"/>
              </a:cubicBezTo>
              <a:close/>
              <a:moveTo>
                <a:pt x="10633714" y="5422009"/>
              </a:moveTo>
              <a:cubicBezTo>
                <a:pt x="10614486" y="5422009"/>
                <a:pt x="10598889" y="5437600"/>
                <a:pt x="10598889" y="5456828"/>
              </a:cubicBezTo>
              <a:cubicBezTo>
                <a:pt x="10598889" y="5476056"/>
                <a:pt x="10614486" y="5491647"/>
                <a:pt x="10633714" y="5491647"/>
              </a:cubicBezTo>
              <a:cubicBezTo>
                <a:pt x="10652942" y="5491647"/>
                <a:pt x="10668526" y="5476056"/>
                <a:pt x="10668526" y="5456828"/>
              </a:cubicBezTo>
              <a:cubicBezTo>
                <a:pt x="10668526" y="5437600"/>
                <a:pt x="10652942" y="5422009"/>
                <a:pt x="10633714" y="5422009"/>
              </a:cubicBezTo>
              <a:close/>
              <a:moveTo>
                <a:pt x="3163143" y="5506870"/>
              </a:moveTo>
              <a:cubicBezTo>
                <a:pt x="3143916" y="5506870"/>
                <a:pt x="3128324" y="5522461"/>
                <a:pt x="3128324" y="5541689"/>
              </a:cubicBezTo>
              <a:cubicBezTo>
                <a:pt x="3128324" y="5560917"/>
                <a:pt x="3143916" y="5576508"/>
                <a:pt x="3163143" y="5576508"/>
              </a:cubicBezTo>
              <a:cubicBezTo>
                <a:pt x="3182371" y="5576508"/>
                <a:pt x="3197962" y="5560917"/>
                <a:pt x="3197962" y="5541689"/>
              </a:cubicBezTo>
              <a:cubicBezTo>
                <a:pt x="3197962" y="5522461"/>
                <a:pt x="3182371" y="5506870"/>
                <a:pt x="3163143" y="5506870"/>
              </a:cubicBezTo>
              <a:close/>
              <a:moveTo>
                <a:pt x="3248036" y="5506870"/>
              </a:moveTo>
              <a:cubicBezTo>
                <a:pt x="3228808" y="5506870"/>
                <a:pt x="3213217" y="5522461"/>
                <a:pt x="3213217" y="5541689"/>
              </a:cubicBezTo>
              <a:cubicBezTo>
                <a:pt x="3213217" y="5560917"/>
                <a:pt x="3228808" y="5576508"/>
                <a:pt x="3248036" y="5576508"/>
              </a:cubicBezTo>
              <a:cubicBezTo>
                <a:pt x="3267263" y="5576508"/>
                <a:pt x="3282854" y="5560917"/>
                <a:pt x="3282854" y="5541689"/>
              </a:cubicBezTo>
              <a:cubicBezTo>
                <a:pt x="3282854" y="5522461"/>
                <a:pt x="3267263" y="5506870"/>
                <a:pt x="3248036" y="5506870"/>
              </a:cubicBezTo>
              <a:close/>
              <a:moveTo>
                <a:pt x="9699897" y="5506870"/>
              </a:moveTo>
              <a:cubicBezTo>
                <a:pt x="9680669" y="5506870"/>
                <a:pt x="9665072" y="5522461"/>
                <a:pt x="9665072" y="5541689"/>
              </a:cubicBezTo>
              <a:cubicBezTo>
                <a:pt x="9665072" y="5560917"/>
                <a:pt x="9680669" y="5576508"/>
                <a:pt x="9699897" y="5576508"/>
              </a:cubicBezTo>
              <a:cubicBezTo>
                <a:pt x="9719125" y="5576508"/>
                <a:pt x="9734709" y="5560917"/>
                <a:pt x="9734709" y="5541689"/>
              </a:cubicBezTo>
              <a:cubicBezTo>
                <a:pt x="9734709" y="5522461"/>
                <a:pt x="9719125" y="5506870"/>
                <a:pt x="9699897" y="5506870"/>
              </a:cubicBezTo>
              <a:close/>
              <a:moveTo>
                <a:pt x="10633714" y="5506870"/>
              </a:moveTo>
              <a:cubicBezTo>
                <a:pt x="10614486" y="5506870"/>
                <a:pt x="10598889" y="5522461"/>
                <a:pt x="10598889" y="5541689"/>
              </a:cubicBezTo>
              <a:cubicBezTo>
                <a:pt x="10598889" y="5560917"/>
                <a:pt x="10614486" y="5576508"/>
                <a:pt x="10633714" y="5576508"/>
              </a:cubicBezTo>
              <a:cubicBezTo>
                <a:pt x="10652942" y="5576508"/>
                <a:pt x="10668526" y="5560917"/>
                <a:pt x="10668526" y="5541689"/>
              </a:cubicBezTo>
              <a:cubicBezTo>
                <a:pt x="10668526" y="5522461"/>
                <a:pt x="10652942" y="5506870"/>
                <a:pt x="10633714" y="5506870"/>
              </a:cubicBezTo>
              <a:close/>
              <a:moveTo>
                <a:pt x="3163143" y="5591730"/>
              </a:moveTo>
              <a:cubicBezTo>
                <a:pt x="3143916" y="5591730"/>
                <a:pt x="3128324" y="5607321"/>
                <a:pt x="3128324" y="5626549"/>
              </a:cubicBezTo>
              <a:cubicBezTo>
                <a:pt x="3128324" y="5645776"/>
                <a:pt x="3143916" y="5661367"/>
                <a:pt x="3163143" y="5661367"/>
              </a:cubicBezTo>
              <a:cubicBezTo>
                <a:pt x="3182371" y="5661367"/>
                <a:pt x="3197962" y="5645776"/>
                <a:pt x="3197962" y="5626549"/>
              </a:cubicBezTo>
              <a:cubicBezTo>
                <a:pt x="3197962" y="5607321"/>
                <a:pt x="3182371" y="5591730"/>
                <a:pt x="3163143" y="5591730"/>
              </a:cubicBezTo>
              <a:close/>
              <a:moveTo>
                <a:pt x="3248036" y="5591730"/>
              </a:moveTo>
              <a:cubicBezTo>
                <a:pt x="3228808" y="5591730"/>
                <a:pt x="3213217" y="5607321"/>
                <a:pt x="3213217" y="5626549"/>
              </a:cubicBezTo>
              <a:cubicBezTo>
                <a:pt x="3213217" y="5645776"/>
                <a:pt x="3228808" y="5661367"/>
                <a:pt x="3248036" y="5661367"/>
              </a:cubicBezTo>
              <a:cubicBezTo>
                <a:pt x="3267263" y="5661367"/>
                <a:pt x="3282854" y="5645776"/>
                <a:pt x="3282854" y="5626549"/>
              </a:cubicBezTo>
              <a:cubicBezTo>
                <a:pt x="3282854" y="5607321"/>
                <a:pt x="3267263" y="5591730"/>
                <a:pt x="3248036" y="5591730"/>
              </a:cubicBezTo>
              <a:close/>
              <a:moveTo>
                <a:pt x="3332928" y="5591730"/>
              </a:moveTo>
              <a:cubicBezTo>
                <a:pt x="3313700" y="5591730"/>
                <a:pt x="3298109" y="5607321"/>
                <a:pt x="3298109" y="5626549"/>
              </a:cubicBezTo>
              <a:cubicBezTo>
                <a:pt x="3298109" y="5645776"/>
                <a:pt x="3313700" y="5661367"/>
                <a:pt x="3332928" y="5661367"/>
              </a:cubicBezTo>
              <a:cubicBezTo>
                <a:pt x="3352156" y="5661367"/>
                <a:pt x="3367747" y="5645776"/>
                <a:pt x="3367747" y="5626549"/>
              </a:cubicBezTo>
              <a:cubicBezTo>
                <a:pt x="3367747" y="5607321"/>
                <a:pt x="3352156" y="5591730"/>
                <a:pt x="3332928" y="5591730"/>
              </a:cubicBezTo>
              <a:close/>
              <a:moveTo>
                <a:pt x="9699897" y="5591730"/>
              </a:moveTo>
              <a:cubicBezTo>
                <a:pt x="9680669" y="5591730"/>
                <a:pt x="9665072" y="5607321"/>
                <a:pt x="9665072" y="5626549"/>
              </a:cubicBezTo>
              <a:cubicBezTo>
                <a:pt x="9665072" y="5645776"/>
                <a:pt x="9680669" y="5661367"/>
                <a:pt x="9699897" y="5661367"/>
              </a:cubicBezTo>
              <a:cubicBezTo>
                <a:pt x="9719125" y="5661367"/>
                <a:pt x="9734709" y="5645776"/>
                <a:pt x="9734709" y="5626549"/>
              </a:cubicBezTo>
              <a:cubicBezTo>
                <a:pt x="9734709" y="5607321"/>
                <a:pt x="9719125" y="5591730"/>
                <a:pt x="9699897" y="5591730"/>
              </a:cubicBezTo>
              <a:close/>
              <a:moveTo>
                <a:pt x="10548822" y="5591730"/>
              </a:moveTo>
              <a:cubicBezTo>
                <a:pt x="10529594" y="5591730"/>
                <a:pt x="10513996" y="5607321"/>
                <a:pt x="10513996" y="5626549"/>
              </a:cubicBezTo>
              <a:cubicBezTo>
                <a:pt x="10513996" y="5645776"/>
                <a:pt x="10529594" y="5661367"/>
                <a:pt x="10548822" y="5661367"/>
              </a:cubicBezTo>
              <a:cubicBezTo>
                <a:pt x="10568049" y="5661367"/>
                <a:pt x="10583634" y="5645776"/>
                <a:pt x="10583634" y="5626549"/>
              </a:cubicBezTo>
              <a:cubicBezTo>
                <a:pt x="10583634" y="5607321"/>
                <a:pt x="10568049" y="5591730"/>
                <a:pt x="10548822" y="5591730"/>
              </a:cubicBezTo>
              <a:close/>
              <a:moveTo>
                <a:pt x="3163143" y="5676590"/>
              </a:moveTo>
              <a:cubicBezTo>
                <a:pt x="3143916" y="5676590"/>
                <a:pt x="3128324" y="5692181"/>
                <a:pt x="3128324" y="5711408"/>
              </a:cubicBezTo>
              <a:cubicBezTo>
                <a:pt x="3128324" y="5730636"/>
                <a:pt x="3143916" y="5746227"/>
                <a:pt x="3163143" y="5746227"/>
              </a:cubicBezTo>
              <a:cubicBezTo>
                <a:pt x="3182371" y="5746227"/>
                <a:pt x="3197962" y="5730636"/>
                <a:pt x="3197962" y="5711408"/>
              </a:cubicBezTo>
              <a:cubicBezTo>
                <a:pt x="3197962" y="5692181"/>
                <a:pt x="3182371" y="5676590"/>
                <a:pt x="3163143" y="5676590"/>
              </a:cubicBezTo>
              <a:close/>
              <a:moveTo>
                <a:pt x="3248036" y="5676590"/>
              </a:moveTo>
              <a:cubicBezTo>
                <a:pt x="3228808" y="5676590"/>
                <a:pt x="3213217" y="5692181"/>
                <a:pt x="3213217" y="5711408"/>
              </a:cubicBezTo>
              <a:cubicBezTo>
                <a:pt x="3213217" y="5730636"/>
                <a:pt x="3228808" y="5746227"/>
                <a:pt x="3248036" y="5746227"/>
              </a:cubicBezTo>
              <a:cubicBezTo>
                <a:pt x="3267263" y="5746227"/>
                <a:pt x="3282854" y="5730636"/>
                <a:pt x="3282854" y="5711408"/>
              </a:cubicBezTo>
              <a:cubicBezTo>
                <a:pt x="3282854" y="5692181"/>
                <a:pt x="3267263" y="5676590"/>
                <a:pt x="3248036" y="5676590"/>
              </a:cubicBezTo>
              <a:close/>
              <a:moveTo>
                <a:pt x="10463929" y="5676590"/>
              </a:moveTo>
              <a:cubicBezTo>
                <a:pt x="10444702" y="5676590"/>
                <a:pt x="10429104" y="5692181"/>
                <a:pt x="10429104" y="5711408"/>
              </a:cubicBezTo>
              <a:cubicBezTo>
                <a:pt x="10429104" y="5730636"/>
                <a:pt x="10444702" y="5746227"/>
                <a:pt x="10463929" y="5746227"/>
              </a:cubicBezTo>
              <a:cubicBezTo>
                <a:pt x="10483157" y="5746227"/>
                <a:pt x="10498742" y="5730636"/>
                <a:pt x="10498742" y="5711408"/>
              </a:cubicBezTo>
              <a:cubicBezTo>
                <a:pt x="10498742" y="5692181"/>
                <a:pt x="10483157" y="5676590"/>
                <a:pt x="10463929" y="5676590"/>
              </a:cubicBezTo>
              <a:close/>
              <a:moveTo>
                <a:pt x="3163143" y="5761449"/>
              </a:moveTo>
              <a:cubicBezTo>
                <a:pt x="3143916" y="5761449"/>
                <a:pt x="3128324" y="5777040"/>
                <a:pt x="3128324" y="5796268"/>
              </a:cubicBezTo>
              <a:cubicBezTo>
                <a:pt x="3128324" y="5815496"/>
                <a:pt x="3143916" y="5831087"/>
                <a:pt x="3163143" y="5831087"/>
              </a:cubicBezTo>
              <a:cubicBezTo>
                <a:pt x="3182371" y="5831087"/>
                <a:pt x="3197962" y="5815496"/>
                <a:pt x="3197962" y="5796268"/>
              </a:cubicBezTo>
              <a:cubicBezTo>
                <a:pt x="3197962" y="5777040"/>
                <a:pt x="3182371" y="5761449"/>
                <a:pt x="3163143" y="5761449"/>
              </a:cubicBezTo>
              <a:close/>
              <a:moveTo>
                <a:pt x="3248036" y="5761449"/>
              </a:moveTo>
              <a:cubicBezTo>
                <a:pt x="3228808" y="5761449"/>
                <a:pt x="3213217" y="5777040"/>
                <a:pt x="3213217" y="5796268"/>
              </a:cubicBezTo>
              <a:cubicBezTo>
                <a:pt x="3213217" y="5815496"/>
                <a:pt x="3228808" y="5831087"/>
                <a:pt x="3248036" y="5831087"/>
              </a:cubicBezTo>
              <a:cubicBezTo>
                <a:pt x="3267263" y="5831087"/>
                <a:pt x="3282854" y="5815496"/>
                <a:pt x="3282854" y="5796268"/>
              </a:cubicBezTo>
              <a:cubicBezTo>
                <a:pt x="3282854" y="5777040"/>
                <a:pt x="3267263" y="5761449"/>
                <a:pt x="3248036" y="5761449"/>
              </a:cubicBezTo>
              <a:close/>
              <a:moveTo>
                <a:pt x="3587612" y="5761449"/>
              </a:moveTo>
              <a:cubicBezTo>
                <a:pt x="3568384" y="5761449"/>
                <a:pt x="3552793" y="5777040"/>
                <a:pt x="3552793" y="5796268"/>
              </a:cubicBezTo>
              <a:cubicBezTo>
                <a:pt x="3552793" y="5815496"/>
                <a:pt x="3568384" y="5831087"/>
                <a:pt x="3587612" y="5831087"/>
              </a:cubicBezTo>
              <a:cubicBezTo>
                <a:pt x="3606839" y="5831087"/>
                <a:pt x="3622430" y="5815496"/>
                <a:pt x="3622430" y="5796268"/>
              </a:cubicBezTo>
              <a:cubicBezTo>
                <a:pt x="3622430" y="5777040"/>
                <a:pt x="3606839" y="5761449"/>
                <a:pt x="3587612" y="5761449"/>
              </a:cubicBezTo>
              <a:close/>
              <a:moveTo>
                <a:pt x="10294144" y="5761449"/>
              </a:moveTo>
              <a:cubicBezTo>
                <a:pt x="10274916" y="5761449"/>
                <a:pt x="10259319" y="5777040"/>
                <a:pt x="10259319" y="5796268"/>
              </a:cubicBezTo>
              <a:cubicBezTo>
                <a:pt x="10259319" y="5815496"/>
                <a:pt x="10274916" y="5831087"/>
                <a:pt x="10294144" y="5831087"/>
              </a:cubicBezTo>
              <a:cubicBezTo>
                <a:pt x="10313372" y="5831087"/>
                <a:pt x="10328956" y="5815496"/>
                <a:pt x="10328956" y="5796268"/>
              </a:cubicBezTo>
              <a:cubicBezTo>
                <a:pt x="10328956" y="5777040"/>
                <a:pt x="10313372" y="5761449"/>
                <a:pt x="10294144" y="5761449"/>
              </a:cubicBezTo>
              <a:close/>
              <a:moveTo>
                <a:pt x="10379037" y="5761449"/>
              </a:moveTo>
              <a:cubicBezTo>
                <a:pt x="10359809" y="5761449"/>
                <a:pt x="10344212" y="5777040"/>
                <a:pt x="10344212" y="5796268"/>
              </a:cubicBezTo>
              <a:cubicBezTo>
                <a:pt x="10344212" y="5815496"/>
                <a:pt x="10359809" y="5831087"/>
                <a:pt x="10379037" y="5831087"/>
              </a:cubicBezTo>
              <a:cubicBezTo>
                <a:pt x="10398265" y="5831087"/>
                <a:pt x="10413849" y="5815496"/>
                <a:pt x="10413849" y="5796268"/>
              </a:cubicBezTo>
              <a:cubicBezTo>
                <a:pt x="10413849" y="5777040"/>
                <a:pt x="10398265" y="5761449"/>
                <a:pt x="10379037" y="5761449"/>
              </a:cubicBezTo>
              <a:close/>
              <a:moveTo>
                <a:pt x="3248036" y="5846310"/>
              </a:moveTo>
              <a:cubicBezTo>
                <a:pt x="3228808" y="5846310"/>
                <a:pt x="3213217" y="5861901"/>
                <a:pt x="3213217" y="5881129"/>
              </a:cubicBezTo>
              <a:cubicBezTo>
                <a:pt x="3213217" y="5900357"/>
                <a:pt x="3228808" y="5915948"/>
                <a:pt x="3248036" y="5915948"/>
              </a:cubicBezTo>
              <a:cubicBezTo>
                <a:pt x="3267263" y="5915948"/>
                <a:pt x="3282854" y="5900357"/>
                <a:pt x="3282854" y="5881129"/>
              </a:cubicBezTo>
              <a:cubicBezTo>
                <a:pt x="3282854" y="5861901"/>
                <a:pt x="3267263" y="5846310"/>
                <a:pt x="3248036" y="5846310"/>
              </a:cubicBezTo>
              <a:close/>
              <a:moveTo>
                <a:pt x="3332928" y="5846310"/>
              </a:moveTo>
              <a:cubicBezTo>
                <a:pt x="3313700" y="5846310"/>
                <a:pt x="3298109" y="5861901"/>
                <a:pt x="3298109" y="5881129"/>
              </a:cubicBezTo>
              <a:cubicBezTo>
                <a:pt x="3298109" y="5900357"/>
                <a:pt x="3313700" y="5915948"/>
                <a:pt x="3332928" y="5915948"/>
              </a:cubicBezTo>
              <a:cubicBezTo>
                <a:pt x="3352156" y="5915948"/>
                <a:pt x="3367747" y="5900357"/>
                <a:pt x="3367747" y="5881129"/>
              </a:cubicBezTo>
              <a:cubicBezTo>
                <a:pt x="3367747" y="5861901"/>
                <a:pt x="3352156" y="5846310"/>
                <a:pt x="3332928" y="5846310"/>
              </a:cubicBezTo>
              <a:close/>
              <a:moveTo>
                <a:pt x="10294144" y="5846310"/>
              </a:moveTo>
              <a:cubicBezTo>
                <a:pt x="10274916" y="5846310"/>
                <a:pt x="10259319" y="5861901"/>
                <a:pt x="10259319" y="5881129"/>
              </a:cubicBezTo>
              <a:cubicBezTo>
                <a:pt x="10259319" y="5900357"/>
                <a:pt x="10274916" y="5915948"/>
                <a:pt x="10294144" y="5915948"/>
              </a:cubicBezTo>
              <a:cubicBezTo>
                <a:pt x="10313372" y="5915948"/>
                <a:pt x="10328956" y="5900357"/>
                <a:pt x="10328956" y="5881129"/>
              </a:cubicBezTo>
              <a:cubicBezTo>
                <a:pt x="10328956" y="5861901"/>
                <a:pt x="10313372" y="5846310"/>
                <a:pt x="10294144" y="5846310"/>
              </a:cubicBezTo>
              <a:close/>
              <a:moveTo>
                <a:pt x="3332928" y="5931170"/>
              </a:moveTo>
              <a:cubicBezTo>
                <a:pt x="3313700" y="5931170"/>
                <a:pt x="3298109" y="5946761"/>
                <a:pt x="3298109" y="5965989"/>
              </a:cubicBezTo>
              <a:cubicBezTo>
                <a:pt x="3298109" y="5985216"/>
                <a:pt x="3313700" y="6000807"/>
                <a:pt x="3332928" y="6000807"/>
              </a:cubicBezTo>
              <a:cubicBezTo>
                <a:pt x="3352156" y="6000807"/>
                <a:pt x="3367747" y="5985216"/>
                <a:pt x="3367747" y="5965989"/>
              </a:cubicBezTo>
              <a:cubicBezTo>
                <a:pt x="3367747" y="5946761"/>
                <a:pt x="3352156" y="5931170"/>
                <a:pt x="3332928" y="5931170"/>
              </a:cubicBezTo>
              <a:close/>
              <a:moveTo>
                <a:pt x="3417827" y="5931170"/>
              </a:moveTo>
              <a:cubicBezTo>
                <a:pt x="3398599" y="5931170"/>
                <a:pt x="3383008" y="5946761"/>
                <a:pt x="3383008" y="5965989"/>
              </a:cubicBezTo>
              <a:cubicBezTo>
                <a:pt x="3383008" y="5985216"/>
                <a:pt x="3398599" y="6000807"/>
                <a:pt x="3417827" y="6000807"/>
              </a:cubicBezTo>
              <a:cubicBezTo>
                <a:pt x="3437055" y="6000807"/>
                <a:pt x="3452646" y="5985216"/>
                <a:pt x="3452646" y="5965989"/>
              </a:cubicBezTo>
              <a:cubicBezTo>
                <a:pt x="3452646" y="5946761"/>
                <a:pt x="3437055" y="5931170"/>
                <a:pt x="3417827" y="5931170"/>
              </a:cubicBezTo>
              <a:close/>
            </a:path>
          </a:pathLst>
        </a:cu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editAs="absolute">
    <xdr:from>
      <xdr:col>8</xdr:col>
      <xdr:colOff>525364</xdr:colOff>
      <xdr:row>6</xdr:row>
      <xdr:rowOff>117656</xdr:rowOff>
    </xdr:from>
    <xdr:to>
      <xdr:col>11</xdr:col>
      <xdr:colOff>445787</xdr:colOff>
      <xdr:row>10</xdr:row>
      <xdr:rowOff>12561</xdr:rowOff>
    </xdr:to>
    <xdr:grpSp>
      <xdr:nvGrpSpPr>
        <xdr:cNvPr id="89" name="Group 88">
          <a:extLst>
            <a:ext uri="{FF2B5EF4-FFF2-40B4-BE49-F238E27FC236}">
              <a16:creationId xmlns:a16="http://schemas.microsoft.com/office/drawing/2014/main" id="{4DACBA09-D7E4-B5BF-33AD-3A1FA121B1A1}"/>
            </a:ext>
          </a:extLst>
        </xdr:cNvPr>
        <xdr:cNvGrpSpPr/>
      </xdr:nvGrpSpPr>
      <xdr:grpSpPr>
        <a:xfrm>
          <a:off x="5402164" y="1227999"/>
          <a:ext cx="1749223" cy="635133"/>
          <a:chOff x="6265224" y="2063277"/>
          <a:chExt cx="1749223" cy="617844"/>
        </a:xfrm>
      </xdr:grpSpPr>
      <xdr:sp macro="" textlink="">
        <xdr:nvSpPr>
          <xdr:cNvPr id="77" name="Rectangle: Rounded Corners 76">
            <a:extLst>
              <a:ext uri="{FF2B5EF4-FFF2-40B4-BE49-F238E27FC236}">
                <a16:creationId xmlns:a16="http://schemas.microsoft.com/office/drawing/2014/main" id="{4766867A-7983-3A09-48EC-DD547BDE1040}"/>
              </a:ext>
            </a:extLst>
          </xdr:cNvPr>
          <xdr:cNvSpPr/>
        </xdr:nvSpPr>
        <xdr:spPr>
          <a:xfrm>
            <a:off x="6265224" y="2063277"/>
            <a:ext cx="1737360" cy="617844"/>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nvGrpSpPr>
          <xdr:cNvPr id="88" name="Group 87">
            <a:extLst>
              <a:ext uri="{FF2B5EF4-FFF2-40B4-BE49-F238E27FC236}">
                <a16:creationId xmlns:a16="http://schemas.microsoft.com/office/drawing/2014/main" id="{603D063A-78D0-5282-3803-2E152E7C329C}"/>
              </a:ext>
            </a:extLst>
          </xdr:cNvPr>
          <xdr:cNvGrpSpPr/>
        </xdr:nvGrpSpPr>
        <xdr:grpSpPr>
          <a:xfrm>
            <a:off x="6389856" y="2170525"/>
            <a:ext cx="372220" cy="421791"/>
            <a:chOff x="6398821" y="2170525"/>
            <a:chExt cx="372220" cy="421791"/>
          </a:xfrm>
        </xdr:grpSpPr>
        <xdr:sp macro="" textlink="">
          <xdr:nvSpPr>
            <xdr:cNvPr id="80" name="Rectangle: Rounded Corners 79">
              <a:extLst>
                <a:ext uri="{FF2B5EF4-FFF2-40B4-BE49-F238E27FC236}">
                  <a16:creationId xmlns:a16="http://schemas.microsoft.com/office/drawing/2014/main" id="{1F670B38-0A61-6023-90B2-90C9229C7C4E}"/>
                </a:ext>
              </a:extLst>
            </xdr:cNvPr>
            <xdr:cNvSpPr/>
          </xdr:nvSpPr>
          <xdr:spPr>
            <a:xfrm>
              <a:off x="6398821" y="2192200"/>
              <a:ext cx="365760" cy="354235"/>
            </a:xfrm>
            <a:prstGeom prst="roundRect">
              <a:avLst/>
            </a:prstGeom>
            <a:gradFill>
              <a:gsLst>
                <a:gs pos="85000">
                  <a:srgbClr val="F5AF19"/>
                </a:gs>
                <a:gs pos="0">
                  <a:srgbClr val="F12711"/>
                </a:gs>
              </a:gsLst>
              <a:lin ang="27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82" name="Graphic 81" descr="City outline">
              <a:extLst>
                <a:ext uri="{FF2B5EF4-FFF2-40B4-BE49-F238E27FC236}">
                  <a16:creationId xmlns:a16="http://schemas.microsoft.com/office/drawing/2014/main" id="{2B2E0B2A-9E81-C1EB-B4FB-E139C6FB9E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402909" y="2170525"/>
              <a:ext cx="368132" cy="421791"/>
            </a:xfrm>
            <a:prstGeom prst="rect">
              <a:avLst/>
            </a:prstGeom>
          </xdr:spPr>
        </xdr:pic>
      </xdr:grpSp>
      <xdr:sp macro="" textlink="Pivottable!BL12">
        <xdr:nvSpPr>
          <xdr:cNvPr id="83" name="TextBox 82">
            <a:extLst>
              <a:ext uri="{FF2B5EF4-FFF2-40B4-BE49-F238E27FC236}">
                <a16:creationId xmlns:a16="http://schemas.microsoft.com/office/drawing/2014/main" id="{FAB963C6-D0E4-7DCF-2F13-BCB135FDF09E}"/>
              </a:ext>
            </a:extLst>
          </xdr:cNvPr>
          <xdr:cNvSpPr txBox="1"/>
        </xdr:nvSpPr>
        <xdr:spPr>
          <a:xfrm>
            <a:off x="6989332" y="2125533"/>
            <a:ext cx="854785"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145AAF-4252-4A61-A4EE-E3A4EEA7AB77}" type="TxLink">
              <a:rPr lang="en-US" sz="1200" b="0" i="0" u="none" strike="noStrike">
                <a:solidFill>
                  <a:schemeClr val="bg1"/>
                </a:solidFill>
                <a:latin typeface="Calibri"/>
                <a:cs typeface="Calibri"/>
              </a:rPr>
              <a:pPr/>
              <a:t>Canada</a:t>
            </a:fld>
            <a:endParaRPr lang="en-PH" sz="2800" b="1">
              <a:solidFill>
                <a:schemeClr val="bg1"/>
              </a:solidFill>
            </a:endParaRPr>
          </a:p>
        </xdr:txBody>
      </xdr:sp>
      <xdr:sp macro="" textlink="Pivottable!BM12">
        <xdr:nvSpPr>
          <xdr:cNvPr id="86" name="TextBox 85">
            <a:extLst>
              <a:ext uri="{FF2B5EF4-FFF2-40B4-BE49-F238E27FC236}">
                <a16:creationId xmlns:a16="http://schemas.microsoft.com/office/drawing/2014/main" id="{4FF7B4A4-BD56-10E5-9AD9-467CC9976230}"/>
              </a:ext>
            </a:extLst>
          </xdr:cNvPr>
          <xdr:cNvSpPr txBox="1"/>
        </xdr:nvSpPr>
        <xdr:spPr>
          <a:xfrm>
            <a:off x="6926579" y="2340686"/>
            <a:ext cx="1087868" cy="33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4269BF-895D-4943-9CAD-13A34F0659F4}" type="TxLink">
              <a:rPr lang="en-US" sz="1800" b="0" i="0" u="none" strike="noStrike">
                <a:solidFill>
                  <a:schemeClr val="bg1"/>
                </a:solidFill>
                <a:latin typeface="Calibri"/>
                <a:cs typeface="Calibri"/>
              </a:rPr>
              <a:pPr/>
              <a:t> 73,912 </a:t>
            </a:fld>
            <a:endParaRPr lang="en-PH" sz="4000" b="1">
              <a:solidFill>
                <a:schemeClr val="bg1"/>
              </a:solidFill>
            </a:endParaRPr>
          </a:p>
        </xdr:txBody>
      </xdr:sp>
    </xdr:grpSp>
    <xdr:clientData/>
  </xdr:twoCellAnchor>
  <xdr:twoCellAnchor editAs="absolute">
    <xdr:from>
      <xdr:col>17</xdr:col>
      <xdr:colOff>290743</xdr:colOff>
      <xdr:row>7</xdr:row>
      <xdr:rowOff>88199</xdr:rowOff>
    </xdr:from>
    <xdr:to>
      <xdr:col>21</xdr:col>
      <xdr:colOff>112556</xdr:colOff>
      <xdr:row>10</xdr:row>
      <xdr:rowOff>168161</xdr:rowOff>
    </xdr:to>
    <xdr:grpSp>
      <xdr:nvGrpSpPr>
        <xdr:cNvPr id="90" name="Group 89">
          <a:extLst>
            <a:ext uri="{FF2B5EF4-FFF2-40B4-BE49-F238E27FC236}">
              <a16:creationId xmlns:a16="http://schemas.microsoft.com/office/drawing/2014/main" id="{241F97EB-6CFB-E204-3C9D-31096A413C1B}"/>
            </a:ext>
          </a:extLst>
        </xdr:cNvPr>
        <xdr:cNvGrpSpPr/>
      </xdr:nvGrpSpPr>
      <xdr:grpSpPr>
        <a:xfrm>
          <a:off x="10653943" y="1383599"/>
          <a:ext cx="2260213" cy="635133"/>
          <a:chOff x="6265224" y="2063277"/>
          <a:chExt cx="1957166" cy="617844"/>
        </a:xfrm>
      </xdr:grpSpPr>
      <xdr:sp macro="" textlink="">
        <xdr:nvSpPr>
          <xdr:cNvPr id="91" name="Rectangle: Rounded Corners 90">
            <a:extLst>
              <a:ext uri="{FF2B5EF4-FFF2-40B4-BE49-F238E27FC236}">
                <a16:creationId xmlns:a16="http://schemas.microsoft.com/office/drawing/2014/main" id="{D3DF2FE3-5A84-4B8B-D9B4-1D6FA40D9F93}"/>
              </a:ext>
            </a:extLst>
          </xdr:cNvPr>
          <xdr:cNvSpPr/>
        </xdr:nvSpPr>
        <xdr:spPr>
          <a:xfrm>
            <a:off x="6265224" y="2063277"/>
            <a:ext cx="1737360" cy="617844"/>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nvGrpSpPr>
          <xdr:cNvPr id="92" name="Group 91">
            <a:extLst>
              <a:ext uri="{FF2B5EF4-FFF2-40B4-BE49-F238E27FC236}">
                <a16:creationId xmlns:a16="http://schemas.microsoft.com/office/drawing/2014/main" id="{A1DB4FD1-4424-8B61-EDD7-F7AA15DA1849}"/>
              </a:ext>
            </a:extLst>
          </xdr:cNvPr>
          <xdr:cNvGrpSpPr/>
        </xdr:nvGrpSpPr>
        <xdr:grpSpPr>
          <a:xfrm>
            <a:off x="6385822" y="2160045"/>
            <a:ext cx="369794" cy="421791"/>
            <a:chOff x="6394787" y="2160045"/>
            <a:chExt cx="369794" cy="421791"/>
          </a:xfrm>
        </xdr:grpSpPr>
        <xdr:sp macro="" textlink="">
          <xdr:nvSpPr>
            <xdr:cNvPr id="95" name="Rectangle: Rounded Corners 94">
              <a:extLst>
                <a:ext uri="{FF2B5EF4-FFF2-40B4-BE49-F238E27FC236}">
                  <a16:creationId xmlns:a16="http://schemas.microsoft.com/office/drawing/2014/main" id="{332A221F-0D93-BAD1-966B-BA8144BC8BD1}"/>
                </a:ext>
              </a:extLst>
            </xdr:cNvPr>
            <xdr:cNvSpPr/>
          </xdr:nvSpPr>
          <xdr:spPr>
            <a:xfrm>
              <a:off x="6398821" y="2192200"/>
              <a:ext cx="365760" cy="354235"/>
            </a:xfrm>
            <a:prstGeom prst="roundRect">
              <a:avLst/>
            </a:prstGeom>
            <a:gradFill>
              <a:gsLst>
                <a:gs pos="0">
                  <a:srgbClr val="6441A5"/>
                </a:gs>
                <a:gs pos="55000">
                  <a:srgbClr val="2A0845"/>
                </a:gs>
              </a:gsLst>
              <a:lin ang="27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96" name="Graphic 95" descr="City outline">
              <a:extLst>
                <a:ext uri="{FF2B5EF4-FFF2-40B4-BE49-F238E27FC236}">
                  <a16:creationId xmlns:a16="http://schemas.microsoft.com/office/drawing/2014/main" id="{DB6C602E-4885-F720-6D14-D4F2FD70BC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394787" y="2160045"/>
              <a:ext cx="368132" cy="421791"/>
            </a:xfrm>
            <a:prstGeom prst="rect">
              <a:avLst/>
            </a:prstGeom>
          </xdr:spPr>
        </xdr:pic>
      </xdr:grpSp>
      <xdr:sp macro="" textlink="Pivottable!BL10">
        <xdr:nvSpPr>
          <xdr:cNvPr id="93" name="TextBox 92">
            <a:extLst>
              <a:ext uri="{FF2B5EF4-FFF2-40B4-BE49-F238E27FC236}">
                <a16:creationId xmlns:a16="http://schemas.microsoft.com/office/drawing/2014/main" id="{442918FF-AEDC-9176-BECF-E307DE1F1DC5}"/>
              </a:ext>
            </a:extLst>
          </xdr:cNvPr>
          <xdr:cNvSpPr txBox="1"/>
        </xdr:nvSpPr>
        <xdr:spPr>
          <a:xfrm>
            <a:off x="6911789" y="2125533"/>
            <a:ext cx="1310601" cy="24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2630A5-7CF1-4C9E-83A5-05399E7C97A1}" type="TxLink">
              <a:rPr lang="en-US" sz="1200" b="0" i="0" u="none" strike="noStrike">
                <a:solidFill>
                  <a:srgbClr val="FFFFFF"/>
                </a:solidFill>
                <a:latin typeface="Calibri"/>
                <a:cs typeface="Calibri"/>
              </a:rPr>
              <a:pPr/>
              <a:t>United Kingdom</a:t>
            </a:fld>
            <a:endParaRPr lang="en-PH" sz="2800" b="1">
              <a:solidFill>
                <a:schemeClr val="bg1"/>
              </a:solidFill>
            </a:endParaRPr>
          </a:p>
        </xdr:txBody>
      </xdr:sp>
      <xdr:sp macro="" textlink="Pivottable!BM10">
        <xdr:nvSpPr>
          <xdr:cNvPr id="94" name="TextBox 93">
            <a:extLst>
              <a:ext uri="{FF2B5EF4-FFF2-40B4-BE49-F238E27FC236}">
                <a16:creationId xmlns:a16="http://schemas.microsoft.com/office/drawing/2014/main" id="{6E73EF20-7C7E-1488-E104-BE4CC5375988}"/>
              </a:ext>
            </a:extLst>
          </xdr:cNvPr>
          <xdr:cNvSpPr txBox="1"/>
        </xdr:nvSpPr>
        <xdr:spPr>
          <a:xfrm>
            <a:off x="6911789" y="2340686"/>
            <a:ext cx="1087868" cy="33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59CAD6-F544-40F9-873E-3B03194027B9}" type="TxLink">
              <a:rPr lang="en-US" sz="1800" b="0" i="0" u="none" strike="noStrike">
                <a:solidFill>
                  <a:srgbClr val="FFFFFF"/>
                </a:solidFill>
                <a:latin typeface="Calibri"/>
                <a:cs typeface="Calibri"/>
              </a:rPr>
              <a:pPr/>
              <a:t> 129,304 </a:t>
            </a:fld>
            <a:endParaRPr lang="en-PH" sz="4000" b="1">
              <a:solidFill>
                <a:schemeClr val="bg1"/>
              </a:solidFill>
            </a:endParaRPr>
          </a:p>
        </xdr:txBody>
      </xdr:sp>
    </xdr:grpSp>
    <xdr:clientData/>
  </xdr:twoCellAnchor>
  <xdr:twoCellAnchor editAs="absolute">
    <xdr:from>
      <xdr:col>16</xdr:col>
      <xdr:colOff>573582</xdr:colOff>
      <xdr:row>16</xdr:row>
      <xdr:rowOff>154988</xdr:rowOff>
    </xdr:from>
    <xdr:to>
      <xdr:col>19</xdr:col>
      <xdr:colOff>494005</xdr:colOff>
      <xdr:row>20</xdr:row>
      <xdr:rowOff>55656</xdr:rowOff>
    </xdr:to>
    <xdr:grpSp>
      <xdr:nvGrpSpPr>
        <xdr:cNvPr id="97" name="Group 96">
          <a:extLst>
            <a:ext uri="{FF2B5EF4-FFF2-40B4-BE49-F238E27FC236}">
              <a16:creationId xmlns:a16="http://schemas.microsoft.com/office/drawing/2014/main" id="{9A524261-D924-0612-D0C8-BE716546251A}"/>
            </a:ext>
          </a:extLst>
        </xdr:cNvPr>
        <xdr:cNvGrpSpPr/>
      </xdr:nvGrpSpPr>
      <xdr:grpSpPr>
        <a:xfrm>
          <a:off x="10327182" y="3115902"/>
          <a:ext cx="1749223" cy="640897"/>
          <a:chOff x="6265224" y="2063280"/>
          <a:chExt cx="1749223" cy="617845"/>
        </a:xfrm>
      </xdr:grpSpPr>
      <xdr:sp macro="" textlink="">
        <xdr:nvSpPr>
          <xdr:cNvPr id="98" name="Rectangle: Rounded Corners 97">
            <a:extLst>
              <a:ext uri="{FF2B5EF4-FFF2-40B4-BE49-F238E27FC236}">
                <a16:creationId xmlns:a16="http://schemas.microsoft.com/office/drawing/2014/main" id="{C91D9E3B-A724-C42C-F112-028B3C4D3372}"/>
              </a:ext>
            </a:extLst>
          </xdr:cNvPr>
          <xdr:cNvSpPr/>
        </xdr:nvSpPr>
        <xdr:spPr>
          <a:xfrm>
            <a:off x="6265224" y="2063280"/>
            <a:ext cx="1737360" cy="617845"/>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nvGrpSpPr>
          <xdr:cNvPr id="99" name="Group 98">
            <a:extLst>
              <a:ext uri="{FF2B5EF4-FFF2-40B4-BE49-F238E27FC236}">
                <a16:creationId xmlns:a16="http://schemas.microsoft.com/office/drawing/2014/main" id="{EFF4B74B-25E2-F697-07BB-85200E2A5821}"/>
              </a:ext>
            </a:extLst>
          </xdr:cNvPr>
          <xdr:cNvGrpSpPr/>
        </xdr:nvGrpSpPr>
        <xdr:grpSpPr>
          <a:xfrm>
            <a:off x="6389856" y="2151960"/>
            <a:ext cx="369531" cy="421792"/>
            <a:chOff x="6398821" y="2151956"/>
            <a:chExt cx="369531" cy="421791"/>
          </a:xfrm>
        </xdr:grpSpPr>
        <xdr:sp macro="" textlink="">
          <xdr:nvSpPr>
            <xdr:cNvPr id="102" name="Rectangle: Rounded Corners 101">
              <a:extLst>
                <a:ext uri="{FF2B5EF4-FFF2-40B4-BE49-F238E27FC236}">
                  <a16:creationId xmlns:a16="http://schemas.microsoft.com/office/drawing/2014/main" id="{FBC801A4-7E70-1D74-9DC5-318906083CB9}"/>
                </a:ext>
              </a:extLst>
            </xdr:cNvPr>
            <xdr:cNvSpPr/>
          </xdr:nvSpPr>
          <xdr:spPr>
            <a:xfrm>
              <a:off x="6398821" y="2192200"/>
              <a:ext cx="365760" cy="354235"/>
            </a:xfrm>
            <a:prstGeom prst="roundRect">
              <a:avLst/>
            </a:prstGeom>
            <a:gradFill>
              <a:gsLst>
                <a:gs pos="72000">
                  <a:srgbClr val="C240D8"/>
                </a:gs>
                <a:gs pos="25000">
                  <a:srgbClr val="7417BD"/>
                </a:gs>
              </a:gsLst>
              <a:lin ang="27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103" name="Graphic 102" descr="City outline">
              <a:extLst>
                <a:ext uri="{FF2B5EF4-FFF2-40B4-BE49-F238E27FC236}">
                  <a16:creationId xmlns:a16="http://schemas.microsoft.com/office/drawing/2014/main" id="{0A39E8EC-5FD8-6A97-AC35-C7FC2417E7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400220" y="2151956"/>
              <a:ext cx="368132" cy="421791"/>
            </a:xfrm>
            <a:prstGeom prst="rect">
              <a:avLst/>
            </a:prstGeom>
          </xdr:spPr>
        </xdr:pic>
      </xdr:grpSp>
      <xdr:sp macro="" textlink="Pivottable!BL8">
        <xdr:nvSpPr>
          <xdr:cNvPr id="100" name="TextBox 99">
            <a:extLst>
              <a:ext uri="{FF2B5EF4-FFF2-40B4-BE49-F238E27FC236}">
                <a16:creationId xmlns:a16="http://schemas.microsoft.com/office/drawing/2014/main" id="{68C04FD0-9347-1D03-9C78-BDBD7F87B117}"/>
              </a:ext>
            </a:extLst>
          </xdr:cNvPr>
          <xdr:cNvSpPr txBox="1"/>
        </xdr:nvSpPr>
        <xdr:spPr>
          <a:xfrm>
            <a:off x="6989332" y="2125535"/>
            <a:ext cx="854785"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AC6438-E6F9-4DA3-9FEE-E4EE1EBBEED2}" type="TxLink">
              <a:rPr lang="en-US" sz="1200" b="0" i="0" u="none" strike="noStrike">
                <a:solidFill>
                  <a:srgbClr val="FFFFFF"/>
                </a:solidFill>
                <a:latin typeface="Calibri"/>
                <a:cs typeface="Calibri"/>
              </a:rPr>
              <a:pPr/>
              <a:t>Egypt</a:t>
            </a:fld>
            <a:endParaRPr lang="en-PH" sz="2800" b="1">
              <a:solidFill>
                <a:schemeClr val="bg1"/>
              </a:solidFill>
            </a:endParaRPr>
          </a:p>
        </xdr:txBody>
      </xdr:sp>
      <xdr:sp macro="" textlink="Pivottable!BM8">
        <xdr:nvSpPr>
          <xdr:cNvPr id="101" name="TextBox 100">
            <a:extLst>
              <a:ext uri="{FF2B5EF4-FFF2-40B4-BE49-F238E27FC236}">
                <a16:creationId xmlns:a16="http://schemas.microsoft.com/office/drawing/2014/main" id="{00E9FFE1-DEEE-618A-A016-CC7FC9D77A37}"/>
              </a:ext>
            </a:extLst>
          </xdr:cNvPr>
          <xdr:cNvSpPr txBox="1"/>
        </xdr:nvSpPr>
        <xdr:spPr>
          <a:xfrm>
            <a:off x="6926579" y="2340686"/>
            <a:ext cx="1087868" cy="33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5EAE16-B990-485D-819A-C2A0FBEBA009}" type="TxLink">
              <a:rPr lang="en-US" sz="1800" b="0" i="0" u="none" strike="noStrike">
                <a:solidFill>
                  <a:srgbClr val="FFFFFF"/>
                </a:solidFill>
                <a:latin typeface="Calibri"/>
                <a:cs typeface="Calibri"/>
              </a:rPr>
              <a:pPr/>
              <a:t> 204,528 </a:t>
            </a:fld>
            <a:endParaRPr lang="en-PH" sz="4000" b="1">
              <a:solidFill>
                <a:schemeClr val="bg1"/>
              </a:solidFill>
            </a:endParaRPr>
          </a:p>
        </xdr:txBody>
      </xdr:sp>
    </xdr:grpSp>
    <xdr:clientData/>
  </xdr:twoCellAnchor>
  <xdr:twoCellAnchor editAs="absolute">
    <xdr:from>
      <xdr:col>7</xdr:col>
      <xdr:colOff>442619</xdr:colOff>
      <xdr:row>16</xdr:row>
      <xdr:rowOff>23635</xdr:rowOff>
    </xdr:from>
    <xdr:to>
      <xdr:col>10</xdr:col>
      <xdr:colOff>363042</xdr:colOff>
      <xdr:row>19</xdr:row>
      <xdr:rowOff>107183</xdr:rowOff>
    </xdr:to>
    <xdr:grpSp>
      <xdr:nvGrpSpPr>
        <xdr:cNvPr id="104" name="Group 103">
          <a:extLst>
            <a:ext uri="{FF2B5EF4-FFF2-40B4-BE49-F238E27FC236}">
              <a16:creationId xmlns:a16="http://schemas.microsoft.com/office/drawing/2014/main" id="{C62E197B-0775-0F1D-8439-295348A40DD1}"/>
            </a:ext>
          </a:extLst>
        </xdr:cNvPr>
        <xdr:cNvGrpSpPr/>
      </xdr:nvGrpSpPr>
      <xdr:grpSpPr>
        <a:xfrm>
          <a:off x="4709819" y="2984549"/>
          <a:ext cx="1749223" cy="638720"/>
          <a:chOff x="6265224" y="2063277"/>
          <a:chExt cx="1749223" cy="617844"/>
        </a:xfrm>
      </xdr:grpSpPr>
      <xdr:sp macro="" textlink="">
        <xdr:nvSpPr>
          <xdr:cNvPr id="105" name="Rectangle: Rounded Corners 104">
            <a:extLst>
              <a:ext uri="{FF2B5EF4-FFF2-40B4-BE49-F238E27FC236}">
                <a16:creationId xmlns:a16="http://schemas.microsoft.com/office/drawing/2014/main" id="{B1CE4C87-F38B-7FC4-9378-9E102520D5EF}"/>
              </a:ext>
            </a:extLst>
          </xdr:cNvPr>
          <xdr:cNvSpPr/>
        </xdr:nvSpPr>
        <xdr:spPr>
          <a:xfrm>
            <a:off x="6265224" y="2063277"/>
            <a:ext cx="1737360" cy="617844"/>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nvGrpSpPr>
          <xdr:cNvPr id="106" name="Group 105">
            <a:extLst>
              <a:ext uri="{FF2B5EF4-FFF2-40B4-BE49-F238E27FC236}">
                <a16:creationId xmlns:a16="http://schemas.microsoft.com/office/drawing/2014/main" id="{E1BCA415-F0B9-4EF5-D547-5C3F234E2DA2}"/>
              </a:ext>
            </a:extLst>
          </xdr:cNvPr>
          <xdr:cNvGrpSpPr/>
        </xdr:nvGrpSpPr>
        <xdr:grpSpPr>
          <a:xfrm>
            <a:off x="6389856" y="2161511"/>
            <a:ext cx="368188" cy="421791"/>
            <a:chOff x="6398821" y="2161511"/>
            <a:chExt cx="368188" cy="421791"/>
          </a:xfrm>
        </xdr:grpSpPr>
        <xdr:sp macro="" textlink="">
          <xdr:nvSpPr>
            <xdr:cNvPr id="109" name="Rectangle: Rounded Corners 108">
              <a:extLst>
                <a:ext uri="{FF2B5EF4-FFF2-40B4-BE49-F238E27FC236}">
                  <a16:creationId xmlns:a16="http://schemas.microsoft.com/office/drawing/2014/main" id="{643FCC37-1521-37F1-D3F0-7EFC0BDA2E5C}"/>
                </a:ext>
              </a:extLst>
            </xdr:cNvPr>
            <xdr:cNvSpPr/>
          </xdr:nvSpPr>
          <xdr:spPr>
            <a:xfrm>
              <a:off x="6398821" y="2192200"/>
              <a:ext cx="365760" cy="354235"/>
            </a:xfrm>
            <a:prstGeom prst="roundRect">
              <a:avLst/>
            </a:prstGeom>
            <a:gradFill>
              <a:gsLst>
                <a:gs pos="6000">
                  <a:srgbClr val="2C5364"/>
                </a:gs>
                <a:gs pos="79000">
                  <a:srgbClr val="9DC3E6"/>
                </a:gs>
              </a:gsLst>
              <a:lin ang="27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110" name="Graphic 109" descr="City outline">
              <a:extLst>
                <a:ext uri="{FF2B5EF4-FFF2-40B4-BE49-F238E27FC236}">
                  <a16:creationId xmlns:a16="http://schemas.microsoft.com/office/drawing/2014/main" id="{D85C2408-B7CD-4467-EA4C-DA8519A635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398877" y="2161511"/>
              <a:ext cx="368132" cy="421791"/>
            </a:xfrm>
            <a:prstGeom prst="rect">
              <a:avLst/>
            </a:prstGeom>
          </xdr:spPr>
        </xdr:pic>
      </xdr:grpSp>
      <xdr:sp macro="" textlink="Pivottable!BL7">
        <xdr:nvSpPr>
          <xdr:cNvPr id="107" name="TextBox 106">
            <a:extLst>
              <a:ext uri="{FF2B5EF4-FFF2-40B4-BE49-F238E27FC236}">
                <a16:creationId xmlns:a16="http://schemas.microsoft.com/office/drawing/2014/main" id="{C002F11D-7965-FF49-2041-E9E982D7754F}"/>
              </a:ext>
            </a:extLst>
          </xdr:cNvPr>
          <xdr:cNvSpPr txBox="1"/>
        </xdr:nvSpPr>
        <xdr:spPr>
          <a:xfrm>
            <a:off x="6989332" y="2125533"/>
            <a:ext cx="854785"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84279B-44CA-473C-BFF4-A43AD55E346A}" type="TxLink">
              <a:rPr lang="en-US" sz="1200" b="0" i="0" u="none" strike="noStrike">
                <a:solidFill>
                  <a:srgbClr val="FFFFFF"/>
                </a:solidFill>
                <a:latin typeface="Calibri"/>
                <a:cs typeface="Calibri"/>
              </a:rPr>
              <a:pPr/>
              <a:t>USA</a:t>
            </a:fld>
            <a:endParaRPr lang="en-PH" sz="2800" b="1">
              <a:solidFill>
                <a:schemeClr val="bg1"/>
              </a:solidFill>
            </a:endParaRPr>
          </a:p>
        </xdr:txBody>
      </xdr:sp>
      <xdr:sp macro="" textlink="Pivottable!BM7">
        <xdr:nvSpPr>
          <xdr:cNvPr id="108" name="TextBox 107">
            <a:extLst>
              <a:ext uri="{FF2B5EF4-FFF2-40B4-BE49-F238E27FC236}">
                <a16:creationId xmlns:a16="http://schemas.microsoft.com/office/drawing/2014/main" id="{C9E34CE8-D03F-DC82-E85A-4F8B15EADE10}"/>
              </a:ext>
            </a:extLst>
          </xdr:cNvPr>
          <xdr:cNvSpPr txBox="1"/>
        </xdr:nvSpPr>
        <xdr:spPr>
          <a:xfrm>
            <a:off x="6926579" y="2340686"/>
            <a:ext cx="1087868" cy="33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DBC183-9CBA-4F71-992B-FB8E06196950}" type="TxLink">
              <a:rPr lang="en-US" sz="1800" b="0" i="0" u="none" strike="noStrike">
                <a:solidFill>
                  <a:srgbClr val="FFFFFF"/>
                </a:solidFill>
                <a:latin typeface="Calibri"/>
                <a:cs typeface="Calibri"/>
              </a:rPr>
              <a:pPr/>
              <a:t> 127,904 </a:t>
            </a:fld>
            <a:endParaRPr lang="en-PH" sz="4000" b="1">
              <a:solidFill>
                <a:schemeClr val="bg1"/>
              </a:solidFill>
            </a:endParaRPr>
          </a:p>
        </xdr:txBody>
      </xdr:sp>
    </xdr:grpSp>
    <xdr:clientData/>
  </xdr:twoCellAnchor>
  <xdr:twoCellAnchor editAs="absolute">
    <xdr:from>
      <xdr:col>22</xdr:col>
      <xdr:colOff>399219</xdr:colOff>
      <xdr:row>6</xdr:row>
      <xdr:rowOff>25448</xdr:rowOff>
    </xdr:from>
    <xdr:to>
      <xdr:col>25</xdr:col>
      <xdr:colOff>319642</xdr:colOff>
      <xdr:row>9</xdr:row>
      <xdr:rowOff>105410</xdr:rowOff>
    </xdr:to>
    <xdr:grpSp>
      <xdr:nvGrpSpPr>
        <xdr:cNvPr id="111" name="Group 110">
          <a:extLst>
            <a:ext uri="{FF2B5EF4-FFF2-40B4-BE49-F238E27FC236}">
              <a16:creationId xmlns:a16="http://schemas.microsoft.com/office/drawing/2014/main" id="{92B779E2-6792-45B5-4B98-D46ABF0E4DA2}"/>
            </a:ext>
          </a:extLst>
        </xdr:cNvPr>
        <xdr:cNvGrpSpPr/>
      </xdr:nvGrpSpPr>
      <xdr:grpSpPr>
        <a:xfrm>
          <a:off x="13810419" y="1135791"/>
          <a:ext cx="1749223" cy="635133"/>
          <a:chOff x="6265224" y="2063277"/>
          <a:chExt cx="1749223" cy="617844"/>
        </a:xfrm>
      </xdr:grpSpPr>
      <xdr:sp macro="" textlink="">
        <xdr:nvSpPr>
          <xdr:cNvPr id="112" name="Rectangle: Rounded Corners 111">
            <a:extLst>
              <a:ext uri="{FF2B5EF4-FFF2-40B4-BE49-F238E27FC236}">
                <a16:creationId xmlns:a16="http://schemas.microsoft.com/office/drawing/2014/main" id="{AF17BC6C-D081-002C-5039-2529BFA624C0}"/>
              </a:ext>
            </a:extLst>
          </xdr:cNvPr>
          <xdr:cNvSpPr/>
        </xdr:nvSpPr>
        <xdr:spPr>
          <a:xfrm>
            <a:off x="6265224" y="2063277"/>
            <a:ext cx="1737360" cy="617844"/>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nvGrpSpPr>
          <xdr:cNvPr id="113" name="Group 112">
            <a:extLst>
              <a:ext uri="{FF2B5EF4-FFF2-40B4-BE49-F238E27FC236}">
                <a16:creationId xmlns:a16="http://schemas.microsoft.com/office/drawing/2014/main" id="{3A124F67-0308-792A-42D0-E8EF9AC62C94}"/>
              </a:ext>
            </a:extLst>
          </xdr:cNvPr>
          <xdr:cNvGrpSpPr/>
        </xdr:nvGrpSpPr>
        <xdr:grpSpPr>
          <a:xfrm>
            <a:off x="6365705" y="2160044"/>
            <a:ext cx="389911" cy="421791"/>
            <a:chOff x="6374670" y="2160044"/>
            <a:chExt cx="389911" cy="421791"/>
          </a:xfrm>
        </xdr:grpSpPr>
        <xdr:sp macro="" textlink="">
          <xdr:nvSpPr>
            <xdr:cNvPr id="116" name="Rectangle: Rounded Corners 115">
              <a:extLst>
                <a:ext uri="{FF2B5EF4-FFF2-40B4-BE49-F238E27FC236}">
                  <a16:creationId xmlns:a16="http://schemas.microsoft.com/office/drawing/2014/main" id="{54717D13-2EA8-1FC7-42A7-246274000A80}"/>
                </a:ext>
              </a:extLst>
            </xdr:cNvPr>
            <xdr:cNvSpPr/>
          </xdr:nvSpPr>
          <xdr:spPr>
            <a:xfrm>
              <a:off x="6398821" y="2192200"/>
              <a:ext cx="365760" cy="354235"/>
            </a:xfrm>
            <a:prstGeom prst="roundRect">
              <a:avLst/>
            </a:prstGeom>
            <a:gradFill>
              <a:gsLst>
                <a:gs pos="39000">
                  <a:srgbClr val="D39F0B"/>
                </a:gs>
                <a:gs pos="96000">
                  <a:srgbClr val="FFFF00"/>
                </a:gs>
              </a:gsLst>
              <a:lin ang="27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117" name="Graphic 116" descr="City outline">
              <a:extLst>
                <a:ext uri="{FF2B5EF4-FFF2-40B4-BE49-F238E27FC236}">
                  <a16:creationId xmlns:a16="http://schemas.microsoft.com/office/drawing/2014/main" id="{7CB89FE8-8503-BE45-DA96-7554B01E1B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374670" y="2160044"/>
              <a:ext cx="368132" cy="421791"/>
            </a:xfrm>
            <a:prstGeom prst="rect">
              <a:avLst/>
            </a:prstGeom>
          </xdr:spPr>
        </xdr:pic>
      </xdr:grpSp>
      <xdr:sp macro="" textlink="Pivottable!BL9">
        <xdr:nvSpPr>
          <xdr:cNvPr id="114" name="TextBox 113">
            <a:extLst>
              <a:ext uri="{FF2B5EF4-FFF2-40B4-BE49-F238E27FC236}">
                <a16:creationId xmlns:a16="http://schemas.microsoft.com/office/drawing/2014/main" id="{1413F9EC-856C-7FF0-CC48-FA759953D75A}"/>
              </a:ext>
            </a:extLst>
          </xdr:cNvPr>
          <xdr:cNvSpPr txBox="1"/>
        </xdr:nvSpPr>
        <xdr:spPr>
          <a:xfrm>
            <a:off x="6989332" y="2125533"/>
            <a:ext cx="854785"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FDF554-DA06-44A3-89F2-CCFC3447EDC4}" type="TxLink">
              <a:rPr lang="en-US" sz="1200" b="0" i="0" u="none" strike="noStrike">
                <a:solidFill>
                  <a:srgbClr val="FFFFFF"/>
                </a:solidFill>
                <a:latin typeface="Calibri"/>
                <a:cs typeface="Calibri"/>
              </a:rPr>
              <a:pPr/>
              <a:t>Russia</a:t>
            </a:fld>
            <a:endParaRPr lang="en-PH" sz="2800" b="1">
              <a:solidFill>
                <a:schemeClr val="bg1"/>
              </a:solidFill>
            </a:endParaRPr>
          </a:p>
        </xdr:txBody>
      </xdr:sp>
      <xdr:sp macro="" textlink="Pivottable!BM9">
        <xdr:nvSpPr>
          <xdr:cNvPr id="115" name="TextBox 114">
            <a:extLst>
              <a:ext uri="{FF2B5EF4-FFF2-40B4-BE49-F238E27FC236}">
                <a16:creationId xmlns:a16="http://schemas.microsoft.com/office/drawing/2014/main" id="{CB3C5075-C724-DD47-BA3A-477302D9BFB5}"/>
              </a:ext>
            </a:extLst>
          </xdr:cNvPr>
          <xdr:cNvSpPr txBox="1"/>
        </xdr:nvSpPr>
        <xdr:spPr>
          <a:xfrm>
            <a:off x="6926579" y="2340686"/>
            <a:ext cx="1087868" cy="33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7A0BE5-E79F-4C88-8916-7DD892C5B898}" type="TxLink">
              <a:rPr lang="en-US" sz="1800" b="0" i="0" u="none" strike="noStrike">
                <a:solidFill>
                  <a:srgbClr val="FFFFFF"/>
                </a:solidFill>
                <a:latin typeface="Calibri"/>
                <a:cs typeface="Calibri"/>
              </a:rPr>
              <a:pPr/>
              <a:t> 219,404 </a:t>
            </a:fld>
            <a:endParaRPr lang="en-PH" sz="4000" b="1">
              <a:solidFill>
                <a:schemeClr val="bg1"/>
              </a:solidFill>
            </a:endParaRPr>
          </a:p>
        </xdr:txBody>
      </xdr:sp>
    </xdr:grpSp>
    <xdr:clientData/>
  </xdr:twoCellAnchor>
  <xdr:twoCellAnchor editAs="absolute">
    <xdr:from>
      <xdr:col>0</xdr:col>
      <xdr:colOff>60960</xdr:colOff>
      <xdr:row>9</xdr:row>
      <xdr:rowOff>99733</xdr:rowOff>
    </xdr:from>
    <xdr:to>
      <xdr:col>5</xdr:col>
      <xdr:colOff>495300</xdr:colOff>
      <xdr:row>13</xdr:row>
      <xdr:rowOff>152182</xdr:rowOff>
    </xdr:to>
    <xdr:sp macro="" textlink="Pivottable!BJ7">
      <xdr:nvSpPr>
        <xdr:cNvPr id="49" name="TextBox 48">
          <a:extLst>
            <a:ext uri="{FF2B5EF4-FFF2-40B4-BE49-F238E27FC236}">
              <a16:creationId xmlns:a16="http://schemas.microsoft.com/office/drawing/2014/main" id="{7378079D-5E8B-4049-87DB-446FF0BDBC4B}"/>
            </a:ext>
          </a:extLst>
        </xdr:cNvPr>
        <xdr:cNvSpPr txBox="1"/>
      </xdr:nvSpPr>
      <xdr:spPr>
        <a:xfrm>
          <a:off x="60960" y="1765247"/>
          <a:ext cx="3482340" cy="792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22871C2-805C-4152-82F4-2A8287226E86}" type="TxLink">
            <a:rPr lang="en-US" sz="4800" b="1">
              <a:solidFill>
                <a:schemeClr val="bg1"/>
              </a:solidFill>
              <a:latin typeface="+mn-lt"/>
              <a:ea typeface="+mn-ea"/>
              <a:cs typeface="+mn-cs"/>
            </a:rPr>
            <a:pPr marL="0" indent="0"/>
            <a:t>$827,044</a:t>
          </a:fld>
          <a:endParaRPr lang="en-PH" sz="4800" b="1">
            <a:solidFill>
              <a:schemeClr val="bg1"/>
            </a:solidFill>
            <a:latin typeface="+mn-lt"/>
            <a:ea typeface="+mn-ea"/>
            <a:cs typeface="+mn-cs"/>
          </a:endParaRPr>
        </a:p>
      </xdr:txBody>
    </xdr:sp>
    <xdr:clientData/>
  </xdr:twoCellAnchor>
  <xdr:twoCellAnchor editAs="absolute">
    <xdr:from>
      <xdr:col>0</xdr:col>
      <xdr:colOff>60960</xdr:colOff>
      <xdr:row>7</xdr:row>
      <xdr:rowOff>78377</xdr:rowOff>
    </xdr:from>
    <xdr:to>
      <xdr:col>4</xdr:col>
      <xdr:colOff>220980</xdr:colOff>
      <xdr:row>9</xdr:row>
      <xdr:rowOff>131657</xdr:rowOff>
    </xdr:to>
    <xdr:sp macro="" textlink="">
      <xdr:nvSpPr>
        <xdr:cNvPr id="50" name="TextBox 49">
          <a:extLst>
            <a:ext uri="{FF2B5EF4-FFF2-40B4-BE49-F238E27FC236}">
              <a16:creationId xmlns:a16="http://schemas.microsoft.com/office/drawing/2014/main" id="{594B3268-E996-A891-AC1C-A94D9D64CBFE}"/>
            </a:ext>
          </a:extLst>
        </xdr:cNvPr>
        <xdr:cNvSpPr txBox="1"/>
      </xdr:nvSpPr>
      <xdr:spPr>
        <a:xfrm>
          <a:off x="60960" y="1373777"/>
          <a:ext cx="2598420" cy="423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2400" b="1">
              <a:solidFill>
                <a:schemeClr val="bg1"/>
              </a:solidFill>
              <a:latin typeface="+mn-lt"/>
              <a:ea typeface="+mn-ea"/>
              <a:cs typeface="+mn-cs"/>
            </a:rPr>
            <a:t>Financial</a:t>
          </a:r>
          <a:r>
            <a:rPr lang="en-PH" sz="2400" b="1">
              <a:solidFill>
                <a:schemeClr val="bg1"/>
              </a:solidFill>
            </a:rPr>
            <a:t> Statistics</a:t>
          </a:r>
        </a:p>
      </xdr:txBody>
    </xdr:sp>
    <xdr:clientData/>
  </xdr:twoCellAnchor>
  <xdr:twoCellAnchor editAs="absolute">
    <xdr:from>
      <xdr:col>0</xdr:col>
      <xdr:colOff>60960</xdr:colOff>
      <xdr:row>13</xdr:row>
      <xdr:rowOff>171658</xdr:rowOff>
    </xdr:from>
    <xdr:to>
      <xdr:col>4</xdr:col>
      <xdr:colOff>464820</xdr:colOff>
      <xdr:row>16</xdr:row>
      <xdr:rowOff>70279</xdr:rowOff>
    </xdr:to>
    <mc:AlternateContent xmlns:mc="http://schemas.openxmlformats.org/markup-compatibility/2006" xmlns:a14="http://schemas.microsoft.com/office/drawing/2010/main">
      <mc:Choice Requires="a14">
        <xdr:graphicFrame macro="">
          <xdr:nvGraphicFramePr>
            <xdr:cNvPr id="51" name="Year 1">
              <a:extLst>
                <a:ext uri="{FF2B5EF4-FFF2-40B4-BE49-F238E27FC236}">
                  <a16:creationId xmlns:a16="http://schemas.microsoft.com/office/drawing/2014/main" id="{30924884-92A6-461C-8C81-90A5B3E3E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0960" y="2524333"/>
              <a:ext cx="2842260" cy="44154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60960</xdr:colOff>
      <xdr:row>15</xdr:row>
      <xdr:rowOff>171589</xdr:rowOff>
    </xdr:from>
    <xdr:to>
      <xdr:col>5</xdr:col>
      <xdr:colOff>83820</xdr:colOff>
      <xdr:row>17</xdr:row>
      <xdr:rowOff>93617</xdr:rowOff>
    </xdr:to>
    <xdr:graphicFrame macro="">
      <xdr:nvGraphicFramePr>
        <xdr:cNvPr id="52" name="Chart 51">
          <a:extLst>
            <a:ext uri="{FF2B5EF4-FFF2-40B4-BE49-F238E27FC236}">
              <a16:creationId xmlns:a16="http://schemas.microsoft.com/office/drawing/2014/main" id="{B24E5936-B17C-45DB-A10B-3757AAA34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0</xdr:colOff>
      <xdr:row>18</xdr:row>
      <xdr:rowOff>24765</xdr:rowOff>
    </xdr:from>
    <xdr:to>
      <xdr:col>6</xdr:col>
      <xdr:colOff>85725</xdr:colOff>
      <xdr:row>26</xdr:row>
      <xdr:rowOff>93346</xdr:rowOff>
    </xdr:to>
    <xdr:grpSp>
      <xdr:nvGrpSpPr>
        <xdr:cNvPr id="878" name="Group 877">
          <a:extLst>
            <a:ext uri="{FF2B5EF4-FFF2-40B4-BE49-F238E27FC236}">
              <a16:creationId xmlns:a16="http://schemas.microsoft.com/office/drawing/2014/main" id="{C5AB4813-AB34-1838-1A3D-7FA87499EFE6}"/>
            </a:ext>
          </a:extLst>
        </xdr:cNvPr>
        <xdr:cNvGrpSpPr/>
      </xdr:nvGrpSpPr>
      <xdr:grpSpPr>
        <a:xfrm>
          <a:off x="0" y="3355794"/>
          <a:ext cx="3743325" cy="1549038"/>
          <a:chOff x="127635" y="3168015"/>
          <a:chExt cx="3743325" cy="1516381"/>
        </a:xfrm>
      </xdr:grpSpPr>
      <xdr:grpSp>
        <xdr:nvGrpSpPr>
          <xdr:cNvPr id="4" name="Group 3">
            <a:extLst>
              <a:ext uri="{FF2B5EF4-FFF2-40B4-BE49-F238E27FC236}">
                <a16:creationId xmlns:a16="http://schemas.microsoft.com/office/drawing/2014/main" id="{168720C8-76A0-48FD-9A2E-64C60A66E254}"/>
              </a:ext>
            </a:extLst>
          </xdr:cNvPr>
          <xdr:cNvGrpSpPr/>
        </xdr:nvGrpSpPr>
        <xdr:grpSpPr>
          <a:xfrm>
            <a:off x="449580" y="3245340"/>
            <a:ext cx="3421380" cy="1439056"/>
            <a:chOff x="601980" y="2446020"/>
            <a:chExt cx="1729740" cy="1371600"/>
          </a:xfrm>
        </xdr:grpSpPr>
        <xdr:grpSp>
          <xdr:nvGrpSpPr>
            <xdr:cNvPr id="5" name="Group 4">
              <a:extLst>
                <a:ext uri="{FF2B5EF4-FFF2-40B4-BE49-F238E27FC236}">
                  <a16:creationId xmlns:a16="http://schemas.microsoft.com/office/drawing/2014/main" id="{CA81C507-720A-6A1A-1443-B89DE13AAF0A}"/>
                </a:ext>
              </a:extLst>
            </xdr:cNvPr>
            <xdr:cNvGrpSpPr/>
          </xdr:nvGrpSpPr>
          <xdr:grpSpPr>
            <a:xfrm>
              <a:off x="601980" y="2446020"/>
              <a:ext cx="1645920" cy="262083"/>
              <a:chOff x="601980" y="2468880"/>
              <a:chExt cx="1645920" cy="262083"/>
            </a:xfrm>
          </xdr:grpSpPr>
          <xdr:sp macro="" textlink="Pivottable!BF7">
            <xdr:nvSpPr>
              <xdr:cNvPr id="46" name="TextBox 45">
                <a:extLst>
                  <a:ext uri="{FF2B5EF4-FFF2-40B4-BE49-F238E27FC236}">
                    <a16:creationId xmlns:a16="http://schemas.microsoft.com/office/drawing/2014/main" id="{0B4156BD-C131-4F1D-A7FF-BC38037300C4}"/>
                  </a:ext>
                </a:extLst>
              </xdr:cNvPr>
              <xdr:cNvSpPr txBox="1"/>
            </xdr:nvSpPr>
            <xdr:spPr>
              <a:xfrm>
                <a:off x="601980" y="2471883"/>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A6282C-A5E7-4288-8A4B-2F69B2EDEAF5}" type="TxLink">
                  <a:rPr lang="en-US" sz="1100" b="0" i="0" u="none" strike="noStrike">
                    <a:solidFill>
                      <a:schemeClr val="bg1"/>
                    </a:solidFill>
                    <a:latin typeface="Calibri"/>
                    <a:cs typeface="Calibri"/>
                  </a:rPr>
                  <a:pPr/>
                  <a:t>Russia</a:t>
                </a:fld>
                <a:endParaRPr lang="en-PH" sz="1100">
                  <a:solidFill>
                    <a:schemeClr val="bg1"/>
                  </a:solidFill>
                </a:endParaRPr>
              </a:p>
            </xdr:txBody>
          </xdr:sp>
          <xdr:sp macro="" textlink="Pivottable!BG7">
            <xdr:nvSpPr>
              <xdr:cNvPr id="47" name="TextBox 46">
                <a:extLst>
                  <a:ext uri="{FF2B5EF4-FFF2-40B4-BE49-F238E27FC236}">
                    <a16:creationId xmlns:a16="http://schemas.microsoft.com/office/drawing/2014/main" id="{FB80F626-3C22-69D1-22C1-3F992DE06380}"/>
                  </a:ext>
                </a:extLst>
              </xdr:cNvPr>
              <xdr:cNvSpPr txBox="1"/>
            </xdr:nvSpPr>
            <xdr:spPr>
              <a:xfrm>
                <a:off x="1139190" y="2468880"/>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B367474-9314-4480-9C0C-4F3E7E6C1380}" type="TxLink">
                  <a:rPr lang="en-US" sz="1100" b="0" i="0" u="none" strike="noStrike">
                    <a:solidFill>
                      <a:schemeClr val="bg1"/>
                    </a:solidFill>
                    <a:latin typeface="Calibri"/>
                    <a:ea typeface="+mn-ea"/>
                    <a:cs typeface="Calibri"/>
                  </a:rPr>
                  <a:pPr marL="0" indent="0"/>
                  <a:t>219404</a:t>
                </a:fld>
                <a:endParaRPr lang="en-PH" sz="1100" b="0" i="0" u="none" strike="noStrike">
                  <a:solidFill>
                    <a:schemeClr val="bg1"/>
                  </a:solidFill>
                  <a:latin typeface="Calibri"/>
                  <a:ea typeface="+mn-ea"/>
                  <a:cs typeface="Calibri"/>
                </a:endParaRPr>
              </a:p>
            </xdr:txBody>
          </xdr:sp>
          <xdr:sp macro="" textlink="Pivottable!BH7">
            <xdr:nvSpPr>
              <xdr:cNvPr id="48" name="TextBox 47">
                <a:extLst>
                  <a:ext uri="{FF2B5EF4-FFF2-40B4-BE49-F238E27FC236}">
                    <a16:creationId xmlns:a16="http://schemas.microsoft.com/office/drawing/2014/main" id="{313C990D-4004-3B2C-F378-F10D33065A29}"/>
                  </a:ext>
                </a:extLst>
              </xdr:cNvPr>
              <xdr:cNvSpPr txBox="1"/>
            </xdr:nvSpPr>
            <xdr:spPr>
              <a:xfrm>
                <a:off x="1676400" y="2468880"/>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785667D-876D-4095-92CE-0BFCF6DD8F75}" type="TxLink">
                  <a:rPr lang="en-US" sz="1100" b="0" i="0" u="none" strike="noStrike">
                    <a:solidFill>
                      <a:schemeClr val="bg1"/>
                    </a:solidFill>
                    <a:latin typeface="Calibri"/>
                    <a:ea typeface="+mn-ea"/>
                    <a:cs typeface="Calibri"/>
                  </a:rPr>
                  <a:pPr marL="0" indent="0"/>
                  <a:t>26.53%</a:t>
                </a:fld>
                <a:endParaRPr lang="en-PH" sz="1100" b="0" i="0" u="none" strike="noStrike">
                  <a:solidFill>
                    <a:schemeClr val="bg1"/>
                  </a:solidFill>
                  <a:latin typeface="Calibri"/>
                  <a:ea typeface="+mn-ea"/>
                  <a:cs typeface="Calibri"/>
                </a:endParaRPr>
              </a:p>
            </xdr:txBody>
          </xdr:sp>
        </xdr:grpSp>
        <xdr:grpSp>
          <xdr:nvGrpSpPr>
            <xdr:cNvPr id="6" name="Group 5">
              <a:extLst>
                <a:ext uri="{FF2B5EF4-FFF2-40B4-BE49-F238E27FC236}">
                  <a16:creationId xmlns:a16="http://schemas.microsoft.com/office/drawing/2014/main" id="{71AF7F22-4A94-69FB-9DD2-C18EC10C7233}"/>
                </a:ext>
              </a:extLst>
            </xdr:cNvPr>
            <xdr:cNvGrpSpPr/>
          </xdr:nvGrpSpPr>
          <xdr:grpSpPr>
            <a:xfrm>
              <a:off x="601980" y="2686812"/>
              <a:ext cx="1645920" cy="259080"/>
              <a:chOff x="601980" y="2468880"/>
              <a:chExt cx="1645920" cy="259080"/>
            </a:xfrm>
          </xdr:grpSpPr>
          <xdr:sp macro="" textlink="Pivottable!BF8">
            <xdr:nvSpPr>
              <xdr:cNvPr id="43" name="TextBox 42">
                <a:extLst>
                  <a:ext uri="{FF2B5EF4-FFF2-40B4-BE49-F238E27FC236}">
                    <a16:creationId xmlns:a16="http://schemas.microsoft.com/office/drawing/2014/main" id="{890EA052-745A-ABD4-A390-D3275A77A7F1}"/>
                  </a:ext>
                </a:extLst>
              </xdr:cNvPr>
              <xdr:cNvSpPr txBox="1"/>
            </xdr:nvSpPr>
            <xdr:spPr>
              <a:xfrm>
                <a:off x="601980" y="2468880"/>
                <a:ext cx="571500" cy="259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27B739C-CF4D-4455-9E25-A494B02E70B6}" type="TxLink">
                  <a:rPr lang="en-US" sz="1100" b="0" i="0" u="none" strike="noStrike">
                    <a:solidFill>
                      <a:schemeClr val="bg1"/>
                    </a:solidFill>
                    <a:latin typeface="Calibri"/>
                    <a:ea typeface="+mn-ea"/>
                    <a:cs typeface="Calibri"/>
                  </a:rPr>
                  <a:pPr marL="0" indent="0"/>
                  <a:t>Egypt</a:t>
                </a:fld>
                <a:endParaRPr lang="en-PH" sz="1100" b="0" i="0" u="none" strike="noStrike">
                  <a:solidFill>
                    <a:schemeClr val="bg1"/>
                  </a:solidFill>
                  <a:latin typeface="Calibri"/>
                  <a:ea typeface="+mn-ea"/>
                  <a:cs typeface="Calibri"/>
                </a:endParaRPr>
              </a:p>
            </xdr:txBody>
          </xdr:sp>
          <xdr:sp macro="" textlink="Pivottable!BG8">
            <xdr:nvSpPr>
              <xdr:cNvPr id="44" name="TextBox 43">
                <a:extLst>
                  <a:ext uri="{FF2B5EF4-FFF2-40B4-BE49-F238E27FC236}">
                    <a16:creationId xmlns:a16="http://schemas.microsoft.com/office/drawing/2014/main" id="{E8955B0A-F0CC-2DFE-CBFA-2ACC31E856B5}"/>
                  </a:ext>
                </a:extLst>
              </xdr:cNvPr>
              <xdr:cNvSpPr txBox="1"/>
            </xdr:nvSpPr>
            <xdr:spPr>
              <a:xfrm>
                <a:off x="1139190" y="2468880"/>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8381BDE-F71D-472C-88DA-35D3538A0413}" type="TxLink">
                  <a:rPr lang="en-US" sz="1100" b="0" i="0" u="none" strike="noStrike">
                    <a:solidFill>
                      <a:schemeClr val="bg1"/>
                    </a:solidFill>
                    <a:latin typeface="Calibri"/>
                    <a:ea typeface="+mn-ea"/>
                    <a:cs typeface="Calibri"/>
                  </a:rPr>
                  <a:pPr marL="0" indent="0"/>
                  <a:t>204528</a:t>
                </a:fld>
                <a:endParaRPr lang="en-PH" sz="1100" b="0" i="0" u="none" strike="noStrike">
                  <a:solidFill>
                    <a:schemeClr val="bg1"/>
                  </a:solidFill>
                  <a:latin typeface="Calibri"/>
                  <a:ea typeface="+mn-ea"/>
                  <a:cs typeface="Calibri"/>
                </a:endParaRPr>
              </a:p>
            </xdr:txBody>
          </xdr:sp>
          <xdr:sp macro="" textlink="Pivottable!BH8">
            <xdr:nvSpPr>
              <xdr:cNvPr id="45" name="TextBox 44">
                <a:extLst>
                  <a:ext uri="{FF2B5EF4-FFF2-40B4-BE49-F238E27FC236}">
                    <a16:creationId xmlns:a16="http://schemas.microsoft.com/office/drawing/2014/main" id="{4741BE9C-21C4-9E28-7F78-7D92BC6602B7}"/>
                  </a:ext>
                </a:extLst>
              </xdr:cNvPr>
              <xdr:cNvSpPr txBox="1"/>
            </xdr:nvSpPr>
            <xdr:spPr>
              <a:xfrm>
                <a:off x="1676400" y="2468880"/>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7616C9C-64DB-4420-AB7D-0818178C9350}" type="TxLink">
                  <a:rPr lang="en-US" sz="1100" b="0" i="0" u="none" strike="noStrike">
                    <a:solidFill>
                      <a:schemeClr val="bg1"/>
                    </a:solidFill>
                    <a:latin typeface="Calibri"/>
                    <a:ea typeface="+mn-ea"/>
                    <a:cs typeface="Calibri"/>
                  </a:rPr>
                  <a:pPr marL="0" indent="0"/>
                  <a:t>24.73%</a:t>
                </a:fld>
                <a:endParaRPr lang="en-PH" sz="1100" b="0" i="0" u="none" strike="noStrike">
                  <a:solidFill>
                    <a:schemeClr val="bg1"/>
                  </a:solidFill>
                  <a:latin typeface="Calibri"/>
                  <a:ea typeface="+mn-ea"/>
                  <a:cs typeface="Calibri"/>
                </a:endParaRPr>
              </a:p>
            </xdr:txBody>
          </xdr:sp>
        </xdr:grpSp>
        <xdr:grpSp>
          <xdr:nvGrpSpPr>
            <xdr:cNvPr id="7" name="Group 6">
              <a:extLst>
                <a:ext uri="{FF2B5EF4-FFF2-40B4-BE49-F238E27FC236}">
                  <a16:creationId xmlns:a16="http://schemas.microsoft.com/office/drawing/2014/main" id="{E5F709CB-E887-5986-165D-D3962AEBA143}"/>
                </a:ext>
              </a:extLst>
            </xdr:cNvPr>
            <xdr:cNvGrpSpPr/>
          </xdr:nvGrpSpPr>
          <xdr:grpSpPr>
            <a:xfrm>
              <a:off x="601980" y="2904744"/>
              <a:ext cx="1706880" cy="259080"/>
              <a:chOff x="601980" y="2468880"/>
              <a:chExt cx="1706880" cy="259080"/>
            </a:xfrm>
          </xdr:grpSpPr>
          <xdr:sp macro="" textlink="Pivottable!BF9">
            <xdr:nvSpPr>
              <xdr:cNvPr id="20" name="TextBox 19">
                <a:extLst>
                  <a:ext uri="{FF2B5EF4-FFF2-40B4-BE49-F238E27FC236}">
                    <a16:creationId xmlns:a16="http://schemas.microsoft.com/office/drawing/2014/main" id="{DDF11CF0-8285-B3F7-5088-69DA9A34CFF8}"/>
                  </a:ext>
                </a:extLst>
              </xdr:cNvPr>
              <xdr:cNvSpPr txBox="1"/>
            </xdr:nvSpPr>
            <xdr:spPr>
              <a:xfrm>
                <a:off x="601980" y="2468880"/>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71051E-15E7-41F6-8EC4-695EFC1270B4}" type="TxLink">
                  <a:rPr lang="en-US" sz="1100" b="0" i="0" u="none" strike="noStrike">
                    <a:solidFill>
                      <a:schemeClr val="bg1"/>
                    </a:solidFill>
                    <a:latin typeface="Calibri"/>
                    <a:ea typeface="+mn-ea"/>
                    <a:cs typeface="Calibri"/>
                  </a:rPr>
                  <a:pPr marL="0" indent="0"/>
                  <a:t>United Kingdom</a:t>
                </a:fld>
                <a:endParaRPr lang="en-PH" sz="1100" b="0" i="0" u="none" strike="noStrike">
                  <a:solidFill>
                    <a:schemeClr val="bg1"/>
                  </a:solidFill>
                  <a:latin typeface="Calibri"/>
                  <a:ea typeface="+mn-ea"/>
                  <a:cs typeface="Calibri"/>
                </a:endParaRPr>
              </a:p>
            </xdr:txBody>
          </xdr:sp>
          <xdr:sp macro="" textlink="Pivottable!BG9">
            <xdr:nvSpPr>
              <xdr:cNvPr id="21" name="TextBox 20">
                <a:extLst>
                  <a:ext uri="{FF2B5EF4-FFF2-40B4-BE49-F238E27FC236}">
                    <a16:creationId xmlns:a16="http://schemas.microsoft.com/office/drawing/2014/main" id="{EFCC540B-C874-4F53-C2B4-C1D7469AF571}"/>
                  </a:ext>
                </a:extLst>
              </xdr:cNvPr>
              <xdr:cNvSpPr txBox="1"/>
            </xdr:nvSpPr>
            <xdr:spPr>
              <a:xfrm>
                <a:off x="1139190" y="2468880"/>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A3E124B-5F52-42AC-AE17-E4E4A31B3016}" type="TxLink">
                  <a:rPr lang="en-US" sz="1100" b="0" i="0" u="none" strike="noStrike">
                    <a:solidFill>
                      <a:schemeClr val="bg1"/>
                    </a:solidFill>
                    <a:latin typeface="Calibri"/>
                    <a:ea typeface="+mn-ea"/>
                    <a:cs typeface="Calibri"/>
                  </a:rPr>
                  <a:pPr marL="0" indent="0"/>
                  <a:t>129304</a:t>
                </a:fld>
                <a:endParaRPr lang="en-PH" sz="1100" b="0" i="0" u="none" strike="noStrike">
                  <a:solidFill>
                    <a:schemeClr val="bg1"/>
                  </a:solidFill>
                  <a:latin typeface="Calibri"/>
                  <a:ea typeface="+mn-ea"/>
                  <a:cs typeface="Calibri"/>
                </a:endParaRPr>
              </a:p>
            </xdr:txBody>
          </xdr:sp>
          <xdr:sp macro="" textlink="Pivottable!BH9">
            <xdr:nvSpPr>
              <xdr:cNvPr id="42" name="TextBox 41">
                <a:extLst>
                  <a:ext uri="{FF2B5EF4-FFF2-40B4-BE49-F238E27FC236}">
                    <a16:creationId xmlns:a16="http://schemas.microsoft.com/office/drawing/2014/main" id="{F42C4776-CE6D-7122-3001-19723BB7BBB1}"/>
                  </a:ext>
                </a:extLst>
              </xdr:cNvPr>
              <xdr:cNvSpPr txBox="1"/>
            </xdr:nvSpPr>
            <xdr:spPr>
              <a:xfrm>
                <a:off x="1676400" y="2468880"/>
                <a:ext cx="6324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F857FDD-A11A-4AE2-89F3-A0A22A41171F}" type="TxLink">
                  <a:rPr lang="en-US" sz="1100" b="0" i="0" u="none" strike="noStrike">
                    <a:solidFill>
                      <a:schemeClr val="bg1"/>
                    </a:solidFill>
                    <a:latin typeface="Calibri"/>
                    <a:ea typeface="+mn-ea"/>
                    <a:cs typeface="Calibri"/>
                  </a:rPr>
                  <a:pPr marL="0" indent="0"/>
                  <a:t>15.63%</a:t>
                </a:fld>
                <a:endParaRPr lang="en-PH" sz="1100" b="0" i="0" u="none" strike="noStrike">
                  <a:solidFill>
                    <a:schemeClr val="bg1"/>
                  </a:solidFill>
                  <a:latin typeface="Calibri"/>
                  <a:ea typeface="+mn-ea"/>
                  <a:cs typeface="Calibri"/>
                </a:endParaRPr>
              </a:p>
            </xdr:txBody>
          </xdr:sp>
        </xdr:grpSp>
        <xdr:grpSp>
          <xdr:nvGrpSpPr>
            <xdr:cNvPr id="8" name="Group 7">
              <a:extLst>
                <a:ext uri="{FF2B5EF4-FFF2-40B4-BE49-F238E27FC236}">
                  <a16:creationId xmlns:a16="http://schemas.microsoft.com/office/drawing/2014/main" id="{D78FEEBE-3441-C67C-805B-4A773D6DFDC9}"/>
                </a:ext>
              </a:extLst>
            </xdr:cNvPr>
            <xdr:cNvGrpSpPr/>
          </xdr:nvGrpSpPr>
          <xdr:grpSpPr>
            <a:xfrm>
              <a:off x="601980" y="3122676"/>
              <a:ext cx="1684020" cy="298704"/>
              <a:chOff x="601980" y="2468880"/>
              <a:chExt cx="1684020" cy="298704"/>
            </a:xfrm>
          </xdr:grpSpPr>
          <xdr:sp macro="" textlink="Pivottable!BF10">
            <xdr:nvSpPr>
              <xdr:cNvPr id="17" name="TextBox 16">
                <a:extLst>
                  <a:ext uri="{FF2B5EF4-FFF2-40B4-BE49-F238E27FC236}">
                    <a16:creationId xmlns:a16="http://schemas.microsoft.com/office/drawing/2014/main" id="{6E36F43C-9525-B883-46CA-84A7FFDC6360}"/>
                  </a:ext>
                </a:extLst>
              </xdr:cNvPr>
              <xdr:cNvSpPr txBox="1"/>
            </xdr:nvSpPr>
            <xdr:spPr>
              <a:xfrm>
                <a:off x="601980" y="2468880"/>
                <a:ext cx="733030" cy="29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8ABB6E-7147-4D2C-9953-ECACE6B5F5F5}" type="TxLink">
                  <a:rPr lang="en-US" sz="1100" b="0" i="0" u="none" strike="noStrike">
                    <a:solidFill>
                      <a:schemeClr val="bg1"/>
                    </a:solidFill>
                    <a:latin typeface="Calibri"/>
                    <a:ea typeface="+mn-ea"/>
                    <a:cs typeface="Calibri"/>
                  </a:rPr>
                  <a:pPr marL="0" indent="0"/>
                  <a:t>USA</a:t>
                </a:fld>
                <a:endParaRPr lang="en-PH" sz="1100" b="0" i="0" u="none" strike="noStrike">
                  <a:solidFill>
                    <a:schemeClr val="bg1"/>
                  </a:solidFill>
                  <a:latin typeface="Calibri"/>
                  <a:ea typeface="+mn-ea"/>
                  <a:cs typeface="Calibri"/>
                </a:endParaRPr>
              </a:p>
            </xdr:txBody>
          </xdr:sp>
          <xdr:sp macro="" textlink="Pivottable!BG10">
            <xdr:nvSpPr>
              <xdr:cNvPr id="18" name="TextBox 17">
                <a:extLst>
                  <a:ext uri="{FF2B5EF4-FFF2-40B4-BE49-F238E27FC236}">
                    <a16:creationId xmlns:a16="http://schemas.microsoft.com/office/drawing/2014/main" id="{0FAF6A12-9AB9-1D2B-CBD9-9B12A702E9A1}"/>
                  </a:ext>
                </a:extLst>
              </xdr:cNvPr>
              <xdr:cNvSpPr txBox="1"/>
            </xdr:nvSpPr>
            <xdr:spPr>
              <a:xfrm>
                <a:off x="1139190" y="2468880"/>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4A8A679-9630-42A2-A343-4DC2CA4E77E5}" type="TxLink">
                  <a:rPr lang="en-US" sz="1100" b="0" i="0" u="none" strike="noStrike">
                    <a:solidFill>
                      <a:schemeClr val="bg1"/>
                    </a:solidFill>
                    <a:latin typeface="Calibri"/>
                    <a:ea typeface="+mn-ea"/>
                    <a:cs typeface="Calibri"/>
                  </a:rPr>
                  <a:pPr marL="0" indent="0"/>
                  <a:t>127904</a:t>
                </a:fld>
                <a:endParaRPr lang="en-PH" sz="1100" b="0" i="0" u="none" strike="noStrike">
                  <a:solidFill>
                    <a:schemeClr val="bg1"/>
                  </a:solidFill>
                  <a:latin typeface="Calibri"/>
                  <a:ea typeface="+mn-ea"/>
                  <a:cs typeface="Calibri"/>
                </a:endParaRPr>
              </a:p>
            </xdr:txBody>
          </xdr:sp>
          <xdr:sp macro="" textlink="Pivottable!BH10">
            <xdr:nvSpPr>
              <xdr:cNvPr id="19" name="TextBox 18">
                <a:extLst>
                  <a:ext uri="{FF2B5EF4-FFF2-40B4-BE49-F238E27FC236}">
                    <a16:creationId xmlns:a16="http://schemas.microsoft.com/office/drawing/2014/main" id="{DB9194F5-FE29-F293-F528-1DF01F059FE1}"/>
                  </a:ext>
                </a:extLst>
              </xdr:cNvPr>
              <xdr:cNvSpPr txBox="1"/>
            </xdr:nvSpPr>
            <xdr:spPr>
              <a:xfrm>
                <a:off x="1676400" y="2468880"/>
                <a:ext cx="6096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B04BD3B-F885-41B0-9C0E-9D5ACD20573A}" type="TxLink">
                  <a:rPr lang="en-US" sz="1100" b="0" i="0" u="none" strike="noStrike">
                    <a:solidFill>
                      <a:schemeClr val="bg1"/>
                    </a:solidFill>
                    <a:latin typeface="Calibri"/>
                    <a:ea typeface="+mn-ea"/>
                    <a:cs typeface="Calibri"/>
                  </a:rPr>
                  <a:pPr marL="0" indent="0"/>
                  <a:t>15.47%</a:t>
                </a:fld>
                <a:endParaRPr lang="en-PH" sz="1100" b="0" i="0" u="none" strike="noStrike">
                  <a:solidFill>
                    <a:schemeClr val="bg1"/>
                  </a:solidFill>
                  <a:latin typeface="Calibri"/>
                  <a:ea typeface="+mn-ea"/>
                  <a:cs typeface="Calibri"/>
                </a:endParaRPr>
              </a:p>
            </xdr:txBody>
          </xdr:sp>
        </xdr:grpSp>
        <xdr:grpSp>
          <xdr:nvGrpSpPr>
            <xdr:cNvPr id="9" name="Group 8">
              <a:extLst>
                <a:ext uri="{FF2B5EF4-FFF2-40B4-BE49-F238E27FC236}">
                  <a16:creationId xmlns:a16="http://schemas.microsoft.com/office/drawing/2014/main" id="{EABF6958-AD7C-DD50-0213-6201D3B13BDD}"/>
                </a:ext>
              </a:extLst>
            </xdr:cNvPr>
            <xdr:cNvGrpSpPr/>
          </xdr:nvGrpSpPr>
          <xdr:grpSpPr>
            <a:xfrm>
              <a:off x="601980" y="3340608"/>
              <a:ext cx="1729740" cy="259080"/>
              <a:chOff x="601980" y="2468880"/>
              <a:chExt cx="1729740" cy="259080"/>
            </a:xfrm>
          </xdr:grpSpPr>
          <xdr:sp macro="" textlink="Pivottable!BF11">
            <xdr:nvSpPr>
              <xdr:cNvPr id="14" name="TextBox 13">
                <a:extLst>
                  <a:ext uri="{FF2B5EF4-FFF2-40B4-BE49-F238E27FC236}">
                    <a16:creationId xmlns:a16="http://schemas.microsoft.com/office/drawing/2014/main" id="{69FDB7A1-5E08-A643-699C-CC60737F82DE}"/>
                  </a:ext>
                </a:extLst>
              </xdr:cNvPr>
              <xdr:cNvSpPr txBox="1"/>
            </xdr:nvSpPr>
            <xdr:spPr>
              <a:xfrm>
                <a:off x="601980" y="2468880"/>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73AC05F-D848-4A3C-AB5A-A750B5543341}" type="TxLink">
                  <a:rPr lang="en-US" sz="1100" b="0" i="0" u="none" strike="noStrike">
                    <a:solidFill>
                      <a:schemeClr val="bg1"/>
                    </a:solidFill>
                    <a:latin typeface="Calibri"/>
                    <a:ea typeface="+mn-ea"/>
                    <a:cs typeface="Calibri"/>
                  </a:rPr>
                  <a:pPr marL="0" indent="0"/>
                  <a:t>Canada</a:t>
                </a:fld>
                <a:endParaRPr lang="en-PH" sz="1100" b="0" i="0" u="none" strike="noStrike">
                  <a:solidFill>
                    <a:schemeClr val="bg1"/>
                  </a:solidFill>
                  <a:latin typeface="Calibri"/>
                  <a:ea typeface="+mn-ea"/>
                  <a:cs typeface="Calibri"/>
                </a:endParaRPr>
              </a:p>
            </xdr:txBody>
          </xdr:sp>
          <xdr:sp macro="" textlink="Pivottable!BG11">
            <xdr:nvSpPr>
              <xdr:cNvPr id="15" name="TextBox 14">
                <a:extLst>
                  <a:ext uri="{FF2B5EF4-FFF2-40B4-BE49-F238E27FC236}">
                    <a16:creationId xmlns:a16="http://schemas.microsoft.com/office/drawing/2014/main" id="{EBD75151-83D6-C7DF-650F-1EF3B8BF3F83}"/>
                  </a:ext>
                </a:extLst>
              </xdr:cNvPr>
              <xdr:cNvSpPr txBox="1"/>
            </xdr:nvSpPr>
            <xdr:spPr>
              <a:xfrm>
                <a:off x="1139190" y="2468880"/>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F403337-B89C-4872-8864-04C082B81DD7}" type="TxLink">
                  <a:rPr lang="en-US" sz="1100" b="0" i="0" u="none" strike="noStrike">
                    <a:solidFill>
                      <a:schemeClr val="bg1"/>
                    </a:solidFill>
                    <a:latin typeface="Calibri"/>
                    <a:ea typeface="+mn-ea"/>
                    <a:cs typeface="Calibri"/>
                  </a:rPr>
                  <a:pPr marL="0" indent="0"/>
                  <a:t>73912</a:t>
                </a:fld>
                <a:endParaRPr lang="en-PH" sz="1100" b="0" i="0" u="none" strike="noStrike">
                  <a:solidFill>
                    <a:schemeClr val="bg1"/>
                  </a:solidFill>
                  <a:latin typeface="Calibri"/>
                  <a:ea typeface="+mn-ea"/>
                  <a:cs typeface="Calibri"/>
                </a:endParaRPr>
              </a:p>
            </xdr:txBody>
          </xdr:sp>
          <xdr:sp macro="" textlink="Pivottable!BH11">
            <xdr:nvSpPr>
              <xdr:cNvPr id="16" name="TextBox 15">
                <a:extLst>
                  <a:ext uri="{FF2B5EF4-FFF2-40B4-BE49-F238E27FC236}">
                    <a16:creationId xmlns:a16="http://schemas.microsoft.com/office/drawing/2014/main" id="{486625ED-9657-A367-5B48-9EE89A1C02E5}"/>
                  </a:ext>
                </a:extLst>
              </xdr:cNvPr>
              <xdr:cNvSpPr txBox="1"/>
            </xdr:nvSpPr>
            <xdr:spPr>
              <a:xfrm>
                <a:off x="1676400" y="2468880"/>
                <a:ext cx="6553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8BB749D-C98B-4E04-8D78-3B9457C41CCF}" type="TxLink">
                  <a:rPr lang="en-US" sz="1100" b="0" i="0" u="none" strike="noStrike">
                    <a:solidFill>
                      <a:schemeClr val="bg1"/>
                    </a:solidFill>
                    <a:latin typeface="Calibri"/>
                    <a:ea typeface="+mn-ea"/>
                    <a:cs typeface="Calibri"/>
                  </a:rPr>
                  <a:pPr marL="0" indent="0"/>
                  <a:t>8.94%</a:t>
                </a:fld>
                <a:endParaRPr lang="en-PH" sz="1100" b="0" i="0" u="none" strike="noStrike">
                  <a:solidFill>
                    <a:schemeClr val="bg1"/>
                  </a:solidFill>
                  <a:latin typeface="Calibri"/>
                  <a:ea typeface="+mn-ea"/>
                  <a:cs typeface="Calibri"/>
                </a:endParaRPr>
              </a:p>
            </xdr:txBody>
          </xdr:sp>
        </xdr:grpSp>
        <xdr:grpSp>
          <xdr:nvGrpSpPr>
            <xdr:cNvPr id="10" name="Group 9">
              <a:extLst>
                <a:ext uri="{FF2B5EF4-FFF2-40B4-BE49-F238E27FC236}">
                  <a16:creationId xmlns:a16="http://schemas.microsoft.com/office/drawing/2014/main" id="{027537CC-60C0-E089-777F-E647E8F8DC15}"/>
                </a:ext>
              </a:extLst>
            </xdr:cNvPr>
            <xdr:cNvGrpSpPr/>
          </xdr:nvGrpSpPr>
          <xdr:grpSpPr>
            <a:xfrm>
              <a:off x="601980" y="3558540"/>
              <a:ext cx="1684020" cy="259080"/>
              <a:chOff x="601980" y="2468880"/>
              <a:chExt cx="1684020" cy="259080"/>
            </a:xfrm>
          </xdr:grpSpPr>
          <xdr:sp macro="" textlink="Pivottable!BF12">
            <xdr:nvSpPr>
              <xdr:cNvPr id="11" name="TextBox 10">
                <a:extLst>
                  <a:ext uri="{FF2B5EF4-FFF2-40B4-BE49-F238E27FC236}">
                    <a16:creationId xmlns:a16="http://schemas.microsoft.com/office/drawing/2014/main" id="{BEDC4455-C992-FE41-DC8D-4ADC04521228}"/>
                  </a:ext>
                </a:extLst>
              </xdr:cNvPr>
              <xdr:cNvSpPr txBox="1"/>
            </xdr:nvSpPr>
            <xdr:spPr>
              <a:xfrm>
                <a:off x="601980" y="2468880"/>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15FF9D4-F4B3-4BB5-8DFA-A6721FBF5ADC}" type="TxLink">
                  <a:rPr lang="en-US" sz="1100" b="0" i="0" u="none" strike="noStrike">
                    <a:solidFill>
                      <a:schemeClr val="bg1"/>
                    </a:solidFill>
                    <a:latin typeface="Calibri"/>
                    <a:ea typeface="+mn-ea"/>
                    <a:cs typeface="Calibri"/>
                  </a:rPr>
                  <a:pPr marL="0" indent="0"/>
                  <a:t>Brazil</a:t>
                </a:fld>
                <a:endParaRPr lang="en-PH" sz="1100" b="0" i="0" u="none" strike="noStrike">
                  <a:solidFill>
                    <a:schemeClr val="bg1"/>
                  </a:solidFill>
                  <a:latin typeface="Calibri"/>
                  <a:ea typeface="+mn-ea"/>
                  <a:cs typeface="Calibri"/>
                </a:endParaRPr>
              </a:p>
            </xdr:txBody>
          </xdr:sp>
          <xdr:sp macro="" textlink="Pivottable!BG12">
            <xdr:nvSpPr>
              <xdr:cNvPr id="12" name="TextBox 11">
                <a:extLst>
                  <a:ext uri="{FF2B5EF4-FFF2-40B4-BE49-F238E27FC236}">
                    <a16:creationId xmlns:a16="http://schemas.microsoft.com/office/drawing/2014/main" id="{08C65527-D3A3-582C-62EB-8460E3E3CFB7}"/>
                  </a:ext>
                </a:extLst>
              </xdr:cNvPr>
              <xdr:cNvSpPr txBox="1"/>
            </xdr:nvSpPr>
            <xdr:spPr>
              <a:xfrm>
                <a:off x="1140247" y="2468880"/>
                <a:ext cx="571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CBA01A7-5D94-47E5-8084-8918332BDF9A}" type="TxLink">
                  <a:rPr lang="en-US" sz="1100" b="0" i="0" u="none" strike="noStrike">
                    <a:solidFill>
                      <a:schemeClr val="bg1"/>
                    </a:solidFill>
                    <a:latin typeface="Calibri"/>
                    <a:ea typeface="+mn-ea"/>
                    <a:cs typeface="Calibri"/>
                  </a:rPr>
                  <a:pPr marL="0" indent="0"/>
                  <a:t>71992</a:t>
                </a:fld>
                <a:endParaRPr lang="en-PH" sz="1100" b="0" i="0" u="none" strike="noStrike">
                  <a:solidFill>
                    <a:schemeClr val="bg1"/>
                  </a:solidFill>
                  <a:latin typeface="Calibri"/>
                  <a:ea typeface="+mn-ea"/>
                  <a:cs typeface="Calibri"/>
                </a:endParaRPr>
              </a:p>
            </xdr:txBody>
          </xdr:sp>
          <xdr:sp macro="" textlink="Pivottable!BH12">
            <xdr:nvSpPr>
              <xdr:cNvPr id="13" name="TextBox 12">
                <a:extLst>
                  <a:ext uri="{FF2B5EF4-FFF2-40B4-BE49-F238E27FC236}">
                    <a16:creationId xmlns:a16="http://schemas.microsoft.com/office/drawing/2014/main" id="{FD7589F8-2C20-4FEE-16F2-26A1F14E645C}"/>
                  </a:ext>
                </a:extLst>
              </xdr:cNvPr>
              <xdr:cNvSpPr txBox="1"/>
            </xdr:nvSpPr>
            <xdr:spPr>
              <a:xfrm>
                <a:off x="1676400" y="2468880"/>
                <a:ext cx="6096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982AABD-4864-4590-B7AE-7FBEAFAA609E}" type="TxLink">
                  <a:rPr lang="en-US" sz="1100" b="0" i="0" u="none" strike="noStrike">
                    <a:solidFill>
                      <a:schemeClr val="bg1"/>
                    </a:solidFill>
                    <a:latin typeface="Calibri"/>
                    <a:ea typeface="+mn-ea"/>
                    <a:cs typeface="Calibri"/>
                  </a:rPr>
                  <a:pPr marL="0" indent="0"/>
                  <a:t>8.70%</a:t>
                </a:fld>
                <a:endParaRPr lang="en-PH" sz="1100" b="0" i="0" u="none" strike="noStrike">
                  <a:solidFill>
                    <a:schemeClr val="bg1"/>
                  </a:solidFill>
                  <a:latin typeface="Calibri"/>
                  <a:ea typeface="+mn-ea"/>
                  <a:cs typeface="Calibri"/>
                </a:endParaRPr>
              </a:p>
            </xdr:txBody>
          </xdr:sp>
        </xdr:grpSp>
      </xdr:grpSp>
      <xdr:grpSp>
        <xdr:nvGrpSpPr>
          <xdr:cNvPr id="66" name="Group 65">
            <a:extLst>
              <a:ext uri="{FF2B5EF4-FFF2-40B4-BE49-F238E27FC236}">
                <a16:creationId xmlns:a16="http://schemas.microsoft.com/office/drawing/2014/main" id="{CBE3AFA5-913C-53D0-98EB-CAED851EE353}"/>
              </a:ext>
            </a:extLst>
          </xdr:cNvPr>
          <xdr:cNvGrpSpPr/>
        </xdr:nvGrpSpPr>
        <xdr:grpSpPr>
          <a:xfrm>
            <a:off x="127635" y="3168015"/>
            <a:ext cx="536537" cy="1409700"/>
            <a:chOff x="4480560" y="3307908"/>
            <a:chExt cx="536537" cy="2323272"/>
          </a:xfrm>
        </xdr:grpSpPr>
        <xdr:sp macro="" textlink="">
          <xdr:nvSpPr>
            <xdr:cNvPr id="54" name="TextBox 53">
              <a:extLst>
                <a:ext uri="{FF2B5EF4-FFF2-40B4-BE49-F238E27FC236}">
                  <a16:creationId xmlns:a16="http://schemas.microsoft.com/office/drawing/2014/main" id="{0978331D-0B10-863B-59C3-558E721A6DD7}"/>
                </a:ext>
              </a:extLst>
            </xdr:cNvPr>
            <xdr:cNvSpPr txBox="1"/>
          </xdr:nvSpPr>
          <xdr:spPr>
            <a:xfrm>
              <a:off x="4480560" y="3307908"/>
              <a:ext cx="528917" cy="398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rgbClr val="DD115E"/>
                  </a:solidFill>
                  <a:latin typeface="Calibri"/>
                  <a:cs typeface="Calibri"/>
                </a:rPr>
                <a:t>●</a:t>
              </a:r>
            </a:p>
          </xdr:txBody>
        </xdr:sp>
        <xdr:sp macro="" textlink="">
          <xdr:nvSpPr>
            <xdr:cNvPr id="55" name="TextBox 54">
              <a:extLst>
                <a:ext uri="{FF2B5EF4-FFF2-40B4-BE49-F238E27FC236}">
                  <a16:creationId xmlns:a16="http://schemas.microsoft.com/office/drawing/2014/main" id="{188252E3-4937-C412-7344-B9D50DFA7C93}"/>
                </a:ext>
              </a:extLst>
            </xdr:cNvPr>
            <xdr:cNvSpPr txBox="1"/>
          </xdr:nvSpPr>
          <xdr:spPr>
            <a:xfrm>
              <a:off x="4488180" y="3729343"/>
              <a:ext cx="528917" cy="398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rgbClr val="DD115E"/>
                  </a:solidFill>
                  <a:latin typeface="Calibri"/>
                  <a:cs typeface="Calibri"/>
                </a:rPr>
                <a:t>●</a:t>
              </a:r>
            </a:p>
          </xdr:txBody>
        </xdr:sp>
        <xdr:sp macro="" textlink="">
          <xdr:nvSpPr>
            <xdr:cNvPr id="56" name="TextBox 55">
              <a:extLst>
                <a:ext uri="{FF2B5EF4-FFF2-40B4-BE49-F238E27FC236}">
                  <a16:creationId xmlns:a16="http://schemas.microsoft.com/office/drawing/2014/main" id="{9FA80C93-4EC0-1259-5767-B2BC455DA976}"/>
                </a:ext>
              </a:extLst>
            </xdr:cNvPr>
            <xdr:cNvSpPr txBox="1"/>
          </xdr:nvSpPr>
          <xdr:spPr>
            <a:xfrm>
              <a:off x="4488180" y="4113507"/>
              <a:ext cx="528917" cy="398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rgbClr val="DD115E"/>
                  </a:solidFill>
                  <a:latin typeface="Calibri"/>
                  <a:cs typeface="Calibri"/>
                </a:rPr>
                <a:t>●</a:t>
              </a:r>
            </a:p>
          </xdr:txBody>
        </xdr:sp>
        <xdr:sp macro="" textlink="">
          <xdr:nvSpPr>
            <xdr:cNvPr id="57" name="TextBox 56">
              <a:extLst>
                <a:ext uri="{FF2B5EF4-FFF2-40B4-BE49-F238E27FC236}">
                  <a16:creationId xmlns:a16="http://schemas.microsoft.com/office/drawing/2014/main" id="{A8E44E74-0BF3-0031-1594-E994258BC580}"/>
                </a:ext>
              </a:extLst>
            </xdr:cNvPr>
            <xdr:cNvSpPr txBox="1"/>
          </xdr:nvSpPr>
          <xdr:spPr>
            <a:xfrm>
              <a:off x="4488180" y="4497670"/>
              <a:ext cx="528917" cy="398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rgbClr val="DD115E"/>
                  </a:solidFill>
                  <a:latin typeface="Calibri"/>
                  <a:cs typeface="Calibri"/>
                </a:rPr>
                <a:t>●</a:t>
              </a:r>
            </a:p>
          </xdr:txBody>
        </xdr:sp>
        <xdr:sp macro="" textlink="">
          <xdr:nvSpPr>
            <xdr:cNvPr id="58" name="TextBox 57">
              <a:extLst>
                <a:ext uri="{FF2B5EF4-FFF2-40B4-BE49-F238E27FC236}">
                  <a16:creationId xmlns:a16="http://schemas.microsoft.com/office/drawing/2014/main" id="{FAC2BB0E-B619-22A8-9468-DFD0F3A402B5}"/>
                </a:ext>
              </a:extLst>
            </xdr:cNvPr>
            <xdr:cNvSpPr txBox="1"/>
          </xdr:nvSpPr>
          <xdr:spPr>
            <a:xfrm>
              <a:off x="4488180" y="4858974"/>
              <a:ext cx="528917" cy="398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rgbClr val="DD115E"/>
                  </a:solidFill>
                  <a:latin typeface="Calibri"/>
                  <a:cs typeface="Calibri"/>
                </a:rPr>
                <a:t>●</a:t>
              </a:r>
            </a:p>
          </xdr:txBody>
        </xdr:sp>
        <xdr:sp macro="" textlink="">
          <xdr:nvSpPr>
            <xdr:cNvPr id="65" name="TextBox 64">
              <a:extLst>
                <a:ext uri="{FF2B5EF4-FFF2-40B4-BE49-F238E27FC236}">
                  <a16:creationId xmlns:a16="http://schemas.microsoft.com/office/drawing/2014/main" id="{EE611378-BBD7-F7B7-4678-5A2603A9B4BD}"/>
                </a:ext>
              </a:extLst>
            </xdr:cNvPr>
            <xdr:cNvSpPr txBox="1"/>
          </xdr:nvSpPr>
          <xdr:spPr>
            <a:xfrm>
              <a:off x="4488180" y="5232354"/>
              <a:ext cx="528917" cy="398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rgbClr val="DD115E"/>
                  </a:solidFill>
                  <a:latin typeface="Calibri"/>
                  <a:cs typeface="Calibri"/>
                </a:rPr>
                <a:t>●</a:t>
              </a:r>
            </a:p>
          </xdr:txBody>
        </xdr:sp>
      </xdr:grpSp>
    </xdr:grpSp>
    <xdr:clientData/>
  </xdr:twoCellAnchor>
  <xdr:twoCellAnchor editAs="absolute">
    <xdr:from>
      <xdr:col>0</xdr:col>
      <xdr:colOff>0</xdr:colOff>
      <xdr:row>23</xdr:row>
      <xdr:rowOff>165511</xdr:rowOff>
    </xdr:from>
    <xdr:to>
      <xdr:col>5</xdr:col>
      <xdr:colOff>350520</xdr:colOff>
      <xdr:row>41</xdr:row>
      <xdr:rowOff>47020</xdr:rowOff>
    </xdr:to>
    <xdr:grpSp>
      <xdr:nvGrpSpPr>
        <xdr:cNvPr id="71" name="Group 70">
          <a:extLst>
            <a:ext uri="{FF2B5EF4-FFF2-40B4-BE49-F238E27FC236}">
              <a16:creationId xmlns:a16="http://schemas.microsoft.com/office/drawing/2014/main" id="{5DFA64A0-11D6-F6F4-240F-EADB468B06AB}"/>
            </a:ext>
          </a:extLst>
        </xdr:cNvPr>
        <xdr:cNvGrpSpPr/>
      </xdr:nvGrpSpPr>
      <xdr:grpSpPr>
        <a:xfrm>
          <a:off x="0" y="4421825"/>
          <a:ext cx="3398520" cy="3212538"/>
          <a:chOff x="0" y="4899660"/>
          <a:chExt cx="3398520" cy="3171444"/>
        </a:xfrm>
      </xdr:grpSpPr>
      <xdr:graphicFrame macro="">
        <xdr:nvGraphicFramePr>
          <xdr:cNvPr id="67" name="Chart 66">
            <a:extLst>
              <a:ext uri="{FF2B5EF4-FFF2-40B4-BE49-F238E27FC236}">
                <a16:creationId xmlns:a16="http://schemas.microsoft.com/office/drawing/2014/main" id="{756C3C7C-FFEC-4E3A-9459-3692C9F8FF21}"/>
              </a:ext>
            </a:extLst>
          </xdr:cNvPr>
          <xdr:cNvGraphicFramePr>
            <a:graphicFrameLocks/>
          </xdr:cNvGraphicFramePr>
        </xdr:nvGraphicFramePr>
        <xdr:xfrm>
          <a:off x="0" y="4899660"/>
          <a:ext cx="3398520" cy="3171444"/>
        </xdr:xfrm>
        <a:graphic>
          <a:graphicData uri="http://schemas.openxmlformats.org/drawingml/2006/chart">
            <c:chart xmlns:c="http://schemas.openxmlformats.org/drawingml/2006/chart" xmlns:r="http://schemas.openxmlformats.org/officeDocument/2006/relationships" r:id="rId4"/>
          </a:graphicData>
        </a:graphic>
      </xdr:graphicFrame>
      <xdr:sp macro="" textlink="Pivottable!BT7">
        <xdr:nvSpPr>
          <xdr:cNvPr id="68" name="TextBox 67">
            <a:extLst>
              <a:ext uri="{FF2B5EF4-FFF2-40B4-BE49-F238E27FC236}">
                <a16:creationId xmlns:a16="http://schemas.microsoft.com/office/drawing/2014/main" id="{2E9A7436-579E-F2FD-E221-8BE8C186258C}"/>
              </a:ext>
            </a:extLst>
          </xdr:cNvPr>
          <xdr:cNvSpPr txBox="1"/>
        </xdr:nvSpPr>
        <xdr:spPr>
          <a:xfrm>
            <a:off x="1089660" y="5943600"/>
            <a:ext cx="134874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8E76A95-93EB-499B-B7CF-7BC1D0ED3827}" type="TxLink">
              <a:rPr lang="en-US" sz="4800" b="0" i="0" u="none" strike="noStrike">
                <a:solidFill>
                  <a:schemeClr val="bg1"/>
                </a:solidFill>
                <a:latin typeface="Calibri"/>
                <a:ea typeface="+mn-ea"/>
                <a:cs typeface="Calibri"/>
              </a:rPr>
              <a:pPr marL="0" indent="0"/>
              <a:t>75%</a:t>
            </a:fld>
            <a:endParaRPr lang="en-PH" sz="4800" b="1">
              <a:solidFill>
                <a:schemeClr val="bg1"/>
              </a:solidFill>
              <a:latin typeface="+mn-lt"/>
              <a:ea typeface="+mn-ea"/>
              <a:cs typeface="+mn-cs"/>
            </a:endParaRPr>
          </a:p>
        </xdr:txBody>
      </xdr:sp>
      <xdr:sp macro="" textlink="">
        <xdr:nvSpPr>
          <xdr:cNvPr id="69" name="TextBox 68">
            <a:extLst>
              <a:ext uri="{FF2B5EF4-FFF2-40B4-BE49-F238E27FC236}">
                <a16:creationId xmlns:a16="http://schemas.microsoft.com/office/drawing/2014/main" id="{67AD1875-386A-72AC-E6C7-25329B703A59}"/>
              </a:ext>
            </a:extLst>
          </xdr:cNvPr>
          <xdr:cNvSpPr txBox="1"/>
        </xdr:nvSpPr>
        <xdr:spPr>
          <a:xfrm>
            <a:off x="320040" y="6568440"/>
            <a:ext cx="2667000" cy="853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i="0" u="none" strike="noStrike">
                <a:solidFill>
                  <a:schemeClr val="bg1"/>
                </a:solidFill>
                <a:latin typeface="+mn-lt"/>
                <a:ea typeface="+mn-ea"/>
                <a:cs typeface="+mn-cs"/>
              </a:rPr>
              <a:t>Sale Percentage</a:t>
            </a:r>
            <a:br>
              <a:rPr lang="en-US" sz="1400" b="1" i="0" u="none" strike="noStrike">
                <a:solidFill>
                  <a:schemeClr val="bg1"/>
                </a:solidFill>
                <a:latin typeface="+mn-lt"/>
                <a:ea typeface="+mn-ea"/>
                <a:cs typeface="+mn-cs"/>
              </a:rPr>
            </a:br>
            <a:r>
              <a:rPr lang="en-US" sz="1400" b="1" i="0" u="none" strike="noStrike">
                <a:solidFill>
                  <a:schemeClr val="bg1"/>
                </a:solidFill>
                <a:latin typeface="+mn-lt"/>
                <a:ea typeface="+mn-ea"/>
                <a:cs typeface="+mn-cs"/>
              </a:rPr>
              <a:t>Achieved</a:t>
            </a:r>
          </a:p>
        </xdr:txBody>
      </xdr:sp>
    </xdr:grpSp>
    <xdr:clientData/>
  </xdr:twoCellAnchor>
  <xdr:twoCellAnchor editAs="absolute">
    <xdr:from>
      <xdr:col>18</xdr:col>
      <xdr:colOff>239767</xdr:colOff>
      <xdr:row>21</xdr:row>
      <xdr:rowOff>143729</xdr:rowOff>
    </xdr:from>
    <xdr:to>
      <xdr:col>19</xdr:col>
      <xdr:colOff>34027</xdr:colOff>
      <xdr:row>23</xdr:row>
      <xdr:rowOff>182880</xdr:rowOff>
    </xdr:to>
    <xdr:grpSp>
      <xdr:nvGrpSpPr>
        <xdr:cNvPr id="282" name="Group 281">
          <a:extLst>
            <a:ext uri="{FF2B5EF4-FFF2-40B4-BE49-F238E27FC236}">
              <a16:creationId xmlns:a16="http://schemas.microsoft.com/office/drawing/2014/main" id="{D7119913-52AA-401C-6245-801F2745F7DF}"/>
            </a:ext>
          </a:extLst>
        </xdr:cNvPr>
        <xdr:cNvGrpSpPr/>
      </xdr:nvGrpSpPr>
      <xdr:grpSpPr>
        <a:xfrm>
          <a:off x="11212567" y="4029929"/>
          <a:ext cx="403860" cy="409265"/>
          <a:chOff x="11296650" y="5113020"/>
          <a:chExt cx="403860" cy="403860"/>
        </a:xfrm>
      </xdr:grpSpPr>
      <xdr:sp macro="" textlink="Pivottable!BG17">
        <xdr:nvSpPr>
          <xdr:cNvPr id="276" name="TextBox 275">
            <a:extLst>
              <a:ext uri="{FF2B5EF4-FFF2-40B4-BE49-F238E27FC236}">
                <a16:creationId xmlns:a16="http://schemas.microsoft.com/office/drawing/2014/main" id="{8D7080EB-3BE3-9EDA-756C-9F4C20471073}"/>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277" name="TextBox 276">
            <a:extLst>
              <a:ext uri="{FF2B5EF4-FFF2-40B4-BE49-F238E27FC236}">
                <a16:creationId xmlns:a16="http://schemas.microsoft.com/office/drawing/2014/main" id="{111E19AF-D9F1-75E4-53A2-0EE093960873}"/>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18</xdr:col>
      <xdr:colOff>26578</xdr:colOff>
      <xdr:row>21</xdr:row>
      <xdr:rowOff>43770</xdr:rowOff>
    </xdr:from>
    <xdr:to>
      <xdr:col>18</xdr:col>
      <xdr:colOff>430438</xdr:colOff>
      <xdr:row>23</xdr:row>
      <xdr:rowOff>81869</xdr:rowOff>
    </xdr:to>
    <xdr:grpSp>
      <xdr:nvGrpSpPr>
        <xdr:cNvPr id="283" name="Group 282">
          <a:extLst>
            <a:ext uri="{FF2B5EF4-FFF2-40B4-BE49-F238E27FC236}">
              <a16:creationId xmlns:a16="http://schemas.microsoft.com/office/drawing/2014/main" id="{61BBF048-346B-0085-2CD3-3EBEB431BC58}"/>
            </a:ext>
          </a:extLst>
        </xdr:cNvPr>
        <xdr:cNvGrpSpPr/>
      </xdr:nvGrpSpPr>
      <xdr:grpSpPr>
        <a:xfrm>
          <a:off x="10999378" y="3929970"/>
          <a:ext cx="403860" cy="408213"/>
          <a:chOff x="12588240" y="4975860"/>
          <a:chExt cx="403860" cy="403860"/>
        </a:xfrm>
      </xdr:grpSpPr>
      <xdr:sp macro="" textlink="Pivottable!BH17">
        <xdr:nvSpPr>
          <xdr:cNvPr id="278" name="TextBox 277">
            <a:extLst>
              <a:ext uri="{FF2B5EF4-FFF2-40B4-BE49-F238E27FC236}">
                <a16:creationId xmlns:a16="http://schemas.microsoft.com/office/drawing/2014/main" id="{40AC9E68-D1EE-A754-A7E7-438E14CA5890}"/>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279" name="TextBox 278">
            <a:extLst>
              <a:ext uri="{FF2B5EF4-FFF2-40B4-BE49-F238E27FC236}">
                <a16:creationId xmlns:a16="http://schemas.microsoft.com/office/drawing/2014/main" id="{9DDAC48E-ADA4-B4D9-EE9F-71C3677A8919}"/>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18</xdr:col>
      <xdr:colOff>30773</xdr:colOff>
      <xdr:row>20</xdr:row>
      <xdr:rowOff>34583</xdr:rowOff>
    </xdr:from>
    <xdr:to>
      <xdr:col>18</xdr:col>
      <xdr:colOff>434633</xdr:colOff>
      <xdr:row>22</xdr:row>
      <xdr:rowOff>71511</xdr:rowOff>
    </xdr:to>
    <xdr:grpSp>
      <xdr:nvGrpSpPr>
        <xdr:cNvPr id="284" name="Group 283">
          <a:extLst>
            <a:ext uri="{FF2B5EF4-FFF2-40B4-BE49-F238E27FC236}">
              <a16:creationId xmlns:a16="http://schemas.microsoft.com/office/drawing/2014/main" id="{617254E0-7901-06AD-ABF4-34322D16F144}"/>
            </a:ext>
          </a:extLst>
        </xdr:cNvPr>
        <xdr:cNvGrpSpPr/>
      </xdr:nvGrpSpPr>
      <xdr:grpSpPr>
        <a:xfrm>
          <a:off x="11003573" y="3735726"/>
          <a:ext cx="403860" cy="407042"/>
          <a:chOff x="11296650" y="5113020"/>
          <a:chExt cx="403860" cy="403860"/>
        </a:xfrm>
      </xdr:grpSpPr>
      <xdr:sp macro="" textlink="Pivottable!BG17">
        <xdr:nvSpPr>
          <xdr:cNvPr id="285" name="TextBox 284">
            <a:extLst>
              <a:ext uri="{FF2B5EF4-FFF2-40B4-BE49-F238E27FC236}">
                <a16:creationId xmlns:a16="http://schemas.microsoft.com/office/drawing/2014/main" id="{27913E12-5BE8-7747-8F94-D9A9B359FC76}"/>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286" name="TextBox 285">
            <a:extLst>
              <a:ext uri="{FF2B5EF4-FFF2-40B4-BE49-F238E27FC236}">
                <a16:creationId xmlns:a16="http://schemas.microsoft.com/office/drawing/2014/main" id="{0A163BF9-19D5-EC42-289A-7DE5B0E4EE3B}"/>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17</xdr:col>
      <xdr:colOff>426793</xdr:colOff>
      <xdr:row>21</xdr:row>
      <xdr:rowOff>34582</xdr:rowOff>
    </xdr:from>
    <xdr:to>
      <xdr:col>18</xdr:col>
      <xdr:colOff>221053</xdr:colOff>
      <xdr:row>23</xdr:row>
      <xdr:rowOff>71510</xdr:rowOff>
    </xdr:to>
    <xdr:grpSp>
      <xdr:nvGrpSpPr>
        <xdr:cNvPr id="287" name="Group 286">
          <a:extLst>
            <a:ext uri="{FF2B5EF4-FFF2-40B4-BE49-F238E27FC236}">
              <a16:creationId xmlns:a16="http://schemas.microsoft.com/office/drawing/2014/main" id="{4E13F262-3A61-8470-6385-6FD9520F5A32}"/>
            </a:ext>
          </a:extLst>
        </xdr:cNvPr>
        <xdr:cNvGrpSpPr/>
      </xdr:nvGrpSpPr>
      <xdr:grpSpPr>
        <a:xfrm>
          <a:off x="10789993" y="3920782"/>
          <a:ext cx="403860" cy="407042"/>
          <a:chOff x="11296650" y="5113020"/>
          <a:chExt cx="403860" cy="403860"/>
        </a:xfrm>
      </xdr:grpSpPr>
      <xdr:sp macro="" textlink="Pivottable!BG17">
        <xdr:nvSpPr>
          <xdr:cNvPr id="288" name="TextBox 287">
            <a:extLst>
              <a:ext uri="{FF2B5EF4-FFF2-40B4-BE49-F238E27FC236}">
                <a16:creationId xmlns:a16="http://schemas.microsoft.com/office/drawing/2014/main" id="{894C113D-C22A-F174-8B5A-00BE7FA77775}"/>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289" name="TextBox 288">
            <a:extLst>
              <a:ext uri="{FF2B5EF4-FFF2-40B4-BE49-F238E27FC236}">
                <a16:creationId xmlns:a16="http://schemas.microsoft.com/office/drawing/2014/main" id="{39CD5090-63EF-3C01-1F66-7E90F3DD30E1}"/>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17</xdr:col>
      <xdr:colOff>327148</xdr:colOff>
      <xdr:row>22</xdr:row>
      <xdr:rowOff>43009</xdr:rowOff>
    </xdr:from>
    <xdr:to>
      <xdr:col>18</xdr:col>
      <xdr:colOff>121408</xdr:colOff>
      <xdr:row>24</xdr:row>
      <xdr:rowOff>79936</xdr:rowOff>
    </xdr:to>
    <xdr:grpSp>
      <xdr:nvGrpSpPr>
        <xdr:cNvPr id="290" name="Group 289">
          <a:extLst>
            <a:ext uri="{FF2B5EF4-FFF2-40B4-BE49-F238E27FC236}">
              <a16:creationId xmlns:a16="http://schemas.microsoft.com/office/drawing/2014/main" id="{DF7776FE-3195-378A-526F-3BABDBA10277}"/>
            </a:ext>
          </a:extLst>
        </xdr:cNvPr>
        <xdr:cNvGrpSpPr/>
      </xdr:nvGrpSpPr>
      <xdr:grpSpPr>
        <a:xfrm>
          <a:off x="10690348" y="4114266"/>
          <a:ext cx="403860" cy="407041"/>
          <a:chOff x="11296650" y="5113020"/>
          <a:chExt cx="403860" cy="403860"/>
        </a:xfrm>
      </xdr:grpSpPr>
      <xdr:sp macro="" textlink="Pivottable!BG17">
        <xdr:nvSpPr>
          <xdr:cNvPr id="291" name="TextBox 290">
            <a:extLst>
              <a:ext uri="{FF2B5EF4-FFF2-40B4-BE49-F238E27FC236}">
                <a16:creationId xmlns:a16="http://schemas.microsoft.com/office/drawing/2014/main" id="{80274D86-9F11-6265-ABBA-90D9FB4E2B59}"/>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292" name="TextBox 291">
            <a:extLst>
              <a:ext uri="{FF2B5EF4-FFF2-40B4-BE49-F238E27FC236}">
                <a16:creationId xmlns:a16="http://schemas.microsoft.com/office/drawing/2014/main" id="{53B99FED-537B-EFF8-D479-116BBE457690}"/>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18</xdr:col>
      <xdr:colOff>427165</xdr:colOff>
      <xdr:row>22</xdr:row>
      <xdr:rowOff>146648</xdr:rowOff>
    </xdr:from>
    <xdr:to>
      <xdr:col>19</xdr:col>
      <xdr:colOff>5751</xdr:colOff>
      <xdr:row>23</xdr:row>
      <xdr:rowOff>175858</xdr:rowOff>
    </xdr:to>
    <xdr:grpSp>
      <xdr:nvGrpSpPr>
        <xdr:cNvPr id="293" name="Group 292">
          <a:extLst>
            <a:ext uri="{FF2B5EF4-FFF2-40B4-BE49-F238E27FC236}">
              <a16:creationId xmlns:a16="http://schemas.microsoft.com/office/drawing/2014/main" id="{D795C963-B6AB-2DBB-8A9A-B09937658448}"/>
            </a:ext>
          </a:extLst>
        </xdr:cNvPr>
        <xdr:cNvGrpSpPr/>
      </xdr:nvGrpSpPr>
      <xdr:grpSpPr>
        <a:xfrm>
          <a:off x="11399965" y="4217905"/>
          <a:ext cx="188186" cy="214267"/>
          <a:chOff x="11296650" y="5113020"/>
          <a:chExt cx="403860" cy="403860"/>
        </a:xfrm>
      </xdr:grpSpPr>
      <xdr:sp macro="" textlink="Pivottable!BG17">
        <xdr:nvSpPr>
          <xdr:cNvPr id="294" name="TextBox 293">
            <a:extLst>
              <a:ext uri="{FF2B5EF4-FFF2-40B4-BE49-F238E27FC236}">
                <a16:creationId xmlns:a16="http://schemas.microsoft.com/office/drawing/2014/main" id="{DA900E30-012D-D4D7-17F3-D4A4EA301D88}"/>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295" name="TextBox 294">
            <a:extLst>
              <a:ext uri="{FF2B5EF4-FFF2-40B4-BE49-F238E27FC236}">
                <a16:creationId xmlns:a16="http://schemas.microsoft.com/office/drawing/2014/main" id="{3D7E18C0-62F4-5139-1490-8A84CE272506}"/>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18</xdr:col>
      <xdr:colOff>27110</xdr:colOff>
      <xdr:row>22</xdr:row>
      <xdr:rowOff>43009</xdr:rowOff>
    </xdr:from>
    <xdr:to>
      <xdr:col>18</xdr:col>
      <xdr:colOff>430970</xdr:colOff>
      <xdr:row>24</xdr:row>
      <xdr:rowOff>79936</xdr:rowOff>
    </xdr:to>
    <xdr:grpSp>
      <xdr:nvGrpSpPr>
        <xdr:cNvPr id="296" name="Group 295">
          <a:extLst>
            <a:ext uri="{FF2B5EF4-FFF2-40B4-BE49-F238E27FC236}">
              <a16:creationId xmlns:a16="http://schemas.microsoft.com/office/drawing/2014/main" id="{346A204B-456F-8452-70DC-6A0F77B149F6}"/>
            </a:ext>
          </a:extLst>
        </xdr:cNvPr>
        <xdr:cNvGrpSpPr/>
      </xdr:nvGrpSpPr>
      <xdr:grpSpPr>
        <a:xfrm>
          <a:off x="10999910" y="4114266"/>
          <a:ext cx="403860" cy="407041"/>
          <a:chOff x="11296650" y="5113020"/>
          <a:chExt cx="403860" cy="403860"/>
        </a:xfrm>
      </xdr:grpSpPr>
      <xdr:sp macro="" textlink="Pivottable!BG17">
        <xdr:nvSpPr>
          <xdr:cNvPr id="297" name="TextBox 296">
            <a:extLst>
              <a:ext uri="{FF2B5EF4-FFF2-40B4-BE49-F238E27FC236}">
                <a16:creationId xmlns:a16="http://schemas.microsoft.com/office/drawing/2014/main" id="{B7A1060E-41E8-7649-1714-C91AB9BBAB1D}"/>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298" name="TextBox 297">
            <a:extLst>
              <a:ext uri="{FF2B5EF4-FFF2-40B4-BE49-F238E27FC236}">
                <a16:creationId xmlns:a16="http://schemas.microsoft.com/office/drawing/2014/main" id="{C1C61F3C-A7E8-BBE0-D535-796942823250}"/>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18</xdr:col>
      <xdr:colOff>538406</xdr:colOff>
      <xdr:row>21</xdr:row>
      <xdr:rowOff>51759</xdr:rowOff>
    </xdr:from>
    <xdr:to>
      <xdr:col>19</xdr:col>
      <xdr:colOff>97766</xdr:colOff>
      <xdr:row>22</xdr:row>
      <xdr:rowOff>74465</xdr:rowOff>
    </xdr:to>
    <xdr:grpSp>
      <xdr:nvGrpSpPr>
        <xdr:cNvPr id="308" name="Group 307">
          <a:extLst>
            <a:ext uri="{FF2B5EF4-FFF2-40B4-BE49-F238E27FC236}">
              <a16:creationId xmlns:a16="http://schemas.microsoft.com/office/drawing/2014/main" id="{1F1E6223-6D11-233C-35A1-081C80A1DCBE}"/>
            </a:ext>
          </a:extLst>
        </xdr:cNvPr>
        <xdr:cNvGrpSpPr/>
      </xdr:nvGrpSpPr>
      <xdr:grpSpPr>
        <a:xfrm>
          <a:off x="11511206" y="3937959"/>
          <a:ext cx="168960" cy="207763"/>
          <a:chOff x="11296650" y="5113020"/>
          <a:chExt cx="403860" cy="403860"/>
        </a:xfrm>
      </xdr:grpSpPr>
      <xdr:sp macro="" textlink="Pivottable!BG17">
        <xdr:nvSpPr>
          <xdr:cNvPr id="309" name="TextBox 308">
            <a:extLst>
              <a:ext uri="{FF2B5EF4-FFF2-40B4-BE49-F238E27FC236}">
                <a16:creationId xmlns:a16="http://schemas.microsoft.com/office/drawing/2014/main" id="{7EB6D340-D864-E0CF-42AA-84E1E268B032}"/>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310" name="TextBox 309">
            <a:extLst>
              <a:ext uri="{FF2B5EF4-FFF2-40B4-BE49-F238E27FC236}">
                <a16:creationId xmlns:a16="http://schemas.microsoft.com/office/drawing/2014/main" id="{625C914E-3D64-22C3-99E0-578508496B3B}"/>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17</xdr:col>
      <xdr:colOff>214249</xdr:colOff>
      <xdr:row>20</xdr:row>
      <xdr:rowOff>130029</xdr:rowOff>
    </xdr:from>
    <xdr:to>
      <xdr:col>18</xdr:col>
      <xdr:colOff>8509</xdr:colOff>
      <xdr:row>22</xdr:row>
      <xdr:rowOff>166957</xdr:rowOff>
    </xdr:to>
    <xdr:grpSp>
      <xdr:nvGrpSpPr>
        <xdr:cNvPr id="326" name="Group 325">
          <a:extLst>
            <a:ext uri="{FF2B5EF4-FFF2-40B4-BE49-F238E27FC236}">
              <a16:creationId xmlns:a16="http://schemas.microsoft.com/office/drawing/2014/main" id="{5C4ADC5D-1BE6-BF09-0C1F-293E7A96F2B9}"/>
            </a:ext>
          </a:extLst>
        </xdr:cNvPr>
        <xdr:cNvGrpSpPr/>
      </xdr:nvGrpSpPr>
      <xdr:grpSpPr>
        <a:xfrm>
          <a:off x="10577449" y="3831172"/>
          <a:ext cx="403860" cy="407042"/>
          <a:chOff x="11296650" y="5113020"/>
          <a:chExt cx="403860" cy="403860"/>
        </a:xfrm>
      </xdr:grpSpPr>
      <xdr:sp macro="" textlink="Pivottable!BG17">
        <xdr:nvSpPr>
          <xdr:cNvPr id="327" name="TextBox 326">
            <a:extLst>
              <a:ext uri="{FF2B5EF4-FFF2-40B4-BE49-F238E27FC236}">
                <a16:creationId xmlns:a16="http://schemas.microsoft.com/office/drawing/2014/main" id="{A0C69024-A810-D375-EBF0-24E358F2D8AD}"/>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328" name="TextBox 327">
            <a:extLst>
              <a:ext uri="{FF2B5EF4-FFF2-40B4-BE49-F238E27FC236}">
                <a16:creationId xmlns:a16="http://schemas.microsoft.com/office/drawing/2014/main" id="{00EE08EE-020E-793F-25AE-D96D9A047FB0}"/>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18</xdr:col>
      <xdr:colOff>252519</xdr:colOff>
      <xdr:row>23</xdr:row>
      <xdr:rowOff>83389</xdr:rowOff>
    </xdr:from>
    <xdr:to>
      <xdr:col>18</xdr:col>
      <xdr:colOff>402566</xdr:colOff>
      <xdr:row>24</xdr:row>
      <xdr:rowOff>37381</xdr:rowOff>
    </xdr:to>
    <xdr:grpSp>
      <xdr:nvGrpSpPr>
        <xdr:cNvPr id="329" name="Group 328">
          <a:extLst>
            <a:ext uri="{FF2B5EF4-FFF2-40B4-BE49-F238E27FC236}">
              <a16:creationId xmlns:a16="http://schemas.microsoft.com/office/drawing/2014/main" id="{4A6A45E1-2233-1EBC-CE0F-1A45CC304D7D}"/>
            </a:ext>
          </a:extLst>
        </xdr:cNvPr>
        <xdr:cNvGrpSpPr/>
      </xdr:nvGrpSpPr>
      <xdr:grpSpPr>
        <a:xfrm>
          <a:off x="11225319" y="4339703"/>
          <a:ext cx="150047" cy="139049"/>
          <a:chOff x="11296650" y="5113020"/>
          <a:chExt cx="403860" cy="403860"/>
        </a:xfrm>
      </xdr:grpSpPr>
      <xdr:sp macro="" textlink="Pivottable!BG17">
        <xdr:nvSpPr>
          <xdr:cNvPr id="330" name="TextBox 329">
            <a:extLst>
              <a:ext uri="{FF2B5EF4-FFF2-40B4-BE49-F238E27FC236}">
                <a16:creationId xmlns:a16="http://schemas.microsoft.com/office/drawing/2014/main" id="{927C9083-8072-C208-563C-1CFC6E1954E7}"/>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331" name="TextBox 330">
            <a:extLst>
              <a:ext uri="{FF2B5EF4-FFF2-40B4-BE49-F238E27FC236}">
                <a16:creationId xmlns:a16="http://schemas.microsoft.com/office/drawing/2014/main" id="{2BD3E8B1-2D1E-473A-B61E-1839CDFE9DBC}"/>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18</xdr:col>
      <xdr:colOff>27021</xdr:colOff>
      <xdr:row>21</xdr:row>
      <xdr:rowOff>120731</xdr:rowOff>
    </xdr:from>
    <xdr:to>
      <xdr:col>18</xdr:col>
      <xdr:colOff>430881</xdr:colOff>
      <xdr:row>23</xdr:row>
      <xdr:rowOff>167424</xdr:rowOff>
    </xdr:to>
    <xdr:grpSp>
      <xdr:nvGrpSpPr>
        <xdr:cNvPr id="332" name="Group 331">
          <a:extLst>
            <a:ext uri="{FF2B5EF4-FFF2-40B4-BE49-F238E27FC236}">
              <a16:creationId xmlns:a16="http://schemas.microsoft.com/office/drawing/2014/main" id="{66A59D58-8EED-6FEC-55E1-519F7590266D}"/>
            </a:ext>
          </a:extLst>
        </xdr:cNvPr>
        <xdr:cNvGrpSpPr/>
      </xdr:nvGrpSpPr>
      <xdr:grpSpPr>
        <a:xfrm>
          <a:off x="10999821" y="4006931"/>
          <a:ext cx="403860" cy="416807"/>
          <a:chOff x="11296650" y="5113020"/>
          <a:chExt cx="403860" cy="403860"/>
        </a:xfrm>
      </xdr:grpSpPr>
      <xdr:sp macro="" textlink="Pivottable!BG17">
        <xdr:nvSpPr>
          <xdr:cNvPr id="333" name="TextBox 332">
            <a:extLst>
              <a:ext uri="{FF2B5EF4-FFF2-40B4-BE49-F238E27FC236}">
                <a16:creationId xmlns:a16="http://schemas.microsoft.com/office/drawing/2014/main" id="{93E8CBC5-9BE2-F4DC-C5C1-C534430B86DF}"/>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334" name="TextBox 333">
            <a:extLst>
              <a:ext uri="{FF2B5EF4-FFF2-40B4-BE49-F238E27FC236}">
                <a16:creationId xmlns:a16="http://schemas.microsoft.com/office/drawing/2014/main" id="{88704C35-7260-7AC2-1BFA-350BD70D826D}"/>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18</xdr:col>
      <xdr:colOff>334550</xdr:colOff>
      <xdr:row>21</xdr:row>
      <xdr:rowOff>149075</xdr:rowOff>
    </xdr:from>
    <xdr:to>
      <xdr:col>18</xdr:col>
      <xdr:colOff>523336</xdr:colOff>
      <xdr:row>22</xdr:row>
      <xdr:rowOff>149524</xdr:rowOff>
    </xdr:to>
    <xdr:grpSp>
      <xdr:nvGrpSpPr>
        <xdr:cNvPr id="335" name="Group 334">
          <a:extLst>
            <a:ext uri="{FF2B5EF4-FFF2-40B4-BE49-F238E27FC236}">
              <a16:creationId xmlns:a16="http://schemas.microsoft.com/office/drawing/2014/main" id="{A941A400-28CA-BE43-5D53-466D4E07E008}"/>
            </a:ext>
          </a:extLst>
        </xdr:cNvPr>
        <xdr:cNvGrpSpPr/>
      </xdr:nvGrpSpPr>
      <xdr:grpSpPr>
        <a:xfrm>
          <a:off x="11307350" y="4035275"/>
          <a:ext cx="188786" cy="185506"/>
          <a:chOff x="11296650" y="5113020"/>
          <a:chExt cx="403860" cy="403860"/>
        </a:xfrm>
      </xdr:grpSpPr>
      <xdr:sp macro="" textlink="Pivottable!BG17">
        <xdr:nvSpPr>
          <xdr:cNvPr id="336" name="TextBox 335">
            <a:extLst>
              <a:ext uri="{FF2B5EF4-FFF2-40B4-BE49-F238E27FC236}">
                <a16:creationId xmlns:a16="http://schemas.microsoft.com/office/drawing/2014/main" id="{184A5DAC-4122-4B42-BD1F-4D0946A00955}"/>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337" name="TextBox 336">
            <a:extLst>
              <a:ext uri="{FF2B5EF4-FFF2-40B4-BE49-F238E27FC236}">
                <a16:creationId xmlns:a16="http://schemas.microsoft.com/office/drawing/2014/main" id="{058EDFDA-D465-7F42-9433-6E731A75C93C}"/>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18</xdr:col>
      <xdr:colOff>131544</xdr:colOff>
      <xdr:row>20</xdr:row>
      <xdr:rowOff>130342</xdr:rowOff>
    </xdr:from>
    <xdr:to>
      <xdr:col>18</xdr:col>
      <xdr:colOff>535404</xdr:colOff>
      <xdr:row>22</xdr:row>
      <xdr:rowOff>168441</xdr:rowOff>
    </xdr:to>
    <xdr:grpSp>
      <xdr:nvGrpSpPr>
        <xdr:cNvPr id="346" name="Group 345">
          <a:extLst>
            <a:ext uri="{FF2B5EF4-FFF2-40B4-BE49-F238E27FC236}">
              <a16:creationId xmlns:a16="http://schemas.microsoft.com/office/drawing/2014/main" id="{7F2CACDB-AC54-C752-5DAD-6E1D389CE439}"/>
            </a:ext>
          </a:extLst>
        </xdr:cNvPr>
        <xdr:cNvGrpSpPr/>
      </xdr:nvGrpSpPr>
      <xdr:grpSpPr>
        <a:xfrm>
          <a:off x="11104344" y="3831485"/>
          <a:ext cx="403860" cy="408213"/>
          <a:chOff x="12588240" y="4975860"/>
          <a:chExt cx="403860" cy="403860"/>
        </a:xfrm>
      </xdr:grpSpPr>
      <xdr:sp macro="" textlink="Pivottable!BH17">
        <xdr:nvSpPr>
          <xdr:cNvPr id="347" name="TextBox 346">
            <a:extLst>
              <a:ext uri="{FF2B5EF4-FFF2-40B4-BE49-F238E27FC236}">
                <a16:creationId xmlns:a16="http://schemas.microsoft.com/office/drawing/2014/main" id="{CA686127-5729-4CAE-82C8-3D36AA5E69E9}"/>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348" name="TextBox 347">
            <a:extLst>
              <a:ext uri="{FF2B5EF4-FFF2-40B4-BE49-F238E27FC236}">
                <a16:creationId xmlns:a16="http://schemas.microsoft.com/office/drawing/2014/main" id="{A26AD9DD-FDAC-C167-9882-5EA2499F3A4D}"/>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17</xdr:col>
      <xdr:colOff>440355</xdr:colOff>
      <xdr:row>20</xdr:row>
      <xdr:rowOff>134353</xdr:rowOff>
    </xdr:from>
    <xdr:to>
      <xdr:col>18</xdr:col>
      <xdr:colOff>234615</xdr:colOff>
      <xdr:row>22</xdr:row>
      <xdr:rowOff>172452</xdr:rowOff>
    </xdr:to>
    <xdr:grpSp>
      <xdr:nvGrpSpPr>
        <xdr:cNvPr id="349" name="Group 348">
          <a:extLst>
            <a:ext uri="{FF2B5EF4-FFF2-40B4-BE49-F238E27FC236}">
              <a16:creationId xmlns:a16="http://schemas.microsoft.com/office/drawing/2014/main" id="{C7652F25-812F-8E79-4094-8C7F7A403B8F}"/>
            </a:ext>
          </a:extLst>
        </xdr:cNvPr>
        <xdr:cNvGrpSpPr/>
      </xdr:nvGrpSpPr>
      <xdr:grpSpPr>
        <a:xfrm>
          <a:off x="10803555" y="3835496"/>
          <a:ext cx="403860" cy="408213"/>
          <a:chOff x="12588240" y="4975860"/>
          <a:chExt cx="403860" cy="403860"/>
        </a:xfrm>
      </xdr:grpSpPr>
      <xdr:sp macro="" textlink="Pivottable!BH17">
        <xdr:nvSpPr>
          <xdr:cNvPr id="350" name="TextBox 349">
            <a:extLst>
              <a:ext uri="{FF2B5EF4-FFF2-40B4-BE49-F238E27FC236}">
                <a16:creationId xmlns:a16="http://schemas.microsoft.com/office/drawing/2014/main" id="{2CA3DD03-5EB8-367C-487F-1FA471CB6F9A}"/>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351" name="TextBox 350">
            <a:extLst>
              <a:ext uri="{FF2B5EF4-FFF2-40B4-BE49-F238E27FC236}">
                <a16:creationId xmlns:a16="http://schemas.microsoft.com/office/drawing/2014/main" id="{FC4AB217-A05E-45AF-FA39-13309E52D458}"/>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18</xdr:col>
      <xdr:colOff>121171</xdr:colOff>
      <xdr:row>22</xdr:row>
      <xdr:rowOff>38515</xdr:rowOff>
    </xdr:from>
    <xdr:to>
      <xdr:col>18</xdr:col>
      <xdr:colOff>525031</xdr:colOff>
      <xdr:row>23</xdr:row>
      <xdr:rowOff>71887</xdr:rowOff>
    </xdr:to>
    <xdr:grpSp>
      <xdr:nvGrpSpPr>
        <xdr:cNvPr id="407" name="Group 406">
          <a:extLst>
            <a:ext uri="{FF2B5EF4-FFF2-40B4-BE49-F238E27FC236}">
              <a16:creationId xmlns:a16="http://schemas.microsoft.com/office/drawing/2014/main" id="{5BDA58C4-4B87-0DDF-E5D3-66F508714D33}"/>
            </a:ext>
          </a:extLst>
        </xdr:cNvPr>
        <xdr:cNvGrpSpPr/>
      </xdr:nvGrpSpPr>
      <xdr:grpSpPr>
        <a:xfrm>
          <a:off x="11093971" y="4109772"/>
          <a:ext cx="403860" cy="218429"/>
          <a:chOff x="12588240" y="4975860"/>
          <a:chExt cx="403860" cy="403860"/>
        </a:xfrm>
      </xdr:grpSpPr>
      <xdr:sp macro="" textlink="Pivottable!BH17">
        <xdr:nvSpPr>
          <xdr:cNvPr id="408" name="TextBox 407">
            <a:extLst>
              <a:ext uri="{FF2B5EF4-FFF2-40B4-BE49-F238E27FC236}">
                <a16:creationId xmlns:a16="http://schemas.microsoft.com/office/drawing/2014/main" id="{45102805-B047-0024-E88A-3F9034C3A720}"/>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409" name="TextBox 408">
            <a:extLst>
              <a:ext uri="{FF2B5EF4-FFF2-40B4-BE49-F238E27FC236}">
                <a16:creationId xmlns:a16="http://schemas.microsoft.com/office/drawing/2014/main" id="{45B80326-D691-892A-EB3F-A0B3EF6FEB9B}"/>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17</xdr:col>
      <xdr:colOff>420716</xdr:colOff>
      <xdr:row>22</xdr:row>
      <xdr:rowOff>59536</xdr:rowOff>
    </xdr:from>
    <xdr:to>
      <xdr:col>18</xdr:col>
      <xdr:colOff>214976</xdr:colOff>
      <xdr:row>24</xdr:row>
      <xdr:rowOff>97635</xdr:rowOff>
    </xdr:to>
    <xdr:grpSp>
      <xdr:nvGrpSpPr>
        <xdr:cNvPr id="410" name="Group 409">
          <a:extLst>
            <a:ext uri="{FF2B5EF4-FFF2-40B4-BE49-F238E27FC236}">
              <a16:creationId xmlns:a16="http://schemas.microsoft.com/office/drawing/2014/main" id="{C0B9FCC5-1359-3211-F38F-6033DCF9B858}"/>
            </a:ext>
          </a:extLst>
        </xdr:cNvPr>
        <xdr:cNvGrpSpPr/>
      </xdr:nvGrpSpPr>
      <xdr:grpSpPr>
        <a:xfrm>
          <a:off x="10783916" y="4130793"/>
          <a:ext cx="403860" cy="408213"/>
          <a:chOff x="12588240" y="4975860"/>
          <a:chExt cx="403860" cy="403860"/>
        </a:xfrm>
      </xdr:grpSpPr>
      <xdr:sp macro="" textlink="Pivottable!BH17">
        <xdr:nvSpPr>
          <xdr:cNvPr id="411" name="TextBox 410">
            <a:extLst>
              <a:ext uri="{FF2B5EF4-FFF2-40B4-BE49-F238E27FC236}">
                <a16:creationId xmlns:a16="http://schemas.microsoft.com/office/drawing/2014/main" id="{12CED4AC-956F-4833-A193-5B7162B1E1D0}"/>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412" name="TextBox 411">
            <a:extLst>
              <a:ext uri="{FF2B5EF4-FFF2-40B4-BE49-F238E27FC236}">
                <a16:creationId xmlns:a16="http://schemas.microsoft.com/office/drawing/2014/main" id="{214EE806-CFD8-4BEB-AE5B-74935DCD566B}"/>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17</xdr:col>
      <xdr:colOff>539700</xdr:colOff>
      <xdr:row>21</xdr:row>
      <xdr:rowOff>143619</xdr:rowOff>
    </xdr:from>
    <xdr:to>
      <xdr:col>18</xdr:col>
      <xdr:colOff>333960</xdr:colOff>
      <xdr:row>23</xdr:row>
      <xdr:rowOff>181718</xdr:rowOff>
    </xdr:to>
    <xdr:grpSp>
      <xdr:nvGrpSpPr>
        <xdr:cNvPr id="413" name="Group 412">
          <a:extLst>
            <a:ext uri="{FF2B5EF4-FFF2-40B4-BE49-F238E27FC236}">
              <a16:creationId xmlns:a16="http://schemas.microsoft.com/office/drawing/2014/main" id="{5983DDA9-6734-3F1A-6B02-402355667216}"/>
            </a:ext>
          </a:extLst>
        </xdr:cNvPr>
        <xdr:cNvGrpSpPr/>
      </xdr:nvGrpSpPr>
      <xdr:grpSpPr>
        <a:xfrm>
          <a:off x="10902900" y="4029819"/>
          <a:ext cx="403860" cy="408213"/>
          <a:chOff x="12588240" y="4975860"/>
          <a:chExt cx="403860" cy="403860"/>
        </a:xfrm>
      </xdr:grpSpPr>
      <xdr:sp macro="" textlink="Pivottable!BH17">
        <xdr:nvSpPr>
          <xdr:cNvPr id="414" name="TextBox 413">
            <a:extLst>
              <a:ext uri="{FF2B5EF4-FFF2-40B4-BE49-F238E27FC236}">
                <a16:creationId xmlns:a16="http://schemas.microsoft.com/office/drawing/2014/main" id="{F61A90EC-3A15-3FEF-B661-CF899F98165D}"/>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415" name="TextBox 414">
            <a:extLst>
              <a:ext uri="{FF2B5EF4-FFF2-40B4-BE49-F238E27FC236}">
                <a16:creationId xmlns:a16="http://schemas.microsoft.com/office/drawing/2014/main" id="{6108477E-E17B-8CE1-BB57-1ED32FAD2584}"/>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18</xdr:col>
      <xdr:colOff>325031</xdr:colOff>
      <xdr:row>23</xdr:row>
      <xdr:rowOff>59041</xdr:rowOff>
    </xdr:from>
    <xdr:to>
      <xdr:col>18</xdr:col>
      <xdr:colOff>523335</xdr:colOff>
      <xdr:row>24</xdr:row>
      <xdr:rowOff>74762</xdr:rowOff>
    </xdr:to>
    <xdr:grpSp>
      <xdr:nvGrpSpPr>
        <xdr:cNvPr id="416" name="Group 415">
          <a:extLst>
            <a:ext uri="{FF2B5EF4-FFF2-40B4-BE49-F238E27FC236}">
              <a16:creationId xmlns:a16="http://schemas.microsoft.com/office/drawing/2014/main" id="{141D9002-9297-909F-9F5D-34FD347DA056}"/>
            </a:ext>
          </a:extLst>
        </xdr:cNvPr>
        <xdr:cNvGrpSpPr/>
      </xdr:nvGrpSpPr>
      <xdr:grpSpPr>
        <a:xfrm>
          <a:off x="11297831" y="4315355"/>
          <a:ext cx="198304" cy="200778"/>
          <a:chOff x="12588240" y="4975860"/>
          <a:chExt cx="403860" cy="403860"/>
        </a:xfrm>
      </xdr:grpSpPr>
      <xdr:sp macro="" textlink="Pivottable!BH17">
        <xdr:nvSpPr>
          <xdr:cNvPr id="417" name="TextBox 416">
            <a:extLst>
              <a:ext uri="{FF2B5EF4-FFF2-40B4-BE49-F238E27FC236}">
                <a16:creationId xmlns:a16="http://schemas.microsoft.com/office/drawing/2014/main" id="{FA6A65FC-3288-8BE6-6012-464923D11DE4}"/>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418" name="TextBox 417">
            <a:extLst>
              <a:ext uri="{FF2B5EF4-FFF2-40B4-BE49-F238E27FC236}">
                <a16:creationId xmlns:a16="http://schemas.microsoft.com/office/drawing/2014/main" id="{000E5F6A-4EE2-5477-E32F-14AFF655C19D}"/>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18</xdr:col>
      <xdr:colOff>39404</xdr:colOff>
      <xdr:row>22</xdr:row>
      <xdr:rowOff>141734</xdr:rowOff>
    </xdr:from>
    <xdr:to>
      <xdr:col>18</xdr:col>
      <xdr:colOff>443264</xdr:colOff>
      <xdr:row>24</xdr:row>
      <xdr:rowOff>179833</xdr:rowOff>
    </xdr:to>
    <xdr:grpSp>
      <xdr:nvGrpSpPr>
        <xdr:cNvPr id="419" name="Group 418">
          <a:extLst>
            <a:ext uri="{FF2B5EF4-FFF2-40B4-BE49-F238E27FC236}">
              <a16:creationId xmlns:a16="http://schemas.microsoft.com/office/drawing/2014/main" id="{A7E2C24C-8F8A-0C80-9035-8DF183F67959}"/>
            </a:ext>
          </a:extLst>
        </xdr:cNvPr>
        <xdr:cNvGrpSpPr/>
      </xdr:nvGrpSpPr>
      <xdr:grpSpPr>
        <a:xfrm>
          <a:off x="11012204" y="4212991"/>
          <a:ext cx="403860" cy="408213"/>
          <a:chOff x="12588240" y="4975860"/>
          <a:chExt cx="403860" cy="403860"/>
        </a:xfrm>
      </xdr:grpSpPr>
      <xdr:sp macro="" textlink="Pivottable!BH17">
        <xdr:nvSpPr>
          <xdr:cNvPr id="420" name="TextBox 419">
            <a:extLst>
              <a:ext uri="{FF2B5EF4-FFF2-40B4-BE49-F238E27FC236}">
                <a16:creationId xmlns:a16="http://schemas.microsoft.com/office/drawing/2014/main" id="{D6AA3654-7ED9-BA4D-74B4-8A62A526ECEE}"/>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421" name="TextBox 420">
            <a:extLst>
              <a:ext uri="{FF2B5EF4-FFF2-40B4-BE49-F238E27FC236}">
                <a16:creationId xmlns:a16="http://schemas.microsoft.com/office/drawing/2014/main" id="{0F187CD9-2369-7EDD-7177-9C0D42C6D9DA}"/>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18</xdr:col>
      <xdr:colOff>585443</xdr:colOff>
      <xdr:row>22</xdr:row>
      <xdr:rowOff>4109</xdr:rowOff>
    </xdr:from>
    <xdr:to>
      <xdr:col>19</xdr:col>
      <xdr:colOff>98096</xdr:colOff>
      <xdr:row>22</xdr:row>
      <xdr:rowOff>117894</xdr:rowOff>
    </xdr:to>
    <xdr:grpSp>
      <xdr:nvGrpSpPr>
        <xdr:cNvPr id="422" name="Group 421">
          <a:extLst>
            <a:ext uri="{FF2B5EF4-FFF2-40B4-BE49-F238E27FC236}">
              <a16:creationId xmlns:a16="http://schemas.microsoft.com/office/drawing/2014/main" id="{7E5B0960-5AD7-C9F0-7F98-460960297515}"/>
            </a:ext>
          </a:extLst>
        </xdr:cNvPr>
        <xdr:cNvGrpSpPr/>
      </xdr:nvGrpSpPr>
      <xdr:grpSpPr>
        <a:xfrm>
          <a:off x="11558243" y="4075366"/>
          <a:ext cx="122253" cy="113785"/>
          <a:chOff x="12588240" y="4975860"/>
          <a:chExt cx="403860" cy="403860"/>
        </a:xfrm>
      </xdr:grpSpPr>
      <xdr:sp macro="" textlink="Pivottable!BH17">
        <xdr:nvSpPr>
          <xdr:cNvPr id="423" name="TextBox 422">
            <a:extLst>
              <a:ext uri="{FF2B5EF4-FFF2-40B4-BE49-F238E27FC236}">
                <a16:creationId xmlns:a16="http://schemas.microsoft.com/office/drawing/2014/main" id="{7FD6DBED-8F70-F6E6-BE27-426D177D7B9D}"/>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424" name="TextBox 423">
            <a:extLst>
              <a:ext uri="{FF2B5EF4-FFF2-40B4-BE49-F238E27FC236}">
                <a16:creationId xmlns:a16="http://schemas.microsoft.com/office/drawing/2014/main" id="{49F97910-05EB-BE83-BBA5-8B468FCFE87A}"/>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17</xdr:col>
      <xdr:colOff>392724</xdr:colOff>
      <xdr:row>23</xdr:row>
      <xdr:rowOff>64478</xdr:rowOff>
    </xdr:from>
    <xdr:to>
      <xdr:col>18</xdr:col>
      <xdr:colOff>41592</xdr:colOff>
      <xdr:row>24</xdr:row>
      <xdr:rowOff>61328</xdr:rowOff>
    </xdr:to>
    <xdr:grpSp>
      <xdr:nvGrpSpPr>
        <xdr:cNvPr id="425" name="Group 424">
          <a:extLst>
            <a:ext uri="{FF2B5EF4-FFF2-40B4-BE49-F238E27FC236}">
              <a16:creationId xmlns:a16="http://schemas.microsoft.com/office/drawing/2014/main" id="{DF76F63E-C6C3-866C-E1F0-C64136ED5722}"/>
            </a:ext>
          </a:extLst>
        </xdr:cNvPr>
        <xdr:cNvGrpSpPr/>
      </xdr:nvGrpSpPr>
      <xdr:grpSpPr>
        <a:xfrm>
          <a:off x="10755924" y="4320792"/>
          <a:ext cx="258468" cy="181907"/>
          <a:chOff x="12588240" y="4975860"/>
          <a:chExt cx="403860" cy="403860"/>
        </a:xfrm>
      </xdr:grpSpPr>
      <xdr:sp macro="" textlink="Pivottable!BH17">
        <xdr:nvSpPr>
          <xdr:cNvPr id="426" name="TextBox 425">
            <a:extLst>
              <a:ext uri="{FF2B5EF4-FFF2-40B4-BE49-F238E27FC236}">
                <a16:creationId xmlns:a16="http://schemas.microsoft.com/office/drawing/2014/main" id="{7AC5FD44-5F3C-61E9-2358-FFA177ED1CEE}"/>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427" name="TextBox 426">
            <a:extLst>
              <a:ext uri="{FF2B5EF4-FFF2-40B4-BE49-F238E27FC236}">
                <a16:creationId xmlns:a16="http://schemas.microsoft.com/office/drawing/2014/main" id="{A1A32381-0D5D-1C1E-98F8-6348A62ECABA}"/>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17</xdr:col>
      <xdr:colOff>222765</xdr:colOff>
      <xdr:row>21</xdr:row>
      <xdr:rowOff>37632</xdr:rowOff>
    </xdr:from>
    <xdr:to>
      <xdr:col>18</xdr:col>
      <xdr:colOff>28754</xdr:colOff>
      <xdr:row>23</xdr:row>
      <xdr:rowOff>75731</xdr:rowOff>
    </xdr:to>
    <xdr:grpSp>
      <xdr:nvGrpSpPr>
        <xdr:cNvPr id="431" name="Group 430">
          <a:extLst>
            <a:ext uri="{FF2B5EF4-FFF2-40B4-BE49-F238E27FC236}">
              <a16:creationId xmlns:a16="http://schemas.microsoft.com/office/drawing/2014/main" id="{6089A711-6B51-D8CE-4F8C-588242AD91A4}"/>
            </a:ext>
          </a:extLst>
        </xdr:cNvPr>
        <xdr:cNvGrpSpPr/>
      </xdr:nvGrpSpPr>
      <xdr:grpSpPr>
        <a:xfrm>
          <a:off x="10585965" y="3923832"/>
          <a:ext cx="415589" cy="408213"/>
          <a:chOff x="12588240" y="4975860"/>
          <a:chExt cx="403860" cy="403860"/>
        </a:xfrm>
      </xdr:grpSpPr>
      <xdr:sp macro="" textlink="Pivottable!BH17">
        <xdr:nvSpPr>
          <xdr:cNvPr id="432" name="TextBox 431">
            <a:extLst>
              <a:ext uri="{FF2B5EF4-FFF2-40B4-BE49-F238E27FC236}">
                <a16:creationId xmlns:a16="http://schemas.microsoft.com/office/drawing/2014/main" id="{B315C05C-DA3D-0FA8-6512-9AC2410CF239}"/>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433" name="TextBox 432">
            <a:extLst>
              <a:ext uri="{FF2B5EF4-FFF2-40B4-BE49-F238E27FC236}">
                <a16:creationId xmlns:a16="http://schemas.microsoft.com/office/drawing/2014/main" id="{D5AE6EB1-81E1-8CA5-ECBC-468088835F5A}"/>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17</xdr:col>
      <xdr:colOff>330151</xdr:colOff>
      <xdr:row>20</xdr:row>
      <xdr:rowOff>146649</xdr:rowOff>
    </xdr:from>
    <xdr:to>
      <xdr:col>17</xdr:col>
      <xdr:colOff>514710</xdr:colOff>
      <xdr:row>21</xdr:row>
      <xdr:rowOff>162492</xdr:rowOff>
    </xdr:to>
    <xdr:grpSp>
      <xdr:nvGrpSpPr>
        <xdr:cNvPr id="434" name="Group 433">
          <a:extLst>
            <a:ext uri="{FF2B5EF4-FFF2-40B4-BE49-F238E27FC236}">
              <a16:creationId xmlns:a16="http://schemas.microsoft.com/office/drawing/2014/main" id="{BCCD9400-000A-076D-A7A4-9024770E6D76}"/>
            </a:ext>
          </a:extLst>
        </xdr:cNvPr>
        <xdr:cNvGrpSpPr/>
      </xdr:nvGrpSpPr>
      <xdr:grpSpPr>
        <a:xfrm>
          <a:off x="10693351" y="3847792"/>
          <a:ext cx="184559" cy="200900"/>
          <a:chOff x="12588240" y="4975860"/>
          <a:chExt cx="403860" cy="403860"/>
        </a:xfrm>
      </xdr:grpSpPr>
      <xdr:sp macro="" textlink="Pivottable!BH17">
        <xdr:nvSpPr>
          <xdr:cNvPr id="435" name="TextBox 434">
            <a:extLst>
              <a:ext uri="{FF2B5EF4-FFF2-40B4-BE49-F238E27FC236}">
                <a16:creationId xmlns:a16="http://schemas.microsoft.com/office/drawing/2014/main" id="{140E5B58-B5A7-4985-546A-0FFC4A5B6D6A}"/>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436" name="TextBox 435">
            <a:extLst>
              <a:ext uri="{FF2B5EF4-FFF2-40B4-BE49-F238E27FC236}">
                <a16:creationId xmlns:a16="http://schemas.microsoft.com/office/drawing/2014/main" id="{C8579B60-2B60-621C-BB2B-005D7F31BEB4}"/>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18</xdr:col>
      <xdr:colOff>28599</xdr:colOff>
      <xdr:row>21</xdr:row>
      <xdr:rowOff>0</xdr:rowOff>
    </xdr:from>
    <xdr:to>
      <xdr:col>18</xdr:col>
      <xdr:colOff>201283</xdr:colOff>
      <xdr:row>22</xdr:row>
      <xdr:rowOff>104830</xdr:rowOff>
    </xdr:to>
    <xdr:grpSp>
      <xdr:nvGrpSpPr>
        <xdr:cNvPr id="470" name="Group 469">
          <a:extLst>
            <a:ext uri="{FF2B5EF4-FFF2-40B4-BE49-F238E27FC236}">
              <a16:creationId xmlns:a16="http://schemas.microsoft.com/office/drawing/2014/main" id="{20B9617B-42EA-A8E3-4AD2-F18C4068253B}"/>
            </a:ext>
          </a:extLst>
        </xdr:cNvPr>
        <xdr:cNvGrpSpPr/>
      </xdr:nvGrpSpPr>
      <xdr:grpSpPr>
        <a:xfrm>
          <a:off x="11001399" y="3886200"/>
          <a:ext cx="172684" cy="289887"/>
          <a:chOff x="11296650" y="5113020"/>
          <a:chExt cx="403860" cy="403860"/>
        </a:xfrm>
      </xdr:grpSpPr>
      <xdr:sp macro="" textlink="Pivottable!BG17">
        <xdr:nvSpPr>
          <xdr:cNvPr id="471" name="TextBox 470">
            <a:extLst>
              <a:ext uri="{FF2B5EF4-FFF2-40B4-BE49-F238E27FC236}">
                <a16:creationId xmlns:a16="http://schemas.microsoft.com/office/drawing/2014/main" id="{A2D6A947-2DD1-CFF9-8116-8DD5F346994E}"/>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472" name="TextBox 471">
            <a:extLst>
              <a:ext uri="{FF2B5EF4-FFF2-40B4-BE49-F238E27FC236}">
                <a16:creationId xmlns:a16="http://schemas.microsoft.com/office/drawing/2014/main" id="{051D14CF-51CF-BF6E-EF60-C9091E78970D}"/>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17</xdr:col>
      <xdr:colOff>385733</xdr:colOff>
      <xdr:row>21</xdr:row>
      <xdr:rowOff>125330</xdr:rowOff>
    </xdr:from>
    <xdr:to>
      <xdr:col>18</xdr:col>
      <xdr:colOff>63260</xdr:colOff>
      <xdr:row>22</xdr:row>
      <xdr:rowOff>181155</xdr:rowOff>
    </xdr:to>
    <xdr:grpSp>
      <xdr:nvGrpSpPr>
        <xdr:cNvPr id="476" name="Group 475">
          <a:extLst>
            <a:ext uri="{FF2B5EF4-FFF2-40B4-BE49-F238E27FC236}">
              <a16:creationId xmlns:a16="http://schemas.microsoft.com/office/drawing/2014/main" id="{DBCD6E01-B171-5316-6CED-38BBBB7B38E0}"/>
            </a:ext>
          </a:extLst>
        </xdr:cNvPr>
        <xdr:cNvGrpSpPr/>
      </xdr:nvGrpSpPr>
      <xdr:grpSpPr>
        <a:xfrm>
          <a:off x="10748933" y="4011530"/>
          <a:ext cx="287127" cy="240882"/>
          <a:chOff x="11296650" y="5113020"/>
          <a:chExt cx="403860" cy="403860"/>
        </a:xfrm>
      </xdr:grpSpPr>
      <xdr:sp macro="" textlink="Pivottable!BG17">
        <xdr:nvSpPr>
          <xdr:cNvPr id="477" name="TextBox 476">
            <a:extLst>
              <a:ext uri="{FF2B5EF4-FFF2-40B4-BE49-F238E27FC236}">
                <a16:creationId xmlns:a16="http://schemas.microsoft.com/office/drawing/2014/main" id="{6BF879F1-CE5B-98FD-D953-96934D2FB863}"/>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478" name="TextBox 477">
            <a:extLst>
              <a:ext uri="{FF2B5EF4-FFF2-40B4-BE49-F238E27FC236}">
                <a16:creationId xmlns:a16="http://schemas.microsoft.com/office/drawing/2014/main" id="{FEDC5A2A-B476-9CFA-E672-9076D343B3D3}"/>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17</xdr:col>
      <xdr:colOff>597878</xdr:colOff>
      <xdr:row>23</xdr:row>
      <xdr:rowOff>58616</xdr:rowOff>
    </xdr:from>
    <xdr:to>
      <xdr:col>18</xdr:col>
      <xdr:colOff>246746</xdr:colOff>
      <xdr:row>24</xdr:row>
      <xdr:rowOff>55466</xdr:rowOff>
    </xdr:to>
    <xdr:grpSp>
      <xdr:nvGrpSpPr>
        <xdr:cNvPr id="486" name="Group 485">
          <a:extLst>
            <a:ext uri="{FF2B5EF4-FFF2-40B4-BE49-F238E27FC236}">
              <a16:creationId xmlns:a16="http://schemas.microsoft.com/office/drawing/2014/main" id="{274D3B30-15EB-7E4D-735A-AD19F29D94ED}"/>
            </a:ext>
          </a:extLst>
        </xdr:cNvPr>
        <xdr:cNvGrpSpPr/>
      </xdr:nvGrpSpPr>
      <xdr:grpSpPr>
        <a:xfrm>
          <a:off x="10961078" y="4314930"/>
          <a:ext cx="258468" cy="181907"/>
          <a:chOff x="12588240" y="4975860"/>
          <a:chExt cx="403860" cy="403860"/>
        </a:xfrm>
      </xdr:grpSpPr>
      <xdr:sp macro="" textlink="Pivottable!BH17">
        <xdr:nvSpPr>
          <xdr:cNvPr id="487" name="TextBox 486">
            <a:extLst>
              <a:ext uri="{FF2B5EF4-FFF2-40B4-BE49-F238E27FC236}">
                <a16:creationId xmlns:a16="http://schemas.microsoft.com/office/drawing/2014/main" id="{10084BA7-CC90-1BC7-BCD0-61C5F66E8788}"/>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488" name="TextBox 487">
            <a:extLst>
              <a:ext uri="{FF2B5EF4-FFF2-40B4-BE49-F238E27FC236}">
                <a16:creationId xmlns:a16="http://schemas.microsoft.com/office/drawing/2014/main" id="{A9DCA799-97CC-0FFB-84E7-9ED69ABE05FF}"/>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18</xdr:col>
      <xdr:colOff>521678</xdr:colOff>
      <xdr:row>23</xdr:row>
      <xdr:rowOff>152400</xdr:rowOff>
    </xdr:from>
    <xdr:to>
      <xdr:col>19</xdr:col>
      <xdr:colOff>170546</xdr:colOff>
      <xdr:row>24</xdr:row>
      <xdr:rowOff>149250</xdr:rowOff>
    </xdr:to>
    <xdr:grpSp>
      <xdr:nvGrpSpPr>
        <xdr:cNvPr id="495" name="Group 494">
          <a:extLst>
            <a:ext uri="{FF2B5EF4-FFF2-40B4-BE49-F238E27FC236}">
              <a16:creationId xmlns:a16="http://schemas.microsoft.com/office/drawing/2014/main" id="{A75747F6-A132-D6BD-A153-6EB93C380019}"/>
            </a:ext>
          </a:extLst>
        </xdr:cNvPr>
        <xdr:cNvGrpSpPr/>
      </xdr:nvGrpSpPr>
      <xdr:grpSpPr>
        <a:xfrm>
          <a:off x="11494478" y="4408714"/>
          <a:ext cx="258468" cy="181907"/>
          <a:chOff x="12588240" y="4975860"/>
          <a:chExt cx="403860" cy="403860"/>
        </a:xfrm>
      </xdr:grpSpPr>
      <xdr:sp macro="" textlink="Pivottable!BH17">
        <xdr:nvSpPr>
          <xdr:cNvPr id="496" name="TextBox 495">
            <a:extLst>
              <a:ext uri="{FF2B5EF4-FFF2-40B4-BE49-F238E27FC236}">
                <a16:creationId xmlns:a16="http://schemas.microsoft.com/office/drawing/2014/main" id="{AB20BF28-D1D3-8D1D-6DCD-7C249C96E17F}"/>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497" name="TextBox 496">
            <a:extLst>
              <a:ext uri="{FF2B5EF4-FFF2-40B4-BE49-F238E27FC236}">
                <a16:creationId xmlns:a16="http://schemas.microsoft.com/office/drawing/2014/main" id="{64BE4455-0E53-5E5D-708F-3BF3434BE964}"/>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18</xdr:col>
      <xdr:colOff>398585</xdr:colOff>
      <xdr:row>21</xdr:row>
      <xdr:rowOff>164123</xdr:rowOff>
    </xdr:from>
    <xdr:to>
      <xdr:col>19</xdr:col>
      <xdr:colOff>47453</xdr:colOff>
      <xdr:row>22</xdr:row>
      <xdr:rowOff>160974</xdr:rowOff>
    </xdr:to>
    <xdr:grpSp>
      <xdr:nvGrpSpPr>
        <xdr:cNvPr id="498" name="Group 497">
          <a:extLst>
            <a:ext uri="{FF2B5EF4-FFF2-40B4-BE49-F238E27FC236}">
              <a16:creationId xmlns:a16="http://schemas.microsoft.com/office/drawing/2014/main" id="{6620BD47-D2C1-B402-6131-3D8B90579C8B}"/>
            </a:ext>
          </a:extLst>
        </xdr:cNvPr>
        <xdr:cNvGrpSpPr/>
      </xdr:nvGrpSpPr>
      <xdr:grpSpPr>
        <a:xfrm>
          <a:off x="11371385" y="4050323"/>
          <a:ext cx="258468" cy="181908"/>
          <a:chOff x="12588240" y="4975860"/>
          <a:chExt cx="403860" cy="403860"/>
        </a:xfrm>
      </xdr:grpSpPr>
      <xdr:sp macro="" textlink="Pivottable!BH17">
        <xdr:nvSpPr>
          <xdr:cNvPr id="499" name="TextBox 498">
            <a:extLst>
              <a:ext uri="{FF2B5EF4-FFF2-40B4-BE49-F238E27FC236}">
                <a16:creationId xmlns:a16="http://schemas.microsoft.com/office/drawing/2014/main" id="{5D7D4159-AEEA-9072-69AF-4CCA7726E015}"/>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500" name="TextBox 499">
            <a:extLst>
              <a:ext uri="{FF2B5EF4-FFF2-40B4-BE49-F238E27FC236}">
                <a16:creationId xmlns:a16="http://schemas.microsoft.com/office/drawing/2014/main" id="{A429E895-CB5A-CD69-E705-C7DDFF62F919}"/>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17</xdr:col>
      <xdr:colOff>326619</xdr:colOff>
      <xdr:row>25</xdr:row>
      <xdr:rowOff>99646</xdr:rowOff>
    </xdr:from>
    <xdr:to>
      <xdr:col>18</xdr:col>
      <xdr:colOff>120879</xdr:colOff>
      <xdr:row>27</xdr:row>
      <xdr:rowOff>15710</xdr:rowOff>
    </xdr:to>
    <xdr:grpSp>
      <xdr:nvGrpSpPr>
        <xdr:cNvPr id="501" name="Group 500">
          <a:extLst>
            <a:ext uri="{FF2B5EF4-FFF2-40B4-BE49-F238E27FC236}">
              <a16:creationId xmlns:a16="http://schemas.microsoft.com/office/drawing/2014/main" id="{A0D41978-7732-AAFD-DF8D-4A59DFEA16B7}"/>
            </a:ext>
          </a:extLst>
        </xdr:cNvPr>
        <xdr:cNvGrpSpPr/>
      </xdr:nvGrpSpPr>
      <xdr:grpSpPr>
        <a:xfrm>
          <a:off x="10689819" y="4726075"/>
          <a:ext cx="403860" cy="286178"/>
          <a:chOff x="12588240" y="4975860"/>
          <a:chExt cx="403860" cy="403860"/>
        </a:xfrm>
      </xdr:grpSpPr>
      <xdr:sp macro="" textlink="Pivottable!BH17">
        <xdr:nvSpPr>
          <xdr:cNvPr id="502" name="TextBox 501">
            <a:extLst>
              <a:ext uri="{FF2B5EF4-FFF2-40B4-BE49-F238E27FC236}">
                <a16:creationId xmlns:a16="http://schemas.microsoft.com/office/drawing/2014/main" id="{5A38419C-010E-69CF-E193-30A83A4D968B}"/>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503" name="TextBox 502">
            <a:extLst>
              <a:ext uri="{FF2B5EF4-FFF2-40B4-BE49-F238E27FC236}">
                <a16:creationId xmlns:a16="http://schemas.microsoft.com/office/drawing/2014/main" id="{A282058C-3CAC-8B67-F68D-7172609774F3}"/>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18</xdr:col>
      <xdr:colOff>20175</xdr:colOff>
      <xdr:row>23</xdr:row>
      <xdr:rowOff>142065</xdr:rowOff>
    </xdr:from>
    <xdr:to>
      <xdr:col>18</xdr:col>
      <xdr:colOff>424035</xdr:colOff>
      <xdr:row>25</xdr:row>
      <xdr:rowOff>180164</xdr:rowOff>
    </xdr:to>
    <xdr:grpSp>
      <xdr:nvGrpSpPr>
        <xdr:cNvPr id="504" name="Group 503">
          <a:extLst>
            <a:ext uri="{FF2B5EF4-FFF2-40B4-BE49-F238E27FC236}">
              <a16:creationId xmlns:a16="http://schemas.microsoft.com/office/drawing/2014/main" id="{714E2564-7AFD-198D-EBDB-053143382BDE}"/>
            </a:ext>
          </a:extLst>
        </xdr:cNvPr>
        <xdr:cNvGrpSpPr/>
      </xdr:nvGrpSpPr>
      <xdr:grpSpPr>
        <a:xfrm>
          <a:off x="10992975" y="4398379"/>
          <a:ext cx="403860" cy="408214"/>
          <a:chOff x="12588240" y="4975860"/>
          <a:chExt cx="403860" cy="403860"/>
        </a:xfrm>
      </xdr:grpSpPr>
      <xdr:sp macro="" textlink="Pivottable!BH17">
        <xdr:nvSpPr>
          <xdr:cNvPr id="505" name="TextBox 504">
            <a:extLst>
              <a:ext uri="{FF2B5EF4-FFF2-40B4-BE49-F238E27FC236}">
                <a16:creationId xmlns:a16="http://schemas.microsoft.com/office/drawing/2014/main" id="{AACF23A0-95DD-69B1-8CD8-ACD5ED5AC10A}"/>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506" name="TextBox 505">
            <a:extLst>
              <a:ext uri="{FF2B5EF4-FFF2-40B4-BE49-F238E27FC236}">
                <a16:creationId xmlns:a16="http://schemas.microsoft.com/office/drawing/2014/main" id="{4A26CCEC-8747-9789-4D22-11DC5A70E943}"/>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17</xdr:col>
      <xdr:colOff>538535</xdr:colOff>
      <xdr:row>24</xdr:row>
      <xdr:rowOff>47001</xdr:rowOff>
    </xdr:from>
    <xdr:to>
      <xdr:col>18</xdr:col>
      <xdr:colOff>117121</xdr:colOff>
      <xdr:row>25</xdr:row>
      <xdr:rowOff>76212</xdr:rowOff>
    </xdr:to>
    <xdr:grpSp>
      <xdr:nvGrpSpPr>
        <xdr:cNvPr id="507" name="Group 506">
          <a:extLst>
            <a:ext uri="{FF2B5EF4-FFF2-40B4-BE49-F238E27FC236}">
              <a16:creationId xmlns:a16="http://schemas.microsoft.com/office/drawing/2014/main" id="{B383D7A9-13D8-1D25-3948-E4E67EC8D315}"/>
            </a:ext>
          </a:extLst>
        </xdr:cNvPr>
        <xdr:cNvGrpSpPr/>
      </xdr:nvGrpSpPr>
      <xdr:grpSpPr>
        <a:xfrm>
          <a:off x="10901735" y="4488372"/>
          <a:ext cx="188186" cy="214269"/>
          <a:chOff x="11296650" y="5113020"/>
          <a:chExt cx="403860" cy="403860"/>
        </a:xfrm>
      </xdr:grpSpPr>
      <xdr:sp macro="" textlink="Pivottable!BG17">
        <xdr:nvSpPr>
          <xdr:cNvPr id="508" name="TextBox 507">
            <a:extLst>
              <a:ext uri="{FF2B5EF4-FFF2-40B4-BE49-F238E27FC236}">
                <a16:creationId xmlns:a16="http://schemas.microsoft.com/office/drawing/2014/main" id="{2C5C5EF9-7069-95DE-5AF2-2236419BD7CA}"/>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509" name="TextBox 508">
            <a:extLst>
              <a:ext uri="{FF2B5EF4-FFF2-40B4-BE49-F238E27FC236}">
                <a16:creationId xmlns:a16="http://schemas.microsoft.com/office/drawing/2014/main" id="{2BD8D2E8-0664-4170-684B-DC90C01791D4}"/>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18</xdr:col>
      <xdr:colOff>339243</xdr:colOff>
      <xdr:row>24</xdr:row>
      <xdr:rowOff>134924</xdr:rowOff>
    </xdr:from>
    <xdr:to>
      <xdr:col>18</xdr:col>
      <xdr:colOff>527429</xdr:colOff>
      <xdr:row>25</xdr:row>
      <xdr:rowOff>164135</xdr:rowOff>
    </xdr:to>
    <xdr:grpSp>
      <xdr:nvGrpSpPr>
        <xdr:cNvPr id="510" name="Group 509">
          <a:extLst>
            <a:ext uri="{FF2B5EF4-FFF2-40B4-BE49-F238E27FC236}">
              <a16:creationId xmlns:a16="http://schemas.microsoft.com/office/drawing/2014/main" id="{B8CDC0AB-11DB-2A4F-A9BE-FB617E85089D}"/>
            </a:ext>
          </a:extLst>
        </xdr:cNvPr>
        <xdr:cNvGrpSpPr/>
      </xdr:nvGrpSpPr>
      <xdr:grpSpPr>
        <a:xfrm>
          <a:off x="11312043" y="4576295"/>
          <a:ext cx="188186" cy="214269"/>
          <a:chOff x="11296650" y="5113020"/>
          <a:chExt cx="403860" cy="403860"/>
        </a:xfrm>
      </xdr:grpSpPr>
      <xdr:sp macro="" textlink="Pivottable!BG17">
        <xdr:nvSpPr>
          <xdr:cNvPr id="511" name="TextBox 510">
            <a:extLst>
              <a:ext uri="{FF2B5EF4-FFF2-40B4-BE49-F238E27FC236}">
                <a16:creationId xmlns:a16="http://schemas.microsoft.com/office/drawing/2014/main" id="{DEB82688-D077-4A0A-7AE6-F78B8B155E84}"/>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512" name="TextBox 511">
            <a:extLst>
              <a:ext uri="{FF2B5EF4-FFF2-40B4-BE49-F238E27FC236}">
                <a16:creationId xmlns:a16="http://schemas.microsoft.com/office/drawing/2014/main" id="{890623E2-C57A-4A56-6B4E-8D0ACEA94A96}"/>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18</xdr:col>
      <xdr:colOff>222012</xdr:colOff>
      <xdr:row>25</xdr:row>
      <xdr:rowOff>64587</xdr:rowOff>
    </xdr:from>
    <xdr:to>
      <xdr:col>18</xdr:col>
      <xdr:colOff>410198</xdr:colOff>
      <xdr:row>26</xdr:row>
      <xdr:rowOff>93797</xdr:rowOff>
    </xdr:to>
    <xdr:grpSp>
      <xdr:nvGrpSpPr>
        <xdr:cNvPr id="513" name="Group 512">
          <a:extLst>
            <a:ext uri="{FF2B5EF4-FFF2-40B4-BE49-F238E27FC236}">
              <a16:creationId xmlns:a16="http://schemas.microsoft.com/office/drawing/2014/main" id="{63EA37E8-51AC-8416-00FF-821B3EF4489C}"/>
            </a:ext>
          </a:extLst>
        </xdr:cNvPr>
        <xdr:cNvGrpSpPr/>
      </xdr:nvGrpSpPr>
      <xdr:grpSpPr>
        <a:xfrm>
          <a:off x="11194812" y="4691016"/>
          <a:ext cx="188186" cy="214267"/>
          <a:chOff x="11296650" y="5113020"/>
          <a:chExt cx="403860" cy="403860"/>
        </a:xfrm>
      </xdr:grpSpPr>
      <xdr:sp macro="" textlink="Pivottable!BG17">
        <xdr:nvSpPr>
          <xdr:cNvPr id="514" name="TextBox 513">
            <a:extLst>
              <a:ext uri="{FF2B5EF4-FFF2-40B4-BE49-F238E27FC236}">
                <a16:creationId xmlns:a16="http://schemas.microsoft.com/office/drawing/2014/main" id="{F7E651B4-D484-EA09-EC8A-C725B68BBB40}"/>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515" name="TextBox 514">
            <a:extLst>
              <a:ext uri="{FF2B5EF4-FFF2-40B4-BE49-F238E27FC236}">
                <a16:creationId xmlns:a16="http://schemas.microsoft.com/office/drawing/2014/main" id="{2CC41F86-08E9-6DE2-9E0D-844404276F47}"/>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19</xdr:col>
      <xdr:colOff>22720</xdr:colOff>
      <xdr:row>24</xdr:row>
      <xdr:rowOff>76309</xdr:rowOff>
    </xdr:from>
    <xdr:to>
      <xdr:col>19</xdr:col>
      <xdr:colOff>210906</xdr:colOff>
      <xdr:row>25</xdr:row>
      <xdr:rowOff>105520</xdr:rowOff>
    </xdr:to>
    <xdr:grpSp>
      <xdr:nvGrpSpPr>
        <xdr:cNvPr id="516" name="Group 515">
          <a:extLst>
            <a:ext uri="{FF2B5EF4-FFF2-40B4-BE49-F238E27FC236}">
              <a16:creationId xmlns:a16="http://schemas.microsoft.com/office/drawing/2014/main" id="{F7CF6687-8675-226E-295B-8C75A5284940}"/>
            </a:ext>
          </a:extLst>
        </xdr:cNvPr>
        <xdr:cNvGrpSpPr/>
      </xdr:nvGrpSpPr>
      <xdr:grpSpPr>
        <a:xfrm>
          <a:off x="11605120" y="4517680"/>
          <a:ext cx="188186" cy="214269"/>
          <a:chOff x="11296650" y="5113020"/>
          <a:chExt cx="403860" cy="403860"/>
        </a:xfrm>
      </xdr:grpSpPr>
      <xdr:sp macro="" textlink="Pivottable!BG17">
        <xdr:nvSpPr>
          <xdr:cNvPr id="517" name="TextBox 516">
            <a:extLst>
              <a:ext uri="{FF2B5EF4-FFF2-40B4-BE49-F238E27FC236}">
                <a16:creationId xmlns:a16="http://schemas.microsoft.com/office/drawing/2014/main" id="{87D2AA2C-9655-9467-019B-CB57B54C7FA0}"/>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518" name="TextBox 517">
            <a:extLst>
              <a:ext uri="{FF2B5EF4-FFF2-40B4-BE49-F238E27FC236}">
                <a16:creationId xmlns:a16="http://schemas.microsoft.com/office/drawing/2014/main" id="{634BBD48-A85F-DB23-6414-ED7D3C4582D6}"/>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17</xdr:col>
      <xdr:colOff>549357</xdr:colOff>
      <xdr:row>25</xdr:row>
      <xdr:rowOff>29307</xdr:rowOff>
    </xdr:from>
    <xdr:to>
      <xdr:col>18</xdr:col>
      <xdr:colOff>343617</xdr:colOff>
      <xdr:row>26</xdr:row>
      <xdr:rowOff>127079</xdr:rowOff>
    </xdr:to>
    <xdr:grpSp>
      <xdr:nvGrpSpPr>
        <xdr:cNvPr id="519" name="Group 518">
          <a:extLst>
            <a:ext uri="{FF2B5EF4-FFF2-40B4-BE49-F238E27FC236}">
              <a16:creationId xmlns:a16="http://schemas.microsoft.com/office/drawing/2014/main" id="{690BC4FB-CD9A-A052-3A08-DE70FF8E71DC}"/>
            </a:ext>
          </a:extLst>
        </xdr:cNvPr>
        <xdr:cNvGrpSpPr/>
      </xdr:nvGrpSpPr>
      <xdr:grpSpPr>
        <a:xfrm>
          <a:off x="10912557" y="4655736"/>
          <a:ext cx="403860" cy="282829"/>
          <a:chOff x="12588240" y="4975860"/>
          <a:chExt cx="403860" cy="403860"/>
        </a:xfrm>
      </xdr:grpSpPr>
      <xdr:sp macro="" textlink="Pivottable!BH17">
        <xdr:nvSpPr>
          <xdr:cNvPr id="520" name="TextBox 519">
            <a:extLst>
              <a:ext uri="{FF2B5EF4-FFF2-40B4-BE49-F238E27FC236}">
                <a16:creationId xmlns:a16="http://schemas.microsoft.com/office/drawing/2014/main" id="{E841E5DB-15EE-7D35-0F95-D18941545D75}"/>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521" name="TextBox 520">
            <a:extLst>
              <a:ext uri="{FF2B5EF4-FFF2-40B4-BE49-F238E27FC236}">
                <a16:creationId xmlns:a16="http://schemas.microsoft.com/office/drawing/2014/main" id="{07994B87-653F-954B-15FB-ED2552642D0E}"/>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17</xdr:col>
      <xdr:colOff>111157</xdr:colOff>
      <xdr:row>24</xdr:row>
      <xdr:rowOff>26074</xdr:rowOff>
    </xdr:from>
    <xdr:to>
      <xdr:col>17</xdr:col>
      <xdr:colOff>515017</xdr:colOff>
      <xdr:row>25</xdr:row>
      <xdr:rowOff>126069</xdr:rowOff>
    </xdr:to>
    <xdr:grpSp>
      <xdr:nvGrpSpPr>
        <xdr:cNvPr id="547" name="Group 546">
          <a:extLst>
            <a:ext uri="{FF2B5EF4-FFF2-40B4-BE49-F238E27FC236}">
              <a16:creationId xmlns:a16="http://schemas.microsoft.com/office/drawing/2014/main" id="{AADA128F-CC28-772D-0164-31D1322BF122}"/>
            </a:ext>
          </a:extLst>
        </xdr:cNvPr>
        <xdr:cNvGrpSpPr/>
      </xdr:nvGrpSpPr>
      <xdr:grpSpPr>
        <a:xfrm>
          <a:off x="10474357" y="4467445"/>
          <a:ext cx="403860" cy="285053"/>
          <a:chOff x="12588240" y="4975860"/>
          <a:chExt cx="403860" cy="403860"/>
        </a:xfrm>
      </xdr:grpSpPr>
      <xdr:sp macro="" textlink="Pivottable!BH17">
        <xdr:nvSpPr>
          <xdr:cNvPr id="548" name="TextBox 547">
            <a:extLst>
              <a:ext uri="{FF2B5EF4-FFF2-40B4-BE49-F238E27FC236}">
                <a16:creationId xmlns:a16="http://schemas.microsoft.com/office/drawing/2014/main" id="{4D262462-993A-35EF-6B72-BAB7D763EC25}"/>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549" name="TextBox 548">
            <a:extLst>
              <a:ext uri="{FF2B5EF4-FFF2-40B4-BE49-F238E27FC236}">
                <a16:creationId xmlns:a16="http://schemas.microsoft.com/office/drawing/2014/main" id="{0BECBB8F-D614-5A78-D931-395B05C724BA}"/>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17</xdr:col>
      <xdr:colOff>422113</xdr:colOff>
      <xdr:row>24</xdr:row>
      <xdr:rowOff>165647</xdr:rowOff>
    </xdr:from>
    <xdr:to>
      <xdr:col>18</xdr:col>
      <xdr:colOff>699</xdr:colOff>
      <xdr:row>26</xdr:row>
      <xdr:rowOff>10927</xdr:rowOff>
    </xdr:to>
    <xdr:grpSp>
      <xdr:nvGrpSpPr>
        <xdr:cNvPr id="550" name="Group 549">
          <a:extLst>
            <a:ext uri="{FF2B5EF4-FFF2-40B4-BE49-F238E27FC236}">
              <a16:creationId xmlns:a16="http://schemas.microsoft.com/office/drawing/2014/main" id="{FB94C31D-326A-029A-AD4C-CC595B745755}"/>
            </a:ext>
          </a:extLst>
        </xdr:cNvPr>
        <xdr:cNvGrpSpPr/>
      </xdr:nvGrpSpPr>
      <xdr:grpSpPr>
        <a:xfrm>
          <a:off x="10785313" y="4607018"/>
          <a:ext cx="188186" cy="215395"/>
          <a:chOff x="11296650" y="5113020"/>
          <a:chExt cx="403860" cy="403860"/>
        </a:xfrm>
      </xdr:grpSpPr>
      <xdr:sp macro="" textlink="Pivottable!BG17">
        <xdr:nvSpPr>
          <xdr:cNvPr id="551" name="TextBox 550">
            <a:extLst>
              <a:ext uri="{FF2B5EF4-FFF2-40B4-BE49-F238E27FC236}">
                <a16:creationId xmlns:a16="http://schemas.microsoft.com/office/drawing/2014/main" id="{6B348BC8-A053-F489-A520-E7E6803DA5BA}"/>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552" name="TextBox 551">
            <a:extLst>
              <a:ext uri="{FF2B5EF4-FFF2-40B4-BE49-F238E27FC236}">
                <a16:creationId xmlns:a16="http://schemas.microsoft.com/office/drawing/2014/main" id="{3B3B9AC6-33B9-6DDE-0B18-0C3D7BEF11FA}"/>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19</xdr:col>
      <xdr:colOff>27570</xdr:colOff>
      <xdr:row>22</xdr:row>
      <xdr:rowOff>144627</xdr:rowOff>
    </xdr:from>
    <xdr:to>
      <xdr:col>19</xdr:col>
      <xdr:colOff>215756</xdr:colOff>
      <xdr:row>23</xdr:row>
      <xdr:rowOff>173838</xdr:rowOff>
    </xdr:to>
    <xdr:grpSp>
      <xdr:nvGrpSpPr>
        <xdr:cNvPr id="553" name="Group 552">
          <a:extLst>
            <a:ext uri="{FF2B5EF4-FFF2-40B4-BE49-F238E27FC236}">
              <a16:creationId xmlns:a16="http://schemas.microsoft.com/office/drawing/2014/main" id="{F10050E2-FA63-A2A8-CC65-21175A04628E}"/>
            </a:ext>
          </a:extLst>
        </xdr:cNvPr>
        <xdr:cNvGrpSpPr/>
      </xdr:nvGrpSpPr>
      <xdr:grpSpPr>
        <a:xfrm>
          <a:off x="11609970" y="4215884"/>
          <a:ext cx="188186" cy="214268"/>
          <a:chOff x="11296650" y="5113020"/>
          <a:chExt cx="403860" cy="403860"/>
        </a:xfrm>
      </xdr:grpSpPr>
      <xdr:sp macro="" textlink="Pivottable!BG17">
        <xdr:nvSpPr>
          <xdr:cNvPr id="554" name="TextBox 553">
            <a:extLst>
              <a:ext uri="{FF2B5EF4-FFF2-40B4-BE49-F238E27FC236}">
                <a16:creationId xmlns:a16="http://schemas.microsoft.com/office/drawing/2014/main" id="{EC143A51-CC71-71B4-95D0-7EA2A5BFB9C0}"/>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555" name="TextBox 554">
            <a:extLst>
              <a:ext uri="{FF2B5EF4-FFF2-40B4-BE49-F238E27FC236}">
                <a16:creationId xmlns:a16="http://schemas.microsoft.com/office/drawing/2014/main" id="{0CBDDF39-3DD3-4106-A206-BD4B6257EBC2}"/>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18</xdr:col>
      <xdr:colOff>431723</xdr:colOff>
      <xdr:row>24</xdr:row>
      <xdr:rowOff>131177</xdr:rowOff>
    </xdr:from>
    <xdr:to>
      <xdr:col>19</xdr:col>
      <xdr:colOff>225983</xdr:colOff>
      <xdr:row>26</xdr:row>
      <xdr:rowOff>47241</xdr:rowOff>
    </xdr:to>
    <xdr:grpSp>
      <xdr:nvGrpSpPr>
        <xdr:cNvPr id="556" name="Group 555">
          <a:extLst>
            <a:ext uri="{FF2B5EF4-FFF2-40B4-BE49-F238E27FC236}">
              <a16:creationId xmlns:a16="http://schemas.microsoft.com/office/drawing/2014/main" id="{A263858B-FDD9-4752-2AEB-ABF77320353C}"/>
            </a:ext>
          </a:extLst>
        </xdr:cNvPr>
        <xdr:cNvGrpSpPr/>
      </xdr:nvGrpSpPr>
      <xdr:grpSpPr>
        <a:xfrm>
          <a:off x="11404523" y="4572548"/>
          <a:ext cx="403860" cy="286179"/>
          <a:chOff x="12588240" y="4975860"/>
          <a:chExt cx="403860" cy="403860"/>
        </a:xfrm>
      </xdr:grpSpPr>
      <xdr:sp macro="" textlink="Pivottable!BH17">
        <xdr:nvSpPr>
          <xdr:cNvPr id="557" name="TextBox 556">
            <a:extLst>
              <a:ext uri="{FF2B5EF4-FFF2-40B4-BE49-F238E27FC236}">
                <a16:creationId xmlns:a16="http://schemas.microsoft.com/office/drawing/2014/main" id="{E17DE085-53DD-0286-448F-617B8700FAB4}"/>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4797A5-08C6-42F9-8162-90742FA12E30}" type="TxLink">
              <a:rPr lang="en-US" sz="1600" b="1" i="0" u="none" strike="noStrike">
                <a:solidFill>
                  <a:srgbClr val="5A097C"/>
                </a:solidFill>
                <a:latin typeface="Calibri"/>
                <a:cs typeface="Calibri"/>
              </a:rPr>
              <a:pPr algn="ctr"/>
              <a:t> </a:t>
            </a:fld>
            <a:endParaRPr lang="en-PH" sz="1100"/>
          </a:p>
        </xdr:txBody>
      </xdr:sp>
      <xdr:sp macro="" textlink="Pivottable!BJ17">
        <xdr:nvSpPr>
          <xdr:cNvPr id="558" name="TextBox 557">
            <a:extLst>
              <a:ext uri="{FF2B5EF4-FFF2-40B4-BE49-F238E27FC236}">
                <a16:creationId xmlns:a16="http://schemas.microsoft.com/office/drawing/2014/main" id="{1209D8AB-E85B-355F-912A-CB54105C2D3C}"/>
              </a:ext>
            </a:extLst>
          </xdr:cNvPr>
          <xdr:cNvSpPr txBox="1"/>
        </xdr:nvSpPr>
        <xdr:spPr>
          <a:xfrm>
            <a:off x="12588240" y="497586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5B1CDF-1D72-48BA-9020-D1CBF4BFAD92}" type="TxLink">
              <a:rPr lang="en-US" sz="1600" b="1" i="0" u="none" strike="noStrike">
                <a:solidFill>
                  <a:srgbClr val="296EF7"/>
                </a:solidFill>
                <a:latin typeface="Calibri"/>
                <a:cs typeface="Calibri"/>
              </a:rPr>
              <a:pPr algn="ctr"/>
              <a:t>●</a:t>
            </a:fld>
            <a:endParaRPr lang="en-PH" sz="1100"/>
          </a:p>
        </xdr:txBody>
      </xdr:sp>
    </xdr:grpSp>
    <xdr:clientData/>
  </xdr:twoCellAnchor>
  <xdr:twoCellAnchor editAs="absolute">
    <xdr:from>
      <xdr:col>17</xdr:col>
      <xdr:colOff>326509</xdr:colOff>
      <xdr:row>22</xdr:row>
      <xdr:rowOff>127042</xdr:rowOff>
    </xdr:from>
    <xdr:to>
      <xdr:col>17</xdr:col>
      <xdr:colOff>514695</xdr:colOff>
      <xdr:row>23</xdr:row>
      <xdr:rowOff>156253</xdr:rowOff>
    </xdr:to>
    <xdr:grpSp>
      <xdr:nvGrpSpPr>
        <xdr:cNvPr id="573" name="Group 572">
          <a:extLst>
            <a:ext uri="{FF2B5EF4-FFF2-40B4-BE49-F238E27FC236}">
              <a16:creationId xmlns:a16="http://schemas.microsoft.com/office/drawing/2014/main" id="{95F16892-7096-BE35-00DF-97245E62B53B}"/>
            </a:ext>
          </a:extLst>
        </xdr:cNvPr>
        <xdr:cNvGrpSpPr/>
      </xdr:nvGrpSpPr>
      <xdr:grpSpPr>
        <a:xfrm>
          <a:off x="10689709" y="4198299"/>
          <a:ext cx="188186" cy="214268"/>
          <a:chOff x="11296650" y="5113020"/>
          <a:chExt cx="403860" cy="403860"/>
        </a:xfrm>
      </xdr:grpSpPr>
      <xdr:sp macro="" textlink="Pivottable!BG17">
        <xdr:nvSpPr>
          <xdr:cNvPr id="574" name="TextBox 573">
            <a:extLst>
              <a:ext uri="{FF2B5EF4-FFF2-40B4-BE49-F238E27FC236}">
                <a16:creationId xmlns:a16="http://schemas.microsoft.com/office/drawing/2014/main" id="{0508C457-E205-2CC1-E93F-42FC970E362E}"/>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575" name="TextBox 574">
            <a:extLst>
              <a:ext uri="{FF2B5EF4-FFF2-40B4-BE49-F238E27FC236}">
                <a16:creationId xmlns:a16="http://schemas.microsoft.com/office/drawing/2014/main" id="{8D19686A-110A-D34D-BA14-8F3D3220ABD0}"/>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17</xdr:col>
      <xdr:colOff>221002</xdr:colOff>
      <xdr:row>23</xdr:row>
      <xdr:rowOff>150488</xdr:rowOff>
    </xdr:from>
    <xdr:to>
      <xdr:col>17</xdr:col>
      <xdr:colOff>409188</xdr:colOff>
      <xdr:row>24</xdr:row>
      <xdr:rowOff>179699</xdr:rowOff>
    </xdr:to>
    <xdr:grpSp>
      <xdr:nvGrpSpPr>
        <xdr:cNvPr id="576" name="Group 575">
          <a:extLst>
            <a:ext uri="{FF2B5EF4-FFF2-40B4-BE49-F238E27FC236}">
              <a16:creationId xmlns:a16="http://schemas.microsoft.com/office/drawing/2014/main" id="{780EFE6C-28C4-33F7-D742-24C81657DFF8}"/>
            </a:ext>
          </a:extLst>
        </xdr:cNvPr>
        <xdr:cNvGrpSpPr/>
      </xdr:nvGrpSpPr>
      <xdr:grpSpPr>
        <a:xfrm>
          <a:off x="10584202" y="4406802"/>
          <a:ext cx="188186" cy="214268"/>
          <a:chOff x="11296650" y="5113020"/>
          <a:chExt cx="403860" cy="403860"/>
        </a:xfrm>
      </xdr:grpSpPr>
      <xdr:sp macro="" textlink="Pivottable!BG17">
        <xdr:nvSpPr>
          <xdr:cNvPr id="577" name="TextBox 576">
            <a:extLst>
              <a:ext uri="{FF2B5EF4-FFF2-40B4-BE49-F238E27FC236}">
                <a16:creationId xmlns:a16="http://schemas.microsoft.com/office/drawing/2014/main" id="{4DA0E6F3-0C9A-E014-A19A-984435009E43}"/>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2C9F3-50C7-44E4-855D-A94ABA7910CB}" type="TxLink">
              <a:rPr lang="en-US" sz="1600" b="1" i="0" u="none" strike="noStrike">
                <a:solidFill>
                  <a:srgbClr val="C240D8"/>
                </a:solidFill>
                <a:latin typeface="Calibri"/>
                <a:cs typeface="Calibri"/>
              </a:rPr>
              <a:pPr algn="ctr"/>
              <a:t> </a:t>
            </a:fld>
            <a:endParaRPr lang="en-PH" sz="1100"/>
          </a:p>
        </xdr:txBody>
      </xdr:sp>
      <xdr:sp macro="" textlink="Pivottable!BI17">
        <xdr:nvSpPr>
          <xdr:cNvPr id="578" name="TextBox 577">
            <a:extLst>
              <a:ext uri="{FF2B5EF4-FFF2-40B4-BE49-F238E27FC236}">
                <a16:creationId xmlns:a16="http://schemas.microsoft.com/office/drawing/2014/main" id="{F020A319-BF48-49C0-D822-DC4D33AE59B1}"/>
              </a:ext>
            </a:extLst>
          </xdr:cNvPr>
          <xdr:cNvSpPr txBox="1"/>
        </xdr:nvSpPr>
        <xdr:spPr>
          <a:xfrm>
            <a:off x="11296650" y="5113020"/>
            <a:ext cx="4038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1834E9-C8EE-4B3B-83BA-C7AB16550C29}" type="TxLink">
              <a:rPr lang="en-US" sz="1600" b="1" i="0" u="none" strike="noStrike">
                <a:solidFill>
                  <a:srgbClr val="0F11A7"/>
                </a:solidFill>
                <a:latin typeface="Calibri"/>
                <a:cs typeface="Calibri"/>
              </a:rPr>
              <a:pPr algn="ctr"/>
              <a:t>●</a:t>
            </a:fld>
            <a:endParaRPr lang="en-PH" sz="1100"/>
          </a:p>
        </xdr:txBody>
      </xdr:sp>
    </xdr:grpSp>
    <xdr:clientData/>
  </xdr:twoCellAnchor>
  <xdr:twoCellAnchor editAs="absolute">
    <xdr:from>
      <xdr:col>22</xdr:col>
      <xdr:colOff>295860</xdr:colOff>
      <xdr:row>9</xdr:row>
      <xdr:rowOff>88506</xdr:rowOff>
    </xdr:from>
    <xdr:to>
      <xdr:col>22</xdr:col>
      <xdr:colOff>588564</xdr:colOff>
      <xdr:row>10</xdr:row>
      <xdr:rowOff>136151</xdr:rowOff>
    </xdr:to>
    <xdr:grpSp>
      <xdr:nvGrpSpPr>
        <xdr:cNvPr id="84" name="Group 83">
          <a:extLst>
            <a:ext uri="{FF2B5EF4-FFF2-40B4-BE49-F238E27FC236}">
              <a16:creationId xmlns:a16="http://schemas.microsoft.com/office/drawing/2014/main" id="{6F9C561F-F896-C41A-547D-2E1D5F2F82AD}"/>
            </a:ext>
          </a:extLst>
        </xdr:cNvPr>
        <xdr:cNvGrpSpPr/>
      </xdr:nvGrpSpPr>
      <xdr:grpSpPr>
        <a:xfrm>
          <a:off x="13707060" y="1754020"/>
          <a:ext cx="292704" cy="232702"/>
          <a:chOff x="16886163" y="1385688"/>
          <a:chExt cx="292704" cy="226465"/>
        </a:xfrm>
      </xdr:grpSpPr>
      <xdr:sp macro="" textlink="Pivottable!BG18">
        <xdr:nvSpPr>
          <xdr:cNvPr id="33" name="TextBox 32">
            <a:extLst>
              <a:ext uri="{FF2B5EF4-FFF2-40B4-BE49-F238E27FC236}">
                <a16:creationId xmlns:a16="http://schemas.microsoft.com/office/drawing/2014/main" id="{790A6C1D-D701-69EF-BD11-37AA7313C7D4}"/>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34" name="TextBox 33">
            <a:extLst>
              <a:ext uri="{FF2B5EF4-FFF2-40B4-BE49-F238E27FC236}">
                <a16:creationId xmlns:a16="http://schemas.microsoft.com/office/drawing/2014/main" id="{A68325F3-EAD1-286A-95B6-5279DDB7F9C8}"/>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22</xdr:col>
      <xdr:colOff>91426</xdr:colOff>
      <xdr:row>12</xdr:row>
      <xdr:rowOff>3049</xdr:rowOff>
    </xdr:from>
    <xdr:to>
      <xdr:col>22</xdr:col>
      <xdr:colOff>384130</xdr:colOff>
      <xdr:row>13</xdr:row>
      <xdr:rowOff>50693</xdr:rowOff>
    </xdr:to>
    <xdr:grpSp>
      <xdr:nvGrpSpPr>
        <xdr:cNvPr id="85" name="Group 84">
          <a:extLst>
            <a:ext uri="{FF2B5EF4-FFF2-40B4-BE49-F238E27FC236}">
              <a16:creationId xmlns:a16="http://schemas.microsoft.com/office/drawing/2014/main" id="{695AA00A-0CB8-F85E-424C-78665C18D0A6}"/>
            </a:ext>
          </a:extLst>
        </xdr:cNvPr>
        <xdr:cNvGrpSpPr/>
      </xdr:nvGrpSpPr>
      <xdr:grpSpPr>
        <a:xfrm>
          <a:off x="13502626" y="2223735"/>
          <a:ext cx="292704" cy="232701"/>
          <a:chOff x="17872529" y="1392162"/>
          <a:chExt cx="292704" cy="232228"/>
        </a:xfrm>
      </xdr:grpSpPr>
      <xdr:sp macro="" textlink="Pivottable!BH18">
        <xdr:nvSpPr>
          <xdr:cNvPr id="53" name="TextBox 52">
            <a:extLst>
              <a:ext uri="{FF2B5EF4-FFF2-40B4-BE49-F238E27FC236}">
                <a16:creationId xmlns:a16="http://schemas.microsoft.com/office/drawing/2014/main" id="{38602DE5-1F5C-FB3C-2F20-92E26F3893C0}"/>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59" name="TextBox 58">
            <a:extLst>
              <a:ext uri="{FF2B5EF4-FFF2-40B4-BE49-F238E27FC236}">
                <a16:creationId xmlns:a16="http://schemas.microsoft.com/office/drawing/2014/main" id="{40B38235-66E6-D9B6-093C-1C27CB17775C}"/>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17</xdr:col>
      <xdr:colOff>487076</xdr:colOff>
      <xdr:row>12</xdr:row>
      <xdr:rowOff>22256</xdr:rowOff>
    </xdr:from>
    <xdr:to>
      <xdr:col>18</xdr:col>
      <xdr:colOff>170180</xdr:colOff>
      <xdr:row>13</xdr:row>
      <xdr:rowOff>69426</xdr:rowOff>
    </xdr:to>
    <xdr:grpSp>
      <xdr:nvGrpSpPr>
        <xdr:cNvPr id="376" name="Group 375">
          <a:extLst>
            <a:ext uri="{FF2B5EF4-FFF2-40B4-BE49-F238E27FC236}">
              <a16:creationId xmlns:a16="http://schemas.microsoft.com/office/drawing/2014/main" id="{5C2EF946-1E79-C49D-98D1-3BEC44A49DD2}"/>
            </a:ext>
          </a:extLst>
        </xdr:cNvPr>
        <xdr:cNvGrpSpPr/>
      </xdr:nvGrpSpPr>
      <xdr:grpSpPr>
        <a:xfrm>
          <a:off x="10850276" y="2242942"/>
          <a:ext cx="292704" cy="232227"/>
          <a:chOff x="17944496" y="1689243"/>
          <a:chExt cx="292704" cy="226464"/>
        </a:xfrm>
      </xdr:grpSpPr>
      <xdr:sp macro="" textlink="Pivottable!BJ20">
        <xdr:nvSpPr>
          <xdr:cNvPr id="60" name="TextBox 59">
            <a:extLst>
              <a:ext uri="{FF2B5EF4-FFF2-40B4-BE49-F238E27FC236}">
                <a16:creationId xmlns:a16="http://schemas.microsoft.com/office/drawing/2014/main" id="{756A2AFB-82AD-2735-0227-A07C29D1048D}"/>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1" name="TextBox 60">
            <a:extLst>
              <a:ext uri="{FF2B5EF4-FFF2-40B4-BE49-F238E27FC236}">
                <a16:creationId xmlns:a16="http://schemas.microsoft.com/office/drawing/2014/main" id="{06A84FCA-74F5-5E18-2422-7CCB861D081E}"/>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69222</xdr:colOff>
      <xdr:row>11</xdr:row>
      <xdr:rowOff>94920</xdr:rowOff>
    </xdr:from>
    <xdr:to>
      <xdr:col>18</xdr:col>
      <xdr:colOff>361926</xdr:colOff>
      <xdr:row>12</xdr:row>
      <xdr:rowOff>142091</xdr:rowOff>
    </xdr:to>
    <xdr:grpSp>
      <xdr:nvGrpSpPr>
        <xdr:cNvPr id="375" name="Group 374">
          <a:extLst>
            <a:ext uri="{FF2B5EF4-FFF2-40B4-BE49-F238E27FC236}">
              <a16:creationId xmlns:a16="http://schemas.microsoft.com/office/drawing/2014/main" id="{3C8082B5-E9E6-766C-5E51-88FE6A766FEF}"/>
            </a:ext>
          </a:extLst>
        </xdr:cNvPr>
        <xdr:cNvGrpSpPr/>
      </xdr:nvGrpSpPr>
      <xdr:grpSpPr>
        <a:xfrm>
          <a:off x="11042022" y="2130549"/>
          <a:ext cx="292704" cy="232228"/>
          <a:chOff x="16932730" y="1808524"/>
          <a:chExt cx="292704" cy="226465"/>
        </a:xfrm>
      </xdr:grpSpPr>
      <xdr:sp macro="" textlink="Pivottable!BI20">
        <xdr:nvSpPr>
          <xdr:cNvPr id="62" name="TextBox 61">
            <a:extLst>
              <a:ext uri="{FF2B5EF4-FFF2-40B4-BE49-F238E27FC236}">
                <a16:creationId xmlns:a16="http://schemas.microsoft.com/office/drawing/2014/main" id="{5FE86D22-48AD-927D-72FD-958B53AEC2D7}"/>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63" name="TextBox 62">
            <a:extLst>
              <a:ext uri="{FF2B5EF4-FFF2-40B4-BE49-F238E27FC236}">
                <a16:creationId xmlns:a16="http://schemas.microsoft.com/office/drawing/2014/main" id="{B12471A6-29DA-C961-7923-E4E9F55549F0}"/>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23</xdr:col>
      <xdr:colOff>111277</xdr:colOff>
      <xdr:row>9</xdr:row>
      <xdr:rowOff>82353</xdr:rowOff>
    </xdr:from>
    <xdr:to>
      <xdr:col>23</xdr:col>
      <xdr:colOff>403981</xdr:colOff>
      <xdr:row>10</xdr:row>
      <xdr:rowOff>129524</xdr:rowOff>
    </xdr:to>
    <xdr:grpSp>
      <xdr:nvGrpSpPr>
        <xdr:cNvPr id="87" name="Group 86">
          <a:extLst>
            <a:ext uri="{FF2B5EF4-FFF2-40B4-BE49-F238E27FC236}">
              <a16:creationId xmlns:a16="http://schemas.microsoft.com/office/drawing/2014/main" id="{E3897279-51E5-D644-46F4-4891E78DC2E7}"/>
            </a:ext>
          </a:extLst>
        </xdr:cNvPr>
        <xdr:cNvGrpSpPr/>
      </xdr:nvGrpSpPr>
      <xdr:grpSpPr>
        <a:xfrm>
          <a:off x="14132077" y="1747867"/>
          <a:ext cx="292704" cy="232228"/>
          <a:chOff x="16886163" y="1385688"/>
          <a:chExt cx="292704" cy="226465"/>
        </a:xfrm>
      </xdr:grpSpPr>
      <xdr:sp macro="" textlink="Pivottable!BG18">
        <xdr:nvSpPr>
          <xdr:cNvPr id="125" name="TextBox 124">
            <a:extLst>
              <a:ext uri="{FF2B5EF4-FFF2-40B4-BE49-F238E27FC236}">
                <a16:creationId xmlns:a16="http://schemas.microsoft.com/office/drawing/2014/main" id="{C60CE5A1-0A15-072F-FDE4-366E089A6074}"/>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126" name="TextBox 125">
            <a:extLst>
              <a:ext uri="{FF2B5EF4-FFF2-40B4-BE49-F238E27FC236}">
                <a16:creationId xmlns:a16="http://schemas.microsoft.com/office/drawing/2014/main" id="{61A8A6F9-5039-4732-F948-C30AD11EC3CC}"/>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22</xdr:col>
      <xdr:colOff>504109</xdr:colOff>
      <xdr:row>10</xdr:row>
      <xdr:rowOff>70520</xdr:rowOff>
    </xdr:from>
    <xdr:to>
      <xdr:col>23</xdr:col>
      <xdr:colOff>187213</xdr:colOff>
      <xdr:row>11</xdr:row>
      <xdr:rowOff>118163</xdr:rowOff>
    </xdr:to>
    <xdr:grpSp>
      <xdr:nvGrpSpPr>
        <xdr:cNvPr id="127" name="Group 126">
          <a:extLst>
            <a:ext uri="{FF2B5EF4-FFF2-40B4-BE49-F238E27FC236}">
              <a16:creationId xmlns:a16="http://schemas.microsoft.com/office/drawing/2014/main" id="{1476D9D5-71CC-28C1-97B8-6B90AB47B1F0}"/>
            </a:ext>
          </a:extLst>
        </xdr:cNvPr>
        <xdr:cNvGrpSpPr/>
      </xdr:nvGrpSpPr>
      <xdr:grpSpPr>
        <a:xfrm>
          <a:off x="13915309" y="1921091"/>
          <a:ext cx="292704" cy="232701"/>
          <a:chOff x="16886163" y="1385688"/>
          <a:chExt cx="292704" cy="226465"/>
        </a:xfrm>
      </xdr:grpSpPr>
      <xdr:sp macro="" textlink="Pivottable!BG18">
        <xdr:nvSpPr>
          <xdr:cNvPr id="522" name="TextBox 521">
            <a:extLst>
              <a:ext uri="{FF2B5EF4-FFF2-40B4-BE49-F238E27FC236}">
                <a16:creationId xmlns:a16="http://schemas.microsoft.com/office/drawing/2014/main" id="{4E8D6BBB-E1BD-6DB1-DDEF-03392D63888E}"/>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23" name="TextBox 522">
            <a:extLst>
              <a:ext uri="{FF2B5EF4-FFF2-40B4-BE49-F238E27FC236}">
                <a16:creationId xmlns:a16="http://schemas.microsoft.com/office/drawing/2014/main" id="{44A2FF5E-239D-94F8-69FD-15B24B43D0BF}"/>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23</xdr:col>
      <xdr:colOff>404717</xdr:colOff>
      <xdr:row>9</xdr:row>
      <xdr:rowOff>91344</xdr:rowOff>
    </xdr:from>
    <xdr:to>
      <xdr:col>24</xdr:col>
      <xdr:colOff>87821</xdr:colOff>
      <xdr:row>10</xdr:row>
      <xdr:rowOff>138515</xdr:rowOff>
    </xdr:to>
    <xdr:grpSp>
      <xdr:nvGrpSpPr>
        <xdr:cNvPr id="524" name="Group 523">
          <a:extLst>
            <a:ext uri="{FF2B5EF4-FFF2-40B4-BE49-F238E27FC236}">
              <a16:creationId xmlns:a16="http://schemas.microsoft.com/office/drawing/2014/main" id="{A5B05E64-13C9-78CC-7CC8-3B8CA2283730}"/>
            </a:ext>
          </a:extLst>
        </xdr:cNvPr>
        <xdr:cNvGrpSpPr/>
      </xdr:nvGrpSpPr>
      <xdr:grpSpPr>
        <a:xfrm>
          <a:off x="14425517" y="1756858"/>
          <a:ext cx="292704" cy="232228"/>
          <a:chOff x="16886163" y="1385688"/>
          <a:chExt cx="292704" cy="226465"/>
        </a:xfrm>
      </xdr:grpSpPr>
      <xdr:sp macro="" textlink="Pivottable!BG18">
        <xdr:nvSpPr>
          <xdr:cNvPr id="525" name="TextBox 524">
            <a:extLst>
              <a:ext uri="{FF2B5EF4-FFF2-40B4-BE49-F238E27FC236}">
                <a16:creationId xmlns:a16="http://schemas.microsoft.com/office/drawing/2014/main" id="{D409EA36-88CC-10D8-2126-6307E1B4AAE2}"/>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26" name="TextBox 525">
            <a:extLst>
              <a:ext uri="{FF2B5EF4-FFF2-40B4-BE49-F238E27FC236}">
                <a16:creationId xmlns:a16="http://schemas.microsoft.com/office/drawing/2014/main" id="{A1A62390-6F6E-5DF5-C5E1-63E221BAD2AD}"/>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22</xdr:col>
      <xdr:colOff>106544</xdr:colOff>
      <xdr:row>10</xdr:row>
      <xdr:rowOff>80460</xdr:rowOff>
    </xdr:from>
    <xdr:to>
      <xdr:col>22</xdr:col>
      <xdr:colOff>399248</xdr:colOff>
      <xdr:row>11</xdr:row>
      <xdr:rowOff>127630</xdr:rowOff>
    </xdr:to>
    <xdr:grpSp>
      <xdr:nvGrpSpPr>
        <xdr:cNvPr id="527" name="Group 526">
          <a:extLst>
            <a:ext uri="{FF2B5EF4-FFF2-40B4-BE49-F238E27FC236}">
              <a16:creationId xmlns:a16="http://schemas.microsoft.com/office/drawing/2014/main" id="{6219086C-BC1F-D954-9B99-81A18AB10766}"/>
            </a:ext>
          </a:extLst>
        </xdr:cNvPr>
        <xdr:cNvGrpSpPr/>
      </xdr:nvGrpSpPr>
      <xdr:grpSpPr>
        <a:xfrm>
          <a:off x="13517744" y="1931031"/>
          <a:ext cx="292704" cy="232228"/>
          <a:chOff x="16886163" y="1385688"/>
          <a:chExt cx="292704" cy="226465"/>
        </a:xfrm>
      </xdr:grpSpPr>
      <xdr:sp macro="" textlink="Pivottable!BG18">
        <xdr:nvSpPr>
          <xdr:cNvPr id="528" name="TextBox 527">
            <a:extLst>
              <a:ext uri="{FF2B5EF4-FFF2-40B4-BE49-F238E27FC236}">
                <a16:creationId xmlns:a16="http://schemas.microsoft.com/office/drawing/2014/main" id="{F3AC76C3-3BD9-5E20-F3D4-209AF4EBE790}"/>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29" name="TextBox 528">
            <a:extLst>
              <a:ext uri="{FF2B5EF4-FFF2-40B4-BE49-F238E27FC236}">
                <a16:creationId xmlns:a16="http://schemas.microsoft.com/office/drawing/2014/main" id="{66456ABC-0517-13AC-36DB-FD15AEC3F18F}"/>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22</xdr:col>
      <xdr:colOff>108910</xdr:colOff>
      <xdr:row>12</xdr:row>
      <xdr:rowOff>96079</xdr:rowOff>
    </xdr:from>
    <xdr:to>
      <xdr:col>22</xdr:col>
      <xdr:colOff>401614</xdr:colOff>
      <xdr:row>13</xdr:row>
      <xdr:rowOff>143249</xdr:rowOff>
    </xdr:to>
    <xdr:grpSp>
      <xdr:nvGrpSpPr>
        <xdr:cNvPr id="530" name="Group 529">
          <a:extLst>
            <a:ext uri="{FF2B5EF4-FFF2-40B4-BE49-F238E27FC236}">
              <a16:creationId xmlns:a16="http://schemas.microsoft.com/office/drawing/2014/main" id="{28C02806-6175-44B8-C753-8A06439A7A48}"/>
            </a:ext>
          </a:extLst>
        </xdr:cNvPr>
        <xdr:cNvGrpSpPr/>
      </xdr:nvGrpSpPr>
      <xdr:grpSpPr>
        <a:xfrm>
          <a:off x="13520110" y="2316765"/>
          <a:ext cx="292704" cy="232227"/>
          <a:chOff x="16886163" y="1385688"/>
          <a:chExt cx="292704" cy="226465"/>
        </a:xfrm>
      </xdr:grpSpPr>
      <xdr:sp macro="" textlink="Pivottable!BG18">
        <xdr:nvSpPr>
          <xdr:cNvPr id="531" name="TextBox 530">
            <a:extLst>
              <a:ext uri="{FF2B5EF4-FFF2-40B4-BE49-F238E27FC236}">
                <a16:creationId xmlns:a16="http://schemas.microsoft.com/office/drawing/2014/main" id="{5DBC535E-0EEA-F63A-8C42-75C9F101FD86}"/>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32" name="TextBox 531">
            <a:extLst>
              <a:ext uri="{FF2B5EF4-FFF2-40B4-BE49-F238E27FC236}">
                <a16:creationId xmlns:a16="http://schemas.microsoft.com/office/drawing/2014/main" id="{7FD1915A-D4CD-8B18-E70F-BE87F19741A2}"/>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22</xdr:col>
      <xdr:colOff>510735</xdr:colOff>
      <xdr:row>9</xdr:row>
      <xdr:rowOff>82826</xdr:rowOff>
    </xdr:from>
    <xdr:to>
      <xdr:col>23</xdr:col>
      <xdr:colOff>193839</xdr:colOff>
      <xdr:row>10</xdr:row>
      <xdr:rowOff>129997</xdr:rowOff>
    </xdr:to>
    <xdr:grpSp>
      <xdr:nvGrpSpPr>
        <xdr:cNvPr id="533" name="Group 532">
          <a:extLst>
            <a:ext uri="{FF2B5EF4-FFF2-40B4-BE49-F238E27FC236}">
              <a16:creationId xmlns:a16="http://schemas.microsoft.com/office/drawing/2014/main" id="{8D53B910-D184-CC38-8240-99C6917CC102}"/>
            </a:ext>
          </a:extLst>
        </xdr:cNvPr>
        <xdr:cNvGrpSpPr/>
      </xdr:nvGrpSpPr>
      <xdr:grpSpPr>
        <a:xfrm>
          <a:off x="13921935" y="1748340"/>
          <a:ext cx="292704" cy="232228"/>
          <a:chOff x="16886163" y="1385688"/>
          <a:chExt cx="292704" cy="226465"/>
        </a:xfrm>
      </xdr:grpSpPr>
      <xdr:sp macro="" textlink="Pivottable!BG18">
        <xdr:nvSpPr>
          <xdr:cNvPr id="534" name="TextBox 533">
            <a:extLst>
              <a:ext uri="{FF2B5EF4-FFF2-40B4-BE49-F238E27FC236}">
                <a16:creationId xmlns:a16="http://schemas.microsoft.com/office/drawing/2014/main" id="{F442D9C3-CCE9-123C-1D3D-72DC0568290F}"/>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35" name="TextBox 534">
            <a:extLst>
              <a:ext uri="{FF2B5EF4-FFF2-40B4-BE49-F238E27FC236}">
                <a16:creationId xmlns:a16="http://schemas.microsoft.com/office/drawing/2014/main" id="{47135C09-841B-74CD-7465-FD44CAAFF295}"/>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23</xdr:col>
      <xdr:colOff>190790</xdr:colOff>
      <xdr:row>11</xdr:row>
      <xdr:rowOff>171332</xdr:rowOff>
    </xdr:from>
    <xdr:to>
      <xdr:col>23</xdr:col>
      <xdr:colOff>483494</xdr:colOff>
      <xdr:row>13</xdr:row>
      <xdr:rowOff>32972</xdr:rowOff>
    </xdr:to>
    <xdr:grpSp>
      <xdr:nvGrpSpPr>
        <xdr:cNvPr id="536" name="Group 535">
          <a:extLst>
            <a:ext uri="{FF2B5EF4-FFF2-40B4-BE49-F238E27FC236}">
              <a16:creationId xmlns:a16="http://schemas.microsoft.com/office/drawing/2014/main" id="{ACDD9F9C-7120-8141-D0C9-D98D7D0A628F}"/>
            </a:ext>
          </a:extLst>
        </xdr:cNvPr>
        <xdr:cNvGrpSpPr/>
      </xdr:nvGrpSpPr>
      <xdr:grpSpPr>
        <a:xfrm>
          <a:off x="14211590" y="2206961"/>
          <a:ext cx="292704" cy="231754"/>
          <a:chOff x="16886163" y="1385688"/>
          <a:chExt cx="292704" cy="226465"/>
        </a:xfrm>
      </xdr:grpSpPr>
      <xdr:sp macro="" textlink="Pivottable!BG18">
        <xdr:nvSpPr>
          <xdr:cNvPr id="537" name="TextBox 536">
            <a:extLst>
              <a:ext uri="{FF2B5EF4-FFF2-40B4-BE49-F238E27FC236}">
                <a16:creationId xmlns:a16="http://schemas.microsoft.com/office/drawing/2014/main" id="{38C7EACD-74BF-D68C-0B12-EBC6014B92C7}"/>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38" name="TextBox 537">
            <a:extLst>
              <a:ext uri="{FF2B5EF4-FFF2-40B4-BE49-F238E27FC236}">
                <a16:creationId xmlns:a16="http://schemas.microsoft.com/office/drawing/2014/main" id="{957E2050-0025-96B4-D7FE-BC339FF66966}"/>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23</xdr:col>
      <xdr:colOff>304380</xdr:colOff>
      <xdr:row>10</xdr:row>
      <xdr:rowOff>79513</xdr:rowOff>
    </xdr:from>
    <xdr:to>
      <xdr:col>23</xdr:col>
      <xdr:colOff>597084</xdr:colOff>
      <xdr:row>11</xdr:row>
      <xdr:rowOff>126683</xdr:rowOff>
    </xdr:to>
    <xdr:grpSp>
      <xdr:nvGrpSpPr>
        <xdr:cNvPr id="539" name="Group 538">
          <a:extLst>
            <a:ext uri="{FF2B5EF4-FFF2-40B4-BE49-F238E27FC236}">
              <a16:creationId xmlns:a16="http://schemas.microsoft.com/office/drawing/2014/main" id="{A49DDDDB-2B97-78C8-01FE-4740B9206398}"/>
            </a:ext>
          </a:extLst>
        </xdr:cNvPr>
        <xdr:cNvGrpSpPr/>
      </xdr:nvGrpSpPr>
      <xdr:grpSpPr>
        <a:xfrm>
          <a:off x="14325180" y="1930084"/>
          <a:ext cx="292704" cy="232228"/>
          <a:chOff x="16886163" y="1385688"/>
          <a:chExt cx="292704" cy="226465"/>
        </a:xfrm>
      </xdr:grpSpPr>
      <xdr:sp macro="" textlink="Pivottable!BG18">
        <xdr:nvSpPr>
          <xdr:cNvPr id="540" name="TextBox 539">
            <a:extLst>
              <a:ext uri="{FF2B5EF4-FFF2-40B4-BE49-F238E27FC236}">
                <a16:creationId xmlns:a16="http://schemas.microsoft.com/office/drawing/2014/main" id="{3F246F69-F9FA-B0A3-5442-E00E99833497}"/>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41" name="TextBox 540">
            <a:extLst>
              <a:ext uri="{FF2B5EF4-FFF2-40B4-BE49-F238E27FC236}">
                <a16:creationId xmlns:a16="http://schemas.microsoft.com/office/drawing/2014/main" id="{60A20462-352F-B679-A85B-FF308D1C3184}"/>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22</xdr:col>
      <xdr:colOff>304380</xdr:colOff>
      <xdr:row>11</xdr:row>
      <xdr:rowOff>176536</xdr:rowOff>
    </xdr:from>
    <xdr:to>
      <xdr:col>22</xdr:col>
      <xdr:colOff>597084</xdr:colOff>
      <xdr:row>13</xdr:row>
      <xdr:rowOff>38177</xdr:rowOff>
    </xdr:to>
    <xdr:grpSp>
      <xdr:nvGrpSpPr>
        <xdr:cNvPr id="542" name="Group 541">
          <a:extLst>
            <a:ext uri="{FF2B5EF4-FFF2-40B4-BE49-F238E27FC236}">
              <a16:creationId xmlns:a16="http://schemas.microsoft.com/office/drawing/2014/main" id="{3961BD1D-FF55-4B4E-499A-76D5A1E26EC3}"/>
            </a:ext>
          </a:extLst>
        </xdr:cNvPr>
        <xdr:cNvGrpSpPr/>
      </xdr:nvGrpSpPr>
      <xdr:grpSpPr>
        <a:xfrm>
          <a:off x="13715580" y="2212165"/>
          <a:ext cx="292704" cy="231755"/>
          <a:chOff x="16886163" y="1385688"/>
          <a:chExt cx="292704" cy="226465"/>
        </a:xfrm>
      </xdr:grpSpPr>
      <xdr:sp macro="" textlink="Pivottable!BG18">
        <xdr:nvSpPr>
          <xdr:cNvPr id="543" name="TextBox 542">
            <a:extLst>
              <a:ext uri="{FF2B5EF4-FFF2-40B4-BE49-F238E27FC236}">
                <a16:creationId xmlns:a16="http://schemas.microsoft.com/office/drawing/2014/main" id="{692639FA-EC28-BEA4-8ADA-0DC25467261E}"/>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44" name="TextBox 543">
            <a:extLst>
              <a:ext uri="{FF2B5EF4-FFF2-40B4-BE49-F238E27FC236}">
                <a16:creationId xmlns:a16="http://schemas.microsoft.com/office/drawing/2014/main" id="{51637CB3-93D8-6A72-29BB-A689338BA7F8}"/>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23</xdr:col>
      <xdr:colOff>105124</xdr:colOff>
      <xdr:row>12</xdr:row>
      <xdr:rowOff>184582</xdr:rowOff>
    </xdr:from>
    <xdr:to>
      <xdr:col>23</xdr:col>
      <xdr:colOff>397828</xdr:colOff>
      <xdr:row>14</xdr:row>
      <xdr:rowOff>46222</xdr:rowOff>
    </xdr:to>
    <xdr:grpSp>
      <xdr:nvGrpSpPr>
        <xdr:cNvPr id="545" name="Group 544">
          <a:extLst>
            <a:ext uri="{FF2B5EF4-FFF2-40B4-BE49-F238E27FC236}">
              <a16:creationId xmlns:a16="http://schemas.microsoft.com/office/drawing/2014/main" id="{F4B8D906-5F7A-F2DD-5581-E2000D3A8F2B}"/>
            </a:ext>
          </a:extLst>
        </xdr:cNvPr>
        <xdr:cNvGrpSpPr/>
      </xdr:nvGrpSpPr>
      <xdr:grpSpPr>
        <a:xfrm>
          <a:off x="14125924" y="2405268"/>
          <a:ext cx="292704" cy="231754"/>
          <a:chOff x="16886163" y="1385688"/>
          <a:chExt cx="292704" cy="226465"/>
        </a:xfrm>
      </xdr:grpSpPr>
      <xdr:sp macro="" textlink="Pivottable!BG18">
        <xdr:nvSpPr>
          <xdr:cNvPr id="546" name="TextBox 545">
            <a:extLst>
              <a:ext uri="{FF2B5EF4-FFF2-40B4-BE49-F238E27FC236}">
                <a16:creationId xmlns:a16="http://schemas.microsoft.com/office/drawing/2014/main" id="{FD86F10A-E9D6-D6B0-BC0D-4C4C39CDA13D}"/>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59" name="TextBox 558">
            <a:extLst>
              <a:ext uri="{FF2B5EF4-FFF2-40B4-BE49-F238E27FC236}">
                <a16:creationId xmlns:a16="http://schemas.microsoft.com/office/drawing/2014/main" id="{B15432D3-8A2B-E299-A977-3949E01ACFFB}"/>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23</xdr:col>
      <xdr:colOff>13305</xdr:colOff>
      <xdr:row>11</xdr:row>
      <xdr:rowOff>84719</xdr:rowOff>
    </xdr:from>
    <xdr:to>
      <xdr:col>23</xdr:col>
      <xdr:colOff>306009</xdr:colOff>
      <xdr:row>12</xdr:row>
      <xdr:rowOff>131890</xdr:rowOff>
    </xdr:to>
    <xdr:grpSp>
      <xdr:nvGrpSpPr>
        <xdr:cNvPr id="560" name="Group 559">
          <a:extLst>
            <a:ext uri="{FF2B5EF4-FFF2-40B4-BE49-F238E27FC236}">
              <a16:creationId xmlns:a16="http://schemas.microsoft.com/office/drawing/2014/main" id="{CDB86AFA-9B5C-F275-D5F2-33BA5518E2AB}"/>
            </a:ext>
          </a:extLst>
        </xdr:cNvPr>
        <xdr:cNvGrpSpPr/>
      </xdr:nvGrpSpPr>
      <xdr:grpSpPr>
        <a:xfrm>
          <a:off x="14034105" y="2120348"/>
          <a:ext cx="292704" cy="232228"/>
          <a:chOff x="16886163" y="1385688"/>
          <a:chExt cx="292704" cy="226465"/>
        </a:xfrm>
      </xdr:grpSpPr>
      <xdr:sp macro="" textlink="Pivottable!BG18">
        <xdr:nvSpPr>
          <xdr:cNvPr id="561" name="TextBox 560">
            <a:extLst>
              <a:ext uri="{FF2B5EF4-FFF2-40B4-BE49-F238E27FC236}">
                <a16:creationId xmlns:a16="http://schemas.microsoft.com/office/drawing/2014/main" id="{68022309-47E2-0224-0760-0B0AFC944388}"/>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62" name="TextBox 561">
            <a:extLst>
              <a:ext uri="{FF2B5EF4-FFF2-40B4-BE49-F238E27FC236}">
                <a16:creationId xmlns:a16="http://schemas.microsoft.com/office/drawing/2014/main" id="{6B0AA4BC-6922-0318-4949-2B3AE89CA90A}"/>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22</xdr:col>
      <xdr:colOff>299173</xdr:colOff>
      <xdr:row>10</xdr:row>
      <xdr:rowOff>171805</xdr:rowOff>
    </xdr:from>
    <xdr:to>
      <xdr:col>22</xdr:col>
      <xdr:colOff>591877</xdr:colOff>
      <xdr:row>12</xdr:row>
      <xdr:rowOff>33445</xdr:rowOff>
    </xdr:to>
    <xdr:grpSp>
      <xdr:nvGrpSpPr>
        <xdr:cNvPr id="563" name="Group 562">
          <a:extLst>
            <a:ext uri="{FF2B5EF4-FFF2-40B4-BE49-F238E27FC236}">
              <a16:creationId xmlns:a16="http://schemas.microsoft.com/office/drawing/2014/main" id="{51EB11F9-C50D-89A0-B912-44B75AB760DC}"/>
            </a:ext>
          </a:extLst>
        </xdr:cNvPr>
        <xdr:cNvGrpSpPr/>
      </xdr:nvGrpSpPr>
      <xdr:grpSpPr>
        <a:xfrm>
          <a:off x="13710373" y="2022376"/>
          <a:ext cx="292704" cy="231755"/>
          <a:chOff x="16886163" y="1385688"/>
          <a:chExt cx="292704" cy="226465"/>
        </a:xfrm>
      </xdr:grpSpPr>
      <xdr:sp macro="" textlink="Pivottable!BG18">
        <xdr:nvSpPr>
          <xdr:cNvPr id="564" name="TextBox 563">
            <a:extLst>
              <a:ext uri="{FF2B5EF4-FFF2-40B4-BE49-F238E27FC236}">
                <a16:creationId xmlns:a16="http://schemas.microsoft.com/office/drawing/2014/main" id="{1F6A9CBF-B570-AEEB-59A9-623BCAAE0C58}"/>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65" name="TextBox 564">
            <a:extLst>
              <a:ext uri="{FF2B5EF4-FFF2-40B4-BE49-F238E27FC236}">
                <a16:creationId xmlns:a16="http://schemas.microsoft.com/office/drawing/2014/main" id="{BCD962F6-70B7-2650-FE61-8F9C13C14D12}"/>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22</xdr:col>
      <xdr:colOff>499849</xdr:colOff>
      <xdr:row>12</xdr:row>
      <xdr:rowOff>79513</xdr:rowOff>
    </xdr:from>
    <xdr:to>
      <xdr:col>23</xdr:col>
      <xdr:colOff>182953</xdr:colOff>
      <xdr:row>13</xdr:row>
      <xdr:rowOff>127157</xdr:rowOff>
    </xdr:to>
    <xdr:grpSp>
      <xdr:nvGrpSpPr>
        <xdr:cNvPr id="566" name="Group 565">
          <a:extLst>
            <a:ext uri="{FF2B5EF4-FFF2-40B4-BE49-F238E27FC236}">
              <a16:creationId xmlns:a16="http://schemas.microsoft.com/office/drawing/2014/main" id="{4ED02EE5-858C-08CA-B9D8-FBF26B5B74E5}"/>
            </a:ext>
          </a:extLst>
        </xdr:cNvPr>
        <xdr:cNvGrpSpPr/>
      </xdr:nvGrpSpPr>
      <xdr:grpSpPr>
        <a:xfrm>
          <a:off x="13911049" y="2300199"/>
          <a:ext cx="292704" cy="232701"/>
          <a:chOff x="16886163" y="1385688"/>
          <a:chExt cx="292704" cy="226465"/>
        </a:xfrm>
      </xdr:grpSpPr>
      <xdr:sp macro="" textlink="Pivottable!BG18">
        <xdr:nvSpPr>
          <xdr:cNvPr id="567" name="TextBox 566">
            <a:extLst>
              <a:ext uri="{FF2B5EF4-FFF2-40B4-BE49-F238E27FC236}">
                <a16:creationId xmlns:a16="http://schemas.microsoft.com/office/drawing/2014/main" id="{49896493-42ED-45C8-19B2-E7E115A11B80}"/>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68" name="TextBox 567">
            <a:extLst>
              <a:ext uri="{FF2B5EF4-FFF2-40B4-BE49-F238E27FC236}">
                <a16:creationId xmlns:a16="http://schemas.microsoft.com/office/drawing/2014/main" id="{1D8614BE-08D6-DE6B-0259-3436EF773213}"/>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22</xdr:col>
      <xdr:colOff>108910</xdr:colOff>
      <xdr:row>9</xdr:row>
      <xdr:rowOff>83772</xdr:rowOff>
    </xdr:from>
    <xdr:to>
      <xdr:col>22</xdr:col>
      <xdr:colOff>401614</xdr:colOff>
      <xdr:row>10</xdr:row>
      <xdr:rowOff>130943</xdr:rowOff>
    </xdr:to>
    <xdr:grpSp>
      <xdr:nvGrpSpPr>
        <xdr:cNvPr id="569" name="Group 568">
          <a:extLst>
            <a:ext uri="{FF2B5EF4-FFF2-40B4-BE49-F238E27FC236}">
              <a16:creationId xmlns:a16="http://schemas.microsoft.com/office/drawing/2014/main" id="{B0969BF4-F2EE-5B9C-8F47-0F22C0F30B86}"/>
            </a:ext>
          </a:extLst>
        </xdr:cNvPr>
        <xdr:cNvGrpSpPr/>
      </xdr:nvGrpSpPr>
      <xdr:grpSpPr>
        <a:xfrm>
          <a:off x="13520110" y="1749286"/>
          <a:ext cx="292704" cy="232228"/>
          <a:chOff x="16886163" y="1385688"/>
          <a:chExt cx="292704" cy="226465"/>
        </a:xfrm>
      </xdr:grpSpPr>
      <xdr:sp macro="" textlink="Pivottable!BG18">
        <xdr:nvSpPr>
          <xdr:cNvPr id="570" name="TextBox 569">
            <a:extLst>
              <a:ext uri="{FF2B5EF4-FFF2-40B4-BE49-F238E27FC236}">
                <a16:creationId xmlns:a16="http://schemas.microsoft.com/office/drawing/2014/main" id="{38F792D4-01D3-4684-2F35-8C042746431F}"/>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5876A7-664C-4126-979D-44E950E2A2A1}" type="TxLink">
              <a:rPr lang="en-US" sz="1600" b="1" i="0" u="none" strike="noStrike">
                <a:solidFill>
                  <a:srgbClr val="C240D8"/>
                </a:solidFill>
                <a:latin typeface="Calibri"/>
                <a:cs typeface="Calibri"/>
              </a:rPr>
              <a:pPr algn="ctr"/>
              <a:t>●</a:t>
            </a:fld>
            <a:endParaRPr lang="en-PH" sz="1100"/>
          </a:p>
        </xdr:txBody>
      </xdr:sp>
      <xdr:sp macro="" textlink="Pivottable!BI18">
        <xdr:nvSpPr>
          <xdr:cNvPr id="571" name="TextBox 570">
            <a:extLst>
              <a:ext uri="{FF2B5EF4-FFF2-40B4-BE49-F238E27FC236}">
                <a16:creationId xmlns:a16="http://schemas.microsoft.com/office/drawing/2014/main" id="{B2710DC0-02CF-FB39-7A36-DCD3942745C8}"/>
              </a:ext>
            </a:extLst>
          </xdr:cNvPr>
          <xdr:cNvSpPr txBox="1"/>
        </xdr:nvSpPr>
        <xdr:spPr>
          <a:xfrm>
            <a:off x="16886163" y="1385688"/>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14BDF1-6B56-4ED1-A7F8-440F5D781365}" type="TxLink">
              <a:rPr lang="en-US" sz="1600" b="1" i="0" u="none" strike="noStrike">
                <a:solidFill>
                  <a:srgbClr val="0F11A7"/>
                </a:solidFill>
                <a:latin typeface="Calibri"/>
                <a:cs typeface="Calibri"/>
              </a:rPr>
              <a:pPr algn="ctr"/>
              <a:t> </a:t>
            </a:fld>
            <a:endParaRPr lang="en-PH" sz="1100"/>
          </a:p>
        </xdr:txBody>
      </xdr:sp>
    </xdr:grpSp>
    <xdr:clientData/>
  </xdr:twoCellAnchor>
  <xdr:twoCellAnchor editAs="absolute">
    <xdr:from>
      <xdr:col>22</xdr:col>
      <xdr:colOff>601633</xdr:colOff>
      <xdr:row>12</xdr:row>
      <xdr:rowOff>89189</xdr:rowOff>
    </xdr:from>
    <xdr:to>
      <xdr:col>23</xdr:col>
      <xdr:colOff>284737</xdr:colOff>
      <xdr:row>13</xdr:row>
      <xdr:rowOff>136833</xdr:rowOff>
    </xdr:to>
    <xdr:grpSp>
      <xdr:nvGrpSpPr>
        <xdr:cNvPr id="572" name="Group 571">
          <a:extLst>
            <a:ext uri="{FF2B5EF4-FFF2-40B4-BE49-F238E27FC236}">
              <a16:creationId xmlns:a16="http://schemas.microsoft.com/office/drawing/2014/main" id="{97CC7422-ED9B-83E2-8235-60338862BBD9}"/>
            </a:ext>
          </a:extLst>
        </xdr:cNvPr>
        <xdr:cNvGrpSpPr/>
      </xdr:nvGrpSpPr>
      <xdr:grpSpPr>
        <a:xfrm>
          <a:off x="14012833" y="2309875"/>
          <a:ext cx="292704" cy="232701"/>
          <a:chOff x="17872529" y="1392162"/>
          <a:chExt cx="292704" cy="232228"/>
        </a:xfrm>
      </xdr:grpSpPr>
      <xdr:sp macro="" textlink="Pivottable!BH18">
        <xdr:nvSpPr>
          <xdr:cNvPr id="579" name="TextBox 578">
            <a:extLst>
              <a:ext uri="{FF2B5EF4-FFF2-40B4-BE49-F238E27FC236}">
                <a16:creationId xmlns:a16="http://schemas.microsoft.com/office/drawing/2014/main" id="{B0F6284A-63A7-F446-5B1D-E7BDF96E518F}"/>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580" name="TextBox 579">
            <a:extLst>
              <a:ext uri="{FF2B5EF4-FFF2-40B4-BE49-F238E27FC236}">
                <a16:creationId xmlns:a16="http://schemas.microsoft.com/office/drawing/2014/main" id="{F2D43993-D93F-E365-A9C1-BE12633F11AB}"/>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23</xdr:col>
      <xdr:colOff>111302</xdr:colOff>
      <xdr:row>10</xdr:row>
      <xdr:rowOff>82563</xdr:rowOff>
    </xdr:from>
    <xdr:to>
      <xdr:col>23</xdr:col>
      <xdr:colOff>404006</xdr:colOff>
      <xdr:row>11</xdr:row>
      <xdr:rowOff>130207</xdr:rowOff>
    </xdr:to>
    <xdr:grpSp>
      <xdr:nvGrpSpPr>
        <xdr:cNvPr id="581" name="Group 580">
          <a:extLst>
            <a:ext uri="{FF2B5EF4-FFF2-40B4-BE49-F238E27FC236}">
              <a16:creationId xmlns:a16="http://schemas.microsoft.com/office/drawing/2014/main" id="{6CEAD37E-94A8-DFE1-2DE5-8AE1058D236F}"/>
            </a:ext>
          </a:extLst>
        </xdr:cNvPr>
        <xdr:cNvGrpSpPr/>
      </xdr:nvGrpSpPr>
      <xdr:grpSpPr>
        <a:xfrm>
          <a:off x="14132102" y="1933134"/>
          <a:ext cx="292704" cy="232702"/>
          <a:chOff x="17872529" y="1392162"/>
          <a:chExt cx="292704" cy="232228"/>
        </a:xfrm>
      </xdr:grpSpPr>
      <xdr:sp macro="" textlink="Pivottable!BH18">
        <xdr:nvSpPr>
          <xdr:cNvPr id="582" name="TextBox 581">
            <a:extLst>
              <a:ext uri="{FF2B5EF4-FFF2-40B4-BE49-F238E27FC236}">
                <a16:creationId xmlns:a16="http://schemas.microsoft.com/office/drawing/2014/main" id="{40A5EF21-2862-599A-52A6-142187D2C2BF}"/>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583" name="TextBox 582">
            <a:extLst>
              <a:ext uri="{FF2B5EF4-FFF2-40B4-BE49-F238E27FC236}">
                <a16:creationId xmlns:a16="http://schemas.microsoft.com/office/drawing/2014/main" id="{6601EAB7-4964-810C-8875-C47DB1B69EAC}"/>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23</xdr:col>
      <xdr:colOff>310085</xdr:colOff>
      <xdr:row>9</xdr:row>
      <xdr:rowOff>82564</xdr:rowOff>
    </xdr:from>
    <xdr:to>
      <xdr:col>23</xdr:col>
      <xdr:colOff>602789</xdr:colOff>
      <xdr:row>10</xdr:row>
      <xdr:rowOff>130209</xdr:rowOff>
    </xdr:to>
    <xdr:grpSp>
      <xdr:nvGrpSpPr>
        <xdr:cNvPr id="584" name="Group 583">
          <a:extLst>
            <a:ext uri="{FF2B5EF4-FFF2-40B4-BE49-F238E27FC236}">
              <a16:creationId xmlns:a16="http://schemas.microsoft.com/office/drawing/2014/main" id="{DEDD479E-6A7A-525B-4A1A-2CD243EEFD0D}"/>
            </a:ext>
          </a:extLst>
        </xdr:cNvPr>
        <xdr:cNvGrpSpPr/>
      </xdr:nvGrpSpPr>
      <xdr:grpSpPr>
        <a:xfrm>
          <a:off x="14330885" y="1748078"/>
          <a:ext cx="292704" cy="232702"/>
          <a:chOff x="17872529" y="1392162"/>
          <a:chExt cx="292704" cy="232228"/>
        </a:xfrm>
      </xdr:grpSpPr>
      <xdr:sp macro="" textlink="Pivottable!BH18">
        <xdr:nvSpPr>
          <xdr:cNvPr id="585" name="TextBox 584">
            <a:extLst>
              <a:ext uri="{FF2B5EF4-FFF2-40B4-BE49-F238E27FC236}">
                <a16:creationId xmlns:a16="http://schemas.microsoft.com/office/drawing/2014/main" id="{ECA58E78-B341-3982-EEEE-B3F94D5E8618}"/>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586" name="TextBox 585">
            <a:extLst>
              <a:ext uri="{FF2B5EF4-FFF2-40B4-BE49-F238E27FC236}">
                <a16:creationId xmlns:a16="http://schemas.microsoft.com/office/drawing/2014/main" id="{73283C3B-1A76-F4B2-66D5-687CBF8B3AD5}"/>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22</xdr:col>
      <xdr:colOff>409476</xdr:colOff>
      <xdr:row>9</xdr:row>
      <xdr:rowOff>89189</xdr:rowOff>
    </xdr:from>
    <xdr:to>
      <xdr:col>23</xdr:col>
      <xdr:colOff>92580</xdr:colOff>
      <xdr:row>10</xdr:row>
      <xdr:rowOff>136834</xdr:rowOff>
    </xdr:to>
    <xdr:grpSp>
      <xdr:nvGrpSpPr>
        <xdr:cNvPr id="587" name="Group 586">
          <a:extLst>
            <a:ext uri="{FF2B5EF4-FFF2-40B4-BE49-F238E27FC236}">
              <a16:creationId xmlns:a16="http://schemas.microsoft.com/office/drawing/2014/main" id="{79516ABB-183B-2E9B-D9B2-94A86118438B}"/>
            </a:ext>
          </a:extLst>
        </xdr:cNvPr>
        <xdr:cNvGrpSpPr/>
      </xdr:nvGrpSpPr>
      <xdr:grpSpPr>
        <a:xfrm>
          <a:off x="13820676" y="1754703"/>
          <a:ext cx="292704" cy="232702"/>
          <a:chOff x="17872529" y="1392162"/>
          <a:chExt cx="292704" cy="232228"/>
        </a:xfrm>
      </xdr:grpSpPr>
      <xdr:sp macro="" textlink="Pivottable!BH18">
        <xdr:nvSpPr>
          <xdr:cNvPr id="588" name="TextBox 587">
            <a:extLst>
              <a:ext uri="{FF2B5EF4-FFF2-40B4-BE49-F238E27FC236}">
                <a16:creationId xmlns:a16="http://schemas.microsoft.com/office/drawing/2014/main" id="{D9E4F432-E6CB-CF41-B0B8-3E1CB9D92666}"/>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589" name="TextBox 588">
            <a:extLst>
              <a:ext uri="{FF2B5EF4-FFF2-40B4-BE49-F238E27FC236}">
                <a16:creationId xmlns:a16="http://schemas.microsoft.com/office/drawing/2014/main" id="{18C22349-D3A1-9C87-12EF-03AF8F9D8D82}"/>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23</xdr:col>
      <xdr:colOff>204067</xdr:colOff>
      <xdr:row>10</xdr:row>
      <xdr:rowOff>175327</xdr:rowOff>
    </xdr:from>
    <xdr:to>
      <xdr:col>23</xdr:col>
      <xdr:colOff>496771</xdr:colOff>
      <xdr:row>12</xdr:row>
      <xdr:rowOff>37441</xdr:rowOff>
    </xdr:to>
    <xdr:grpSp>
      <xdr:nvGrpSpPr>
        <xdr:cNvPr id="590" name="Group 589">
          <a:extLst>
            <a:ext uri="{FF2B5EF4-FFF2-40B4-BE49-F238E27FC236}">
              <a16:creationId xmlns:a16="http://schemas.microsoft.com/office/drawing/2014/main" id="{6F8DFC07-EC2D-4881-7CA9-ACAC5A8E0707}"/>
            </a:ext>
          </a:extLst>
        </xdr:cNvPr>
        <xdr:cNvGrpSpPr/>
      </xdr:nvGrpSpPr>
      <xdr:grpSpPr>
        <a:xfrm>
          <a:off x="14224867" y="2025898"/>
          <a:ext cx="292704" cy="232229"/>
          <a:chOff x="17872529" y="1392162"/>
          <a:chExt cx="292704" cy="232228"/>
        </a:xfrm>
      </xdr:grpSpPr>
      <xdr:sp macro="" textlink="Pivottable!BH18">
        <xdr:nvSpPr>
          <xdr:cNvPr id="591" name="TextBox 590">
            <a:extLst>
              <a:ext uri="{FF2B5EF4-FFF2-40B4-BE49-F238E27FC236}">
                <a16:creationId xmlns:a16="http://schemas.microsoft.com/office/drawing/2014/main" id="{3E2EADE2-7969-D647-62FF-0CB31858FE1C}"/>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592" name="TextBox 591">
            <a:extLst>
              <a:ext uri="{FF2B5EF4-FFF2-40B4-BE49-F238E27FC236}">
                <a16:creationId xmlns:a16="http://schemas.microsoft.com/office/drawing/2014/main" id="{18813219-E203-2447-1329-78E859DA18A5}"/>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23</xdr:col>
      <xdr:colOff>303458</xdr:colOff>
      <xdr:row>12</xdr:row>
      <xdr:rowOff>89189</xdr:rowOff>
    </xdr:from>
    <xdr:to>
      <xdr:col>23</xdr:col>
      <xdr:colOff>596162</xdr:colOff>
      <xdr:row>13</xdr:row>
      <xdr:rowOff>136833</xdr:rowOff>
    </xdr:to>
    <xdr:grpSp>
      <xdr:nvGrpSpPr>
        <xdr:cNvPr id="593" name="Group 592">
          <a:extLst>
            <a:ext uri="{FF2B5EF4-FFF2-40B4-BE49-F238E27FC236}">
              <a16:creationId xmlns:a16="http://schemas.microsoft.com/office/drawing/2014/main" id="{B130733B-411F-6D9F-15AD-25DE281C03A3}"/>
            </a:ext>
          </a:extLst>
        </xdr:cNvPr>
        <xdr:cNvGrpSpPr/>
      </xdr:nvGrpSpPr>
      <xdr:grpSpPr>
        <a:xfrm>
          <a:off x="14324258" y="2309875"/>
          <a:ext cx="292704" cy="232701"/>
          <a:chOff x="17872529" y="1392162"/>
          <a:chExt cx="292704" cy="232228"/>
        </a:xfrm>
      </xdr:grpSpPr>
      <xdr:sp macro="" textlink="Pivottable!BH18">
        <xdr:nvSpPr>
          <xdr:cNvPr id="594" name="TextBox 593">
            <a:extLst>
              <a:ext uri="{FF2B5EF4-FFF2-40B4-BE49-F238E27FC236}">
                <a16:creationId xmlns:a16="http://schemas.microsoft.com/office/drawing/2014/main" id="{4C247081-8FD4-6237-C358-51AA59165403}"/>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595" name="TextBox 594">
            <a:extLst>
              <a:ext uri="{FF2B5EF4-FFF2-40B4-BE49-F238E27FC236}">
                <a16:creationId xmlns:a16="http://schemas.microsoft.com/office/drawing/2014/main" id="{07D96A00-72EB-543A-5EA3-FC4726E622AA}"/>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22</xdr:col>
      <xdr:colOff>608259</xdr:colOff>
      <xdr:row>9</xdr:row>
      <xdr:rowOff>175328</xdr:rowOff>
    </xdr:from>
    <xdr:to>
      <xdr:col>23</xdr:col>
      <xdr:colOff>291363</xdr:colOff>
      <xdr:row>11</xdr:row>
      <xdr:rowOff>37442</xdr:rowOff>
    </xdr:to>
    <xdr:grpSp>
      <xdr:nvGrpSpPr>
        <xdr:cNvPr id="596" name="Group 595">
          <a:extLst>
            <a:ext uri="{FF2B5EF4-FFF2-40B4-BE49-F238E27FC236}">
              <a16:creationId xmlns:a16="http://schemas.microsoft.com/office/drawing/2014/main" id="{D1F2C043-384C-B3B9-21C5-0FE41E5B21B7}"/>
            </a:ext>
          </a:extLst>
        </xdr:cNvPr>
        <xdr:cNvGrpSpPr/>
      </xdr:nvGrpSpPr>
      <xdr:grpSpPr>
        <a:xfrm>
          <a:off x="14019459" y="1840842"/>
          <a:ext cx="292704" cy="232229"/>
          <a:chOff x="17872529" y="1392162"/>
          <a:chExt cx="292704" cy="232228"/>
        </a:xfrm>
      </xdr:grpSpPr>
      <xdr:sp macro="" textlink="Pivottable!BH18">
        <xdr:nvSpPr>
          <xdr:cNvPr id="597" name="TextBox 596">
            <a:extLst>
              <a:ext uri="{FF2B5EF4-FFF2-40B4-BE49-F238E27FC236}">
                <a16:creationId xmlns:a16="http://schemas.microsoft.com/office/drawing/2014/main" id="{12C09C6D-7ACB-F12A-7300-302C25CD141B}"/>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598" name="TextBox 597">
            <a:extLst>
              <a:ext uri="{FF2B5EF4-FFF2-40B4-BE49-F238E27FC236}">
                <a16:creationId xmlns:a16="http://schemas.microsoft.com/office/drawing/2014/main" id="{DEF3FB21-2EBB-2BB1-70D5-6F2B88A2FC7B}"/>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22</xdr:col>
      <xdr:colOff>303459</xdr:colOff>
      <xdr:row>12</xdr:row>
      <xdr:rowOff>95815</xdr:rowOff>
    </xdr:from>
    <xdr:to>
      <xdr:col>22</xdr:col>
      <xdr:colOff>596163</xdr:colOff>
      <xdr:row>13</xdr:row>
      <xdr:rowOff>143459</xdr:rowOff>
    </xdr:to>
    <xdr:grpSp>
      <xdr:nvGrpSpPr>
        <xdr:cNvPr id="599" name="Group 598">
          <a:extLst>
            <a:ext uri="{FF2B5EF4-FFF2-40B4-BE49-F238E27FC236}">
              <a16:creationId xmlns:a16="http://schemas.microsoft.com/office/drawing/2014/main" id="{A225EB45-2286-E3DE-5DA0-C4A005069323}"/>
            </a:ext>
          </a:extLst>
        </xdr:cNvPr>
        <xdr:cNvGrpSpPr/>
      </xdr:nvGrpSpPr>
      <xdr:grpSpPr>
        <a:xfrm>
          <a:off x="13714659" y="2316501"/>
          <a:ext cx="292704" cy="232701"/>
          <a:chOff x="17872529" y="1392162"/>
          <a:chExt cx="292704" cy="232228"/>
        </a:xfrm>
      </xdr:grpSpPr>
      <xdr:sp macro="" textlink="Pivottable!BH18">
        <xdr:nvSpPr>
          <xdr:cNvPr id="600" name="TextBox 599">
            <a:extLst>
              <a:ext uri="{FF2B5EF4-FFF2-40B4-BE49-F238E27FC236}">
                <a16:creationId xmlns:a16="http://schemas.microsoft.com/office/drawing/2014/main" id="{EC306794-E9AC-C342-8A20-BCD6B1C7969A}"/>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601" name="TextBox 600">
            <a:extLst>
              <a:ext uri="{FF2B5EF4-FFF2-40B4-BE49-F238E27FC236}">
                <a16:creationId xmlns:a16="http://schemas.microsoft.com/office/drawing/2014/main" id="{A86C633E-51B7-F24E-0A2C-FF076835CF39}"/>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23</xdr:col>
      <xdr:colOff>303460</xdr:colOff>
      <xdr:row>11</xdr:row>
      <xdr:rowOff>69312</xdr:rowOff>
    </xdr:from>
    <xdr:to>
      <xdr:col>23</xdr:col>
      <xdr:colOff>596164</xdr:colOff>
      <xdr:row>12</xdr:row>
      <xdr:rowOff>116957</xdr:rowOff>
    </xdr:to>
    <xdr:grpSp>
      <xdr:nvGrpSpPr>
        <xdr:cNvPr id="602" name="Group 601">
          <a:extLst>
            <a:ext uri="{FF2B5EF4-FFF2-40B4-BE49-F238E27FC236}">
              <a16:creationId xmlns:a16="http://schemas.microsoft.com/office/drawing/2014/main" id="{995FE6B7-F258-F22E-C767-18C1689ED718}"/>
            </a:ext>
          </a:extLst>
        </xdr:cNvPr>
        <xdr:cNvGrpSpPr/>
      </xdr:nvGrpSpPr>
      <xdr:grpSpPr>
        <a:xfrm>
          <a:off x="14324260" y="2104941"/>
          <a:ext cx="292704" cy="232702"/>
          <a:chOff x="17872529" y="1392162"/>
          <a:chExt cx="292704" cy="232228"/>
        </a:xfrm>
      </xdr:grpSpPr>
      <xdr:sp macro="" textlink="Pivottable!BH18">
        <xdr:nvSpPr>
          <xdr:cNvPr id="603" name="TextBox 602">
            <a:extLst>
              <a:ext uri="{FF2B5EF4-FFF2-40B4-BE49-F238E27FC236}">
                <a16:creationId xmlns:a16="http://schemas.microsoft.com/office/drawing/2014/main" id="{0ECE5E3D-03CA-3274-8A48-A95DE8278DFE}"/>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604" name="TextBox 603">
            <a:extLst>
              <a:ext uri="{FF2B5EF4-FFF2-40B4-BE49-F238E27FC236}">
                <a16:creationId xmlns:a16="http://schemas.microsoft.com/office/drawing/2014/main" id="{3954750B-24BE-8E7B-42EF-FD5E4B186F10}"/>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22</xdr:col>
      <xdr:colOff>416103</xdr:colOff>
      <xdr:row>11</xdr:row>
      <xdr:rowOff>95816</xdr:rowOff>
    </xdr:from>
    <xdr:to>
      <xdr:col>23</xdr:col>
      <xdr:colOff>99207</xdr:colOff>
      <xdr:row>12</xdr:row>
      <xdr:rowOff>143461</xdr:rowOff>
    </xdr:to>
    <xdr:grpSp>
      <xdr:nvGrpSpPr>
        <xdr:cNvPr id="605" name="Group 604">
          <a:extLst>
            <a:ext uri="{FF2B5EF4-FFF2-40B4-BE49-F238E27FC236}">
              <a16:creationId xmlns:a16="http://schemas.microsoft.com/office/drawing/2014/main" id="{A8D00159-431C-4CD0-5EB1-E418D7AB87BD}"/>
            </a:ext>
          </a:extLst>
        </xdr:cNvPr>
        <xdr:cNvGrpSpPr/>
      </xdr:nvGrpSpPr>
      <xdr:grpSpPr>
        <a:xfrm>
          <a:off x="13827303" y="2131445"/>
          <a:ext cx="292704" cy="232702"/>
          <a:chOff x="17872529" y="1392162"/>
          <a:chExt cx="292704" cy="232228"/>
        </a:xfrm>
      </xdr:grpSpPr>
      <xdr:sp macro="" textlink="Pivottable!BH18">
        <xdr:nvSpPr>
          <xdr:cNvPr id="606" name="TextBox 605">
            <a:extLst>
              <a:ext uri="{FF2B5EF4-FFF2-40B4-BE49-F238E27FC236}">
                <a16:creationId xmlns:a16="http://schemas.microsoft.com/office/drawing/2014/main" id="{E1FDCE96-2E5F-8CC0-BEE7-4DAFC200FE39}"/>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607" name="TextBox 606">
            <a:extLst>
              <a:ext uri="{FF2B5EF4-FFF2-40B4-BE49-F238E27FC236}">
                <a16:creationId xmlns:a16="http://schemas.microsoft.com/office/drawing/2014/main" id="{0878EBBA-393F-601F-519E-AE3403CA521B}"/>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22</xdr:col>
      <xdr:colOff>111303</xdr:colOff>
      <xdr:row>9</xdr:row>
      <xdr:rowOff>168704</xdr:rowOff>
    </xdr:from>
    <xdr:to>
      <xdr:col>22</xdr:col>
      <xdr:colOff>404007</xdr:colOff>
      <xdr:row>11</xdr:row>
      <xdr:rowOff>30818</xdr:rowOff>
    </xdr:to>
    <xdr:grpSp>
      <xdr:nvGrpSpPr>
        <xdr:cNvPr id="608" name="Group 607">
          <a:extLst>
            <a:ext uri="{FF2B5EF4-FFF2-40B4-BE49-F238E27FC236}">
              <a16:creationId xmlns:a16="http://schemas.microsoft.com/office/drawing/2014/main" id="{5999E4C8-9AFD-DF7A-7AB5-52D39333921B}"/>
            </a:ext>
          </a:extLst>
        </xdr:cNvPr>
        <xdr:cNvGrpSpPr/>
      </xdr:nvGrpSpPr>
      <xdr:grpSpPr>
        <a:xfrm>
          <a:off x="13522503" y="1834218"/>
          <a:ext cx="292704" cy="232229"/>
          <a:chOff x="17872529" y="1392162"/>
          <a:chExt cx="292704" cy="232228"/>
        </a:xfrm>
      </xdr:grpSpPr>
      <xdr:sp macro="" textlink="Pivottable!BH18">
        <xdr:nvSpPr>
          <xdr:cNvPr id="609" name="TextBox 608">
            <a:extLst>
              <a:ext uri="{FF2B5EF4-FFF2-40B4-BE49-F238E27FC236}">
                <a16:creationId xmlns:a16="http://schemas.microsoft.com/office/drawing/2014/main" id="{91BFB585-466F-1750-6E0F-550A081F3569}"/>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610" name="TextBox 609">
            <a:extLst>
              <a:ext uri="{FF2B5EF4-FFF2-40B4-BE49-F238E27FC236}">
                <a16:creationId xmlns:a16="http://schemas.microsoft.com/office/drawing/2014/main" id="{C59D7665-6919-CB99-7F3C-DAF6995AEF69}"/>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22</xdr:col>
      <xdr:colOff>402850</xdr:colOff>
      <xdr:row>10</xdr:row>
      <xdr:rowOff>82565</xdr:rowOff>
    </xdr:from>
    <xdr:to>
      <xdr:col>23</xdr:col>
      <xdr:colOff>85954</xdr:colOff>
      <xdr:row>11</xdr:row>
      <xdr:rowOff>130209</xdr:rowOff>
    </xdr:to>
    <xdr:grpSp>
      <xdr:nvGrpSpPr>
        <xdr:cNvPr id="611" name="Group 610">
          <a:extLst>
            <a:ext uri="{FF2B5EF4-FFF2-40B4-BE49-F238E27FC236}">
              <a16:creationId xmlns:a16="http://schemas.microsoft.com/office/drawing/2014/main" id="{D3C010B7-000F-3BE5-6D3E-BEBFADC03239}"/>
            </a:ext>
          </a:extLst>
        </xdr:cNvPr>
        <xdr:cNvGrpSpPr/>
      </xdr:nvGrpSpPr>
      <xdr:grpSpPr>
        <a:xfrm>
          <a:off x="13814050" y="1933136"/>
          <a:ext cx="292704" cy="232702"/>
          <a:chOff x="17872529" y="1392162"/>
          <a:chExt cx="292704" cy="232228"/>
        </a:xfrm>
      </xdr:grpSpPr>
      <xdr:sp macro="" textlink="Pivottable!BH18">
        <xdr:nvSpPr>
          <xdr:cNvPr id="612" name="TextBox 611">
            <a:extLst>
              <a:ext uri="{FF2B5EF4-FFF2-40B4-BE49-F238E27FC236}">
                <a16:creationId xmlns:a16="http://schemas.microsoft.com/office/drawing/2014/main" id="{0DEDD061-5ECE-78F6-7925-E1539ED2B497}"/>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613" name="TextBox 612">
            <a:extLst>
              <a:ext uri="{FF2B5EF4-FFF2-40B4-BE49-F238E27FC236}">
                <a16:creationId xmlns:a16="http://schemas.microsoft.com/office/drawing/2014/main" id="{14B8230D-0337-6512-4D87-3DFA4498CBCE}"/>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22</xdr:col>
      <xdr:colOff>204068</xdr:colOff>
      <xdr:row>10</xdr:row>
      <xdr:rowOff>82562</xdr:rowOff>
    </xdr:from>
    <xdr:to>
      <xdr:col>22</xdr:col>
      <xdr:colOff>496772</xdr:colOff>
      <xdr:row>11</xdr:row>
      <xdr:rowOff>130206</xdr:rowOff>
    </xdr:to>
    <xdr:grpSp>
      <xdr:nvGrpSpPr>
        <xdr:cNvPr id="614" name="Group 613">
          <a:extLst>
            <a:ext uri="{FF2B5EF4-FFF2-40B4-BE49-F238E27FC236}">
              <a16:creationId xmlns:a16="http://schemas.microsoft.com/office/drawing/2014/main" id="{5F035677-AFF1-AD7D-DE40-5425A450FF66}"/>
            </a:ext>
          </a:extLst>
        </xdr:cNvPr>
        <xdr:cNvGrpSpPr/>
      </xdr:nvGrpSpPr>
      <xdr:grpSpPr>
        <a:xfrm>
          <a:off x="13615268" y="1933133"/>
          <a:ext cx="292704" cy="232702"/>
          <a:chOff x="17872529" y="1392162"/>
          <a:chExt cx="292704" cy="232228"/>
        </a:xfrm>
      </xdr:grpSpPr>
      <xdr:sp macro="" textlink="Pivottable!BH18">
        <xdr:nvSpPr>
          <xdr:cNvPr id="615" name="TextBox 614">
            <a:extLst>
              <a:ext uri="{FF2B5EF4-FFF2-40B4-BE49-F238E27FC236}">
                <a16:creationId xmlns:a16="http://schemas.microsoft.com/office/drawing/2014/main" id="{D1CBEA53-307E-B048-8051-6251509864A6}"/>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616" name="TextBox 615">
            <a:extLst>
              <a:ext uri="{FF2B5EF4-FFF2-40B4-BE49-F238E27FC236}">
                <a16:creationId xmlns:a16="http://schemas.microsoft.com/office/drawing/2014/main" id="{1D14F863-1954-E31A-15F7-8EF3FCFDD5C8}"/>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23</xdr:col>
      <xdr:colOff>422729</xdr:colOff>
      <xdr:row>9</xdr:row>
      <xdr:rowOff>175328</xdr:rowOff>
    </xdr:from>
    <xdr:to>
      <xdr:col>24</xdr:col>
      <xdr:colOff>105833</xdr:colOff>
      <xdr:row>11</xdr:row>
      <xdr:rowOff>37442</xdr:rowOff>
    </xdr:to>
    <xdr:grpSp>
      <xdr:nvGrpSpPr>
        <xdr:cNvPr id="617" name="Group 616">
          <a:extLst>
            <a:ext uri="{FF2B5EF4-FFF2-40B4-BE49-F238E27FC236}">
              <a16:creationId xmlns:a16="http://schemas.microsoft.com/office/drawing/2014/main" id="{34F1FD00-8D73-73EE-230B-3AC3D530A8D6}"/>
            </a:ext>
          </a:extLst>
        </xdr:cNvPr>
        <xdr:cNvGrpSpPr/>
      </xdr:nvGrpSpPr>
      <xdr:grpSpPr>
        <a:xfrm>
          <a:off x="14443529" y="1840842"/>
          <a:ext cx="292704" cy="232229"/>
          <a:chOff x="17872529" y="1392162"/>
          <a:chExt cx="292704" cy="232228"/>
        </a:xfrm>
      </xdr:grpSpPr>
      <xdr:sp macro="" textlink="Pivottable!BH18">
        <xdr:nvSpPr>
          <xdr:cNvPr id="618" name="TextBox 617">
            <a:extLst>
              <a:ext uri="{FF2B5EF4-FFF2-40B4-BE49-F238E27FC236}">
                <a16:creationId xmlns:a16="http://schemas.microsoft.com/office/drawing/2014/main" id="{19CAA7A5-17B3-8737-6539-91D2F88F4611}"/>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8387-49D3-4F1D-9F44-1124314180A0}" type="TxLink">
              <a:rPr lang="en-US" sz="1600" b="1" i="0" u="none" strike="noStrike">
                <a:solidFill>
                  <a:srgbClr val="5A097C"/>
                </a:solidFill>
                <a:latin typeface="Calibri"/>
                <a:cs typeface="Calibri"/>
              </a:rPr>
              <a:pPr algn="ctr"/>
              <a:t>●</a:t>
            </a:fld>
            <a:endParaRPr lang="en-PH" sz="1100"/>
          </a:p>
        </xdr:txBody>
      </xdr:sp>
      <xdr:sp macro="" textlink="Pivottable!BJ18">
        <xdr:nvSpPr>
          <xdr:cNvPr id="619" name="TextBox 618">
            <a:extLst>
              <a:ext uri="{FF2B5EF4-FFF2-40B4-BE49-F238E27FC236}">
                <a16:creationId xmlns:a16="http://schemas.microsoft.com/office/drawing/2014/main" id="{E5DB843F-80DC-274A-C673-ED495E2B6FDD}"/>
              </a:ext>
            </a:extLst>
          </xdr:cNvPr>
          <xdr:cNvSpPr txBox="1"/>
        </xdr:nvSpPr>
        <xdr:spPr>
          <a:xfrm>
            <a:off x="17872529" y="1392162"/>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51F5E4-0B1B-4BED-BAF5-0D75C5F5920D}" type="TxLink">
              <a:rPr lang="en-US" sz="1600" b="1" i="0" u="none" strike="noStrike">
                <a:solidFill>
                  <a:srgbClr val="296EF7"/>
                </a:solidFill>
                <a:latin typeface="Calibri"/>
                <a:cs typeface="Calibri"/>
              </a:rPr>
              <a:pPr algn="ctr"/>
              <a:t> </a:t>
            </a:fld>
            <a:endParaRPr lang="en-PH" sz="1100"/>
          </a:p>
        </xdr:txBody>
      </xdr:sp>
    </xdr:grpSp>
    <xdr:clientData/>
  </xdr:twoCellAnchor>
  <xdr:twoCellAnchor editAs="absolute">
    <xdr:from>
      <xdr:col>11</xdr:col>
      <xdr:colOff>249301</xdr:colOff>
      <xdr:row>16</xdr:row>
      <xdr:rowOff>105980</xdr:rowOff>
    </xdr:from>
    <xdr:to>
      <xdr:col>11</xdr:col>
      <xdr:colOff>542005</xdr:colOff>
      <xdr:row>17</xdr:row>
      <xdr:rowOff>153625</xdr:rowOff>
    </xdr:to>
    <xdr:grpSp>
      <xdr:nvGrpSpPr>
        <xdr:cNvPr id="624" name="Group 623">
          <a:extLst>
            <a:ext uri="{FF2B5EF4-FFF2-40B4-BE49-F238E27FC236}">
              <a16:creationId xmlns:a16="http://schemas.microsoft.com/office/drawing/2014/main" id="{98F83E39-E28E-E7D5-B77A-95086A0A3FA6}"/>
            </a:ext>
          </a:extLst>
        </xdr:cNvPr>
        <xdr:cNvGrpSpPr/>
      </xdr:nvGrpSpPr>
      <xdr:grpSpPr>
        <a:xfrm>
          <a:off x="6954901" y="3066894"/>
          <a:ext cx="292704" cy="232702"/>
          <a:chOff x="16896871" y="2346407"/>
          <a:chExt cx="292704" cy="226465"/>
        </a:xfrm>
      </xdr:grpSpPr>
      <xdr:sp macro="" textlink="Pivottable!BI19">
        <xdr:nvSpPr>
          <xdr:cNvPr id="622" name="TextBox 621">
            <a:extLst>
              <a:ext uri="{FF2B5EF4-FFF2-40B4-BE49-F238E27FC236}">
                <a16:creationId xmlns:a16="http://schemas.microsoft.com/office/drawing/2014/main" id="{9A306299-A462-3FE6-944D-B93351887EAF}"/>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623" name="TextBox 622">
            <a:extLst>
              <a:ext uri="{FF2B5EF4-FFF2-40B4-BE49-F238E27FC236}">
                <a16:creationId xmlns:a16="http://schemas.microsoft.com/office/drawing/2014/main" id="{2F67B532-A1E5-89FA-34E7-5294E6BF0066}"/>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441457</xdr:colOff>
      <xdr:row>15</xdr:row>
      <xdr:rowOff>185493</xdr:rowOff>
    </xdr:from>
    <xdr:to>
      <xdr:col>11</xdr:col>
      <xdr:colOff>124561</xdr:colOff>
      <xdr:row>17</xdr:row>
      <xdr:rowOff>47608</xdr:rowOff>
    </xdr:to>
    <xdr:grpSp>
      <xdr:nvGrpSpPr>
        <xdr:cNvPr id="626" name="Group 625">
          <a:extLst>
            <a:ext uri="{FF2B5EF4-FFF2-40B4-BE49-F238E27FC236}">
              <a16:creationId xmlns:a16="http://schemas.microsoft.com/office/drawing/2014/main" id="{11074172-F273-AB5F-A418-9CE236C8AAF5}"/>
            </a:ext>
          </a:extLst>
        </xdr:cNvPr>
        <xdr:cNvGrpSpPr/>
      </xdr:nvGrpSpPr>
      <xdr:grpSpPr>
        <a:xfrm>
          <a:off x="6537457" y="2961350"/>
          <a:ext cx="292704" cy="232229"/>
          <a:chOff x="16896871" y="2346407"/>
          <a:chExt cx="292704" cy="226465"/>
        </a:xfrm>
      </xdr:grpSpPr>
      <xdr:sp macro="" textlink="Pivottable!BI19">
        <xdr:nvSpPr>
          <xdr:cNvPr id="627" name="TextBox 626">
            <a:extLst>
              <a:ext uri="{FF2B5EF4-FFF2-40B4-BE49-F238E27FC236}">
                <a16:creationId xmlns:a16="http://schemas.microsoft.com/office/drawing/2014/main" id="{39DF99A6-A672-BF0E-E079-D0BE289363A7}"/>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628" name="TextBox 627">
            <a:extLst>
              <a:ext uri="{FF2B5EF4-FFF2-40B4-BE49-F238E27FC236}">
                <a16:creationId xmlns:a16="http://schemas.microsoft.com/office/drawing/2014/main" id="{E8DF9783-B727-D6A8-92D3-4CFDDADD2463}"/>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249301</xdr:colOff>
      <xdr:row>18</xdr:row>
      <xdr:rowOff>33094</xdr:rowOff>
    </xdr:from>
    <xdr:to>
      <xdr:col>10</xdr:col>
      <xdr:colOff>542005</xdr:colOff>
      <xdr:row>19</xdr:row>
      <xdr:rowOff>80739</xdr:rowOff>
    </xdr:to>
    <xdr:grpSp>
      <xdr:nvGrpSpPr>
        <xdr:cNvPr id="629" name="Group 628">
          <a:extLst>
            <a:ext uri="{FF2B5EF4-FFF2-40B4-BE49-F238E27FC236}">
              <a16:creationId xmlns:a16="http://schemas.microsoft.com/office/drawing/2014/main" id="{967335B5-D90F-A3AD-97AE-3015D2E701A1}"/>
            </a:ext>
          </a:extLst>
        </xdr:cNvPr>
        <xdr:cNvGrpSpPr/>
      </xdr:nvGrpSpPr>
      <xdr:grpSpPr>
        <a:xfrm>
          <a:off x="6345301" y="3364123"/>
          <a:ext cx="292704" cy="232702"/>
          <a:chOff x="16896871" y="2346407"/>
          <a:chExt cx="292704" cy="226465"/>
        </a:xfrm>
      </xdr:grpSpPr>
      <xdr:sp macro="" textlink="Pivottable!BI19">
        <xdr:nvSpPr>
          <xdr:cNvPr id="630" name="TextBox 629">
            <a:extLst>
              <a:ext uri="{FF2B5EF4-FFF2-40B4-BE49-F238E27FC236}">
                <a16:creationId xmlns:a16="http://schemas.microsoft.com/office/drawing/2014/main" id="{70CD7893-5BB5-0659-7DBB-9CF09DE96E73}"/>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631" name="TextBox 630">
            <a:extLst>
              <a:ext uri="{FF2B5EF4-FFF2-40B4-BE49-F238E27FC236}">
                <a16:creationId xmlns:a16="http://schemas.microsoft.com/office/drawing/2014/main" id="{4C8EB04E-EFAA-FD46-013E-8882DD9B337E}"/>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11</xdr:col>
      <xdr:colOff>30641</xdr:colOff>
      <xdr:row>14</xdr:row>
      <xdr:rowOff>185493</xdr:rowOff>
    </xdr:from>
    <xdr:to>
      <xdr:col>11</xdr:col>
      <xdr:colOff>323345</xdr:colOff>
      <xdr:row>16</xdr:row>
      <xdr:rowOff>47607</xdr:rowOff>
    </xdr:to>
    <xdr:grpSp>
      <xdr:nvGrpSpPr>
        <xdr:cNvPr id="632" name="Group 631">
          <a:extLst>
            <a:ext uri="{FF2B5EF4-FFF2-40B4-BE49-F238E27FC236}">
              <a16:creationId xmlns:a16="http://schemas.microsoft.com/office/drawing/2014/main" id="{257FFE91-B198-F03F-6117-07448F74BD0C}"/>
            </a:ext>
          </a:extLst>
        </xdr:cNvPr>
        <xdr:cNvGrpSpPr/>
      </xdr:nvGrpSpPr>
      <xdr:grpSpPr>
        <a:xfrm>
          <a:off x="6736241" y="2776293"/>
          <a:ext cx="292704" cy="232228"/>
          <a:chOff x="16896871" y="2346407"/>
          <a:chExt cx="292704" cy="226465"/>
        </a:xfrm>
      </xdr:grpSpPr>
      <xdr:sp macro="" textlink="Pivottable!BI19">
        <xdr:nvSpPr>
          <xdr:cNvPr id="633" name="TextBox 632">
            <a:extLst>
              <a:ext uri="{FF2B5EF4-FFF2-40B4-BE49-F238E27FC236}">
                <a16:creationId xmlns:a16="http://schemas.microsoft.com/office/drawing/2014/main" id="{B1ADAE55-F819-40E4-D595-D51E9EAB9BF5}"/>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634" name="TextBox 633">
            <a:extLst>
              <a:ext uri="{FF2B5EF4-FFF2-40B4-BE49-F238E27FC236}">
                <a16:creationId xmlns:a16="http://schemas.microsoft.com/office/drawing/2014/main" id="{E855F86A-EBE5-5609-6CFF-95FD01F20D06}"/>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11</xdr:col>
      <xdr:colOff>30641</xdr:colOff>
      <xdr:row>16</xdr:row>
      <xdr:rowOff>105981</xdr:rowOff>
    </xdr:from>
    <xdr:to>
      <xdr:col>11</xdr:col>
      <xdr:colOff>323345</xdr:colOff>
      <xdr:row>17</xdr:row>
      <xdr:rowOff>153626</xdr:rowOff>
    </xdr:to>
    <xdr:grpSp>
      <xdr:nvGrpSpPr>
        <xdr:cNvPr id="635" name="Group 634">
          <a:extLst>
            <a:ext uri="{FF2B5EF4-FFF2-40B4-BE49-F238E27FC236}">
              <a16:creationId xmlns:a16="http://schemas.microsoft.com/office/drawing/2014/main" id="{A1758D28-14D8-00F5-E5F2-AD105CF076D2}"/>
            </a:ext>
          </a:extLst>
        </xdr:cNvPr>
        <xdr:cNvGrpSpPr/>
      </xdr:nvGrpSpPr>
      <xdr:grpSpPr>
        <a:xfrm>
          <a:off x="6736241" y="3066895"/>
          <a:ext cx="292704" cy="232702"/>
          <a:chOff x="16896871" y="2346407"/>
          <a:chExt cx="292704" cy="226465"/>
        </a:xfrm>
      </xdr:grpSpPr>
      <xdr:sp macro="" textlink="Pivottable!BI19">
        <xdr:nvSpPr>
          <xdr:cNvPr id="636" name="TextBox 635">
            <a:extLst>
              <a:ext uri="{FF2B5EF4-FFF2-40B4-BE49-F238E27FC236}">
                <a16:creationId xmlns:a16="http://schemas.microsoft.com/office/drawing/2014/main" id="{EB173A8C-96A6-55CF-1568-2D12503C63F0}"/>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637" name="TextBox 636">
            <a:extLst>
              <a:ext uri="{FF2B5EF4-FFF2-40B4-BE49-F238E27FC236}">
                <a16:creationId xmlns:a16="http://schemas.microsoft.com/office/drawing/2014/main" id="{FCB4BA16-51A3-26B4-0BCD-4B911ED92127}"/>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11</xdr:col>
      <xdr:colOff>43892</xdr:colOff>
      <xdr:row>18</xdr:row>
      <xdr:rowOff>19841</xdr:rowOff>
    </xdr:from>
    <xdr:to>
      <xdr:col>11</xdr:col>
      <xdr:colOff>336596</xdr:colOff>
      <xdr:row>19</xdr:row>
      <xdr:rowOff>67486</xdr:rowOff>
    </xdr:to>
    <xdr:grpSp>
      <xdr:nvGrpSpPr>
        <xdr:cNvPr id="638" name="Group 637">
          <a:extLst>
            <a:ext uri="{FF2B5EF4-FFF2-40B4-BE49-F238E27FC236}">
              <a16:creationId xmlns:a16="http://schemas.microsoft.com/office/drawing/2014/main" id="{329199ED-03C3-EA07-2D8A-5CCD23787837}"/>
            </a:ext>
          </a:extLst>
        </xdr:cNvPr>
        <xdr:cNvGrpSpPr/>
      </xdr:nvGrpSpPr>
      <xdr:grpSpPr>
        <a:xfrm>
          <a:off x="6749492" y="3350870"/>
          <a:ext cx="292704" cy="232702"/>
          <a:chOff x="16896871" y="2346407"/>
          <a:chExt cx="292704" cy="226465"/>
        </a:xfrm>
      </xdr:grpSpPr>
      <xdr:sp macro="" textlink="Pivottable!BI19">
        <xdr:nvSpPr>
          <xdr:cNvPr id="639" name="TextBox 638">
            <a:extLst>
              <a:ext uri="{FF2B5EF4-FFF2-40B4-BE49-F238E27FC236}">
                <a16:creationId xmlns:a16="http://schemas.microsoft.com/office/drawing/2014/main" id="{D5ECBB2A-FC42-5B9B-2DD4-7BE8D7EA4705}"/>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256" name="TextBox 255">
            <a:extLst>
              <a:ext uri="{FF2B5EF4-FFF2-40B4-BE49-F238E27FC236}">
                <a16:creationId xmlns:a16="http://schemas.microsoft.com/office/drawing/2014/main" id="{862D7377-0C9C-32FA-A357-97A44B055608}"/>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11</xdr:col>
      <xdr:colOff>249301</xdr:colOff>
      <xdr:row>17</xdr:row>
      <xdr:rowOff>92728</xdr:rowOff>
    </xdr:from>
    <xdr:to>
      <xdr:col>11</xdr:col>
      <xdr:colOff>542005</xdr:colOff>
      <xdr:row>18</xdr:row>
      <xdr:rowOff>140372</xdr:rowOff>
    </xdr:to>
    <xdr:grpSp>
      <xdr:nvGrpSpPr>
        <xdr:cNvPr id="257" name="Group 256">
          <a:extLst>
            <a:ext uri="{FF2B5EF4-FFF2-40B4-BE49-F238E27FC236}">
              <a16:creationId xmlns:a16="http://schemas.microsoft.com/office/drawing/2014/main" id="{094E17A5-0AA6-E61A-5B7D-158E52BEB748}"/>
            </a:ext>
          </a:extLst>
        </xdr:cNvPr>
        <xdr:cNvGrpSpPr/>
      </xdr:nvGrpSpPr>
      <xdr:grpSpPr>
        <a:xfrm>
          <a:off x="6954901" y="3238699"/>
          <a:ext cx="292704" cy="232702"/>
          <a:chOff x="16896871" y="2346407"/>
          <a:chExt cx="292704" cy="226465"/>
        </a:xfrm>
      </xdr:grpSpPr>
      <xdr:sp macro="" textlink="Pivottable!BI19">
        <xdr:nvSpPr>
          <xdr:cNvPr id="258" name="TextBox 257">
            <a:extLst>
              <a:ext uri="{FF2B5EF4-FFF2-40B4-BE49-F238E27FC236}">
                <a16:creationId xmlns:a16="http://schemas.microsoft.com/office/drawing/2014/main" id="{FDC5A606-A34E-3A73-5EA2-3D33158AD003}"/>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259" name="TextBox 258">
            <a:extLst>
              <a:ext uri="{FF2B5EF4-FFF2-40B4-BE49-F238E27FC236}">
                <a16:creationId xmlns:a16="http://schemas.microsoft.com/office/drawing/2014/main" id="{3BF079F7-E2EF-E42D-8203-D25413A90606}"/>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11</xdr:col>
      <xdr:colOff>342067</xdr:colOff>
      <xdr:row>15</xdr:row>
      <xdr:rowOff>185493</xdr:rowOff>
    </xdr:from>
    <xdr:to>
      <xdr:col>12</xdr:col>
      <xdr:colOff>25171</xdr:colOff>
      <xdr:row>17</xdr:row>
      <xdr:rowOff>47608</xdr:rowOff>
    </xdr:to>
    <xdr:grpSp>
      <xdr:nvGrpSpPr>
        <xdr:cNvPr id="260" name="Group 259">
          <a:extLst>
            <a:ext uri="{FF2B5EF4-FFF2-40B4-BE49-F238E27FC236}">
              <a16:creationId xmlns:a16="http://schemas.microsoft.com/office/drawing/2014/main" id="{C11BB342-24E2-173F-08BC-65B3C9654114}"/>
            </a:ext>
          </a:extLst>
        </xdr:cNvPr>
        <xdr:cNvGrpSpPr/>
      </xdr:nvGrpSpPr>
      <xdr:grpSpPr>
        <a:xfrm>
          <a:off x="7047667" y="2961350"/>
          <a:ext cx="292704" cy="232229"/>
          <a:chOff x="16896871" y="2346407"/>
          <a:chExt cx="292704" cy="226465"/>
        </a:xfrm>
      </xdr:grpSpPr>
      <xdr:sp macro="" textlink="Pivottable!BI19">
        <xdr:nvSpPr>
          <xdr:cNvPr id="261" name="TextBox 260">
            <a:extLst>
              <a:ext uri="{FF2B5EF4-FFF2-40B4-BE49-F238E27FC236}">
                <a16:creationId xmlns:a16="http://schemas.microsoft.com/office/drawing/2014/main" id="{CD5C8B5F-0541-478F-6589-12E9514293AA}"/>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262" name="TextBox 261">
            <a:extLst>
              <a:ext uri="{FF2B5EF4-FFF2-40B4-BE49-F238E27FC236}">
                <a16:creationId xmlns:a16="http://schemas.microsoft.com/office/drawing/2014/main" id="{B7803DA4-F7ED-2A6B-0DAC-6B4EC06DBF95}"/>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328815</xdr:colOff>
      <xdr:row>15</xdr:row>
      <xdr:rowOff>6589</xdr:rowOff>
    </xdr:from>
    <xdr:to>
      <xdr:col>11</xdr:col>
      <xdr:colOff>11919</xdr:colOff>
      <xdr:row>16</xdr:row>
      <xdr:rowOff>54234</xdr:rowOff>
    </xdr:to>
    <xdr:grpSp>
      <xdr:nvGrpSpPr>
        <xdr:cNvPr id="263" name="Group 262">
          <a:extLst>
            <a:ext uri="{FF2B5EF4-FFF2-40B4-BE49-F238E27FC236}">
              <a16:creationId xmlns:a16="http://schemas.microsoft.com/office/drawing/2014/main" id="{67169D6E-AE6C-7607-6EEF-A994E379D961}"/>
            </a:ext>
          </a:extLst>
        </xdr:cNvPr>
        <xdr:cNvGrpSpPr/>
      </xdr:nvGrpSpPr>
      <xdr:grpSpPr>
        <a:xfrm>
          <a:off x="6424815" y="2782446"/>
          <a:ext cx="292704" cy="232702"/>
          <a:chOff x="16896871" y="2346407"/>
          <a:chExt cx="292704" cy="226465"/>
        </a:xfrm>
      </xdr:grpSpPr>
      <xdr:sp macro="" textlink="Pivottable!BI19">
        <xdr:nvSpPr>
          <xdr:cNvPr id="264" name="TextBox 263">
            <a:extLst>
              <a:ext uri="{FF2B5EF4-FFF2-40B4-BE49-F238E27FC236}">
                <a16:creationId xmlns:a16="http://schemas.microsoft.com/office/drawing/2014/main" id="{0ACFBD88-8FF7-08B3-A3EF-09DEB185F4D7}"/>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265" name="TextBox 264">
            <a:extLst>
              <a:ext uri="{FF2B5EF4-FFF2-40B4-BE49-F238E27FC236}">
                <a16:creationId xmlns:a16="http://schemas.microsoft.com/office/drawing/2014/main" id="{E694804C-1F5A-634F-668D-DD13ABE5716F}"/>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242676</xdr:colOff>
      <xdr:row>16</xdr:row>
      <xdr:rowOff>99355</xdr:rowOff>
    </xdr:from>
    <xdr:to>
      <xdr:col>10</xdr:col>
      <xdr:colOff>535380</xdr:colOff>
      <xdr:row>17</xdr:row>
      <xdr:rowOff>147000</xdr:rowOff>
    </xdr:to>
    <xdr:grpSp>
      <xdr:nvGrpSpPr>
        <xdr:cNvPr id="266" name="Group 265">
          <a:extLst>
            <a:ext uri="{FF2B5EF4-FFF2-40B4-BE49-F238E27FC236}">
              <a16:creationId xmlns:a16="http://schemas.microsoft.com/office/drawing/2014/main" id="{E4DBE84C-CF6F-3778-7BBD-A1AD5055B13D}"/>
            </a:ext>
          </a:extLst>
        </xdr:cNvPr>
        <xdr:cNvGrpSpPr/>
      </xdr:nvGrpSpPr>
      <xdr:grpSpPr>
        <a:xfrm>
          <a:off x="6338676" y="3060269"/>
          <a:ext cx="292704" cy="232702"/>
          <a:chOff x="16896871" y="2346407"/>
          <a:chExt cx="292704" cy="226465"/>
        </a:xfrm>
      </xdr:grpSpPr>
      <xdr:sp macro="" textlink="Pivottable!BI19">
        <xdr:nvSpPr>
          <xdr:cNvPr id="267" name="TextBox 266">
            <a:extLst>
              <a:ext uri="{FF2B5EF4-FFF2-40B4-BE49-F238E27FC236}">
                <a16:creationId xmlns:a16="http://schemas.microsoft.com/office/drawing/2014/main" id="{B09AB8FF-8910-10B4-6E73-7A6B318A61F5}"/>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268" name="TextBox 267">
            <a:extLst>
              <a:ext uri="{FF2B5EF4-FFF2-40B4-BE49-F238E27FC236}">
                <a16:creationId xmlns:a16="http://schemas.microsoft.com/office/drawing/2014/main" id="{B7EB8114-5EA2-760E-F58D-ECEA08067B74}"/>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434833</xdr:colOff>
      <xdr:row>17</xdr:row>
      <xdr:rowOff>112607</xdr:rowOff>
    </xdr:from>
    <xdr:to>
      <xdr:col>11</xdr:col>
      <xdr:colOff>117937</xdr:colOff>
      <xdr:row>18</xdr:row>
      <xdr:rowOff>160251</xdr:rowOff>
    </xdr:to>
    <xdr:grpSp>
      <xdr:nvGrpSpPr>
        <xdr:cNvPr id="269" name="Group 268">
          <a:extLst>
            <a:ext uri="{FF2B5EF4-FFF2-40B4-BE49-F238E27FC236}">
              <a16:creationId xmlns:a16="http://schemas.microsoft.com/office/drawing/2014/main" id="{F920B026-BEC4-6385-91A1-4C709D3C1812}"/>
            </a:ext>
          </a:extLst>
        </xdr:cNvPr>
        <xdr:cNvGrpSpPr/>
      </xdr:nvGrpSpPr>
      <xdr:grpSpPr>
        <a:xfrm>
          <a:off x="6530833" y="3258578"/>
          <a:ext cx="292704" cy="232702"/>
          <a:chOff x="16896871" y="2346407"/>
          <a:chExt cx="292704" cy="226465"/>
        </a:xfrm>
      </xdr:grpSpPr>
      <xdr:sp macro="" textlink="Pivottable!BI19">
        <xdr:nvSpPr>
          <xdr:cNvPr id="270" name="TextBox 269">
            <a:extLst>
              <a:ext uri="{FF2B5EF4-FFF2-40B4-BE49-F238E27FC236}">
                <a16:creationId xmlns:a16="http://schemas.microsoft.com/office/drawing/2014/main" id="{5AF2D3D9-9465-643E-647C-A3C49F3C010A}"/>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271" name="TextBox 270">
            <a:extLst>
              <a:ext uri="{FF2B5EF4-FFF2-40B4-BE49-F238E27FC236}">
                <a16:creationId xmlns:a16="http://schemas.microsoft.com/office/drawing/2014/main" id="{A8681A13-F040-D75E-40F2-FCB6230CA4D7}"/>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11</xdr:col>
      <xdr:colOff>236050</xdr:colOff>
      <xdr:row>18</xdr:row>
      <xdr:rowOff>125858</xdr:rowOff>
    </xdr:from>
    <xdr:to>
      <xdr:col>11</xdr:col>
      <xdr:colOff>528754</xdr:colOff>
      <xdr:row>19</xdr:row>
      <xdr:rowOff>173503</xdr:rowOff>
    </xdr:to>
    <xdr:grpSp>
      <xdr:nvGrpSpPr>
        <xdr:cNvPr id="272" name="Group 271">
          <a:extLst>
            <a:ext uri="{FF2B5EF4-FFF2-40B4-BE49-F238E27FC236}">
              <a16:creationId xmlns:a16="http://schemas.microsoft.com/office/drawing/2014/main" id="{E68E681B-75B4-31FF-4C24-A8E6B2044896}"/>
            </a:ext>
          </a:extLst>
        </xdr:cNvPr>
        <xdr:cNvGrpSpPr/>
      </xdr:nvGrpSpPr>
      <xdr:grpSpPr>
        <a:xfrm>
          <a:off x="6941650" y="3456887"/>
          <a:ext cx="292704" cy="232702"/>
          <a:chOff x="16896871" y="2346407"/>
          <a:chExt cx="292704" cy="226465"/>
        </a:xfrm>
      </xdr:grpSpPr>
      <xdr:sp macro="" textlink="Pivottable!BI19">
        <xdr:nvSpPr>
          <xdr:cNvPr id="273" name="TextBox 272">
            <a:extLst>
              <a:ext uri="{FF2B5EF4-FFF2-40B4-BE49-F238E27FC236}">
                <a16:creationId xmlns:a16="http://schemas.microsoft.com/office/drawing/2014/main" id="{C330C9F1-71FB-813A-DE00-0C9BA1761BC4}"/>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274" name="TextBox 273">
            <a:extLst>
              <a:ext uri="{FF2B5EF4-FFF2-40B4-BE49-F238E27FC236}">
                <a16:creationId xmlns:a16="http://schemas.microsoft.com/office/drawing/2014/main" id="{A8C4AF62-5598-BDC3-1953-E3FD3332903C}"/>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11</xdr:col>
      <xdr:colOff>454711</xdr:colOff>
      <xdr:row>18</xdr:row>
      <xdr:rowOff>26468</xdr:rowOff>
    </xdr:from>
    <xdr:to>
      <xdr:col>12</xdr:col>
      <xdr:colOff>137815</xdr:colOff>
      <xdr:row>19</xdr:row>
      <xdr:rowOff>74113</xdr:rowOff>
    </xdr:to>
    <xdr:grpSp>
      <xdr:nvGrpSpPr>
        <xdr:cNvPr id="275" name="Group 274">
          <a:extLst>
            <a:ext uri="{FF2B5EF4-FFF2-40B4-BE49-F238E27FC236}">
              <a16:creationId xmlns:a16="http://schemas.microsoft.com/office/drawing/2014/main" id="{876E08FD-8641-3834-AB94-6857A75E4F0C}"/>
            </a:ext>
          </a:extLst>
        </xdr:cNvPr>
        <xdr:cNvGrpSpPr/>
      </xdr:nvGrpSpPr>
      <xdr:grpSpPr>
        <a:xfrm>
          <a:off x="7160311" y="3357497"/>
          <a:ext cx="292704" cy="232702"/>
          <a:chOff x="16896871" y="2346407"/>
          <a:chExt cx="292704" cy="226465"/>
        </a:xfrm>
      </xdr:grpSpPr>
      <xdr:sp macro="" textlink="Pivottable!BI19">
        <xdr:nvSpPr>
          <xdr:cNvPr id="280" name="TextBox 279">
            <a:extLst>
              <a:ext uri="{FF2B5EF4-FFF2-40B4-BE49-F238E27FC236}">
                <a16:creationId xmlns:a16="http://schemas.microsoft.com/office/drawing/2014/main" id="{4BFA46CC-192C-7568-B3B3-517B71C90739}"/>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281" name="TextBox 280">
            <a:extLst>
              <a:ext uri="{FF2B5EF4-FFF2-40B4-BE49-F238E27FC236}">
                <a16:creationId xmlns:a16="http://schemas.microsoft.com/office/drawing/2014/main" id="{947BE588-F9E6-DE8B-58E1-476683433E08}"/>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434832</xdr:colOff>
      <xdr:row>19</xdr:row>
      <xdr:rowOff>26467</xdr:rowOff>
    </xdr:from>
    <xdr:to>
      <xdr:col>11</xdr:col>
      <xdr:colOff>117936</xdr:colOff>
      <xdr:row>20</xdr:row>
      <xdr:rowOff>74111</xdr:rowOff>
    </xdr:to>
    <xdr:grpSp>
      <xdr:nvGrpSpPr>
        <xdr:cNvPr id="299" name="Group 298">
          <a:extLst>
            <a:ext uri="{FF2B5EF4-FFF2-40B4-BE49-F238E27FC236}">
              <a16:creationId xmlns:a16="http://schemas.microsoft.com/office/drawing/2014/main" id="{E4C01BB4-010B-8C8D-5159-E504976F4B9D}"/>
            </a:ext>
          </a:extLst>
        </xdr:cNvPr>
        <xdr:cNvGrpSpPr/>
      </xdr:nvGrpSpPr>
      <xdr:grpSpPr>
        <a:xfrm>
          <a:off x="6530832" y="3542553"/>
          <a:ext cx="292704" cy="232701"/>
          <a:chOff x="16896871" y="2346407"/>
          <a:chExt cx="292704" cy="226465"/>
        </a:xfrm>
      </xdr:grpSpPr>
      <xdr:sp macro="" textlink="Pivottable!BI19">
        <xdr:nvSpPr>
          <xdr:cNvPr id="300" name="TextBox 299">
            <a:extLst>
              <a:ext uri="{FF2B5EF4-FFF2-40B4-BE49-F238E27FC236}">
                <a16:creationId xmlns:a16="http://schemas.microsoft.com/office/drawing/2014/main" id="{9E426314-7222-E3CD-B3DD-9E791E0D46C5}"/>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301" name="TextBox 300">
            <a:extLst>
              <a:ext uri="{FF2B5EF4-FFF2-40B4-BE49-F238E27FC236}">
                <a16:creationId xmlns:a16="http://schemas.microsoft.com/office/drawing/2014/main" id="{C060C908-AB91-5AC0-1353-A6096BE0332C}"/>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11</xdr:col>
      <xdr:colOff>156536</xdr:colOff>
      <xdr:row>15</xdr:row>
      <xdr:rowOff>178866</xdr:rowOff>
    </xdr:from>
    <xdr:to>
      <xdr:col>11</xdr:col>
      <xdr:colOff>449240</xdr:colOff>
      <xdr:row>17</xdr:row>
      <xdr:rowOff>40981</xdr:rowOff>
    </xdr:to>
    <xdr:grpSp>
      <xdr:nvGrpSpPr>
        <xdr:cNvPr id="302" name="Group 301">
          <a:extLst>
            <a:ext uri="{FF2B5EF4-FFF2-40B4-BE49-F238E27FC236}">
              <a16:creationId xmlns:a16="http://schemas.microsoft.com/office/drawing/2014/main" id="{233AA868-B06E-3AD2-94B8-A2CBC2F2C9CC}"/>
            </a:ext>
          </a:extLst>
        </xdr:cNvPr>
        <xdr:cNvGrpSpPr/>
      </xdr:nvGrpSpPr>
      <xdr:grpSpPr>
        <a:xfrm>
          <a:off x="6862136" y="2954723"/>
          <a:ext cx="292704" cy="232229"/>
          <a:chOff x="16896871" y="2346407"/>
          <a:chExt cx="292704" cy="226465"/>
        </a:xfrm>
      </xdr:grpSpPr>
      <xdr:sp macro="" textlink="Pivottable!BI19">
        <xdr:nvSpPr>
          <xdr:cNvPr id="303" name="TextBox 302">
            <a:extLst>
              <a:ext uri="{FF2B5EF4-FFF2-40B4-BE49-F238E27FC236}">
                <a16:creationId xmlns:a16="http://schemas.microsoft.com/office/drawing/2014/main" id="{E2D0B59C-1CF0-2A6D-0BFE-F02DED0E3266}"/>
              </a:ext>
            </a:extLst>
          </xdr:cNvPr>
          <xdr:cNvSpPr txBox="1"/>
        </xdr:nvSpPr>
        <xdr:spPr>
          <a:xfrm>
            <a:off x="16896871" y="2349893"/>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56120-5107-4331-B7AA-D18F1BA446D3}" type="TxLink">
              <a:rPr lang="en-US" sz="1600" b="1" i="0" u="none" strike="noStrike">
                <a:solidFill>
                  <a:srgbClr val="0F11A7"/>
                </a:solidFill>
                <a:latin typeface="Calibri"/>
                <a:cs typeface="Calibri"/>
              </a:rPr>
              <a:pPr algn="ctr"/>
              <a:t>●</a:t>
            </a:fld>
            <a:endParaRPr lang="en-PH" sz="1100"/>
          </a:p>
        </xdr:txBody>
      </xdr:sp>
      <xdr:sp macro="" textlink="Pivottable!BG19">
        <xdr:nvSpPr>
          <xdr:cNvPr id="304" name="TextBox 303">
            <a:extLst>
              <a:ext uri="{FF2B5EF4-FFF2-40B4-BE49-F238E27FC236}">
                <a16:creationId xmlns:a16="http://schemas.microsoft.com/office/drawing/2014/main" id="{7140C2A2-8EE8-0F79-3892-955F566B1F77}"/>
              </a:ext>
            </a:extLst>
          </xdr:cNvPr>
          <xdr:cNvSpPr txBox="1"/>
        </xdr:nvSpPr>
        <xdr:spPr>
          <a:xfrm>
            <a:off x="16896871" y="2346407"/>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7D9BAE-5145-4FB3-822F-41A8513A4005}"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11</xdr:col>
      <xdr:colOff>249642</xdr:colOff>
      <xdr:row>17</xdr:row>
      <xdr:rowOff>1207</xdr:rowOff>
    </xdr:from>
    <xdr:to>
      <xdr:col>11</xdr:col>
      <xdr:colOff>542346</xdr:colOff>
      <xdr:row>18</xdr:row>
      <xdr:rowOff>48375</xdr:rowOff>
    </xdr:to>
    <xdr:grpSp>
      <xdr:nvGrpSpPr>
        <xdr:cNvPr id="305" name="Group 304">
          <a:extLst>
            <a:ext uri="{FF2B5EF4-FFF2-40B4-BE49-F238E27FC236}">
              <a16:creationId xmlns:a16="http://schemas.microsoft.com/office/drawing/2014/main" id="{5052D404-9809-FB70-8552-858D1FC40D05}"/>
            </a:ext>
          </a:extLst>
        </xdr:cNvPr>
        <xdr:cNvGrpSpPr/>
      </xdr:nvGrpSpPr>
      <xdr:grpSpPr>
        <a:xfrm>
          <a:off x="6955242" y="3147178"/>
          <a:ext cx="292704" cy="232226"/>
          <a:chOff x="17908637" y="2254020"/>
          <a:chExt cx="292704" cy="226464"/>
        </a:xfrm>
      </xdr:grpSpPr>
      <xdr:sp macro="" textlink="Pivottable!BJ19">
        <xdr:nvSpPr>
          <xdr:cNvPr id="306" name="TextBox 305">
            <a:extLst>
              <a:ext uri="{FF2B5EF4-FFF2-40B4-BE49-F238E27FC236}">
                <a16:creationId xmlns:a16="http://schemas.microsoft.com/office/drawing/2014/main" id="{A70890E5-0C47-CDDF-6966-2A240D05FF19}"/>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07" name="TextBox 306">
            <a:extLst>
              <a:ext uri="{FF2B5EF4-FFF2-40B4-BE49-F238E27FC236}">
                <a16:creationId xmlns:a16="http://schemas.microsoft.com/office/drawing/2014/main" id="{D7D9FBCC-4F0E-E9CE-F403-26C0176102E4}"/>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11</xdr:col>
      <xdr:colOff>249643</xdr:colOff>
      <xdr:row>16</xdr:row>
      <xdr:rowOff>14459</xdr:rowOff>
    </xdr:from>
    <xdr:to>
      <xdr:col>11</xdr:col>
      <xdr:colOff>542347</xdr:colOff>
      <xdr:row>17</xdr:row>
      <xdr:rowOff>61628</xdr:rowOff>
    </xdr:to>
    <xdr:grpSp>
      <xdr:nvGrpSpPr>
        <xdr:cNvPr id="311" name="Group 310">
          <a:extLst>
            <a:ext uri="{FF2B5EF4-FFF2-40B4-BE49-F238E27FC236}">
              <a16:creationId xmlns:a16="http://schemas.microsoft.com/office/drawing/2014/main" id="{5D7357CA-91B4-8B33-F5BF-6EB35F995F30}"/>
            </a:ext>
          </a:extLst>
        </xdr:cNvPr>
        <xdr:cNvGrpSpPr/>
      </xdr:nvGrpSpPr>
      <xdr:grpSpPr>
        <a:xfrm>
          <a:off x="6955243" y="2975373"/>
          <a:ext cx="292704" cy="232226"/>
          <a:chOff x="17908637" y="2254020"/>
          <a:chExt cx="292704" cy="226464"/>
        </a:xfrm>
      </xdr:grpSpPr>
      <xdr:sp macro="" textlink="Pivottable!BJ19">
        <xdr:nvSpPr>
          <xdr:cNvPr id="312" name="TextBox 311">
            <a:extLst>
              <a:ext uri="{FF2B5EF4-FFF2-40B4-BE49-F238E27FC236}">
                <a16:creationId xmlns:a16="http://schemas.microsoft.com/office/drawing/2014/main" id="{2D2DEFDE-59C2-A60B-AE06-06ED72CC873C}"/>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13" name="TextBox 312">
            <a:extLst>
              <a:ext uri="{FF2B5EF4-FFF2-40B4-BE49-F238E27FC236}">
                <a16:creationId xmlns:a16="http://schemas.microsoft.com/office/drawing/2014/main" id="{A84FBFE0-D5AE-8230-DA9B-F8A205E28631}"/>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11</xdr:col>
      <xdr:colOff>256268</xdr:colOff>
      <xdr:row>18</xdr:row>
      <xdr:rowOff>21084</xdr:rowOff>
    </xdr:from>
    <xdr:to>
      <xdr:col>11</xdr:col>
      <xdr:colOff>548972</xdr:colOff>
      <xdr:row>19</xdr:row>
      <xdr:rowOff>68253</xdr:rowOff>
    </xdr:to>
    <xdr:grpSp>
      <xdr:nvGrpSpPr>
        <xdr:cNvPr id="314" name="Group 313">
          <a:extLst>
            <a:ext uri="{FF2B5EF4-FFF2-40B4-BE49-F238E27FC236}">
              <a16:creationId xmlns:a16="http://schemas.microsoft.com/office/drawing/2014/main" id="{71AC3D3A-DD85-E74E-33C9-77BD363D2B0D}"/>
            </a:ext>
          </a:extLst>
        </xdr:cNvPr>
        <xdr:cNvGrpSpPr/>
      </xdr:nvGrpSpPr>
      <xdr:grpSpPr>
        <a:xfrm>
          <a:off x="6961868" y="3352113"/>
          <a:ext cx="292704" cy="232226"/>
          <a:chOff x="17908637" y="2254020"/>
          <a:chExt cx="292704" cy="226464"/>
        </a:xfrm>
      </xdr:grpSpPr>
      <xdr:sp macro="" textlink="Pivottable!BJ19">
        <xdr:nvSpPr>
          <xdr:cNvPr id="315" name="TextBox 314">
            <a:extLst>
              <a:ext uri="{FF2B5EF4-FFF2-40B4-BE49-F238E27FC236}">
                <a16:creationId xmlns:a16="http://schemas.microsoft.com/office/drawing/2014/main" id="{4F3300FD-50B7-300A-9FA9-81F682E95E49}"/>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16" name="TextBox 315">
            <a:extLst>
              <a:ext uri="{FF2B5EF4-FFF2-40B4-BE49-F238E27FC236}">
                <a16:creationId xmlns:a16="http://schemas.microsoft.com/office/drawing/2014/main" id="{AA43DD0A-B289-7BF1-2A03-7DECA84FD7CD}"/>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11</xdr:col>
      <xdr:colOff>349033</xdr:colOff>
      <xdr:row>18</xdr:row>
      <xdr:rowOff>113849</xdr:rowOff>
    </xdr:from>
    <xdr:to>
      <xdr:col>12</xdr:col>
      <xdr:colOff>32137</xdr:colOff>
      <xdr:row>19</xdr:row>
      <xdr:rowOff>161018</xdr:rowOff>
    </xdr:to>
    <xdr:grpSp>
      <xdr:nvGrpSpPr>
        <xdr:cNvPr id="317" name="Group 316">
          <a:extLst>
            <a:ext uri="{FF2B5EF4-FFF2-40B4-BE49-F238E27FC236}">
              <a16:creationId xmlns:a16="http://schemas.microsoft.com/office/drawing/2014/main" id="{3809DC23-1533-BE69-5229-B290796450E9}"/>
            </a:ext>
          </a:extLst>
        </xdr:cNvPr>
        <xdr:cNvGrpSpPr/>
      </xdr:nvGrpSpPr>
      <xdr:grpSpPr>
        <a:xfrm>
          <a:off x="7054633" y="3444878"/>
          <a:ext cx="292704" cy="232226"/>
          <a:chOff x="17908637" y="2254020"/>
          <a:chExt cx="292704" cy="226464"/>
        </a:xfrm>
      </xdr:grpSpPr>
      <xdr:sp macro="" textlink="Pivottable!BJ19">
        <xdr:nvSpPr>
          <xdr:cNvPr id="318" name="TextBox 317">
            <a:extLst>
              <a:ext uri="{FF2B5EF4-FFF2-40B4-BE49-F238E27FC236}">
                <a16:creationId xmlns:a16="http://schemas.microsoft.com/office/drawing/2014/main" id="{CDDE028A-73D9-14C2-7B94-50FBC6A13B3D}"/>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19" name="TextBox 318">
            <a:extLst>
              <a:ext uri="{FF2B5EF4-FFF2-40B4-BE49-F238E27FC236}">
                <a16:creationId xmlns:a16="http://schemas.microsoft.com/office/drawing/2014/main" id="{352EA610-9FB6-4445-3736-4CC53B72131B}"/>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11</xdr:col>
      <xdr:colOff>349034</xdr:colOff>
      <xdr:row>17</xdr:row>
      <xdr:rowOff>127102</xdr:rowOff>
    </xdr:from>
    <xdr:to>
      <xdr:col>12</xdr:col>
      <xdr:colOff>32138</xdr:colOff>
      <xdr:row>18</xdr:row>
      <xdr:rowOff>174270</xdr:rowOff>
    </xdr:to>
    <xdr:grpSp>
      <xdr:nvGrpSpPr>
        <xdr:cNvPr id="320" name="Group 319">
          <a:extLst>
            <a:ext uri="{FF2B5EF4-FFF2-40B4-BE49-F238E27FC236}">
              <a16:creationId xmlns:a16="http://schemas.microsoft.com/office/drawing/2014/main" id="{EDE084C0-6017-0838-216F-BCDDB404499C}"/>
            </a:ext>
          </a:extLst>
        </xdr:cNvPr>
        <xdr:cNvGrpSpPr/>
      </xdr:nvGrpSpPr>
      <xdr:grpSpPr>
        <a:xfrm>
          <a:off x="7054634" y="3273073"/>
          <a:ext cx="292704" cy="232226"/>
          <a:chOff x="17908637" y="2254020"/>
          <a:chExt cx="292704" cy="226464"/>
        </a:xfrm>
      </xdr:grpSpPr>
      <xdr:sp macro="" textlink="Pivottable!BJ19">
        <xdr:nvSpPr>
          <xdr:cNvPr id="321" name="TextBox 320">
            <a:extLst>
              <a:ext uri="{FF2B5EF4-FFF2-40B4-BE49-F238E27FC236}">
                <a16:creationId xmlns:a16="http://schemas.microsoft.com/office/drawing/2014/main" id="{AF701E61-26A6-29A2-EE87-4CD14C02B52D}"/>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22" name="TextBox 321">
            <a:extLst>
              <a:ext uri="{FF2B5EF4-FFF2-40B4-BE49-F238E27FC236}">
                <a16:creationId xmlns:a16="http://schemas.microsoft.com/office/drawing/2014/main" id="{71AD6EAD-12A1-54DC-F18F-257B70D2365A}"/>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236390</xdr:colOff>
      <xdr:row>17</xdr:row>
      <xdr:rowOff>14460</xdr:rowOff>
    </xdr:from>
    <xdr:to>
      <xdr:col>10</xdr:col>
      <xdr:colOff>529094</xdr:colOff>
      <xdr:row>18</xdr:row>
      <xdr:rowOff>61628</xdr:rowOff>
    </xdr:to>
    <xdr:grpSp>
      <xdr:nvGrpSpPr>
        <xdr:cNvPr id="323" name="Group 322">
          <a:extLst>
            <a:ext uri="{FF2B5EF4-FFF2-40B4-BE49-F238E27FC236}">
              <a16:creationId xmlns:a16="http://schemas.microsoft.com/office/drawing/2014/main" id="{CB18BA27-0298-9642-FAD8-9D7827134005}"/>
            </a:ext>
          </a:extLst>
        </xdr:cNvPr>
        <xdr:cNvGrpSpPr/>
      </xdr:nvGrpSpPr>
      <xdr:grpSpPr>
        <a:xfrm>
          <a:off x="6332390" y="3160431"/>
          <a:ext cx="292704" cy="232226"/>
          <a:chOff x="17908637" y="2254020"/>
          <a:chExt cx="292704" cy="226464"/>
        </a:xfrm>
      </xdr:grpSpPr>
      <xdr:sp macro="" textlink="Pivottable!BJ19">
        <xdr:nvSpPr>
          <xdr:cNvPr id="324" name="TextBox 323">
            <a:extLst>
              <a:ext uri="{FF2B5EF4-FFF2-40B4-BE49-F238E27FC236}">
                <a16:creationId xmlns:a16="http://schemas.microsoft.com/office/drawing/2014/main" id="{64939762-7A61-DAB9-FC72-29DFC6A3A247}"/>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25" name="TextBox 324">
            <a:extLst>
              <a:ext uri="{FF2B5EF4-FFF2-40B4-BE49-F238E27FC236}">
                <a16:creationId xmlns:a16="http://schemas.microsoft.com/office/drawing/2014/main" id="{F10E7962-9F92-0C7F-832F-EA0A39BAD51C}"/>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11</xdr:col>
      <xdr:colOff>44233</xdr:colOff>
      <xdr:row>15</xdr:row>
      <xdr:rowOff>100597</xdr:rowOff>
    </xdr:from>
    <xdr:to>
      <xdr:col>11</xdr:col>
      <xdr:colOff>336937</xdr:colOff>
      <xdr:row>16</xdr:row>
      <xdr:rowOff>147766</xdr:rowOff>
    </xdr:to>
    <xdr:grpSp>
      <xdr:nvGrpSpPr>
        <xdr:cNvPr id="338" name="Group 337">
          <a:extLst>
            <a:ext uri="{FF2B5EF4-FFF2-40B4-BE49-F238E27FC236}">
              <a16:creationId xmlns:a16="http://schemas.microsoft.com/office/drawing/2014/main" id="{5C5E651E-64B7-A48C-A429-24923B3F7DDA}"/>
            </a:ext>
          </a:extLst>
        </xdr:cNvPr>
        <xdr:cNvGrpSpPr/>
      </xdr:nvGrpSpPr>
      <xdr:grpSpPr>
        <a:xfrm>
          <a:off x="6749833" y="2876454"/>
          <a:ext cx="292704" cy="232226"/>
          <a:chOff x="17908637" y="2254020"/>
          <a:chExt cx="292704" cy="226464"/>
        </a:xfrm>
      </xdr:grpSpPr>
      <xdr:sp macro="" textlink="Pivottable!BJ19">
        <xdr:nvSpPr>
          <xdr:cNvPr id="339" name="TextBox 338">
            <a:extLst>
              <a:ext uri="{FF2B5EF4-FFF2-40B4-BE49-F238E27FC236}">
                <a16:creationId xmlns:a16="http://schemas.microsoft.com/office/drawing/2014/main" id="{F474787C-E1FD-5EC4-A63F-E7711C6711E3}"/>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40" name="TextBox 339">
            <a:extLst>
              <a:ext uri="{FF2B5EF4-FFF2-40B4-BE49-F238E27FC236}">
                <a16:creationId xmlns:a16="http://schemas.microsoft.com/office/drawing/2014/main" id="{1D845176-5BE8-737A-28BB-66593233C128}"/>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335781</xdr:colOff>
      <xdr:row>18</xdr:row>
      <xdr:rowOff>14458</xdr:rowOff>
    </xdr:from>
    <xdr:to>
      <xdr:col>11</xdr:col>
      <xdr:colOff>18885</xdr:colOff>
      <xdr:row>19</xdr:row>
      <xdr:rowOff>61627</xdr:rowOff>
    </xdr:to>
    <xdr:grpSp>
      <xdr:nvGrpSpPr>
        <xdr:cNvPr id="341" name="Group 340">
          <a:extLst>
            <a:ext uri="{FF2B5EF4-FFF2-40B4-BE49-F238E27FC236}">
              <a16:creationId xmlns:a16="http://schemas.microsoft.com/office/drawing/2014/main" id="{9E7091A0-B3C2-836E-F266-EC79F903E3B5}"/>
            </a:ext>
          </a:extLst>
        </xdr:cNvPr>
        <xdr:cNvGrpSpPr/>
      </xdr:nvGrpSpPr>
      <xdr:grpSpPr>
        <a:xfrm>
          <a:off x="6431781" y="3345487"/>
          <a:ext cx="292704" cy="232226"/>
          <a:chOff x="17908637" y="2254020"/>
          <a:chExt cx="292704" cy="226464"/>
        </a:xfrm>
      </xdr:grpSpPr>
      <xdr:sp macro="" textlink="Pivottable!BJ19">
        <xdr:nvSpPr>
          <xdr:cNvPr id="342" name="TextBox 341">
            <a:extLst>
              <a:ext uri="{FF2B5EF4-FFF2-40B4-BE49-F238E27FC236}">
                <a16:creationId xmlns:a16="http://schemas.microsoft.com/office/drawing/2014/main" id="{4BBAAB73-8ABC-364C-BEF4-09FE29BF38C4}"/>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43" name="TextBox 342">
            <a:extLst>
              <a:ext uri="{FF2B5EF4-FFF2-40B4-BE49-F238E27FC236}">
                <a16:creationId xmlns:a16="http://schemas.microsoft.com/office/drawing/2014/main" id="{D0A54EF8-AAF4-5604-142A-F46C7AAC0489}"/>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11</xdr:col>
      <xdr:colOff>30981</xdr:colOff>
      <xdr:row>19</xdr:row>
      <xdr:rowOff>34337</xdr:rowOff>
    </xdr:from>
    <xdr:to>
      <xdr:col>11</xdr:col>
      <xdr:colOff>323685</xdr:colOff>
      <xdr:row>20</xdr:row>
      <xdr:rowOff>81505</xdr:rowOff>
    </xdr:to>
    <xdr:grpSp>
      <xdr:nvGrpSpPr>
        <xdr:cNvPr id="344" name="Group 343">
          <a:extLst>
            <a:ext uri="{FF2B5EF4-FFF2-40B4-BE49-F238E27FC236}">
              <a16:creationId xmlns:a16="http://schemas.microsoft.com/office/drawing/2014/main" id="{112193A1-59BE-EEE7-405D-23BAA0BD131E}"/>
            </a:ext>
          </a:extLst>
        </xdr:cNvPr>
        <xdr:cNvGrpSpPr/>
      </xdr:nvGrpSpPr>
      <xdr:grpSpPr>
        <a:xfrm>
          <a:off x="6736581" y="3550423"/>
          <a:ext cx="292704" cy="232225"/>
          <a:chOff x="17908637" y="2254020"/>
          <a:chExt cx="292704" cy="226464"/>
        </a:xfrm>
      </xdr:grpSpPr>
      <xdr:sp macro="" textlink="Pivottable!BJ19">
        <xdr:nvSpPr>
          <xdr:cNvPr id="345" name="TextBox 344">
            <a:extLst>
              <a:ext uri="{FF2B5EF4-FFF2-40B4-BE49-F238E27FC236}">
                <a16:creationId xmlns:a16="http://schemas.microsoft.com/office/drawing/2014/main" id="{29C8E590-4DA2-7B37-9D1D-6387D3D17752}"/>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52" name="TextBox 351">
            <a:extLst>
              <a:ext uri="{FF2B5EF4-FFF2-40B4-BE49-F238E27FC236}">
                <a16:creationId xmlns:a16="http://schemas.microsoft.com/office/drawing/2014/main" id="{5479287C-A7D5-5EC9-1924-E6015D701841}"/>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349033</xdr:colOff>
      <xdr:row>16</xdr:row>
      <xdr:rowOff>127102</xdr:rowOff>
    </xdr:from>
    <xdr:to>
      <xdr:col>11</xdr:col>
      <xdr:colOff>32137</xdr:colOff>
      <xdr:row>17</xdr:row>
      <xdr:rowOff>174271</xdr:rowOff>
    </xdr:to>
    <xdr:grpSp>
      <xdr:nvGrpSpPr>
        <xdr:cNvPr id="353" name="Group 352">
          <a:extLst>
            <a:ext uri="{FF2B5EF4-FFF2-40B4-BE49-F238E27FC236}">
              <a16:creationId xmlns:a16="http://schemas.microsoft.com/office/drawing/2014/main" id="{EFDA2D21-D6E4-1C68-9C2B-689002051E60}"/>
            </a:ext>
          </a:extLst>
        </xdr:cNvPr>
        <xdr:cNvGrpSpPr/>
      </xdr:nvGrpSpPr>
      <xdr:grpSpPr>
        <a:xfrm>
          <a:off x="6445033" y="3088016"/>
          <a:ext cx="292704" cy="232226"/>
          <a:chOff x="17908637" y="2254020"/>
          <a:chExt cx="292704" cy="226464"/>
        </a:xfrm>
      </xdr:grpSpPr>
      <xdr:sp macro="" textlink="Pivottable!BJ19">
        <xdr:nvSpPr>
          <xdr:cNvPr id="354" name="TextBox 353">
            <a:extLst>
              <a:ext uri="{FF2B5EF4-FFF2-40B4-BE49-F238E27FC236}">
                <a16:creationId xmlns:a16="http://schemas.microsoft.com/office/drawing/2014/main" id="{4FF98AD7-F161-241C-4D48-CAB73B2B4D4A}"/>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55" name="TextBox 354">
            <a:extLst>
              <a:ext uri="{FF2B5EF4-FFF2-40B4-BE49-F238E27FC236}">
                <a16:creationId xmlns:a16="http://schemas.microsoft.com/office/drawing/2014/main" id="{2AFCD4B2-BE75-7622-8A0F-CCC411BADBA1}"/>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11</xdr:col>
      <xdr:colOff>44234</xdr:colOff>
      <xdr:row>17</xdr:row>
      <xdr:rowOff>107224</xdr:rowOff>
    </xdr:from>
    <xdr:to>
      <xdr:col>11</xdr:col>
      <xdr:colOff>336938</xdr:colOff>
      <xdr:row>18</xdr:row>
      <xdr:rowOff>154392</xdr:rowOff>
    </xdr:to>
    <xdr:grpSp>
      <xdr:nvGrpSpPr>
        <xdr:cNvPr id="356" name="Group 355">
          <a:extLst>
            <a:ext uri="{FF2B5EF4-FFF2-40B4-BE49-F238E27FC236}">
              <a16:creationId xmlns:a16="http://schemas.microsoft.com/office/drawing/2014/main" id="{CE2BF06C-EA94-97CE-79D6-AA481225DC89}"/>
            </a:ext>
          </a:extLst>
        </xdr:cNvPr>
        <xdr:cNvGrpSpPr/>
      </xdr:nvGrpSpPr>
      <xdr:grpSpPr>
        <a:xfrm>
          <a:off x="6749834" y="3253195"/>
          <a:ext cx="292704" cy="232226"/>
          <a:chOff x="17908637" y="2254020"/>
          <a:chExt cx="292704" cy="226464"/>
        </a:xfrm>
      </xdr:grpSpPr>
      <xdr:sp macro="" textlink="Pivottable!BJ19">
        <xdr:nvSpPr>
          <xdr:cNvPr id="357" name="TextBox 356">
            <a:extLst>
              <a:ext uri="{FF2B5EF4-FFF2-40B4-BE49-F238E27FC236}">
                <a16:creationId xmlns:a16="http://schemas.microsoft.com/office/drawing/2014/main" id="{8FF2D48F-31A1-1EE1-3098-852B7BD65EC0}"/>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58" name="TextBox 357">
            <a:extLst>
              <a:ext uri="{FF2B5EF4-FFF2-40B4-BE49-F238E27FC236}">
                <a16:creationId xmlns:a16="http://schemas.microsoft.com/office/drawing/2014/main" id="{A2E0B651-25B8-3EE4-A4A6-9BCC60B76256}"/>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428547</xdr:colOff>
      <xdr:row>17</xdr:row>
      <xdr:rowOff>21086</xdr:rowOff>
    </xdr:from>
    <xdr:to>
      <xdr:col>11</xdr:col>
      <xdr:colOff>111651</xdr:colOff>
      <xdr:row>18</xdr:row>
      <xdr:rowOff>68254</xdr:rowOff>
    </xdr:to>
    <xdr:grpSp>
      <xdr:nvGrpSpPr>
        <xdr:cNvPr id="359" name="Group 358">
          <a:extLst>
            <a:ext uri="{FF2B5EF4-FFF2-40B4-BE49-F238E27FC236}">
              <a16:creationId xmlns:a16="http://schemas.microsoft.com/office/drawing/2014/main" id="{F2A8DF18-E2E1-0D17-D6F2-DA3406B56455}"/>
            </a:ext>
          </a:extLst>
        </xdr:cNvPr>
        <xdr:cNvGrpSpPr/>
      </xdr:nvGrpSpPr>
      <xdr:grpSpPr>
        <a:xfrm>
          <a:off x="6524547" y="3167057"/>
          <a:ext cx="292704" cy="232226"/>
          <a:chOff x="17908637" y="2254020"/>
          <a:chExt cx="292704" cy="226464"/>
        </a:xfrm>
      </xdr:grpSpPr>
      <xdr:sp macro="" textlink="Pivottable!BJ19">
        <xdr:nvSpPr>
          <xdr:cNvPr id="360" name="TextBox 359">
            <a:extLst>
              <a:ext uri="{FF2B5EF4-FFF2-40B4-BE49-F238E27FC236}">
                <a16:creationId xmlns:a16="http://schemas.microsoft.com/office/drawing/2014/main" id="{2E69FF29-00A4-B426-1DDA-46926F6DA13D}"/>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61" name="TextBox 360">
            <a:extLst>
              <a:ext uri="{FF2B5EF4-FFF2-40B4-BE49-F238E27FC236}">
                <a16:creationId xmlns:a16="http://schemas.microsoft.com/office/drawing/2014/main" id="{7EFA6FB0-0EA8-D82B-FE14-986CE42069BF}"/>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547816</xdr:colOff>
      <xdr:row>18</xdr:row>
      <xdr:rowOff>113850</xdr:rowOff>
    </xdr:from>
    <xdr:to>
      <xdr:col>11</xdr:col>
      <xdr:colOff>230920</xdr:colOff>
      <xdr:row>19</xdr:row>
      <xdr:rowOff>161019</xdr:rowOff>
    </xdr:to>
    <xdr:grpSp>
      <xdr:nvGrpSpPr>
        <xdr:cNvPr id="362" name="Group 361">
          <a:extLst>
            <a:ext uri="{FF2B5EF4-FFF2-40B4-BE49-F238E27FC236}">
              <a16:creationId xmlns:a16="http://schemas.microsoft.com/office/drawing/2014/main" id="{47818870-A561-F64E-7848-028A88DCC6AF}"/>
            </a:ext>
          </a:extLst>
        </xdr:cNvPr>
        <xdr:cNvGrpSpPr/>
      </xdr:nvGrpSpPr>
      <xdr:grpSpPr>
        <a:xfrm>
          <a:off x="6643816" y="3444879"/>
          <a:ext cx="292704" cy="232226"/>
          <a:chOff x="17908637" y="2254020"/>
          <a:chExt cx="292704" cy="226464"/>
        </a:xfrm>
      </xdr:grpSpPr>
      <xdr:sp macro="" textlink="Pivottable!BJ19">
        <xdr:nvSpPr>
          <xdr:cNvPr id="363" name="TextBox 362">
            <a:extLst>
              <a:ext uri="{FF2B5EF4-FFF2-40B4-BE49-F238E27FC236}">
                <a16:creationId xmlns:a16="http://schemas.microsoft.com/office/drawing/2014/main" id="{BB80A589-DDFD-A334-47E3-70FCC2438E25}"/>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64" name="TextBox 363">
            <a:extLst>
              <a:ext uri="{FF2B5EF4-FFF2-40B4-BE49-F238E27FC236}">
                <a16:creationId xmlns:a16="http://schemas.microsoft.com/office/drawing/2014/main" id="{69E480E6-D474-EEBB-07DE-2DC026904E8E}"/>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435173</xdr:colOff>
      <xdr:row>15</xdr:row>
      <xdr:rowOff>87346</xdr:rowOff>
    </xdr:from>
    <xdr:to>
      <xdr:col>11</xdr:col>
      <xdr:colOff>118277</xdr:colOff>
      <xdr:row>16</xdr:row>
      <xdr:rowOff>134515</xdr:rowOff>
    </xdr:to>
    <xdr:grpSp>
      <xdr:nvGrpSpPr>
        <xdr:cNvPr id="365" name="Group 364">
          <a:extLst>
            <a:ext uri="{FF2B5EF4-FFF2-40B4-BE49-F238E27FC236}">
              <a16:creationId xmlns:a16="http://schemas.microsoft.com/office/drawing/2014/main" id="{8AC0BE8D-1DD5-B335-9DE7-6CDB12668708}"/>
            </a:ext>
          </a:extLst>
        </xdr:cNvPr>
        <xdr:cNvGrpSpPr/>
      </xdr:nvGrpSpPr>
      <xdr:grpSpPr>
        <a:xfrm>
          <a:off x="6531173" y="2863203"/>
          <a:ext cx="292704" cy="232226"/>
          <a:chOff x="17908637" y="2254020"/>
          <a:chExt cx="292704" cy="226464"/>
        </a:xfrm>
      </xdr:grpSpPr>
      <xdr:sp macro="" textlink="Pivottable!BJ19">
        <xdr:nvSpPr>
          <xdr:cNvPr id="366" name="TextBox 365">
            <a:extLst>
              <a:ext uri="{FF2B5EF4-FFF2-40B4-BE49-F238E27FC236}">
                <a16:creationId xmlns:a16="http://schemas.microsoft.com/office/drawing/2014/main" id="{72E7A937-7C90-4BF6-3007-9F2F1B978866}"/>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67" name="TextBox 366">
            <a:extLst>
              <a:ext uri="{FF2B5EF4-FFF2-40B4-BE49-F238E27FC236}">
                <a16:creationId xmlns:a16="http://schemas.microsoft.com/office/drawing/2014/main" id="{39675347-2CC2-1FD3-0D74-BA3D4CD57B14}"/>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534564</xdr:colOff>
      <xdr:row>16</xdr:row>
      <xdr:rowOff>107224</xdr:rowOff>
    </xdr:from>
    <xdr:to>
      <xdr:col>11</xdr:col>
      <xdr:colOff>217668</xdr:colOff>
      <xdr:row>17</xdr:row>
      <xdr:rowOff>154393</xdr:rowOff>
    </xdr:to>
    <xdr:grpSp>
      <xdr:nvGrpSpPr>
        <xdr:cNvPr id="368" name="Group 367">
          <a:extLst>
            <a:ext uri="{FF2B5EF4-FFF2-40B4-BE49-F238E27FC236}">
              <a16:creationId xmlns:a16="http://schemas.microsoft.com/office/drawing/2014/main" id="{D8B1ED30-315C-F894-E6C1-9D040D86D11D}"/>
            </a:ext>
          </a:extLst>
        </xdr:cNvPr>
        <xdr:cNvGrpSpPr/>
      </xdr:nvGrpSpPr>
      <xdr:grpSpPr>
        <a:xfrm>
          <a:off x="6630564" y="3068138"/>
          <a:ext cx="292704" cy="232226"/>
          <a:chOff x="17908637" y="2254020"/>
          <a:chExt cx="292704" cy="226464"/>
        </a:xfrm>
      </xdr:grpSpPr>
      <xdr:sp macro="" textlink="Pivottable!BJ19">
        <xdr:nvSpPr>
          <xdr:cNvPr id="369" name="TextBox 368">
            <a:extLst>
              <a:ext uri="{FF2B5EF4-FFF2-40B4-BE49-F238E27FC236}">
                <a16:creationId xmlns:a16="http://schemas.microsoft.com/office/drawing/2014/main" id="{990AC61D-F9E3-F2A6-7BC6-10EE9FDF4D27}"/>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8F8825-7138-4C08-A1C1-E820DD49403D}" type="TxLink">
              <a:rPr lang="en-US" sz="1600" b="1" i="0" u="none" strike="noStrike">
                <a:solidFill>
                  <a:srgbClr val="296EF7"/>
                </a:solidFill>
                <a:latin typeface="Calibri"/>
                <a:cs typeface="Calibri"/>
              </a:rPr>
              <a:pPr algn="ctr"/>
              <a:t>●</a:t>
            </a:fld>
            <a:endParaRPr lang="en-PH" sz="1100"/>
          </a:p>
        </xdr:txBody>
      </xdr:sp>
      <xdr:sp macro="" textlink="Pivottable!BH19">
        <xdr:nvSpPr>
          <xdr:cNvPr id="370" name="TextBox 369">
            <a:extLst>
              <a:ext uri="{FF2B5EF4-FFF2-40B4-BE49-F238E27FC236}">
                <a16:creationId xmlns:a16="http://schemas.microsoft.com/office/drawing/2014/main" id="{1767CFE7-91C1-DDC6-A8BA-91EDD77BC86E}"/>
              </a:ext>
            </a:extLst>
          </xdr:cNvPr>
          <xdr:cNvSpPr txBox="1"/>
        </xdr:nvSpPr>
        <xdr:spPr>
          <a:xfrm>
            <a:off x="17908637" y="2254020"/>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1FDECC-DE8A-468D-93AE-EA79D1284977}"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13</xdr:col>
      <xdr:colOff>259692</xdr:colOff>
      <xdr:row>31</xdr:row>
      <xdr:rowOff>71607</xdr:rowOff>
    </xdr:from>
    <xdr:to>
      <xdr:col>13</xdr:col>
      <xdr:colOff>552396</xdr:colOff>
      <xdr:row>32</xdr:row>
      <xdr:rowOff>124539</xdr:rowOff>
    </xdr:to>
    <xdr:grpSp>
      <xdr:nvGrpSpPr>
        <xdr:cNvPr id="771" name="Group 770">
          <a:extLst>
            <a:ext uri="{FF2B5EF4-FFF2-40B4-BE49-F238E27FC236}">
              <a16:creationId xmlns:a16="http://schemas.microsoft.com/office/drawing/2014/main" id="{A5E2F356-BEC5-2DEA-680E-0523762B7646}"/>
            </a:ext>
          </a:extLst>
        </xdr:cNvPr>
        <xdr:cNvGrpSpPr/>
      </xdr:nvGrpSpPr>
      <xdr:grpSpPr>
        <a:xfrm>
          <a:off x="8184492" y="5808378"/>
          <a:ext cx="292704" cy="237990"/>
          <a:chOff x="18057836" y="2959671"/>
          <a:chExt cx="292704" cy="237989"/>
        </a:xfrm>
      </xdr:grpSpPr>
      <xdr:sp macro="" textlink="Pivottable!BJ22">
        <xdr:nvSpPr>
          <xdr:cNvPr id="371" name="TextBox 370">
            <a:extLst>
              <a:ext uri="{FF2B5EF4-FFF2-40B4-BE49-F238E27FC236}">
                <a16:creationId xmlns:a16="http://schemas.microsoft.com/office/drawing/2014/main" id="{279C2B2B-E1BD-A3C9-49E6-5E4721DE6FE6}"/>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372" name="TextBox 371">
            <a:extLst>
              <a:ext uri="{FF2B5EF4-FFF2-40B4-BE49-F238E27FC236}">
                <a16:creationId xmlns:a16="http://schemas.microsoft.com/office/drawing/2014/main" id="{A2238622-423B-60DA-7352-4CA8A31EC077}"/>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13</xdr:col>
      <xdr:colOff>56819</xdr:colOff>
      <xdr:row>30</xdr:row>
      <xdr:rowOff>56391</xdr:rowOff>
    </xdr:from>
    <xdr:to>
      <xdr:col>13</xdr:col>
      <xdr:colOff>349523</xdr:colOff>
      <xdr:row>31</xdr:row>
      <xdr:rowOff>103563</xdr:rowOff>
    </xdr:to>
    <xdr:grpSp>
      <xdr:nvGrpSpPr>
        <xdr:cNvPr id="770" name="Group 769">
          <a:extLst>
            <a:ext uri="{FF2B5EF4-FFF2-40B4-BE49-F238E27FC236}">
              <a16:creationId xmlns:a16="http://schemas.microsoft.com/office/drawing/2014/main" id="{5FBFA851-A8B7-2C42-BAC0-F98D40665D35}"/>
            </a:ext>
          </a:extLst>
        </xdr:cNvPr>
        <xdr:cNvGrpSpPr/>
      </xdr:nvGrpSpPr>
      <xdr:grpSpPr>
        <a:xfrm>
          <a:off x="7981619" y="5608105"/>
          <a:ext cx="292704" cy="232229"/>
          <a:chOff x="17046070" y="3068385"/>
          <a:chExt cx="292704" cy="232228"/>
        </a:xfrm>
      </xdr:grpSpPr>
      <xdr:sp macro="" textlink="Pivottable!BI22">
        <xdr:nvSpPr>
          <xdr:cNvPr id="373" name="TextBox 372">
            <a:extLst>
              <a:ext uri="{FF2B5EF4-FFF2-40B4-BE49-F238E27FC236}">
                <a16:creationId xmlns:a16="http://schemas.microsoft.com/office/drawing/2014/main" id="{0DFA69ED-B679-2086-8807-C5DAE6A9D9A6}"/>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374" name="TextBox 373">
            <a:extLst>
              <a:ext uri="{FF2B5EF4-FFF2-40B4-BE49-F238E27FC236}">
                <a16:creationId xmlns:a16="http://schemas.microsoft.com/office/drawing/2014/main" id="{4E33C8D5-F3BF-C485-4D32-8DA72ACAF8B9}"/>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17</xdr:col>
      <xdr:colOff>593657</xdr:colOff>
      <xdr:row>13</xdr:row>
      <xdr:rowOff>4377</xdr:rowOff>
    </xdr:from>
    <xdr:to>
      <xdr:col>18</xdr:col>
      <xdr:colOff>276761</xdr:colOff>
      <xdr:row>14</xdr:row>
      <xdr:rowOff>51548</xdr:rowOff>
    </xdr:to>
    <xdr:grpSp>
      <xdr:nvGrpSpPr>
        <xdr:cNvPr id="377" name="Group 376">
          <a:extLst>
            <a:ext uri="{FF2B5EF4-FFF2-40B4-BE49-F238E27FC236}">
              <a16:creationId xmlns:a16="http://schemas.microsoft.com/office/drawing/2014/main" id="{8E6AC7E4-9FAE-1DD0-621E-5827FA112D79}"/>
            </a:ext>
          </a:extLst>
        </xdr:cNvPr>
        <xdr:cNvGrpSpPr/>
      </xdr:nvGrpSpPr>
      <xdr:grpSpPr>
        <a:xfrm>
          <a:off x="10956857" y="2410120"/>
          <a:ext cx="292704" cy="232228"/>
          <a:chOff x="16932730" y="1808524"/>
          <a:chExt cx="292704" cy="226465"/>
        </a:xfrm>
      </xdr:grpSpPr>
      <xdr:sp macro="" textlink="Pivottable!BI20">
        <xdr:nvSpPr>
          <xdr:cNvPr id="378" name="TextBox 377">
            <a:extLst>
              <a:ext uri="{FF2B5EF4-FFF2-40B4-BE49-F238E27FC236}">
                <a16:creationId xmlns:a16="http://schemas.microsoft.com/office/drawing/2014/main" id="{9E513980-59C1-3EB3-1811-0C5BAD0DF744}"/>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379" name="TextBox 378">
            <a:extLst>
              <a:ext uri="{FF2B5EF4-FFF2-40B4-BE49-F238E27FC236}">
                <a16:creationId xmlns:a16="http://schemas.microsoft.com/office/drawing/2014/main" id="{D3A73795-D273-133B-9090-F773FD219ED7}"/>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18</xdr:col>
      <xdr:colOff>279893</xdr:colOff>
      <xdr:row>12</xdr:row>
      <xdr:rowOff>110161</xdr:rowOff>
    </xdr:from>
    <xdr:to>
      <xdr:col>18</xdr:col>
      <xdr:colOff>572597</xdr:colOff>
      <xdr:row>13</xdr:row>
      <xdr:rowOff>157332</xdr:rowOff>
    </xdr:to>
    <xdr:grpSp>
      <xdr:nvGrpSpPr>
        <xdr:cNvPr id="380" name="Group 379">
          <a:extLst>
            <a:ext uri="{FF2B5EF4-FFF2-40B4-BE49-F238E27FC236}">
              <a16:creationId xmlns:a16="http://schemas.microsoft.com/office/drawing/2014/main" id="{5D5C7B3D-7A8D-8580-B842-E75626A793DD}"/>
            </a:ext>
          </a:extLst>
        </xdr:cNvPr>
        <xdr:cNvGrpSpPr/>
      </xdr:nvGrpSpPr>
      <xdr:grpSpPr>
        <a:xfrm>
          <a:off x="11252693" y="2330847"/>
          <a:ext cx="292704" cy="232228"/>
          <a:chOff x="16932730" y="1808524"/>
          <a:chExt cx="292704" cy="226465"/>
        </a:xfrm>
      </xdr:grpSpPr>
      <xdr:sp macro="" textlink="Pivottable!BI20">
        <xdr:nvSpPr>
          <xdr:cNvPr id="381" name="TextBox 380">
            <a:extLst>
              <a:ext uri="{FF2B5EF4-FFF2-40B4-BE49-F238E27FC236}">
                <a16:creationId xmlns:a16="http://schemas.microsoft.com/office/drawing/2014/main" id="{22A5C04F-A1C6-E061-79FF-ABC472DF419E}"/>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382" name="TextBox 381">
            <a:extLst>
              <a:ext uri="{FF2B5EF4-FFF2-40B4-BE49-F238E27FC236}">
                <a16:creationId xmlns:a16="http://schemas.microsoft.com/office/drawing/2014/main" id="{3909C747-FE7E-56B5-3905-01955BDFE1C9}"/>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17</xdr:col>
      <xdr:colOff>375367</xdr:colOff>
      <xdr:row>12</xdr:row>
      <xdr:rowOff>82818</xdr:rowOff>
    </xdr:from>
    <xdr:to>
      <xdr:col>18</xdr:col>
      <xdr:colOff>58471</xdr:colOff>
      <xdr:row>13</xdr:row>
      <xdr:rowOff>129989</xdr:rowOff>
    </xdr:to>
    <xdr:grpSp>
      <xdr:nvGrpSpPr>
        <xdr:cNvPr id="383" name="Group 382">
          <a:extLst>
            <a:ext uri="{FF2B5EF4-FFF2-40B4-BE49-F238E27FC236}">
              <a16:creationId xmlns:a16="http://schemas.microsoft.com/office/drawing/2014/main" id="{ED04663F-0501-9AAF-4EC4-640D3FF1D006}"/>
            </a:ext>
          </a:extLst>
        </xdr:cNvPr>
        <xdr:cNvGrpSpPr/>
      </xdr:nvGrpSpPr>
      <xdr:grpSpPr>
        <a:xfrm>
          <a:off x="10738567" y="2303504"/>
          <a:ext cx="292704" cy="232228"/>
          <a:chOff x="16932730" y="1808524"/>
          <a:chExt cx="292704" cy="226465"/>
        </a:xfrm>
      </xdr:grpSpPr>
      <xdr:sp macro="" textlink="Pivottable!BI20">
        <xdr:nvSpPr>
          <xdr:cNvPr id="384" name="TextBox 383">
            <a:extLst>
              <a:ext uri="{FF2B5EF4-FFF2-40B4-BE49-F238E27FC236}">
                <a16:creationId xmlns:a16="http://schemas.microsoft.com/office/drawing/2014/main" id="{19371704-BF75-F665-484C-F6920EB2F23D}"/>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385" name="TextBox 384">
            <a:extLst>
              <a:ext uri="{FF2B5EF4-FFF2-40B4-BE49-F238E27FC236}">
                <a16:creationId xmlns:a16="http://schemas.microsoft.com/office/drawing/2014/main" id="{E715CC88-D873-8808-1435-36E6FC5D5DF8}"/>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17</xdr:col>
      <xdr:colOff>590968</xdr:colOff>
      <xdr:row>14</xdr:row>
      <xdr:rowOff>120919</xdr:rowOff>
    </xdr:from>
    <xdr:to>
      <xdr:col>18</xdr:col>
      <xdr:colOff>274072</xdr:colOff>
      <xdr:row>15</xdr:row>
      <xdr:rowOff>168090</xdr:rowOff>
    </xdr:to>
    <xdr:grpSp>
      <xdr:nvGrpSpPr>
        <xdr:cNvPr id="386" name="Group 385">
          <a:extLst>
            <a:ext uri="{FF2B5EF4-FFF2-40B4-BE49-F238E27FC236}">
              <a16:creationId xmlns:a16="http://schemas.microsoft.com/office/drawing/2014/main" id="{939893FB-9D58-7A40-92AD-AE55E1AF2322}"/>
            </a:ext>
          </a:extLst>
        </xdr:cNvPr>
        <xdr:cNvGrpSpPr/>
      </xdr:nvGrpSpPr>
      <xdr:grpSpPr>
        <a:xfrm>
          <a:off x="10954168" y="2711719"/>
          <a:ext cx="292704" cy="232228"/>
          <a:chOff x="16932730" y="1808524"/>
          <a:chExt cx="292704" cy="226465"/>
        </a:xfrm>
      </xdr:grpSpPr>
      <xdr:sp macro="" textlink="Pivottable!BI20">
        <xdr:nvSpPr>
          <xdr:cNvPr id="387" name="TextBox 386">
            <a:extLst>
              <a:ext uri="{FF2B5EF4-FFF2-40B4-BE49-F238E27FC236}">
                <a16:creationId xmlns:a16="http://schemas.microsoft.com/office/drawing/2014/main" id="{A10D0675-DC41-9B1C-FD92-0E9B86642CF6}"/>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388" name="TextBox 387">
            <a:extLst>
              <a:ext uri="{FF2B5EF4-FFF2-40B4-BE49-F238E27FC236}">
                <a16:creationId xmlns:a16="http://schemas.microsoft.com/office/drawing/2014/main" id="{084D4A14-8A66-B21C-D9B9-819DF5FACA1B}"/>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18</xdr:col>
      <xdr:colOff>274065</xdr:colOff>
      <xdr:row>14</xdr:row>
      <xdr:rowOff>34856</xdr:rowOff>
    </xdr:from>
    <xdr:to>
      <xdr:col>18</xdr:col>
      <xdr:colOff>566769</xdr:colOff>
      <xdr:row>15</xdr:row>
      <xdr:rowOff>82027</xdr:rowOff>
    </xdr:to>
    <xdr:grpSp>
      <xdr:nvGrpSpPr>
        <xdr:cNvPr id="389" name="Group 388">
          <a:extLst>
            <a:ext uri="{FF2B5EF4-FFF2-40B4-BE49-F238E27FC236}">
              <a16:creationId xmlns:a16="http://schemas.microsoft.com/office/drawing/2014/main" id="{B6F3D5D1-02B5-8CF8-3888-0805AEE1CF21}"/>
            </a:ext>
          </a:extLst>
        </xdr:cNvPr>
        <xdr:cNvGrpSpPr/>
      </xdr:nvGrpSpPr>
      <xdr:grpSpPr>
        <a:xfrm>
          <a:off x="11246865" y="2625656"/>
          <a:ext cx="292704" cy="232228"/>
          <a:chOff x="16932730" y="1808524"/>
          <a:chExt cx="292704" cy="226465"/>
        </a:xfrm>
      </xdr:grpSpPr>
      <xdr:sp macro="" textlink="Pivottable!BI20">
        <xdr:nvSpPr>
          <xdr:cNvPr id="390" name="TextBox 389">
            <a:extLst>
              <a:ext uri="{FF2B5EF4-FFF2-40B4-BE49-F238E27FC236}">
                <a16:creationId xmlns:a16="http://schemas.microsoft.com/office/drawing/2014/main" id="{09FF9EB2-E3E9-8CC4-04E9-F0CC6C6DF7E5}"/>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391" name="TextBox 390">
            <a:extLst>
              <a:ext uri="{FF2B5EF4-FFF2-40B4-BE49-F238E27FC236}">
                <a16:creationId xmlns:a16="http://schemas.microsoft.com/office/drawing/2014/main" id="{D6966387-244E-AB39-E2C0-FACF6141BA69}"/>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18</xdr:col>
      <xdr:colOff>488770</xdr:colOff>
      <xdr:row>12</xdr:row>
      <xdr:rowOff>114643</xdr:rowOff>
    </xdr:from>
    <xdr:to>
      <xdr:col>19</xdr:col>
      <xdr:colOff>171874</xdr:colOff>
      <xdr:row>13</xdr:row>
      <xdr:rowOff>165400</xdr:rowOff>
    </xdr:to>
    <xdr:grpSp>
      <xdr:nvGrpSpPr>
        <xdr:cNvPr id="392" name="Group 391">
          <a:extLst>
            <a:ext uri="{FF2B5EF4-FFF2-40B4-BE49-F238E27FC236}">
              <a16:creationId xmlns:a16="http://schemas.microsoft.com/office/drawing/2014/main" id="{E03AD395-BE0B-4308-4638-EB7AAF034FAC}"/>
            </a:ext>
          </a:extLst>
        </xdr:cNvPr>
        <xdr:cNvGrpSpPr/>
      </xdr:nvGrpSpPr>
      <xdr:grpSpPr>
        <a:xfrm>
          <a:off x="11461570" y="2335329"/>
          <a:ext cx="292704" cy="235814"/>
          <a:chOff x="16932730" y="1808524"/>
          <a:chExt cx="292704" cy="226465"/>
        </a:xfrm>
      </xdr:grpSpPr>
      <xdr:sp macro="" textlink="Pivottable!BI20">
        <xdr:nvSpPr>
          <xdr:cNvPr id="393" name="TextBox 392">
            <a:extLst>
              <a:ext uri="{FF2B5EF4-FFF2-40B4-BE49-F238E27FC236}">
                <a16:creationId xmlns:a16="http://schemas.microsoft.com/office/drawing/2014/main" id="{B1E000F3-AABA-72F1-F4D6-C202933EE9BF}"/>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394" name="TextBox 393">
            <a:extLst>
              <a:ext uri="{FF2B5EF4-FFF2-40B4-BE49-F238E27FC236}">
                <a16:creationId xmlns:a16="http://schemas.microsoft.com/office/drawing/2014/main" id="{4B415A72-D2E6-25DC-93FE-730C15E1CEE9}"/>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19</xdr:col>
      <xdr:colOff>67877</xdr:colOff>
      <xdr:row>13</xdr:row>
      <xdr:rowOff>98507</xdr:rowOff>
    </xdr:from>
    <xdr:to>
      <xdr:col>19</xdr:col>
      <xdr:colOff>360581</xdr:colOff>
      <xdr:row>14</xdr:row>
      <xdr:rowOff>145677</xdr:rowOff>
    </xdr:to>
    <xdr:grpSp>
      <xdr:nvGrpSpPr>
        <xdr:cNvPr id="395" name="Group 394">
          <a:extLst>
            <a:ext uri="{FF2B5EF4-FFF2-40B4-BE49-F238E27FC236}">
              <a16:creationId xmlns:a16="http://schemas.microsoft.com/office/drawing/2014/main" id="{395F4DA0-97EB-9CC5-C2D2-22FE6D8D29C7}"/>
            </a:ext>
          </a:extLst>
        </xdr:cNvPr>
        <xdr:cNvGrpSpPr/>
      </xdr:nvGrpSpPr>
      <xdr:grpSpPr>
        <a:xfrm>
          <a:off x="11650277" y="2504250"/>
          <a:ext cx="292704" cy="232227"/>
          <a:chOff x="16932730" y="1808524"/>
          <a:chExt cx="292704" cy="226465"/>
        </a:xfrm>
      </xdr:grpSpPr>
      <xdr:sp macro="" textlink="Pivottable!BI20">
        <xdr:nvSpPr>
          <xdr:cNvPr id="396" name="TextBox 395">
            <a:extLst>
              <a:ext uri="{FF2B5EF4-FFF2-40B4-BE49-F238E27FC236}">
                <a16:creationId xmlns:a16="http://schemas.microsoft.com/office/drawing/2014/main" id="{CBF4752E-11FC-F626-D65F-74F6D10757C2}"/>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397" name="TextBox 396">
            <a:extLst>
              <a:ext uri="{FF2B5EF4-FFF2-40B4-BE49-F238E27FC236}">
                <a16:creationId xmlns:a16="http://schemas.microsoft.com/office/drawing/2014/main" id="{897B094A-5490-D90B-CF91-583EEE85F123}"/>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18</xdr:col>
      <xdr:colOff>184418</xdr:colOff>
      <xdr:row>15</xdr:row>
      <xdr:rowOff>22307</xdr:rowOff>
    </xdr:from>
    <xdr:to>
      <xdr:col>18</xdr:col>
      <xdr:colOff>477122</xdr:colOff>
      <xdr:row>16</xdr:row>
      <xdr:rowOff>69478</xdr:rowOff>
    </xdr:to>
    <xdr:grpSp>
      <xdr:nvGrpSpPr>
        <xdr:cNvPr id="398" name="Group 397">
          <a:extLst>
            <a:ext uri="{FF2B5EF4-FFF2-40B4-BE49-F238E27FC236}">
              <a16:creationId xmlns:a16="http://schemas.microsoft.com/office/drawing/2014/main" id="{10170D8F-9BA1-C6D2-0089-1BAB7032B38F}"/>
            </a:ext>
          </a:extLst>
        </xdr:cNvPr>
        <xdr:cNvGrpSpPr/>
      </xdr:nvGrpSpPr>
      <xdr:grpSpPr>
        <a:xfrm>
          <a:off x="11157218" y="2798164"/>
          <a:ext cx="292704" cy="232228"/>
          <a:chOff x="16932730" y="1808524"/>
          <a:chExt cx="292704" cy="226465"/>
        </a:xfrm>
      </xdr:grpSpPr>
      <xdr:sp macro="" textlink="Pivottable!BI20">
        <xdr:nvSpPr>
          <xdr:cNvPr id="399" name="TextBox 398">
            <a:extLst>
              <a:ext uri="{FF2B5EF4-FFF2-40B4-BE49-F238E27FC236}">
                <a16:creationId xmlns:a16="http://schemas.microsoft.com/office/drawing/2014/main" id="{E56CE20D-57F9-80E9-D912-265E40A326B5}"/>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400" name="TextBox 399">
            <a:extLst>
              <a:ext uri="{FF2B5EF4-FFF2-40B4-BE49-F238E27FC236}">
                <a16:creationId xmlns:a16="http://schemas.microsoft.com/office/drawing/2014/main" id="{05BA18BE-5C1E-7EE2-D6FD-5F8E6C1E0946}"/>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18</xdr:col>
      <xdr:colOff>603070</xdr:colOff>
      <xdr:row>12</xdr:row>
      <xdr:rowOff>19616</xdr:rowOff>
    </xdr:from>
    <xdr:to>
      <xdr:col>19</xdr:col>
      <xdr:colOff>286174</xdr:colOff>
      <xdr:row>13</xdr:row>
      <xdr:rowOff>66787</xdr:rowOff>
    </xdr:to>
    <xdr:grpSp>
      <xdr:nvGrpSpPr>
        <xdr:cNvPr id="401" name="Group 400">
          <a:extLst>
            <a:ext uri="{FF2B5EF4-FFF2-40B4-BE49-F238E27FC236}">
              <a16:creationId xmlns:a16="http://schemas.microsoft.com/office/drawing/2014/main" id="{559CC283-16F5-23C4-593C-CE8F9DDC727D}"/>
            </a:ext>
          </a:extLst>
        </xdr:cNvPr>
        <xdr:cNvGrpSpPr/>
      </xdr:nvGrpSpPr>
      <xdr:grpSpPr>
        <a:xfrm>
          <a:off x="11575870" y="2240302"/>
          <a:ext cx="292704" cy="232228"/>
          <a:chOff x="16932730" y="1808524"/>
          <a:chExt cx="292704" cy="226465"/>
        </a:xfrm>
      </xdr:grpSpPr>
      <xdr:sp macro="" textlink="Pivottable!BI20">
        <xdr:nvSpPr>
          <xdr:cNvPr id="402" name="TextBox 401">
            <a:extLst>
              <a:ext uri="{FF2B5EF4-FFF2-40B4-BE49-F238E27FC236}">
                <a16:creationId xmlns:a16="http://schemas.microsoft.com/office/drawing/2014/main" id="{C6E0394B-4B53-0870-8D89-90A36AC8A889}"/>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403" name="TextBox 402">
            <a:extLst>
              <a:ext uri="{FF2B5EF4-FFF2-40B4-BE49-F238E27FC236}">
                <a16:creationId xmlns:a16="http://schemas.microsoft.com/office/drawing/2014/main" id="{159D1DA8-C78E-AA5A-E216-6797846A6244}"/>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18</xdr:col>
      <xdr:colOff>284375</xdr:colOff>
      <xdr:row>10</xdr:row>
      <xdr:rowOff>175603</xdr:rowOff>
    </xdr:from>
    <xdr:to>
      <xdr:col>18</xdr:col>
      <xdr:colOff>577079</xdr:colOff>
      <xdr:row>12</xdr:row>
      <xdr:rowOff>43480</xdr:rowOff>
    </xdr:to>
    <xdr:grpSp>
      <xdr:nvGrpSpPr>
        <xdr:cNvPr id="404" name="Group 403">
          <a:extLst>
            <a:ext uri="{FF2B5EF4-FFF2-40B4-BE49-F238E27FC236}">
              <a16:creationId xmlns:a16="http://schemas.microsoft.com/office/drawing/2014/main" id="{DD764111-E7A9-B914-D02F-F32F8E98B1D8}"/>
            </a:ext>
          </a:extLst>
        </xdr:cNvPr>
        <xdr:cNvGrpSpPr/>
      </xdr:nvGrpSpPr>
      <xdr:grpSpPr>
        <a:xfrm>
          <a:off x="11257175" y="2026174"/>
          <a:ext cx="292704" cy="237992"/>
          <a:chOff x="16932730" y="1808524"/>
          <a:chExt cx="292704" cy="226465"/>
        </a:xfrm>
      </xdr:grpSpPr>
      <xdr:sp macro="" textlink="Pivottable!BI20">
        <xdr:nvSpPr>
          <xdr:cNvPr id="405" name="TextBox 404">
            <a:extLst>
              <a:ext uri="{FF2B5EF4-FFF2-40B4-BE49-F238E27FC236}">
                <a16:creationId xmlns:a16="http://schemas.microsoft.com/office/drawing/2014/main" id="{BEC21498-A1CE-E062-2330-D0E2E7B14F2C}"/>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406" name="TextBox 405">
            <a:extLst>
              <a:ext uri="{FF2B5EF4-FFF2-40B4-BE49-F238E27FC236}">
                <a16:creationId xmlns:a16="http://schemas.microsoft.com/office/drawing/2014/main" id="{330DBFB4-7332-DA4E-45BA-432B0CAAFA57}"/>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18</xdr:col>
      <xdr:colOff>183522</xdr:colOff>
      <xdr:row>12</xdr:row>
      <xdr:rowOff>14687</xdr:rowOff>
    </xdr:from>
    <xdr:to>
      <xdr:col>18</xdr:col>
      <xdr:colOff>476226</xdr:colOff>
      <xdr:row>13</xdr:row>
      <xdr:rowOff>61857</xdr:rowOff>
    </xdr:to>
    <xdr:grpSp>
      <xdr:nvGrpSpPr>
        <xdr:cNvPr id="428" name="Group 427">
          <a:extLst>
            <a:ext uri="{FF2B5EF4-FFF2-40B4-BE49-F238E27FC236}">
              <a16:creationId xmlns:a16="http://schemas.microsoft.com/office/drawing/2014/main" id="{7D23A8EC-C7AC-1136-4392-7EBCD6D1405E}"/>
            </a:ext>
          </a:extLst>
        </xdr:cNvPr>
        <xdr:cNvGrpSpPr/>
      </xdr:nvGrpSpPr>
      <xdr:grpSpPr>
        <a:xfrm>
          <a:off x="11156322" y="2235373"/>
          <a:ext cx="292704" cy="232227"/>
          <a:chOff x="16932730" y="1808524"/>
          <a:chExt cx="292704" cy="226465"/>
        </a:xfrm>
      </xdr:grpSpPr>
      <xdr:sp macro="" textlink="Pivottable!BI20">
        <xdr:nvSpPr>
          <xdr:cNvPr id="429" name="TextBox 428">
            <a:extLst>
              <a:ext uri="{FF2B5EF4-FFF2-40B4-BE49-F238E27FC236}">
                <a16:creationId xmlns:a16="http://schemas.microsoft.com/office/drawing/2014/main" id="{C119F1C0-910B-88FA-23E0-AE735BC0A6A1}"/>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430" name="TextBox 429">
            <a:extLst>
              <a:ext uri="{FF2B5EF4-FFF2-40B4-BE49-F238E27FC236}">
                <a16:creationId xmlns:a16="http://schemas.microsoft.com/office/drawing/2014/main" id="{0FEB8FBA-904A-6B0E-2FEA-58B51EF74F44}"/>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18</xdr:col>
      <xdr:colOff>86703</xdr:colOff>
      <xdr:row>13</xdr:row>
      <xdr:rowOff>113747</xdr:rowOff>
    </xdr:from>
    <xdr:to>
      <xdr:col>18</xdr:col>
      <xdr:colOff>379407</xdr:colOff>
      <xdr:row>14</xdr:row>
      <xdr:rowOff>160918</xdr:rowOff>
    </xdr:to>
    <xdr:grpSp>
      <xdr:nvGrpSpPr>
        <xdr:cNvPr id="437" name="Group 436">
          <a:extLst>
            <a:ext uri="{FF2B5EF4-FFF2-40B4-BE49-F238E27FC236}">
              <a16:creationId xmlns:a16="http://schemas.microsoft.com/office/drawing/2014/main" id="{BDCAFA4F-40BB-9E1B-AB5E-CEE5D9FFDF18}"/>
            </a:ext>
          </a:extLst>
        </xdr:cNvPr>
        <xdr:cNvGrpSpPr/>
      </xdr:nvGrpSpPr>
      <xdr:grpSpPr>
        <a:xfrm>
          <a:off x="11059503" y="2519490"/>
          <a:ext cx="292704" cy="232228"/>
          <a:chOff x="16932730" y="1808524"/>
          <a:chExt cx="292704" cy="226465"/>
        </a:xfrm>
      </xdr:grpSpPr>
      <xdr:sp macro="" textlink="Pivottable!BI20">
        <xdr:nvSpPr>
          <xdr:cNvPr id="438" name="TextBox 437">
            <a:extLst>
              <a:ext uri="{FF2B5EF4-FFF2-40B4-BE49-F238E27FC236}">
                <a16:creationId xmlns:a16="http://schemas.microsoft.com/office/drawing/2014/main" id="{2F9B3F1C-7D5D-DD52-F7F5-5475102C4875}"/>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439" name="TextBox 438">
            <a:extLst>
              <a:ext uri="{FF2B5EF4-FFF2-40B4-BE49-F238E27FC236}">
                <a16:creationId xmlns:a16="http://schemas.microsoft.com/office/drawing/2014/main" id="{7BEE1A84-446A-A1C9-5671-36B0378290B5}"/>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18</xdr:col>
      <xdr:colOff>182276</xdr:colOff>
      <xdr:row>11</xdr:row>
      <xdr:rowOff>90836</xdr:rowOff>
    </xdr:from>
    <xdr:to>
      <xdr:col>18</xdr:col>
      <xdr:colOff>474980</xdr:colOff>
      <xdr:row>12</xdr:row>
      <xdr:rowOff>138006</xdr:rowOff>
    </xdr:to>
    <xdr:grpSp>
      <xdr:nvGrpSpPr>
        <xdr:cNvPr id="440" name="Group 439">
          <a:extLst>
            <a:ext uri="{FF2B5EF4-FFF2-40B4-BE49-F238E27FC236}">
              <a16:creationId xmlns:a16="http://schemas.microsoft.com/office/drawing/2014/main" id="{4A2F8E73-4F08-647D-B6DA-FA33965BCC4A}"/>
            </a:ext>
          </a:extLst>
        </xdr:cNvPr>
        <xdr:cNvGrpSpPr/>
      </xdr:nvGrpSpPr>
      <xdr:grpSpPr>
        <a:xfrm>
          <a:off x="11155076" y="2126465"/>
          <a:ext cx="292704" cy="232227"/>
          <a:chOff x="17944496" y="1689243"/>
          <a:chExt cx="292704" cy="226464"/>
        </a:xfrm>
      </xdr:grpSpPr>
      <xdr:sp macro="" textlink="Pivottable!BJ20">
        <xdr:nvSpPr>
          <xdr:cNvPr id="441" name="TextBox 440">
            <a:extLst>
              <a:ext uri="{FF2B5EF4-FFF2-40B4-BE49-F238E27FC236}">
                <a16:creationId xmlns:a16="http://schemas.microsoft.com/office/drawing/2014/main" id="{93943574-AE79-EF4D-5A77-C7129284AE06}"/>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442" name="TextBox 441">
            <a:extLst>
              <a:ext uri="{FF2B5EF4-FFF2-40B4-BE49-F238E27FC236}">
                <a16:creationId xmlns:a16="http://schemas.microsoft.com/office/drawing/2014/main" id="{48F623B6-6856-BC37-E01C-DF250488ACF7}"/>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19</xdr:col>
      <xdr:colOff>83216</xdr:colOff>
      <xdr:row>11</xdr:row>
      <xdr:rowOff>83216</xdr:rowOff>
    </xdr:from>
    <xdr:to>
      <xdr:col>19</xdr:col>
      <xdr:colOff>375920</xdr:colOff>
      <xdr:row>12</xdr:row>
      <xdr:rowOff>130386</xdr:rowOff>
    </xdr:to>
    <xdr:grpSp>
      <xdr:nvGrpSpPr>
        <xdr:cNvPr id="443" name="Group 442">
          <a:extLst>
            <a:ext uri="{FF2B5EF4-FFF2-40B4-BE49-F238E27FC236}">
              <a16:creationId xmlns:a16="http://schemas.microsoft.com/office/drawing/2014/main" id="{DFF12B48-EDBB-1B64-42D9-0755AC0A336E}"/>
            </a:ext>
          </a:extLst>
        </xdr:cNvPr>
        <xdr:cNvGrpSpPr/>
      </xdr:nvGrpSpPr>
      <xdr:grpSpPr>
        <a:xfrm>
          <a:off x="11665616" y="2118845"/>
          <a:ext cx="292704" cy="232227"/>
          <a:chOff x="17944496" y="1689243"/>
          <a:chExt cx="292704" cy="226464"/>
        </a:xfrm>
      </xdr:grpSpPr>
      <xdr:sp macro="" textlink="Pivottable!BJ20">
        <xdr:nvSpPr>
          <xdr:cNvPr id="444" name="TextBox 443">
            <a:extLst>
              <a:ext uri="{FF2B5EF4-FFF2-40B4-BE49-F238E27FC236}">
                <a16:creationId xmlns:a16="http://schemas.microsoft.com/office/drawing/2014/main" id="{540288F1-1446-6246-6BE7-D4587CB33B19}"/>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445" name="TextBox 444">
            <a:extLst>
              <a:ext uri="{FF2B5EF4-FFF2-40B4-BE49-F238E27FC236}">
                <a16:creationId xmlns:a16="http://schemas.microsoft.com/office/drawing/2014/main" id="{96E5BC95-E962-FECB-2311-0160CBCFC9D6}"/>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380396</xdr:colOff>
      <xdr:row>13</xdr:row>
      <xdr:rowOff>75596</xdr:rowOff>
    </xdr:from>
    <xdr:to>
      <xdr:col>19</xdr:col>
      <xdr:colOff>63500</xdr:colOff>
      <xdr:row>14</xdr:row>
      <xdr:rowOff>122766</xdr:rowOff>
    </xdr:to>
    <xdr:grpSp>
      <xdr:nvGrpSpPr>
        <xdr:cNvPr id="446" name="Group 445">
          <a:extLst>
            <a:ext uri="{FF2B5EF4-FFF2-40B4-BE49-F238E27FC236}">
              <a16:creationId xmlns:a16="http://schemas.microsoft.com/office/drawing/2014/main" id="{651691C9-C34F-EDA3-61E1-66C9251A03D9}"/>
            </a:ext>
          </a:extLst>
        </xdr:cNvPr>
        <xdr:cNvGrpSpPr/>
      </xdr:nvGrpSpPr>
      <xdr:grpSpPr>
        <a:xfrm>
          <a:off x="11353196" y="2481339"/>
          <a:ext cx="292704" cy="232227"/>
          <a:chOff x="17944496" y="1689243"/>
          <a:chExt cx="292704" cy="226464"/>
        </a:xfrm>
      </xdr:grpSpPr>
      <xdr:sp macro="" textlink="Pivottable!BJ20">
        <xdr:nvSpPr>
          <xdr:cNvPr id="447" name="TextBox 446">
            <a:extLst>
              <a:ext uri="{FF2B5EF4-FFF2-40B4-BE49-F238E27FC236}">
                <a16:creationId xmlns:a16="http://schemas.microsoft.com/office/drawing/2014/main" id="{287F4F80-816A-A0EC-C600-44FE96D12F2B}"/>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40" name="TextBox 639">
            <a:extLst>
              <a:ext uri="{FF2B5EF4-FFF2-40B4-BE49-F238E27FC236}">
                <a16:creationId xmlns:a16="http://schemas.microsoft.com/office/drawing/2014/main" id="{A1358777-637B-C908-9AD3-3D9CCD65E8F0}"/>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189896</xdr:colOff>
      <xdr:row>14</xdr:row>
      <xdr:rowOff>10992</xdr:rowOff>
    </xdr:from>
    <xdr:to>
      <xdr:col>18</xdr:col>
      <xdr:colOff>482600</xdr:colOff>
      <xdr:row>15</xdr:row>
      <xdr:rowOff>58162</xdr:rowOff>
    </xdr:to>
    <xdr:grpSp>
      <xdr:nvGrpSpPr>
        <xdr:cNvPr id="641" name="Group 640">
          <a:extLst>
            <a:ext uri="{FF2B5EF4-FFF2-40B4-BE49-F238E27FC236}">
              <a16:creationId xmlns:a16="http://schemas.microsoft.com/office/drawing/2014/main" id="{DEB53AAD-DEF4-7393-653B-1503C2DECF83}"/>
            </a:ext>
          </a:extLst>
        </xdr:cNvPr>
        <xdr:cNvGrpSpPr/>
      </xdr:nvGrpSpPr>
      <xdr:grpSpPr>
        <a:xfrm>
          <a:off x="11162696" y="2601792"/>
          <a:ext cx="292704" cy="232227"/>
          <a:chOff x="17944496" y="1689243"/>
          <a:chExt cx="292704" cy="226464"/>
        </a:xfrm>
      </xdr:grpSpPr>
      <xdr:sp macro="" textlink="Pivottable!BJ20">
        <xdr:nvSpPr>
          <xdr:cNvPr id="642" name="TextBox 641">
            <a:extLst>
              <a:ext uri="{FF2B5EF4-FFF2-40B4-BE49-F238E27FC236}">
                <a16:creationId xmlns:a16="http://schemas.microsoft.com/office/drawing/2014/main" id="{78C4E75E-1A73-3145-2DB4-5068F33BA2A2}"/>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43" name="TextBox 642">
            <a:extLst>
              <a:ext uri="{FF2B5EF4-FFF2-40B4-BE49-F238E27FC236}">
                <a16:creationId xmlns:a16="http://schemas.microsoft.com/office/drawing/2014/main" id="{08F85060-7ADB-C21C-B010-0FE7DE74DAA4}"/>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601376</xdr:colOff>
      <xdr:row>10</xdr:row>
      <xdr:rowOff>167036</xdr:rowOff>
    </xdr:from>
    <xdr:to>
      <xdr:col>19</xdr:col>
      <xdr:colOff>284480</xdr:colOff>
      <xdr:row>12</xdr:row>
      <xdr:rowOff>31326</xdr:rowOff>
    </xdr:to>
    <xdr:grpSp>
      <xdr:nvGrpSpPr>
        <xdr:cNvPr id="644" name="Group 643">
          <a:extLst>
            <a:ext uri="{FF2B5EF4-FFF2-40B4-BE49-F238E27FC236}">
              <a16:creationId xmlns:a16="http://schemas.microsoft.com/office/drawing/2014/main" id="{D2C49398-B6E3-F4D1-CF76-CA0F69369F10}"/>
            </a:ext>
          </a:extLst>
        </xdr:cNvPr>
        <xdr:cNvGrpSpPr/>
      </xdr:nvGrpSpPr>
      <xdr:grpSpPr>
        <a:xfrm>
          <a:off x="11574176" y="2017607"/>
          <a:ext cx="292704" cy="234405"/>
          <a:chOff x="17944496" y="1689243"/>
          <a:chExt cx="292704" cy="226464"/>
        </a:xfrm>
      </xdr:grpSpPr>
      <xdr:sp macro="" textlink="Pivottable!BJ20">
        <xdr:nvSpPr>
          <xdr:cNvPr id="645" name="TextBox 644">
            <a:extLst>
              <a:ext uri="{FF2B5EF4-FFF2-40B4-BE49-F238E27FC236}">
                <a16:creationId xmlns:a16="http://schemas.microsoft.com/office/drawing/2014/main" id="{4009D535-6939-AE5E-3E25-E9C5F0D4D6E4}"/>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46" name="TextBox 645">
            <a:extLst>
              <a:ext uri="{FF2B5EF4-FFF2-40B4-BE49-F238E27FC236}">
                <a16:creationId xmlns:a16="http://schemas.microsoft.com/office/drawing/2014/main" id="{AAF3C004-AC81-699E-6484-0C342B82B6D2}"/>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83216</xdr:colOff>
      <xdr:row>12</xdr:row>
      <xdr:rowOff>98456</xdr:rowOff>
    </xdr:from>
    <xdr:to>
      <xdr:col>18</xdr:col>
      <xdr:colOff>375920</xdr:colOff>
      <xdr:row>13</xdr:row>
      <xdr:rowOff>145626</xdr:rowOff>
    </xdr:to>
    <xdr:grpSp>
      <xdr:nvGrpSpPr>
        <xdr:cNvPr id="647" name="Group 646">
          <a:extLst>
            <a:ext uri="{FF2B5EF4-FFF2-40B4-BE49-F238E27FC236}">
              <a16:creationId xmlns:a16="http://schemas.microsoft.com/office/drawing/2014/main" id="{CCCF4BA8-A240-A5A5-AF8E-508DC758E65D}"/>
            </a:ext>
          </a:extLst>
        </xdr:cNvPr>
        <xdr:cNvGrpSpPr/>
      </xdr:nvGrpSpPr>
      <xdr:grpSpPr>
        <a:xfrm>
          <a:off x="11056016" y="2319142"/>
          <a:ext cx="292704" cy="232227"/>
          <a:chOff x="17944496" y="1689243"/>
          <a:chExt cx="292704" cy="226464"/>
        </a:xfrm>
      </xdr:grpSpPr>
      <xdr:sp macro="" textlink="Pivottable!BJ20">
        <xdr:nvSpPr>
          <xdr:cNvPr id="648" name="TextBox 647">
            <a:extLst>
              <a:ext uri="{FF2B5EF4-FFF2-40B4-BE49-F238E27FC236}">
                <a16:creationId xmlns:a16="http://schemas.microsoft.com/office/drawing/2014/main" id="{B7571F93-02CA-BAFE-AEAF-3B0321B687F8}"/>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49" name="TextBox 648">
            <a:extLst>
              <a:ext uri="{FF2B5EF4-FFF2-40B4-BE49-F238E27FC236}">
                <a16:creationId xmlns:a16="http://schemas.microsoft.com/office/drawing/2014/main" id="{5269BEAA-2AEA-E9DC-72D4-829EEE1A6E1A}"/>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502316</xdr:colOff>
      <xdr:row>14</xdr:row>
      <xdr:rowOff>90836</xdr:rowOff>
    </xdr:from>
    <xdr:to>
      <xdr:col>19</xdr:col>
      <xdr:colOff>185420</xdr:colOff>
      <xdr:row>15</xdr:row>
      <xdr:rowOff>138006</xdr:rowOff>
    </xdr:to>
    <xdr:grpSp>
      <xdr:nvGrpSpPr>
        <xdr:cNvPr id="650" name="Group 649">
          <a:extLst>
            <a:ext uri="{FF2B5EF4-FFF2-40B4-BE49-F238E27FC236}">
              <a16:creationId xmlns:a16="http://schemas.microsoft.com/office/drawing/2014/main" id="{AF18E79E-268F-2BB7-C8EE-0477A0DE35BF}"/>
            </a:ext>
          </a:extLst>
        </xdr:cNvPr>
        <xdr:cNvGrpSpPr/>
      </xdr:nvGrpSpPr>
      <xdr:grpSpPr>
        <a:xfrm>
          <a:off x="11475116" y="2681636"/>
          <a:ext cx="292704" cy="232227"/>
          <a:chOff x="17944496" y="1689243"/>
          <a:chExt cx="292704" cy="226464"/>
        </a:xfrm>
      </xdr:grpSpPr>
      <xdr:sp macro="" textlink="Pivottable!BJ20">
        <xdr:nvSpPr>
          <xdr:cNvPr id="651" name="TextBox 650">
            <a:extLst>
              <a:ext uri="{FF2B5EF4-FFF2-40B4-BE49-F238E27FC236}">
                <a16:creationId xmlns:a16="http://schemas.microsoft.com/office/drawing/2014/main" id="{C35124F1-93D1-7A9B-ED61-817E43A896D0}"/>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52" name="TextBox 651">
            <a:extLst>
              <a:ext uri="{FF2B5EF4-FFF2-40B4-BE49-F238E27FC236}">
                <a16:creationId xmlns:a16="http://schemas.microsoft.com/office/drawing/2014/main" id="{E4BF0532-6091-6A42-8C5A-602003CE0529}"/>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282330</xdr:colOff>
      <xdr:row>14</xdr:row>
      <xdr:rowOff>106077</xdr:rowOff>
    </xdr:from>
    <xdr:to>
      <xdr:col>18</xdr:col>
      <xdr:colOff>575034</xdr:colOff>
      <xdr:row>15</xdr:row>
      <xdr:rowOff>153247</xdr:rowOff>
    </xdr:to>
    <xdr:grpSp>
      <xdr:nvGrpSpPr>
        <xdr:cNvPr id="653" name="Group 652">
          <a:extLst>
            <a:ext uri="{FF2B5EF4-FFF2-40B4-BE49-F238E27FC236}">
              <a16:creationId xmlns:a16="http://schemas.microsoft.com/office/drawing/2014/main" id="{894CCDC0-6342-98EB-A67D-8C8384CECA85}"/>
            </a:ext>
          </a:extLst>
        </xdr:cNvPr>
        <xdr:cNvGrpSpPr/>
      </xdr:nvGrpSpPr>
      <xdr:grpSpPr>
        <a:xfrm>
          <a:off x="11255130" y="2696877"/>
          <a:ext cx="292704" cy="232227"/>
          <a:chOff x="17944496" y="1689243"/>
          <a:chExt cx="292704" cy="226464"/>
        </a:xfrm>
      </xdr:grpSpPr>
      <xdr:sp macro="" textlink="Pivottable!BJ20">
        <xdr:nvSpPr>
          <xdr:cNvPr id="654" name="TextBox 653">
            <a:extLst>
              <a:ext uri="{FF2B5EF4-FFF2-40B4-BE49-F238E27FC236}">
                <a16:creationId xmlns:a16="http://schemas.microsoft.com/office/drawing/2014/main" id="{462EC77F-D464-2481-F56A-7FA61FC63F11}"/>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55" name="TextBox 654">
            <a:extLst>
              <a:ext uri="{FF2B5EF4-FFF2-40B4-BE49-F238E27FC236}">
                <a16:creationId xmlns:a16="http://schemas.microsoft.com/office/drawing/2014/main" id="{71D7BBC0-36AB-AE90-317C-91E08C38C464}"/>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578516</xdr:colOff>
      <xdr:row>13</xdr:row>
      <xdr:rowOff>29876</xdr:rowOff>
    </xdr:from>
    <xdr:to>
      <xdr:col>19</xdr:col>
      <xdr:colOff>261620</xdr:colOff>
      <xdr:row>14</xdr:row>
      <xdr:rowOff>77046</xdr:rowOff>
    </xdr:to>
    <xdr:grpSp>
      <xdr:nvGrpSpPr>
        <xdr:cNvPr id="656" name="Group 655">
          <a:extLst>
            <a:ext uri="{FF2B5EF4-FFF2-40B4-BE49-F238E27FC236}">
              <a16:creationId xmlns:a16="http://schemas.microsoft.com/office/drawing/2014/main" id="{31108182-330A-573C-2E7E-E3966D806311}"/>
            </a:ext>
          </a:extLst>
        </xdr:cNvPr>
        <xdr:cNvGrpSpPr/>
      </xdr:nvGrpSpPr>
      <xdr:grpSpPr>
        <a:xfrm>
          <a:off x="11551316" y="2435619"/>
          <a:ext cx="292704" cy="232227"/>
          <a:chOff x="17944496" y="1689243"/>
          <a:chExt cx="292704" cy="226464"/>
        </a:xfrm>
      </xdr:grpSpPr>
      <xdr:sp macro="" textlink="Pivottable!BJ20">
        <xdr:nvSpPr>
          <xdr:cNvPr id="657" name="TextBox 656">
            <a:extLst>
              <a:ext uri="{FF2B5EF4-FFF2-40B4-BE49-F238E27FC236}">
                <a16:creationId xmlns:a16="http://schemas.microsoft.com/office/drawing/2014/main" id="{29F22F96-C7E2-8524-BA16-BC561D00DD4E}"/>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58" name="TextBox 657">
            <a:extLst>
              <a:ext uri="{FF2B5EF4-FFF2-40B4-BE49-F238E27FC236}">
                <a16:creationId xmlns:a16="http://schemas.microsoft.com/office/drawing/2014/main" id="{2A0A6A43-3709-79A3-4B2F-30AEED59C784}"/>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388016</xdr:colOff>
      <xdr:row>11</xdr:row>
      <xdr:rowOff>90836</xdr:rowOff>
    </xdr:from>
    <xdr:to>
      <xdr:col>19</xdr:col>
      <xdr:colOff>71120</xdr:colOff>
      <xdr:row>12</xdr:row>
      <xdr:rowOff>138006</xdr:rowOff>
    </xdr:to>
    <xdr:grpSp>
      <xdr:nvGrpSpPr>
        <xdr:cNvPr id="659" name="Group 658">
          <a:extLst>
            <a:ext uri="{FF2B5EF4-FFF2-40B4-BE49-F238E27FC236}">
              <a16:creationId xmlns:a16="http://schemas.microsoft.com/office/drawing/2014/main" id="{F5B17D2A-7751-BA93-A530-8F73ED8D28CB}"/>
            </a:ext>
          </a:extLst>
        </xdr:cNvPr>
        <xdr:cNvGrpSpPr/>
      </xdr:nvGrpSpPr>
      <xdr:grpSpPr>
        <a:xfrm>
          <a:off x="11360816" y="2126465"/>
          <a:ext cx="292704" cy="232227"/>
          <a:chOff x="17944496" y="1689243"/>
          <a:chExt cx="292704" cy="226464"/>
        </a:xfrm>
      </xdr:grpSpPr>
      <xdr:sp macro="" textlink="Pivottable!BJ20">
        <xdr:nvSpPr>
          <xdr:cNvPr id="660" name="TextBox 659">
            <a:extLst>
              <a:ext uri="{FF2B5EF4-FFF2-40B4-BE49-F238E27FC236}">
                <a16:creationId xmlns:a16="http://schemas.microsoft.com/office/drawing/2014/main" id="{C7358A9B-B56D-9D70-C21C-C4787A07F0F7}"/>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61" name="TextBox 660">
            <a:extLst>
              <a:ext uri="{FF2B5EF4-FFF2-40B4-BE49-F238E27FC236}">
                <a16:creationId xmlns:a16="http://schemas.microsoft.com/office/drawing/2014/main" id="{424C3320-5133-B4DF-8CF5-37670E98B7AA}"/>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90836</xdr:colOff>
      <xdr:row>15</xdr:row>
      <xdr:rowOff>7016</xdr:rowOff>
    </xdr:from>
    <xdr:to>
      <xdr:col>18</xdr:col>
      <xdr:colOff>383540</xdr:colOff>
      <xdr:row>16</xdr:row>
      <xdr:rowOff>54186</xdr:rowOff>
    </xdr:to>
    <xdr:grpSp>
      <xdr:nvGrpSpPr>
        <xdr:cNvPr id="662" name="Group 661">
          <a:extLst>
            <a:ext uri="{FF2B5EF4-FFF2-40B4-BE49-F238E27FC236}">
              <a16:creationId xmlns:a16="http://schemas.microsoft.com/office/drawing/2014/main" id="{FBB1DE7E-BFB7-FA28-7257-FAF766314B91}"/>
            </a:ext>
          </a:extLst>
        </xdr:cNvPr>
        <xdr:cNvGrpSpPr/>
      </xdr:nvGrpSpPr>
      <xdr:grpSpPr>
        <a:xfrm>
          <a:off x="11063636" y="2782873"/>
          <a:ext cx="292704" cy="232227"/>
          <a:chOff x="17944496" y="1689243"/>
          <a:chExt cx="292704" cy="226464"/>
        </a:xfrm>
      </xdr:grpSpPr>
      <xdr:sp macro="" textlink="Pivottable!BJ20">
        <xdr:nvSpPr>
          <xdr:cNvPr id="663" name="TextBox 662">
            <a:extLst>
              <a:ext uri="{FF2B5EF4-FFF2-40B4-BE49-F238E27FC236}">
                <a16:creationId xmlns:a16="http://schemas.microsoft.com/office/drawing/2014/main" id="{F2A37581-7441-051C-B639-C3F7C9AE09C2}"/>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64" name="TextBox 663">
            <a:extLst>
              <a:ext uri="{FF2B5EF4-FFF2-40B4-BE49-F238E27FC236}">
                <a16:creationId xmlns:a16="http://schemas.microsoft.com/office/drawing/2014/main" id="{128707F4-DD0D-8AC5-59CC-86BFB4863C1E}"/>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19</xdr:col>
      <xdr:colOff>167036</xdr:colOff>
      <xdr:row>10</xdr:row>
      <xdr:rowOff>182276</xdr:rowOff>
    </xdr:from>
    <xdr:to>
      <xdr:col>19</xdr:col>
      <xdr:colOff>459740</xdr:colOff>
      <xdr:row>12</xdr:row>
      <xdr:rowOff>46566</xdr:rowOff>
    </xdr:to>
    <xdr:grpSp>
      <xdr:nvGrpSpPr>
        <xdr:cNvPr id="665" name="Group 664">
          <a:extLst>
            <a:ext uri="{FF2B5EF4-FFF2-40B4-BE49-F238E27FC236}">
              <a16:creationId xmlns:a16="http://schemas.microsoft.com/office/drawing/2014/main" id="{055B24F0-4BD1-A5B5-C49E-C6596EF7D769}"/>
            </a:ext>
          </a:extLst>
        </xdr:cNvPr>
        <xdr:cNvGrpSpPr/>
      </xdr:nvGrpSpPr>
      <xdr:grpSpPr>
        <a:xfrm>
          <a:off x="11749436" y="2032847"/>
          <a:ext cx="292704" cy="234405"/>
          <a:chOff x="17944496" y="1689243"/>
          <a:chExt cx="292704" cy="226464"/>
        </a:xfrm>
      </xdr:grpSpPr>
      <xdr:sp macro="" textlink="Pivottable!BJ20">
        <xdr:nvSpPr>
          <xdr:cNvPr id="666" name="TextBox 665">
            <a:extLst>
              <a:ext uri="{FF2B5EF4-FFF2-40B4-BE49-F238E27FC236}">
                <a16:creationId xmlns:a16="http://schemas.microsoft.com/office/drawing/2014/main" id="{C91F5C91-0E8A-29AA-2786-1F90594C1719}"/>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67" name="TextBox 666">
            <a:extLst>
              <a:ext uri="{FF2B5EF4-FFF2-40B4-BE49-F238E27FC236}">
                <a16:creationId xmlns:a16="http://schemas.microsoft.com/office/drawing/2014/main" id="{E4B6B69F-45BE-B0BF-1FFE-CCF7EC4BADF1}"/>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189896</xdr:colOff>
      <xdr:row>13</xdr:row>
      <xdr:rowOff>98456</xdr:rowOff>
    </xdr:from>
    <xdr:to>
      <xdr:col>18</xdr:col>
      <xdr:colOff>482600</xdr:colOff>
      <xdr:row>14</xdr:row>
      <xdr:rowOff>145626</xdr:rowOff>
    </xdr:to>
    <xdr:grpSp>
      <xdr:nvGrpSpPr>
        <xdr:cNvPr id="668" name="Group 667">
          <a:extLst>
            <a:ext uri="{FF2B5EF4-FFF2-40B4-BE49-F238E27FC236}">
              <a16:creationId xmlns:a16="http://schemas.microsoft.com/office/drawing/2014/main" id="{18092D47-1E09-5669-0498-E922580F3456}"/>
            </a:ext>
          </a:extLst>
        </xdr:cNvPr>
        <xdr:cNvGrpSpPr/>
      </xdr:nvGrpSpPr>
      <xdr:grpSpPr>
        <a:xfrm>
          <a:off x="11162696" y="2504199"/>
          <a:ext cx="292704" cy="232227"/>
          <a:chOff x="17944496" y="1689243"/>
          <a:chExt cx="292704" cy="226464"/>
        </a:xfrm>
      </xdr:grpSpPr>
      <xdr:sp macro="" textlink="Pivottable!BJ20">
        <xdr:nvSpPr>
          <xdr:cNvPr id="669" name="TextBox 668">
            <a:extLst>
              <a:ext uri="{FF2B5EF4-FFF2-40B4-BE49-F238E27FC236}">
                <a16:creationId xmlns:a16="http://schemas.microsoft.com/office/drawing/2014/main" id="{23126E01-5A15-BFA7-A780-D1FB1338DCFE}"/>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70" name="TextBox 669">
            <a:extLst>
              <a:ext uri="{FF2B5EF4-FFF2-40B4-BE49-F238E27FC236}">
                <a16:creationId xmlns:a16="http://schemas.microsoft.com/office/drawing/2014/main" id="{FFEAF3A4-E18F-38F0-F1FD-E2A88595EFF6}"/>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17</xdr:col>
      <xdr:colOff>388016</xdr:colOff>
      <xdr:row>12</xdr:row>
      <xdr:rowOff>174656</xdr:rowOff>
    </xdr:from>
    <xdr:to>
      <xdr:col>18</xdr:col>
      <xdr:colOff>71120</xdr:colOff>
      <xdr:row>14</xdr:row>
      <xdr:rowOff>38946</xdr:rowOff>
    </xdr:to>
    <xdr:grpSp>
      <xdr:nvGrpSpPr>
        <xdr:cNvPr id="671" name="Group 670">
          <a:extLst>
            <a:ext uri="{FF2B5EF4-FFF2-40B4-BE49-F238E27FC236}">
              <a16:creationId xmlns:a16="http://schemas.microsoft.com/office/drawing/2014/main" id="{DF088CC4-305B-A741-5A11-3A7CF4663A24}"/>
            </a:ext>
          </a:extLst>
        </xdr:cNvPr>
        <xdr:cNvGrpSpPr/>
      </xdr:nvGrpSpPr>
      <xdr:grpSpPr>
        <a:xfrm>
          <a:off x="10751216" y="2395342"/>
          <a:ext cx="292704" cy="234404"/>
          <a:chOff x="17944496" y="1689243"/>
          <a:chExt cx="292704" cy="226464"/>
        </a:xfrm>
      </xdr:grpSpPr>
      <xdr:sp macro="" textlink="Pivottable!BJ20">
        <xdr:nvSpPr>
          <xdr:cNvPr id="672" name="TextBox 671">
            <a:extLst>
              <a:ext uri="{FF2B5EF4-FFF2-40B4-BE49-F238E27FC236}">
                <a16:creationId xmlns:a16="http://schemas.microsoft.com/office/drawing/2014/main" id="{1DA64E48-3D3D-5B4A-7042-EDB1602CBBE3}"/>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06630F-F581-4D5E-A042-34B9B9FF321F}" type="TxLink">
              <a:rPr lang="en-US" sz="1600" b="1" i="0" u="none" strike="noStrike">
                <a:solidFill>
                  <a:srgbClr val="296EF7"/>
                </a:solidFill>
                <a:latin typeface="Calibri"/>
                <a:cs typeface="Calibri"/>
              </a:rPr>
              <a:pPr algn="ctr"/>
              <a:t>●</a:t>
            </a:fld>
            <a:endParaRPr lang="en-PH" sz="1100"/>
          </a:p>
        </xdr:txBody>
      </xdr:sp>
      <xdr:sp macro="" textlink="Pivottable!BH20">
        <xdr:nvSpPr>
          <xdr:cNvPr id="673" name="TextBox 672">
            <a:extLst>
              <a:ext uri="{FF2B5EF4-FFF2-40B4-BE49-F238E27FC236}">
                <a16:creationId xmlns:a16="http://schemas.microsoft.com/office/drawing/2014/main" id="{C68D87A4-38AA-B70F-B988-41770FB12ECB}"/>
              </a:ext>
            </a:extLst>
          </xdr:cNvPr>
          <xdr:cNvSpPr txBox="1"/>
        </xdr:nvSpPr>
        <xdr:spPr>
          <a:xfrm>
            <a:off x="17944496" y="1689243"/>
            <a:ext cx="292704" cy="22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F0F0C5-CA37-42CD-8C1E-196635EA2374}"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18</xdr:col>
      <xdr:colOff>486977</xdr:colOff>
      <xdr:row>13</xdr:row>
      <xdr:rowOff>106127</xdr:rowOff>
    </xdr:from>
    <xdr:to>
      <xdr:col>19</xdr:col>
      <xdr:colOff>170081</xdr:colOff>
      <xdr:row>14</xdr:row>
      <xdr:rowOff>153297</xdr:rowOff>
    </xdr:to>
    <xdr:grpSp>
      <xdr:nvGrpSpPr>
        <xdr:cNvPr id="674" name="Group 673">
          <a:extLst>
            <a:ext uri="{FF2B5EF4-FFF2-40B4-BE49-F238E27FC236}">
              <a16:creationId xmlns:a16="http://schemas.microsoft.com/office/drawing/2014/main" id="{CC808161-EDEA-22A3-82A1-C3DF68129ECC}"/>
            </a:ext>
          </a:extLst>
        </xdr:cNvPr>
        <xdr:cNvGrpSpPr/>
      </xdr:nvGrpSpPr>
      <xdr:grpSpPr>
        <a:xfrm>
          <a:off x="11459777" y="2511870"/>
          <a:ext cx="292704" cy="232227"/>
          <a:chOff x="16932730" y="1808524"/>
          <a:chExt cx="292704" cy="226465"/>
        </a:xfrm>
      </xdr:grpSpPr>
      <xdr:sp macro="" textlink="Pivottable!BI20">
        <xdr:nvSpPr>
          <xdr:cNvPr id="675" name="TextBox 674">
            <a:extLst>
              <a:ext uri="{FF2B5EF4-FFF2-40B4-BE49-F238E27FC236}">
                <a16:creationId xmlns:a16="http://schemas.microsoft.com/office/drawing/2014/main" id="{1D431AA7-5C48-14D3-A5A3-23D70947486F}"/>
              </a:ext>
            </a:extLst>
          </xdr:cNvPr>
          <xdr:cNvSpPr txBox="1"/>
        </xdr:nvSpPr>
        <xdr:spPr>
          <a:xfrm>
            <a:off x="16932730" y="1812010"/>
            <a:ext cx="292704" cy="219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194607-B870-41CC-81B7-DEA0E3DE0E48}" type="TxLink">
              <a:rPr lang="en-US" sz="1600" b="1" i="0" u="none" strike="noStrike">
                <a:solidFill>
                  <a:srgbClr val="0F11A7"/>
                </a:solidFill>
                <a:latin typeface="Calibri"/>
                <a:cs typeface="Calibri"/>
              </a:rPr>
              <a:pPr algn="ctr"/>
              <a:t>●</a:t>
            </a:fld>
            <a:endParaRPr lang="en-PH" sz="1100"/>
          </a:p>
        </xdr:txBody>
      </xdr:sp>
      <xdr:sp macro="" textlink="Pivottable!BG20">
        <xdr:nvSpPr>
          <xdr:cNvPr id="676" name="TextBox 675">
            <a:extLst>
              <a:ext uri="{FF2B5EF4-FFF2-40B4-BE49-F238E27FC236}">
                <a16:creationId xmlns:a16="http://schemas.microsoft.com/office/drawing/2014/main" id="{A5217050-0042-8575-C246-20CCCB4AB8AA}"/>
              </a:ext>
            </a:extLst>
          </xdr:cNvPr>
          <xdr:cNvSpPr txBox="1"/>
        </xdr:nvSpPr>
        <xdr:spPr>
          <a:xfrm>
            <a:off x="16932730" y="1808524"/>
            <a:ext cx="292704"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DF537B-C5B6-4C9C-BE59-68D28708F23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9</xdr:col>
      <xdr:colOff>156988</xdr:colOff>
      <xdr:row>10</xdr:row>
      <xdr:rowOff>71172</xdr:rowOff>
    </xdr:from>
    <xdr:to>
      <xdr:col>9</xdr:col>
      <xdr:colOff>449692</xdr:colOff>
      <xdr:row>11</xdr:row>
      <xdr:rowOff>124103</xdr:rowOff>
    </xdr:to>
    <xdr:grpSp>
      <xdr:nvGrpSpPr>
        <xdr:cNvPr id="685" name="Group 684">
          <a:extLst>
            <a:ext uri="{FF2B5EF4-FFF2-40B4-BE49-F238E27FC236}">
              <a16:creationId xmlns:a16="http://schemas.microsoft.com/office/drawing/2014/main" id="{7E217940-F8C6-3531-023D-F0395EEB9B76}"/>
            </a:ext>
          </a:extLst>
        </xdr:cNvPr>
        <xdr:cNvGrpSpPr/>
      </xdr:nvGrpSpPr>
      <xdr:grpSpPr>
        <a:xfrm>
          <a:off x="5643388" y="1921743"/>
          <a:ext cx="292704" cy="237989"/>
          <a:chOff x="17992521" y="2284757"/>
          <a:chExt cx="292704" cy="237989"/>
        </a:xfrm>
      </xdr:grpSpPr>
      <xdr:sp macro="" textlink="Pivottable!BJ21">
        <xdr:nvSpPr>
          <xdr:cNvPr id="680" name="TextBox 679">
            <a:extLst>
              <a:ext uri="{FF2B5EF4-FFF2-40B4-BE49-F238E27FC236}">
                <a16:creationId xmlns:a16="http://schemas.microsoft.com/office/drawing/2014/main" id="{FEB7A507-1333-3F70-3E8E-E619DA02CC29}"/>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681" name="TextBox 680">
            <a:extLst>
              <a:ext uri="{FF2B5EF4-FFF2-40B4-BE49-F238E27FC236}">
                <a16:creationId xmlns:a16="http://schemas.microsoft.com/office/drawing/2014/main" id="{1D6F70D1-4DBF-1C73-7239-251F17094DAA}"/>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9</xdr:col>
      <xdr:colOff>538972</xdr:colOff>
      <xdr:row>11</xdr:row>
      <xdr:rowOff>95496</xdr:rowOff>
    </xdr:from>
    <xdr:to>
      <xdr:col>10</xdr:col>
      <xdr:colOff>222076</xdr:colOff>
      <xdr:row>12</xdr:row>
      <xdr:rowOff>142667</xdr:rowOff>
    </xdr:to>
    <xdr:grpSp>
      <xdr:nvGrpSpPr>
        <xdr:cNvPr id="684" name="Group 683">
          <a:extLst>
            <a:ext uri="{FF2B5EF4-FFF2-40B4-BE49-F238E27FC236}">
              <a16:creationId xmlns:a16="http://schemas.microsoft.com/office/drawing/2014/main" id="{FBD2A4BD-AFA8-FD9E-CE23-B77CF509C92C}"/>
            </a:ext>
          </a:extLst>
        </xdr:cNvPr>
        <xdr:cNvGrpSpPr/>
      </xdr:nvGrpSpPr>
      <xdr:grpSpPr>
        <a:xfrm>
          <a:off x="6025372" y="2131125"/>
          <a:ext cx="292704" cy="232228"/>
          <a:chOff x="17013412" y="2409799"/>
          <a:chExt cx="292704" cy="232228"/>
        </a:xfrm>
      </xdr:grpSpPr>
      <xdr:sp macro="" textlink="Pivottable!BI21">
        <xdr:nvSpPr>
          <xdr:cNvPr id="682" name="TextBox 681">
            <a:extLst>
              <a:ext uri="{FF2B5EF4-FFF2-40B4-BE49-F238E27FC236}">
                <a16:creationId xmlns:a16="http://schemas.microsoft.com/office/drawing/2014/main" id="{8B315B1C-7F94-8F7E-FE7D-FA2BCFCCFA45}"/>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683" name="TextBox 682">
            <a:extLst>
              <a:ext uri="{FF2B5EF4-FFF2-40B4-BE49-F238E27FC236}">
                <a16:creationId xmlns:a16="http://schemas.microsoft.com/office/drawing/2014/main" id="{F32AA922-F479-AB45-734F-45C42BB27FC9}"/>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445355</xdr:colOff>
      <xdr:row>11</xdr:row>
      <xdr:rowOff>176049</xdr:rowOff>
    </xdr:from>
    <xdr:to>
      <xdr:col>11</xdr:col>
      <xdr:colOff>128459</xdr:colOff>
      <xdr:row>13</xdr:row>
      <xdr:rowOff>40340</xdr:rowOff>
    </xdr:to>
    <xdr:grpSp>
      <xdr:nvGrpSpPr>
        <xdr:cNvPr id="686" name="Group 685">
          <a:extLst>
            <a:ext uri="{FF2B5EF4-FFF2-40B4-BE49-F238E27FC236}">
              <a16:creationId xmlns:a16="http://schemas.microsoft.com/office/drawing/2014/main" id="{F2E6CB24-8657-1ADB-EABB-0C7A4BA02B5B}"/>
            </a:ext>
          </a:extLst>
        </xdr:cNvPr>
        <xdr:cNvGrpSpPr/>
      </xdr:nvGrpSpPr>
      <xdr:grpSpPr>
        <a:xfrm>
          <a:off x="6541355" y="2211678"/>
          <a:ext cx="292704" cy="234405"/>
          <a:chOff x="17013412" y="2409799"/>
          <a:chExt cx="292704" cy="232228"/>
        </a:xfrm>
      </xdr:grpSpPr>
      <xdr:sp macro="" textlink="Pivottable!BI21">
        <xdr:nvSpPr>
          <xdr:cNvPr id="687" name="TextBox 686">
            <a:extLst>
              <a:ext uri="{FF2B5EF4-FFF2-40B4-BE49-F238E27FC236}">
                <a16:creationId xmlns:a16="http://schemas.microsoft.com/office/drawing/2014/main" id="{E54BA2CA-8CDD-23B4-4F46-709D68BE9B1A}"/>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688" name="TextBox 687">
            <a:extLst>
              <a:ext uri="{FF2B5EF4-FFF2-40B4-BE49-F238E27FC236}">
                <a16:creationId xmlns:a16="http://schemas.microsoft.com/office/drawing/2014/main" id="{0EEBCD5F-29B9-6BA3-BC71-DD2247D50898}"/>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9</xdr:col>
      <xdr:colOff>329871</xdr:colOff>
      <xdr:row>12</xdr:row>
      <xdr:rowOff>99708</xdr:rowOff>
    </xdr:from>
    <xdr:to>
      <xdr:col>10</xdr:col>
      <xdr:colOff>12975</xdr:colOff>
      <xdr:row>13</xdr:row>
      <xdr:rowOff>144702</xdr:rowOff>
    </xdr:to>
    <xdr:grpSp>
      <xdr:nvGrpSpPr>
        <xdr:cNvPr id="689" name="Group 688">
          <a:extLst>
            <a:ext uri="{FF2B5EF4-FFF2-40B4-BE49-F238E27FC236}">
              <a16:creationId xmlns:a16="http://schemas.microsoft.com/office/drawing/2014/main" id="{C9159DAA-989A-F35E-0B31-B06E00EA4F8E}"/>
            </a:ext>
          </a:extLst>
        </xdr:cNvPr>
        <xdr:cNvGrpSpPr/>
      </xdr:nvGrpSpPr>
      <xdr:grpSpPr>
        <a:xfrm>
          <a:off x="5816271" y="2320394"/>
          <a:ext cx="292704" cy="230051"/>
          <a:chOff x="17013412" y="2409799"/>
          <a:chExt cx="292704" cy="232228"/>
        </a:xfrm>
      </xdr:grpSpPr>
      <xdr:sp macro="" textlink="Pivottable!BI21">
        <xdr:nvSpPr>
          <xdr:cNvPr id="690" name="TextBox 689">
            <a:extLst>
              <a:ext uri="{FF2B5EF4-FFF2-40B4-BE49-F238E27FC236}">
                <a16:creationId xmlns:a16="http://schemas.microsoft.com/office/drawing/2014/main" id="{9846E24E-CAFE-8179-7618-DECF22F5973D}"/>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691" name="TextBox 690">
            <a:extLst>
              <a:ext uri="{FF2B5EF4-FFF2-40B4-BE49-F238E27FC236}">
                <a16:creationId xmlns:a16="http://schemas.microsoft.com/office/drawing/2014/main" id="{DF75B17C-5E6B-9D4F-F231-0E9DED191DD9}"/>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129669</xdr:colOff>
      <xdr:row>10</xdr:row>
      <xdr:rowOff>98762</xdr:rowOff>
    </xdr:from>
    <xdr:to>
      <xdr:col>10</xdr:col>
      <xdr:colOff>422373</xdr:colOff>
      <xdr:row>11</xdr:row>
      <xdr:rowOff>145933</xdr:rowOff>
    </xdr:to>
    <xdr:grpSp>
      <xdr:nvGrpSpPr>
        <xdr:cNvPr id="692" name="Group 691">
          <a:extLst>
            <a:ext uri="{FF2B5EF4-FFF2-40B4-BE49-F238E27FC236}">
              <a16:creationId xmlns:a16="http://schemas.microsoft.com/office/drawing/2014/main" id="{BADF6614-89CB-BFB1-1E70-D1B0B37F43FC}"/>
            </a:ext>
          </a:extLst>
        </xdr:cNvPr>
        <xdr:cNvGrpSpPr/>
      </xdr:nvGrpSpPr>
      <xdr:grpSpPr>
        <a:xfrm>
          <a:off x="6225669" y="1949333"/>
          <a:ext cx="292704" cy="232229"/>
          <a:chOff x="17013412" y="2409799"/>
          <a:chExt cx="292704" cy="232228"/>
        </a:xfrm>
      </xdr:grpSpPr>
      <xdr:sp macro="" textlink="Pivottable!BI21">
        <xdr:nvSpPr>
          <xdr:cNvPr id="693" name="TextBox 692">
            <a:extLst>
              <a:ext uri="{FF2B5EF4-FFF2-40B4-BE49-F238E27FC236}">
                <a16:creationId xmlns:a16="http://schemas.microsoft.com/office/drawing/2014/main" id="{E946B2AA-2153-E20B-3096-8D674DD3BEE3}"/>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694" name="TextBox 693">
            <a:extLst>
              <a:ext uri="{FF2B5EF4-FFF2-40B4-BE49-F238E27FC236}">
                <a16:creationId xmlns:a16="http://schemas.microsoft.com/office/drawing/2014/main" id="{7D15713B-E58A-63C8-2998-EF2948C519A5}"/>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9</xdr:col>
      <xdr:colOff>224375</xdr:colOff>
      <xdr:row>11</xdr:row>
      <xdr:rowOff>169519</xdr:rowOff>
    </xdr:from>
    <xdr:to>
      <xdr:col>9</xdr:col>
      <xdr:colOff>517079</xdr:colOff>
      <xdr:row>13</xdr:row>
      <xdr:rowOff>33810</xdr:rowOff>
    </xdr:to>
    <xdr:grpSp>
      <xdr:nvGrpSpPr>
        <xdr:cNvPr id="695" name="Group 694">
          <a:extLst>
            <a:ext uri="{FF2B5EF4-FFF2-40B4-BE49-F238E27FC236}">
              <a16:creationId xmlns:a16="http://schemas.microsoft.com/office/drawing/2014/main" id="{BA5212AF-63B0-4201-7388-AEA283A2DC8F}"/>
            </a:ext>
          </a:extLst>
        </xdr:cNvPr>
        <xdr:cNvGrpSpPr/>
      </xdr:nvGrpSpPr>
      <xdr:grpSpPr>
        <a:xfrm>
          <a:off x="5710775" y="2205148"/>
          <a:ext cx="292704" cy="234405"/>
          <a:chOff x="17013412" y="2409799"/>
          <a:chExt cx="292704" cy="232228"/>
        </a:xfrm>
      </xdr:grpSpPr>
      <xdr:sp macro="" textlink="Pivottable!BI21">
        <xdr:nvSpPr>
          <xdr:cNvPr id="696" name="TextBox 695">
            <a:extLst>
              <a:ext uri="{FF2B5EF4-FFF2-40B4-BE49-F238E27FC236}">
                <a16:creationId xmlns:a16="http://schemas.microsoft.com/office/drawing/2014/main" id="{0B779961-6238-8378-7DB2-E322B0F65BCE}"/>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697" name="TextBox 696">
            <a:extLst>
              <a:ext uri="{FF2B5EF4-FFF2-40B4-BE49-F238E27FC236}">
                <a16:creationId xmlns:a16="http://schemas.microsoft.com/office/drawing/2014/main" id="{5B9EB2F8-765B-DE78-3557-9009346554D0}"/>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9</xdr:col>
      <xdr:colOff>247235</xdr:colOff>
      <xdr:row>10</xdr:row>
      <xdr:rowOff>67193</xdr:rowOff>
    </xdr:from>
    <xdr:to>
      <xdr:col>9</xdr:col>
      <xdr:colOff>539939</xdr:colOff>
      <xdr:row>11</xdr:row>
      <xdr:rowOff>114364</xdr:rowOff>
    </xdr:to>
    <xdr:grpSp>
      <xdr:nvGrpSpPr>
        <xdr:cNvPr id="698" name="Group 697">
          <a:extLst>
            <a:ext uri="{FF2B5EF4-FFF2-40B4-BE49-F238E27FC236}">
              <a16:creationId xmlns:a16="http://schemas.microsoft.com/office/drawing/2014/main" id="{E8D3ACC2-033D-7DF4-2D76-8764DDFCF6DE}"/>
            </a:ext>
          </a:extLst>
        </xdr:cNvPr>
        <xdr:cNvGrpSpPr/>
      </xdr:nvGrpSpPr>
      <xdr:grpSpPr>
        <a:xfrm>
          <a:off x="5733635" y="1917764"/>
          <a:ext cx="292704" cy="232229"/>
          <a:chOff x="17013412" y="2409799"/>
          <a:chExt cx="292704" cy="232228"/>
        </a:xfrm>
      </xdr:grpSpPr>
      <xdr:sp macro="" textlink="Pivottable!BI21">
        <xdr:nvSpPr>
          <xdr:cNvPr id="699" name="TextBox 698">
            <a:extLst>
              <a:ext uri="{FF2B5EF4-FFF2-40B4-BE49-F238E27FC236}">
                <a16:creationId xmlns:a16="http://schemas.microsoft.com/office/drawing/2014/main" id="{4B6C6E14-6C6B-ADBA-E518-E1C7F810262A}"/>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700" name="TextBox 699">
            <a:extLst>
              <a:ext uri="{FF2B5EF4-FFF2-40B4-BE49-F238E27FC236}">
                <a16:creationId xmlns:a16="http://schemas.microsoft.com/office/drawing/2014/main" id="{10CEBCD3-7D53-F6AA-B887-2BB6BF1E9C04}"/>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9</xdr:col>
      <xdr:colOff>336498</xdr:colOff>
      <xdr:row>11</xdr:row>
      <xdr:rowOff>10586</xdr:rowOff>
    </xdr:from>
    <xdr:to>
      <xdr:col>10</xdr:col>
      <xdr:colOff>19602</xdr:colOff>
      <xdr:row>12</xdr:row>
      <xdr:rowOff>57757</xdr:rowOff>
    </xdr:to>
    <xdr:grpSp>
      <xdr:nvGrpSpPr>
        <xdr:cNvPr id="701" name="Group 700">
          <a:extLst>
            <a:ext uri="{FF2B5EF4-FFF2-40B4-BE49-F238E27FC236}">
              <a16:creationId xmlns:a16="http://schemas.microsoft.com/office/drawing/2014/main" id="{6F097190-4320-A3FB-C25D-9360A760F75D}"/>
            </a:ext>
          </a:extLst>
        </xdr:cNvPr>
        <xdr:cNvGrpSpPr/>
      </xdr:nvGrpSpPr>
      <xdr:grpSpPr>
        <a:xfrm>
          <a:off x="5822898" y="2046215"/>
          <a:ext cx="292704" cy="232228"/>
          <a:chOff x="17013412" y="2409799"/>
          <a:chExt cx="292704" cy="232228"/>
        </a:xfrm>
      </xdr:grpSpPr>
      <xdr:sp macro="" textlink="Pivottable!BI21">
        <xdr:nvSpPr>
          <xdr:cNvPr id="702" name="TextBox 701">
            <a:extLst>
              <a:ext uri="{FF2B5EF4-FFF2-40B4-BE49-F238E27FC236}">
                <a16:creationId xmlns:a16="http://schemas.microsoft.com/office/drawing/2014/main" id="{E3EECF26-CB73-6F47-F3EE-868148DE11DA}"/>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703" name="TextBox 702">
            <a:extLst>
              <a:ext uri="{FF2B5EF4-FFF2-40B4-BE49-F238E27FC236}">
                <a16:creationId xmlns:a16="http://schemas.microsoft.com/office/drawing/2014/main" id="{3CA6F3FF-572F-D2C6-3664-669C15B2A281}"/>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9</xdr:col>
      <xdr:colOff>532440</xdr:colOff>
      <xdr:row>12</xdr:row>
      <xdr:rowOff>94407</xdr:rowOff>
    </xdr:from>
    <xdr:to>
      <xdr:col>10</xdr:col>
      <xdr:colOff>215544</xdr:colOff>
      <xdr:row>13</xdr:row>
      <xdr:rowOff>141578</xdr:rowOff>
    </xdr:to>
    <xdr:grpSp>
      <xdr:nvGrpSpPr>
        <xdr:cNvPr id="704" name="Group 703">
          <a:extLst>
            <a:ext uri="{FF2B5EF4-FFF2-40B4-BE49-F238E27FC236}">
              <a16:creationId xmlns:a16="http://schemas.microsoft.com/office/drawing/2014/main" id="{14F81AA1-BD8B-5E89-245E-7773E05C1ED6}"/>
            </a:ext>
          </a:extLst>
        </xdr:cNvPr>
        <xdr:cNvGrpSpPr/>
      </xdr:nvGrpSpPr>
      <xdr:grpSpPr>
        <a:xfrm>
          <a:off x="6018840" y="2315093"/>
          <a:ext cx="292704" cy="232228"/>
          <a:chOff x="17013412" y="2409799"/>
          <a:chExt cx="292704" cy="232228"/>
        </a:xfrm>
      </xdr:grpSpPr>
      <xdr:sp macro="" textlink="Pivottable!BI21">
        <xdr:nvSpPr>
          <xdr:cNvPr id="705" name="TextBox 704">
            <a:extLst>
              <a:ext uri="{FF2B5EF4-FFF2-40B4-BE49-F238E27FC236}">
                <a16:creationId xmlns:a16="http://schemas.microsoft.com/office/drawing/2014/main" id="{4EB46ABB-468D-ECD7-39C0-6F3E45E0F47A}"/>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706" name="TextBox 705">
            <a:extLst>
              <a:ext uri="{FF2B5EF4-FFF2-40B4-BE49-F238E27FC236}">
                <a16:creationId xmlns:a16="http://schemas.microsoft.com/office/drawing/2014/main" id="{EEE7E7CB-7232-4FC0-ABEA-C1FED750FAF3}"/>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9</xdr:col>
      <xdr:colOff>127492</xdr:colOff>
      <xdr:row>11</xdr:row>
      <xdr:rowOff>1879</xdr:rowOff>
    </xdr:from>
    <xdr:to>
      <xdr:col>9</xdr:col>
      <xdr:colOff>420196</xdr:colOff>
      <xdr:row>12</xdr:row>
      <xdr:rowOff>49050</xdr:rowOff>
    </xdr:to>
    <xdr:grpSp>
      <xdr:nvGrpSpPr>
        <xdr:cNvPr id="707" name="Group 706">
          <a:extLst>
            <a:ext uri="{FF2B5EF4-FFF2-40B4-BE49-F238E27FC236}">
              <a16:creationId xmlns:a16="http://schemas.microsoft.com/office/drawing/2014/main" id="{C8F2545A-4F1F-DC6A-3C26-BEC7F22A2245}"/>
            </a:ext>
          </a:extLst>
        </xdr:cNvPr>
        <xdr:cNvGrpSpPr/>
      </xdr:nvGrpSpPr>
      <xdr:grpSpPr>
        <a:xfrm>
          <a:off x="5613892" y="2037508"/>
          <a:ext cx="292704" cy="232228"/>
          <a:chOff x="17013412" y="2409799"/>
          <a:chExt cx="292704" cy="232228"/>
        </a:xfrm>
      </xdr:grpSpPr>
      <xdr:sp macro="" textlink="Pivottable!BI21">
        <xdr:nvSpPr>
          <xdr:cNvPr id="708" name="TextBox 707">
            <a:extLst>
              <a:ext uri="{FF2B5EF4-FFF2-40B4-BE49-F238E27FC236}">
                <a16:creationId xmlns:a16="http://schemas.microsoft.com/office/drawing/2014/main" id="{F5730F1C-DF55-4AC4-4D3B-44A200847547}"/>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709" name="TextBox 708">
            <a:extLst>
              <a:ext uri="{FF2B5EF4-FFF2-40B4-BE49-F238E27FC236}">
                <a16:creationId xmlns:a16="http://schemas.microsoft.com/office/drawing/2014/main" id="{32866814-A112-8353-A82B-D01D28057711}"/>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138378</xdr:colOff>
      <xdr:row>9</xdr:row>
      <xdr:rowOff>164076</xdr:rowOff>
    </xdr:from>
    <xdr:to>
      <xdr:col>10</xdr:col>
      <xdr:colOff>431082</xdr:colOff>
      <xdr:row>11</xdr:row>
      <xdr:rowOff>28367</xdr:rowOff>
    </xdr:to>
    <xdr:grpSp>
      <xdr:nvGrpSpPr>
        <xdr:cNvPr id="710" name="Group 709">
          <a:extLst>
            <a:ext uri="{FF2B5EF4-FFF2-40B4-BE49-F238E27FC236}">
              <a16:creationId xmlns:a16="http://schemas.microsoft.com/office/drawing/2014/main" id="{A09E8F70-684E-1D69-A7C4-73CE0C5A154E}"/>
            </a:ext>
          </a:extLst>
        </xdr:cNvPr>
        <xdr:cNvGrpSpPr/>
      </xdr:nvGrpSpPr>
      <xdr:grpSpPr>
        <a:xfrm>
          <a:off x="6234378" y="1829590"/>
          <a:ext cx="292704" cy="234406"/>
          <a:chOff x="17013412" y="2409799"/>
          <a:chExt cx="292704" cy="232228"/>
        </a:xfrm>
      </xdr:grpSpPr>
      <xdr:sp macro="" textlink="Pivottable!BI21">
        <xdr:nvSpPr>
          <xdr:cNvPr id="711" name="TextBox 710">
            <a:extLst>
              <a:ext uri="{FF2B5EF4-FFF2-40B4-BE49-F238E27FC236}">
                <a16:creationId xmlns:a16="http://schemas.microsoft.com/office/drawing/2014/main" id="{5EAF024C-1625-B2DF-F790-ABA2D97E9940}"/>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712" name="TextBox 711">
            <a:extLst>
              <a:ext uri="{FF2B5EF4-FFF2-40B4-BE49-F238E27FC236}">
                <a16:creationId xmlns:a16="http://schemas.microsoft.com/office/drawing/2014/main" id="{65CD7913-9E94-C250-B308-3E7D88E33402}"/>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148175</xdr:colOff>
      <xdr:row>11</xdr:row>
      <xdr:rowOff>173873</xdr:rowOff>
    </xdr:from>
    <xdr:to>
      <xdr:col>10</xdr:col>
      <xdr:colOff>440879</xdr:colOff>
      <xdr:row>13</xdr:row>
      <xdr:rowOff>38164</xdr:rowOff>
    </xdr:to>
    <xdr:grpSp>
      <xdr:nvGrpSpPr>
        <xdr:cNvPr id="713" name="Group 712">
          <a:extLst>
            <a:ext uri="{FF2B5EF4-FFF2-40B4-BE49-F238E27FC236}">
              <a16:creationId xmlns:a16="http://schemas.microsoft.com/office/drawing/2014/main" id="{74E6A4F3-C821-29B3-CAF4-569073572BAA}"/>
            </a:ext>
          </a:extLst>
        </xdr:cNvPr>
        <xdr:cNvGrpSpPr/>
      </xdr:nvGrpSpPr>
      <xdr:grpSpPr>
        <a:xfrm>
          <a:off x="6244175" y="2209502"/>
          <a:ext cx="292704" cy="234405"/>
          <a:chOff x="17013412" y="2409799"/>
          <a:chExt cx="292704" cy="232228"/>
        </a:xfrm>
      </xdr:grpSpPr>
      <xdr:sp macro="" textlink="Pivottable!BI21">
        <xdr:nvSpPr>
          <xdr:cNvPr id="714" name="TextBox 713">
            <a:extLst>
              <a:ext uri="{FF2B5EF4-FFF2-40B4-BE49-F238E27FC236}">
                <a16:creationId xmlns:a16="http://schemas.microsoft.com/office/drawing/2014/main" id="{73DAE9B4-F66D-DF6A-8DE9-B4204E0414F5}"/>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715" name="TextBox 714">
            <a:extLst>
              <a:ext uri="{FF2B5EF4-FFF2-40B4-BE49-F238E27FC236}">
                <a16:creationId xmlns:a16="http://schemas.microsoft.com/office/drawing/2014/main" id="{8F092A15-4738-BB4D-1E89-EA9872D03BFF}"/>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9</xdr:col>
      <xdr:colOff>542238</xdr:colOff>
      <xdr:row>10</xdr:row>
      <xdr:rowOff>102026</xdr:rowOff>
    </xdr:from>
    <xdr:to>
      <xdr:col>10</xdr:col>
      <xdr:colOff>225342</xdr:colOff>
      <xdr:row>11</xdr:row>
      <xdr:rowOff>149197</xdr:rowOff>
    </xdr:to>
    <xdr:grpSp>
      <xdr:nvGrpSpPr>
        <xdr:cNvPr id="716" name="Group 715">
          <a:extLst>
            <a:ext uri="{FF2B5EF4-FFF2-40B4-BE49-F238E27FC236}">
              <a16:creationId xmlns:a16="http://schemas.microsoft.com/office/drawing/2014/main" id="{3125274C-8256-945B-0902-D9D9BF78619C}"/>
            </a:ext>
          </a:extLst>
        </xdr:cNvPr>
        <xdr:cNvGrpSpPr/>
      </xdr:nvGrpSpPr>
      <xdr:grpSpPr>
        <a:xfrm>
          <a:off x="6028638" y="1952597"/>
          <a:ext cx="292704" cy="232229"/>
          <a:chOff x="17013412" y="2409799"/>
          <a:chExt cx="292704" cy="232228"/>
        </a:xfrm>
      </xdr:grpSpPr>
      <xdr:sp macro="" textlink="Pivottable!BI21">
        <xdr:nvSpPr>
          <xdr:cNvPr id="717" name="TextBox 716">
            <a:extLst>
              <a:ext uri="{FF2B5EF4-FFF2-40B4-BE49-F238E27FC236}">
                <a16:creationId xmlns:a16="http://schemas.microsoft.com/office/drawing/2014/main" id="{E7C3F8B9-9FE4-2290-D2F5-839C99FC1732}"/>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718" name="TextBox 717">
            <a:extLst>
              <a:ext uri="{FF2B5EF4-FFF2-40B4-BE49-F238E27FC236}">
                <a16:creationId xmlns:a16="http://schemas.microsoft.com/office/drawing/2014/main" id="{2DCA8557-AEFF-78E5-082F-4E7DD325889A}"/>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253765</xdr:colOff>
      <xdr:row>11</xdr:row>
      <xdr:rowOff>4056</xdr:rowOff>
    </xdr:from>
    <xdr:to>
      <xdr:col>10</xdr:col>
      <xdr:colOff>546469</xdr:colOff>
      <xdr:row>12</xdr:row>
      <xdr:rowOff>49049</xdr:rowOff>
    </xdr:to>
    <xdr:grpSp>
      <xdr:nvGrpSpPr>
        <xdr:cNvPr id="719" name="Group 718">
          <a:extLst>
            <a:ext uri="{FF2B5EF4-FFF2-40B4-BE49-F238E27FC236}">
              <a16:creationId xmlns:a16="http://schemas.microsoft.com/office/drawing/2014/main" id="{422C28E4-7D9D-C456-AE69-19D39A739BC9}"/>
            </a:ext>
          </a:extLst>
        </xdr:cNvPr>
        <xdr:cNvGrpSpPr/>
      </xdr:nvGrpSpPr>
      <xdr:grpSpPr>
        <a:xfrm>
          <a:off x="6349765" y="2039685"/>
          <a:ext cx="292704" cy="230050"/>
          <a:chOff x="17013412" y="2409799"/>
          <a:chExt cx="292704" cy="232228"/>
        </a:xfrm>
      </xdr:grpSpPr>
      <xdr:sp macro="" textlink="Pivottable!BI21">
        <xdr:nvSpPr>
          <xdr:cNvPr id="720" name="TextBox 719">
            <a:extLst>
              <a:ext uri="{FF2B5EF4-FFF2-40B4-BE49-F238E27FC236}">
                <a16:creationId xmlns:a16="http://schemas.microsoft.com/office/drawing/2014/main" id="{822417AC-2A36-11A2-AEBD-267C5C934622}"/>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721" name="TextBox 720">
            <a:extLst>
              <a:ext uri="{FF2B5EF4-FFF2-40B4-BE49-F238E27FC236}">
                <a16:creationId xmlns:a16="http://schemas.microsoft.com/office/drawing/2014/main" id="{0025CC00-B255-763E-5C8D-1508BDEDD673}"/>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9</xdr:col>
      <xdr:colOff>455152</xdr:colOff>
      <xdr:row>9</xdr:row>
      <xdr:rowOff>177139</xdr:rowOff>
    </xdr:from>
    <xdr:to>
      <xdr:col>10</xdr:col>
      <xdr:colOff>138256</xdr:colOff>
      <xdr:row>11</xdr:row>
      <xdr:rowOff>41430</xdr:rowOff>
    </xdr:to>
    <xdr:grpSp>
      <xdr:nvGrpSpPr>
        <xdr:cNvPr id="722" name="Group 721">
          <a:extLst>
            <a:ext uri="{FF2B5EF4-FFF2-40B4-BE49-F238E27FC236}">
              <a16:creationId xmlns:a16="http://schemas.microsoft.com/office/drawing/2014/main" id="{9F96ACD6-34AA-1523-0240-3E0AC5C34366}"/>
            </a:ext>
          </a:extLst>
        </xdr:cNvPr>
        <xdr:cNvGrpSpPr/>
      </xdr:nvGrpSpPr>
      <xdr:grpSpPr>
        <a:xfrm>
          <a:off x="5941552" y="1842653"/>
          <a:ext cx="292704" cy="234406"/>
          <a:chOff x="17013412" y="2409799"/>
          <a:chExt cx="292704" cy="232228"/>
        </a:xfrm>
      </xdr:grpSpPr>
      <xdr:sp macro="" textlink="Pivottable!BI21">
        <xdr:nvSpPr>
          <xdr:cNvPr id="723" name="TextBox 722">
            <a:extLst>
              <a:ext uri="{FF2B5EF4-FFF2-40B4-BE49-F238E27FC236}">
                <a16:creationId xmlns:a16="http://schemas.microsoft.com/office/drawing/2014/main" id="{9C2AF754-C3B8-C2A0-A648-DE246A37563F}"/>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724" name="TextBox 723">
            <a:extLst>
              <a:ext uri="{FF2B5EF4-FFF2-40B4-BE49-F238E27FC236}">
                <a16:creationId xmlns:a16="http://schemas.microsoft.com/office/drawing/2014/main" id="{945FE196-AB5E-7DA3-C959-C41209C671A6}"/>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10</xdr:col>
      <xdr:colOff>344118</xdr:colOff>
      <xdr:row>10</xdr:row>
      <xdr:rowOff>80256</xdr:rowOff>
    </xdr:from>
    <xdr:to>
      <xdr:col>11</xdr:col>
      <xdr:colOff>27222</xdr:colOff>
      <xdr:row>11</xdr:row>
      <xdr:rowOff>127427</xdr:rowOff>
    </xdr:to>
    <xdr:grpSp>
      <xdr:nvGrpSpPr>
        <xdr:cNvPr id="725" name="Group 724">
          <a:extLst>
            <a:ext uri="{FF2B5EF4-FFF2-40B4-BE49-F238E27FC236}">
              <a16:creationId xmlns:a16="http://schemas.microsoft.com/office/drawing/2014/main" id="{52BACF63-C10B-F7E5-6D31-71A3EC43922B}"/>
            </a:ext>
          </a:extLst>
        </xdr:cNvPr>
        <xdr:cNvGrpSpPr/>
      </xdr:nvGrpSpPr>
      <xdr:grpSpPr>
        <a:xfrm>
          <a:off x="6440118" y="1930827"/>
          <a:ext cx="292704" cy="232229"/>
          <a:chOff x="17013412" y="2409799"/>
          <a:chExt cx="292704" cy="232228"/>
        </a:xfrm>
      </xdr:grpSpPr>
      <xdr:sp macro="" textlink="Pivottable!BI21">
        <xdr:nvSpPr>
          <xdr:cNvPr id="726" name="TextBox 725">
            <a:extLst>
              <a:ext uri="{FF2B5EF4-FFF2-40B4-BE49-F238E27FC236}">
                <a16:creationId xmlns:a16="http://schemas.microsoft.com/office/drawing/2014/main" id="{AE5EEC93-F193-77E2-CB86-3E1772B584AB}"/>
              </a:ext>
            </a:extLst>
          </xdr:cNvPr>
          <xdr:cNvSpPr txBox="1"/>
        </xdr:nvSpPr>
        <xdr:spPr>
          <a:xfrm>
            <a:off x="17013412" y="2413286"/>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2C43B3-4B7D-476F-B03D-19DFDF180638}" type="TxLink">
              <a:rPr lang="en-US" sz="1600" b="1" i="0" u="none" strike="noStrike">
                <a:solidFill>
                  <a:srgbClr val="0F11A7"/>
                </a:solidFill>
                <a:latin typeface="Calibri"/>
                <a:cs typeface="Calibri"/>
              </a:rPr>
              <a:pPr algn="ctr"/>
              <a:t>●</a:t>
            </a:fld>
            <a:endParaRPr lang="en-PH" sz="1100"/>
          </a:p>
        </xdr:txBody>
      </xdr:sp>
      <xdr:sp macro="" textlink="Pivottable!BG21">
        <xdr:nvSpPr>
          <xdr:cNvPr id="727" name="TextBox 726">
            <a:extLst>
              <a:ext uri="{FF2B5EF4-FFF2-40B4-BE49-F238E27FC236}">
                <a16:creationId xmlns:a16="http://schemas.microsoft.com/office/drawing/2014/main" id="{BE041E18-AA90-CBD1-1862-2504793CE887}"/>
              </a:ext>
            </a:extLst>
          </xdr:cNvPr>
          <xdr:cNvSpPr txBox="1"/>
        </xdr:nvSpPr>
        <xdr:spPr>
          <a:xfrm>
            <a:off x="17013412" y="2409799"/>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82B86F-DC73-46CD-9C6E-4F54AC38BD83}"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9</xdr:col>
      <xdr:colOff>434811</xdr:colOff>
      <xdr:row>12</xdr:row>
      <xdr:rowOff>69752</xdr:rowOff>
    </xdr:from>
    <xdr:to>
      <xdr:col>10</xdr:col>
      <xdr:colOff>117915</xdr:colOff>
      <xdr:row>13</xdr:row>
      <xdr:rowOff>122684</xdr:rowOff>
    </xdr:to>
    <xdr:grpSp>
      <xdr:nvGrpSpPr>
        <xdr:cNvPr id="728" name="Group 727">
          <a:extLst>
            <a:ext uri="{FF2B5EF4-FFF2-40B4-BE49-F238E27FC236}">
              <a16:creationId xmlns:a16="http://schemas.microsoft.com/office/drawing/2014/main" id="{9CF61370-1E68-BAB7-B411-3779D573E2DA}"/>
            </a:ext>
          </a:extLst>
        </xdr:cNvPr>
        <xdr:cNvGrpSpPr/>
      </xdr:nvGrpSpPr>
      <xdr:grpSpPr>
        <a:xfrm>
          <a:off x="5921211" y="2290438"/>
          <a:ext cx="292704" cy="237989"/>
          <a:chOff x="17992521" y="2284757"/>
          <a:chExt cx="292704" cy="237989"/>
        </a:xfrm>
      </xdr:grpSpPr>
      <xdr:sp macro="" textlink="Pivottable!BJ21">
        <xdr:nvSpPr>
          <xdr:cNvPr id="729" name="TextBox 728">
            <a:extLst>
              <a:ext uri="{FF2B5EF4-FFF2-40B4-BE49-F238E27FC236}">
                <a16:creationId xmlns:a16="http://schemas.microsoft.com/office/drawing/2014/main" id="{DBA4AA9E-1D63-2F21-57A7-019CE863D923}"/>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30" name="TextBox 729">
            <a:extLst>
              <a:ext uri="{FF2B5EF4-FFF2-40B4-BE49-F238E27FC236}">
                <a16:creationId xmlns:a16="http://schemas.microsoft.com/office/drawing/2014/main" id="{A91162DB-0FBB-9E99-A85E-EB44659AB8F1}"/>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9</xdr:col>
      <xdr:colOff>442856</xdr:colOff>
      <xdr:row>11</xdr:row>
      <xdr:rowOff>86789</xdr:rowOff>
    </xdr:from>
    <xdr:to>
      <xdr:col>10</xdr:col>
      <xdr:colOff>125960</xdr:colOff>
      <xdr:row>12</xdr:row>
      <xdr:rowOff>139722</xdr:rowOff>
    </xdr:to>
    <xdr:grpSp>
      <xdr:nvGrpSpPr>
        <xdr:cNvPr id="731" name="Group 730">
          <a:extLst>
            <a:ext uri="{FF2B5EF4-FFF2-40B4-BE49-F238E27FC236}">
              <a16:creationId xmlns:a16="http://schemas.microsoft.com/office/drawing/2014/main" id="{7045DE6D-BA6F-6369-196A-8346BCBDCF7A}"/>
            </a:ext>
          </a:extLst>
        </xdr:cNvPr>
        <xdr:cNvGrpSpPr/>
      </xdr:nvGrpSpPr>
      <xdr:grpSpPr>
        <a:xfrm>
          <a:off x="5929256" y="2122418"/>
          <a:ext cx="292704" cy="237990"/>
          <a:chOff x="17992521" y="2284757"/>
          <a:chExt cx="292704" cy="237989"/>
        </a:xfrm>
      </xdr:grpSpPr>
      <xdr:sp macro="" textlink="Pivottable!BJ21">
        <xdr:nvSpPr>
          <xdr:cNvPr id="732" name="TextBox 731">
            <a:extLst>
              <a:ext uri="{FF2B5EF4-FFF2-40B4-BE49-F238E27FC236}">
                <a16:creationId xmlns:a16="http://schemas.microsoft.com/office/drawing/2014/main" id="{0306AE83-190C-B1FB-ADC3-0B229706FF9D}"/>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33" name="TextBox 732">
            <a:extLst>
              <a:ext uri="{FF2B5EF4-FFF2-40B4-BE49-F238E27FC236}">
                <a16:creationId xmlns:a16="http://schemas.microsoft.com/office/drawing/2014/main" id="{C5283CC0-F105-3D5C-E893-AFDEC59E6642}"/>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9</xdr:col>
      <xdr:colOff>217570</xdr:colOff>
      <xdr:row>11</xdr:row>
      <xdr:rowOff>85369</xdr:rowOff>
    </xdr:from>
    <xdr:to>
      <xdr:col>9</xdr:col>
      <xdr:colOff>510274</xdr:colOff>
      <xdr:row>12</xdr:row>
      <xdr:rowOff>138301</xdr:rowOff>
    </xdr:to>
    <xdr:grpSp>
      <xdr:nvGrpSpPr>
        <xdr:cNvPr id="734" name="Group 733">
          <a:extLst>
            <a:ext uri="{FF2B5EF4-FFF2-40B4-BE49-F238E27FC236}">
              <a16:creationId xmlns:a16="http://schemas.microsoft.com/office/drawing/2014/main" id="{0F11DDB2-4E12-FBFB-0D74-332AC7137423}"/>
            </a:ext>
          </a:extLst>
        </xdr:cNvPr>
        <xdr:cNvGrpSpPr/>
      </xdr:nvGrpSpPr>
      <xdr:grpSpPr>
        <a:xfrm>
          <a:off x="5703970" y="2120998"/>
          <a:ext cx="292704" cy="237989"/>
          <a:chOff x="17992521" y="2284757"/>
          <a:chExt cx="292704" cy="237989"/>
        </a:xfrm>
      </xdr:grpSpPr>
      <xdr:sp macro="" textlink="Pivottable!BJ21">
        <xdr:nvSpPr>
          <xdr:cNvPr id="735" name="TextBox 734">
            <a:extLst>
              <a:ext uri="{FF2B5EF4-FFF2-40B4-BE49-F238E27FC236}">
                <a16:creationId xmlns:a16="http://schemas.microsoft.com/office/drawing/2014/main" id="{975DF4F9-511A-EA76-3483-81B5B97D7CDA}"/>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36" name="TextBox 735">
            <a:extLst>
              <a:ext uri="{FF2B5EF4-FFF2-40B4-BE49-F238E27FC236}">
                <a16:creationId xmlns:a16="http://schemas.microsoft.com/office/drawing/2014/main" id="{BFDE6FC4-B234-0E69-7038-71376247DEBB}"/>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330687</xdr:colOff>
      <xdr:row>11</xdr:row>
      <xdr:rowOff>62651</xdr:rowOff>
    </xdr:from>
    <xdr:to>
      <xdr:col>11</xdr:col>
      <xdr:colOff>13791</xdr:colOff>
      <xdr:row>12</xdr:row>
      <xdr:rowOff>116056</xdr:rowOff>
    </xdr:to>
    <xdr:grpSp>
      <xdr:nvGrpSpPr>
        <xdr:cNvPr id="737" name="Group 736">
          <a:extLst>
            <a:ext uri="{FF2B5EF4-FFF2-40B4-BE49-F238E27FC236}">
              <a16:creationId xmlns:a16="http://schemas.microsoft.com/office/drawing/2014/main" id="{D49A6CF1-A0A9-3503-3099-AAC941305067}"/>
            </a:ext>
          </a:extLst>
        </xdr:cNvPr>
        <xdr:cNvGrpSpPr/>
      </xdr:nvGrpSpPr>
      <xdr:grpSpPr>
        <a:xfrm>
          <a:off x="6426687" y="2098280"/>
          <a:ext cx="292704" cy="238462"/>
          <a:chOff x="17992521" y="2284757"/>
          <a:chExt cx="292704" cy="237989"/>
        </a:xfrm>
      </xdr:grpSpPr>
      <xdr:sp macro="" textlink="Pivottable!BJ21">
        <xdr:nvSpPr>
          <xdr:cNvPr id="738" name="TextBox 737">
            <a:extLst>
              <a:ext uri="{FF2B5EF4-FFF2-40B4-BE49-F238E27FC236}">
                <a16:creationId xmlns:a16="http://schemas.microsoft.com/office/drawing/2014/main" id="{DC65DE00-2C0A-2CCD-0212-109DE19A16FB}"/>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39" name="TextBox 738">
            <a:extLst>
              <a:ext uri="{FF2B5EF4-FFF2-40B4-BE49-F238E27FC236}">
                <a16:creationId xmlns:a16="http://schemas.microsoft.com/office/drawing/2014/main" id="{03A08671-4689-3AD7-B34A-E87A969D33D9}"/>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249754</xdr:colOff>
      <xdr:row>11</xdr:row>
      <xdr:rowOff>177189</xdr:rowOff>
    </xdr:from>
    <xdr:to>
      <xdr:col>10</xdr:col>
      <xdr:colOff>542458</xdr:colOff>
      <xdr:row>13</xdr:row>
      <xdr:rowOff>44590</xdr:rowOff>
    </xdr:to>
    <xdr:grpSp>
      <xdr:nvGrpSpPr>
        <xdr:cNvPr id="740" name="Group 739">
          <a:extLst>
            <a:ext uri="{FF2B5EF4-FFF2-40B4-BE49-F238E27FC236}">
              <a16:creationId xmlns:a16="http://schemas.microsoft.com/office/drawing/2014/main" id="{E8EDBA9E-3FC6-60C8-2448-F7FB0B4305AF}"/>
            </a:ext>
          </a:extLst>
        </xdr:cNvPr>
        <xdr:cNvGrpSpPr/>
      </xdr:nvGrpSpPr>
      <xdr:grpSpPr>
        <a:xfrm>
          <a:off x="6345754" y="2212818"/>
          <a:ext cx="292704" cy="237515"/>
          <a:chOff x="17992521" y="2284757"/>
          <a:chExt cx="292704" cy="237989"/>
        </a:xfrm>
      </xdr:grpSpPr>
      <xdr:sp macro="" textlink="Pivottable!BJ21">
        <xdr:nvSpPr>
          <xdr:cNvPr id="741" name="TextBox 740">
            <a:extLst>
              <a:ext uri="{FF2B5EF4-FFF2-40B4-BE49-F238E27FC236}">
                <a16:creationId xmlns:a16="http://schemas.microsoft.com/office/drawing/2014/main" id="{C548C6A2-BAC2-FE6C-4CFF-6A2295B43921}"/>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42" name="TextBox 741">
            <a:extLst>
              <a:ext uri="{FF2B5EF4-FFF2-40B4-BE49-F238E27FC236}">
                <a16:creationId xmlns:a16="http://schemas.microsoft.com/office/drawing/2014/main" id="{22DB1FBA-7CEA-CE67-E6A4-CDFB806A9357}"/>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242654</xdr:colOff>
      <xdr:row>9</xdr:row>
      <xdr:rowOff>169142</xdr:rowOff>
    </xdr:from>
    <xdr:to>
      <xdr:col>10</xdr:col>
      <xdr:colOff>535358</xdr:colOff>
      <xdr:row>11</xdr:row>
      <xdr:rowOff>36544</xdr:rowOff>
    </xdr:to>
    <xdr:grpSp>
      <xdr:nvGrpSpPr>
        <xdr:cNvPr id="743" name="Group 742">
          <a:extLst>
            <a:ext uri="{FF2B5EF4-FFF2-40B4-BE49-F238E27FC236}">
              <a16:creationId xmlns:a16="http://schemas.microsoft.com/office/drawing/2014/main" id="{1A132D3B-DDF6-3B19-9A1C-571E397CC529}"/>
            </a:ext>
          </a:extLst>
        </xdr:cNvPr>
        <xdr:cNvGrpSpPr/>
      </xdr:nvGrpSpPr>
      <xdr:grpSpPr>
        <a:xfrm>
          <a:off x="6338654" y="1834656"/>
          <a:ext cx="292704" cy="237517"/>
          <a:chOff x="17992521" y="2284757"/>
          <a:chExt cx="292704" cy="237989"/>
        </a:xfrm>
      </xdr:grpSpPr>
      <xdr:sp macro="" textlink="Pivottable!BJ21">
        <xdr:nvSpPr>
          <xdr:cNvPr id="744" name="TextBox 743">
            <a:extLst>
              <a:ext uri="{FF2B5EF4-FFF2-40B4-BE49-F238E27FC236}">
                <a16:creationId xmlns:a16="http://schemas.microsoft.com/office/drawing/2014/main" id="{9AE14774-BE54-DB80-6DFE-6507F0CE2CFE}"/>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45" name="TextBox 744">
            <a:extLst>
              <a:ext uri="{FF2B5EF4-FFF2-40B4-BE49-F238E27FC236}">
                <a16:creationId xmlns:a16="http://schemas.microsoft.com/office/drawing/2014/main" id="{CC4334F1-2D48-FBC8-3BA3-CE78E5C210BC}"/>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9</xdr:col>
      <xdr:colOff>323588</xdr:colOff>
      <xdr:row>9</xdr:row>
      <xdr:rowOff>158257</xdr:rowOff>
    </xdr:from>
    <xdr:to>
      <xdr:col>10</xdr:col>
      <xdr:colOff>6692</xdr:colOff>
      <xdr:row>11</xdr:row>
      <xdr:rowOff>25658</xdr:rowOff>
    </xdr:to>
    <xdr:grpSp>
      <xdr:nvGrpSpPr>
        <xdr:cNvPr id="746" name="Group 745">
          <a:extLst>
            <a:ext uri="{FF2B5EF4-FFF2-40B4-BE49-F238E27FC236}">
              <a16:creationId xmlns:a16="http://schemas.microsoft.com/office/drawing/2014/main" id="{4D75FFFD-E264-CA28-63D7-F23DF4A48198}"/>
            </a:ext>
          </a:extLst>
        </xdr:cNvPr>
        <xdr:cNvGrpSpPr/>
      </xdr:nvGrpSpPr>
      <xdr:grpSpPr>
        <a:xfrm>
          <a:off x="5809988" y="1823771"/>
          <a:ext cx="292704" cy="237516"/>
          <a:chOff x="17992521" y="2284757"/>
          <a:chExt cx="292704" cy="237989"/>
        </a:xfrm>
      </xdr:grpSpPr>
      <xdr:sp macro="" textlink="Pivottable!BJ21">
        <xdr:nvSpPr>
          <xdr:cNvPr id="747" name="TextBox 746">
            <a:extLst>
              <a:ext uri="{FF2B5EF4-FFF2-40B4-BE49-F238E27FC236}">
                <a16:creationId xmlns:a16="http://schemas.microsoft.com/office/drawing/2014/main" id="{0598F550-8708-B190-5EF6-492A81CBFB1E}"/>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48" name="TextBox 747">
            <a:extLst>
              <a:ext uri="{FF2B5EF4-FFF2-40B4-BE49-F238E27FC236}">
                <a16:creationId xmlns:a16="http://schemas.microsoft.com/office/drawing/2014/main" id="{B2C656A6-D1E2-A17D-1291-0B3596ABA9C5}"/>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435145</xdr:colOff>
      <xdr:row>10</xdr:row>
      <xdr:rowOff>162043</xdr:rowOff>
    </xdr:from>
    <xdr:to>
      <xdr:col>11</xdr:col>
      <xdr:colOff>118249</xdr:colOff>
      <xdr:row>12</xdr:row>
      <xdr:rowOff>29917</xdr:rowOff>
    </xdr:to>
    <xdr:grpSp>
      <xdr:nvGrpSpPr>
        <xdr:cNvPr id="749" name="Group 748">
          <a:extLst>
            <a:ext uri="{FF2B5EF4-FFF2-40B4-BE49-F238E27FC236}">
              <a16:creationId xmlns:a16="http://schemas.microsoft.com/office/drawing/2014/main" id="{EB02490F-4271-58A8-E173-E1BAEC335FA5}"/>
            </a:ext>
          </a:extLst>
        </xdr:cNvPr>
        <xdr:cNvGrpSpPr/>
      </xdr:nvGrpSpPr>
      <xdr:grpSpPr>
        <a:xfrm>
          <a:off x="6531145" y="2012614"/>
          <a:ext cx="292704" cy="237989"/>
          <a:chOff x="17992521" y="2284757"/>
          <a:chExt cx="292704" cy="237989"/>
        </a:xfrm>
      </xdr:grpSpPr>
      <xdr:sp macro="" textlink="Pivottable!BJ21">
        <xdr:nvSpPr>
          <xdr:cNvPr id="750" name="TextBox 749">
            <a:extLst>
              <a:ext uri="{FF2B5EF4-FFF2-40B4-BE49-F238E27FC236}">
                <a16:creationId xmlns:a16="http://schemas.microsoft.com/office/drawing/2014/main" id="{87969E6E-7DEF-2DAD-E398-2060A2CC8A9D}"/>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51" name="TextBox 750">
            <a:extLst>
              <a:ext uri="{FF2B5EF4-FFF2-40B4-BE49-F238E27FC236}">
                <a16:creationId xmlns:a16="http://schemas.microsoft.com/office/drawing/2014/main" id="{ECDD1404-6489-87C2-1DEE-A7DC99020C4D}"/>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554554</xdr:colOff>
      <xdr:row>11</xdr:row>
      <xdr:rowOff>183815</xdr:rowOff>
    </xdr:from>
    <xdr:to>
      <xdr:col>11</xdr:col>
      <xdr:colOff>237658</xdr:colOff>
      <xdr:row>13</xdr:row>
      <xdr:rowOff>51216</xdr:rowOff>
    </xdr:to>
    <xdr:grpSp>
      <xdr:nvGrpSpPr>
        <xdr:cNvPr id="752" name="Group 751">
          <a:extLst>
            <a:ext uri="{FF2B5EF4-FFF2-40B4-BE49-F238E27FC236}">
              <a16:creationId xmlns:a16="http://schemas.microsoft.com/office/drawing/2014/main" id="{B27AEBED-3C9B-CF58-1AE4-32B4900770D1}"/>
            </a:ext>
          </a:extLst>
        </xdr:cNvPr>
        <xdr:cNvGrpSpPr/>
      </xdr:nvGrpSpPr>
      <xdr:grpSpPr>
        <a:xfrm>
          <a:off x="6650554" y="2219444"/>
          <a:ext cx="292704" cy="237515"/>
          <a:chOff x="17992521" y="2284757"/>
          <a:chExt cx="292704" cy="237989"/>
        </a:xfrm>
      </xdr:grpSpPr>
      <xdr:sp macro="" textlink="Pivottable!BJ21">
        <xdr:nvSpPr>
          <xdr:cNvPr id="753" name="TextBox 752">
            <a:extLst>
              <a:ext uri="{FF2B5EF4-FFF2-40B4-BE49-F238E27FC236}">
                <a16:creationId xmlns:a16="http://schemas.microsoft.com/office/drawing/2014/main" id="{0A94E76F-CB86-737D-A450-175F4252DF92}"/>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54" name="TextBox 753">
            <a:extLst>
              <a:ext uri="{FF2B5EF4-FFF2-40B4-BE49-F238E27FC236}">
                <a16:creationId xmlns:a16="http://schemas.microsoft.com/office/drawing/2014/main" id="{902F117E-DBF3-D742-3617-9FAE1D560F58}"/>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9</xdr:col>
      <xdr:colOff>441437</xdr:colOff>
      <xdr:row>10</xdr:row>
      <xdr:rowOff>76377</xdr:rowOff>
    </xdr:from>
    <xdr:to>
      <xdr:col>10</xdr:col>
      <xdr:colOff>124541</xdr:colOff>
      <xdr:row>11</xdr:row>
      <xdr:rowOff>129309</xdr:rowOff>
    </xdr:to>
    <xdr:grpSp>
      <xdr:nvGrpSpPr>
        <xdr:cNvPr id="755" name="Group 754">
          <a:extLst>
            <a:ext uri="{FF2B5EF4-FFF2-40B4-BE49-F238E27FC236}">
              <a16:creationId xmlns:a16="http://schemas.microsoft.com/office/drawing/2014/main" id="{7EC1F2C8-DCFD-C3F1-297D-74B936E89792}"/>
            </a:ext>
          </a:extLst>
        </xdr:cNvPr>
        <xdr:cNvGrpSpPr/>
      </xdr:nvGrpSpPr>
      <xdr:grpSpPr>
        <a:xfrm>
          <a:off x="5927837" y="1926948"/>
          <a:ext cx="292704" cy="237990"/>
          <a:chOff x="17992521" y="2284757"/>
          <a:chExt cx="292704" cy="237989"/>
        </a:xfrm>
      </xdr:grpSpPr>
      <xdr:sp macro="" textlink="Pivottable!BJ21">
        <xdr:nvSpPr>
          <xdr:cNvPr id="756" name="TextBox 755">
            <a:extLst>
              <a:ext uri="{FF2B5EF4-FFF2-40B4-BE49-F238E27FC236}">
                <a16:creationId xmlns:a16="http://schemas.microsoft.com/office/drawing/2014/main" id="{8FD27D45-AB26-070C-05FA-95989E868195}"/>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57" name="TextBox 756">
            <a:extLst>
              <a:ext uri="{FF2B5EF4-FFF2-40B4-BE49-F238E27FC236}">
                <a16:creationId xmlns:a16="http://schemas.microsoft.com/office/drawing/2014/main" id="{8306A192-9250-BF14-3F37-C7C9221EE8A4}"/>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25414</xdr:colOff>
      <xdr:row>10</xdr:row>
      <xdr:rowOff>78745</xdr:rowOff>
    </xdr:from>
    <xdr:to>
      <xdr:col>10</xdr:col>
      <xdr:colOff>318118</xdr:colOff>
      <xdr:row>11</xdr:row>
      <xdr:rowOff>131676</xdr:rowOff>
    </xdr:to>
    <xdr:grpSp>
      <xdr:nvGrpSpPr>
        <xdr:cNvPr id="758" name="Group 757">
          <a:extLst>
            <a:ext uri="{FF2B5EF4-FFF2-40B4-BE49-F238E27FC236}">
              <a16:creationId xmlns:a16="http://schemas.microsoft.com/office/drawing/2014/main" id="{2ED2E8FB-22C4-E03C-8893-1126863BD340}"/>
            </a:ext>
          </a:extLst>
        </xdr:cNvPr>
        <xdr:cNvGrpSpPr/>
      </xdr:nvGrpSpPr>
      <xdr:grpSpPr>
        <a:xfrm>
          <a:off x="6121414" y="1929316"/>
          <a:ext cx="292704" cy="237989"/>
          <a:chOff x="17992521" y="2284757"/>
          <a:chExt cx="292704" cy="237989"/>
        </a:xfrm>
      </xdr:grpSpPr>
      <xdr:sp macro="" textlink="Pivottable!BJ21">
        <xdr:nvSpPr>
          <xdr:cNvPr id="759" name="TextBox 758">
            <a:extLst>
              <a:ext uri="{FF2B5EF4-FFF2-40B4-BE49-F238E27FC236}">
                <a16:creationId xmlns:a16="http://schemas.microsoft.com/office/drawing/2014/main" id="{27203053-CF9A-8290-FAC8-A090F869BE12}"/>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60" name="TextBox 759">
            <a:extLst>
              <a:ext uri="{FF2B5EF4-FFF2-40B4-BE49-F238E27FC236}">
                <a16:creationId xmlns:a16="http://schemas.microsoft.com/office/drawing/2014/main" id="{1C264FA4-3D92-727A-6798-7687B96541AE}"/>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32513</xdr:colOff>
      <xdr:row>12</xdr:row>
      <xdr:rowOff>82530</xdr:rowOff>
    </xdr:from>
    <xdr:to>
      <xdr:col>10</xdr:col>
      <xdr:colOff>325217</xdr:colOff>
      <xdr:row>13</xdr:row>
      <xdr:rowOff>135934</xdr:rowOff>
    </xdr:to>
    <xdr:grpSp>
      <xdr:nvGrpSpPr>
        <xdr:cNvPr id="761" name="Group 760">
          <a:extLst>
            <a:ext uri="{FF2B5EF4-FFF2-40B4-BE49-F238E27FC236}">
              <a16:creationId xmlns:a16="http://schemas.microsoft.com/office/drawing/2014/main" id="{C9A7F034-2884-5CB6-267D-68FCE118D10C}"/>
            </a:ext>
          </a:extLst>
        </xdr:cNvPr>
        <xdr:cNvGrpSpPr/>
      </xdr:nvGrpSpPr>
      <xdr:grpSpPr>
        <a:xfrm>
          <a:off x="6128513" y="2303216"/>
          <a:ext cx="292704" cy="238461"/>
          <a:chOff x="17992521" y="2284757"/>
          <a:chExt cx="292704" cy="237989"/>
        </a:xfrm>
      </xdr:grpSpPr>
      <xdr:sp macro="" textlink="Pivottable!BJ21">
        <xdr:nvSpPr>
          <xdr:cNvPr id="762" name="TextBox 761">
            <a:extLst>
              <a:ext uri="{FF2B5EF4-FFF2-40B4-BE49-F238E27FC236}">
                <a16:creationId xmlns:a16="http://schemas.microsoft.com/office/drawing/2014/main" id="{0644FE3D-2D12-92AD-7742-C29E55A5F4BD}"/>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63" name="TextBox 762">
            <a:extLst>
              <a:ext uri="{FF2B5EF4-FFF2-40B4-BE49-F238E27FC236}">
                <a16:creationId xmlns:a16="http://schemas.microsoft.com/office/drawing/2014/main" id="{BF053078-6E4A-18C2-26E6-E75B8E3FBDC6}"/>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10</xdr:col>
      <xdr:colOff>25943</xdr:colOff>
      <xdr:row>11</xdr:row>
      <xdr:rowOff>72618</xdr:rowOff>
    </xdr:from>
    <xdr:to>
      <xdr:col>10</xdr:col>
      <xdr:colOff>318647</xdr:colOff>
      <xdr:row>12</xdr:row>
      <xdr:rowOff>125550</xdr:rowOff>
    </xdr:to>
    <xdr:grpSp>
      <xdr:nvGrpSpPr>
        <xdr:cNvPr id="764" name="Group 763">
          <a:extLst>
            <a:ext uri="{FF2B5EF4-FFF2-40B4-BE49-F238E27FC236}">
              <a16:creationId xmlns:a16="http://schemas.microsoft.com/office/drawing/2014/main" id="{28D7F4A0-C8DD-5502-D64F-A1669A9AC761}"/>
            </a:ext>
          </a:extLst>
        </xdr:cNvPr>
        <xdr:cNvGrpSpPr/>
      </xdr:nvGrpSpPr>
      <xdr:grpSpPr>
        <a:xfrm>
          <a:off x="6121943" y="2108247"/>
          <a:ext cx="292704" cy="237989"/>
          <a:chOff x="17992521" y="2284757"/>
          <a:chExt cx="292704" cy="237989"/>
        </a:xfrm>
      </xdr:grpSpPr>
      <xdr:sp macro="" textlink="Pivottable!BJ21">
        <xdr:nvSpPr>
          <xdr:cNvPr id="765" name="TextBox 764">
            <a:extLst>
              <a:ext uri="{FF2B5EF4-FFF2-40B4-BE49-F238E27FC236}">
                <a16:creationId xmlns:a16="http://schemas.microsoft.com/office/drawing/2014/main" id="{5F1D7CB5-27A1-8031-E773-EDD4A04836FD}"/>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66" name="TextBox 765">
            <a:extLst>
              <a:ext uri="{FF2B5EF4-FFF2-40B4-BE49-F238E27FC236}">
                <a16:creationId xmlns:a16="http://schemas.microsoft.com/office/drawing/2014/main" id="{EEF21A6B-AC5A-7449-9D7C-9053FEA8F69D}"/>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9</xdr:col>
      <xdr:colOff>560233</xdr:colOff>
      <xdr:row>9</xdr:row>
      <xdr:rowOff>169141</xdr:rowOff>
    </xdr:from>
    <xdr:to>
      <xdr:col>10</xdr:col>
      <xdr:colOff>243337</xdr:colOff>
      <xdr:row>11</xdr:row>
      <xdr:rowOff>36543</xdr:rowOff>
    </xdr:to>
    <xdr:grpSp>
      <xdr:nvGrpSpPr>
        <xdr:cNvPr id="767" name="Group 766">
          <a:extLst>
            <a:ext uri="{FF2B5EF4-FFF2-40B4-BE49-F238E27FC236}">
              <a16:creationId xmlns:a16="http://schemas.microsoft.com/office/drawing/2014/main" id="{A518506A-3C9E-5D96-F73C-A21C253262C5}"/>
            </a:ext>
          </a:extLst>
        </xdr:cNvPr>
        <xdr:cNvGrpSpPr/>
      </xdr:nvGrpSpPr>
      <xdr:grpSpPr>
        <a:xfrm>
          <a:off x="6046633" y="1834655"/>
          <a:ext cx="292704" cy="237517"/>
          <a:chOff x="17992521" y="2284757"/>
          <a:chExt cx="292704" cy="237989"/>
        </a:xfrm>
      </xdr:grpSpPr>
      <xdr:sp macro="" textlink="Pivottable!BJ21">
        <xdr:nvSpPr>
          <xdr:cNvPr id="768" name="TextBox 767">
            <a:extLst>
              <a:ext uri="{FF2B5EF4-FFF2-40B4-BE49-F238E27FC236}">
                <a16:creationId xmlns:a16="http://schemas.microsoft.com/office/drawing/2014/main" id="{9DE71ABC-E5EC-69DF-D961-CF0A238AFB83}"/>
              </a:ext>
            </a:extLst>
          </xdr:cNvPr>
          <xdr:cNvSpPr txBox="1"/>
        </xdr:nvSpPr>
        <xdr:spPr>
          <a:xfrm>
            <a:off x="17992521" y="2287638"/>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85A1B-2725-42EC-8505-8B9DEAF83B09}" type="TxLink">
              <a:rPr lang="en-US" sz="1600" b="1" i="0" u="none" strike="noStrike">
                <a:solidFill>
                  <a:srgbClr val="296EF7"/>
                </a:solidFill>
                <a:latin typeface="Calibri"/>
                <a:cs typeface="Calibri"/>
              </a:rPr>
              <a:pPr algn="ctr"/>
              <a:t>●</a:t>
            </a:fld>
            <a:endParaRPr lang="en-PH" sz="1100"/>
          </a:p>
        </xdr:txBody>
      </xdr:sp>
      <xdr:sp macro="" textlink="Pivottable!BH21">
        <xdr:nvSpPr>
          <xdr:cNvPr id="769" name="TextBox 768">
            <a:extLst>
              <a:ext uri="{FF2B5EF4-FFF2-40B4-BE49-F238E27FC236}">
                <a16:creationId xmlns:a16="http://schemas.microsoft.com/office/drawing/2014/main" id="{AC961E2F-DCA2-0B1E-9838-0EA757BD8715}"/>
              </a:ext>
            </a:extLst>
          </xdr:cNvPr>
          <xdr:cNvSpPr txBox="1"/>
        </xdr:nvSpPr>
        <xdr:spPr>
          <a:xfrm>
            <a:off x="17992521" y="2284757"/>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4BB35-976D-4D87-9137-297A0EE35829}"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13</xdr:col>
      <xdr:colOff>560911</xdr:colOff>
      <xdr:row>27</xdr:row>
      <xdr:rowOff>160224</xdr:rowOff>
    </xdr:from>
    <xdr:to>
      <xdr:col>14</xdr:col>
      <xdr:colOff>244015</xdr:colOff>
      <xdr:row>29</xdr:row>
      <xdr:rowOff>25688</xdr:rowOff>
    </xdr:to>
    <xdr:grpSp>
      <xdr:nvGrpSpPr>
        <xdr:cNvPr id="772" name="Group 771">
          <a:extLst>
            <a:ext uri="{FF2B5EF4-FFF2-40B4-BE49-F238E27FC236}">
              <a16:creationId xmlns:a16="http://schemas.microsoft.com/office/drawing/2014/main" id="{E34C3DDE-7444-79E8-80EC-3397B1216F27}"/>
            </a:ext>
          </a:extLst>
        </xdr:cNvPr>
        <xdr:cNvGrpSpPr/>
      </xdr:nvGrpSpPr>
      <xdr:grpSpPr>
        <a:xfrm>
          <a:off x="8485711" y="5156767"/>
          <a:ext cx="292704" cy="235578"/>
          <a:chOff x="17046070" y="3068385"/>
          <a:chExt cx="292704" cy="232228"/>
        </a:xfrm>
      </xdr:grpSpPr>
      <xdr:sp macro="" textlink="Pivottable!BI22">
        <xdr:nvSpPr>
          <xdr:cNvPr id="773" name="TextBox 772">
            <a:extLst>
              <a:ext uri="{FF2B5EF4-FFF2-40B4-BE49-F238E27FC236}">
                <a16:creationId xmlns:a16="http://schemas.microsoft.com/office/drawing/2014/main" id="{A4843D69-B80C-8C4F-CE03-2B3178DB790D}"/>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774" name="TextBox 773">
            <a:extLst>
              <a:ext uri="{FF2B5EF4-FFF2-40B4-BE49-F238E27FC236}">
                <a16:creationId xmlns:a16="http://schemas.microsoft.com/office/drawing/2014/main" id="{66EB635C-8790-BE02-16A9-3C09D7174782}"/>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13</xdr:col>
      <xdr:colOff>54308</xdr:colOff>
      <xdr:row>31</xdr:row>
      <xdr:rowOff>66440</xdr:rowOff>
    </xdr:from>
    <xdr:to>
      <xdr:col>13</xdr:col>
      <xdr:colOff>347012</xdr:colOff>
      <xdr:row>32</xdr:row>
      <xdr:rowOff>113610</xdr:rowOff>
    </xdr:to>
    <xdr:grpSp>
      <xdr:nvGrpSpPr>
        <xdr:cNvPr id="775" name="Group 774">
          <a:extLst>
            <a:ext uri="{FF2B5EF4-FFF2-40B4-BE49-F238E27FC236}">
              <a16:creationId xmlns:a16="http://schemas.microsoft.com/office/drawing/2014/main" id="{29B1E060-27FE-31AF-62D6-D3EF06DF767E}"/>
            </a:ext>
          </a:extLst>
        </xdr:cNvPr>
        <xdr:cNvGrpSpPr/>
      </xdr:nvGrpSpPr>
      <xdr:grpSpPr>
        <a:xfrm>
          <a:off x="7979108" y="5803211"/>
          <a:ext cx="292704" cy="232228"/>
          <a:chOff x="17046070" y="3068385"/>
          <a:chExt cx="292704" cy="232228"/>
        </a:xfrm>
      </xdr:grpSpPr>
      <xdr:sp macro="" textlink="Pivottable!BI22">
        <xdr:nvSpPr>
          <xdr:cNvPr id="776" name="TextBox 775">
            <a:extLst>
              <a:ext uri="{FF2B5EF4-FFF2-40B4-BE49-F238E27FC236}">
                <a16:creationId xmlns:a16="http://schemas.microsoft.com/office/drawing/2014/main" id="{5787A554-3379-3CEC-60C3-5B77A0C643B7}"/>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777" name="TextBox 776">
            <a:extLst>
              <a:ext uri="{FF2B5EF4-FFF2-40B4-BE49-F238E27FC236}">
                <a16:creationId xmlns:a16="http://schemas.microsoft.com/office/drawing/2014/main" id="{20DE13DD-8279-0C36-93E0-D7F5AD437267}"/>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14</xdr:col>
      <xdr:colOff>56820</xdr:colOff>
      <xdr:row>28</xdr:row>
      <xdr:rowOff>159387</xdr:rowOff>
    </xdr:from>
    <xdr:to>
      <xdr:col>14</xdr:col>
      <xdr:colOff>349524</xdr:colOff>
      <xdr:row>30</xdr:row>
      <xdr:rowOff>24849</xdr:rowOff>
    </xdr:to>
    <xdr:grpSp>
      <xdr:nvGrpSpPr>
        <xdr:cNvPr id="778" name="Group 777">
          <a:extLst>
            <a:ext uri="{FF2B5EF4-FFF2-40B4-BE49-F238E27FC236}">
              <a16:creationId xmlns:a16="http://schemas.microsoft.com/office/drawing/2014/main" id="{AE34A93E-3E5D-94C3-19DE-FE634CC387AA}"/>
            </a:ext>
          </a:extLst>
        </xdr:cNvPr>
        <xdr:cNvGrpSpPr/>
      </xdr:nvGrpSpPr>
      <xdr:grpSpPr>
        <a:xfrm>
          <a:off x="8591220" y="5340987"/>
          <a:ext cx="292704" cy="235576"/>
          <a:chOff x="17046070" y="3068385"/>
          <a:chExt cx="292704" cy="232228"/>
        </a:xfrm>
      </xdr:grpSpPr>
      <xdr:sp macro="" textlink="Pivottable!BI22">
        <xdr:nvSpPr>
          <xdr:cNvPr id="779" name="TextBox 778">
            <a:extLst>
              <a:ext uri="{FF2B5EF4-FFF2-40B4-BE49-F238E27FC236}">
                <a16:creationId xmlns:a16="http://schemas.microsoft.com/office/drawing/2014/main" id="{3924AB84-B6C8-15FF-CC6A-4BEDB08006FC}"/>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780" name="TextBox 779">
            <a:extLst>
              <a:ext uri="{FF2B5EF4-FFF2-40B4-BE49-F238E27FC236}">
                <a16:creationId xmlns:a16="http://schemas.microsoft.com/office/drawing/2014/main" id="{DC0CA104-9A80-5E4B-4FFC-26549ACBBEEC}"/>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13</xdr:col>
      <xdr:colOff>560076</xdr:colOff>
      <xdr:row>30</xdr:row>
      <xdr:rowOff>151851</xdr:rowOff>
    </xdr:from>
    <xdr:to>
      <xdr:col>14</xdr:col>
      <xdr:colOff>243180</xdr:colOff>
      <xdr:row>32</xdr:row>
      <xdr:rowOff>17315</xdr:rowOff>
    </xdr:to>
    <xdr:grpSp>
      <xdr:nvGrpSpPr>
        <xdr:cNvPr id="781" name="Group 780">
          <a:extLst>
            <a:ext uri="{FF2B5EF4-FFF2-40B4-BE49-F238E27FC236}">
              <a16:creationId xmlns:a16="http://schemas.microsoft.com/office/drawing/2014/main" id="{4DA398AE-DCE1-7378-C440-DCF11F757A81}"/>
            </a:ext>
          </a:extLst>
        </xdr:cNvPr>
        <xdr:cNvGrpSpPr/>
      </xdr:nvGrpSpPr>
      <xdr:grpSpPr>
        <a:xfrm>
          <a:off x="8484876" y="5703565"/>
          <a:ext cx="292704" cy="235579"/>
          <a:chOff x="17046070" y="3068385"/>
          <a:chExt cx="292704" cy="232228"/>
        </a:xfrm>
      </xdr:grpSpPr>
      <xdr:sp macro="" textlink="Pivottable!BI22">
        <xdr:nvSpPr>
          <xdr:cNvPr id="782" name="TextBox 781">
            <a:extLst>
              <a:ext uri="{FF2B5EF4-FFF2-40B4-BE49-F238E27FC236}">
                <a16:creationId xmlns:a16="http://schemas.microsoft.com/office/drawing/2014/main" id="{A29C420D-2170-0E1F-0FFD-445CE62B8C0F}"/>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783" name="TextBox 782">
            <a:extLst>
              <a:ext uri="{FF2B5EF4-FFF2-40B4-BE49-F238E27FC236}">
                <a16:creationId xmlns:a16="http://schemas.microsoft.com/office/drawing/2014/main" id="{2CBCC3AA-9629-0300-B8A2-E8975EDE890E}"/>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13</xdr:col>
      <xdr:colOff>575147</xdr:colOff>
      <xdr:row>29</xdr:row>
      <xdr:rowOff>155199</xdr:rowOff>
    </xdr:from>
    <xdr:to>
      <xdr:col>14</xdr:col>
      <xdr:colOff>258251</xdr:colOff>
      <xdr:row>31</xdr:row>
      <xdr:rowOff>20663</xdr:rowOff>
    </xdr:to>
    <xdr:grpSp>
      <xdr:nvGrpSpPr>
        <xdr:cNvPr id="784" name="Group 783">
          <a:extLst>
            <a:ext uri="{FF2B5EF4-FFF2-40B4-BE49-F238E27FC236}">
              <a16:creationId xmlns:a16="http://schemas.microsoft.com/office/drawing/2014/main" id="{79262DF4-9B7A-88C0-EEA4-785AF8865E20}"/>
            </a:ext>
          </a:extLst>
        </xdr:cNvPr>
        <xdr:cNvGrpSpPr/>
      </xdr:nvGrpSpPr>
      <xdr:grpSpPr>
        <a:xfrm>
          <a:off x="8499947" y="5521856"/>
          <a:ext cx="292704" cy="235578"/>
          <a:chOff x="17046070" y="3068385"/>
          <a:chExt cx="292704" cy="232228"/>
        </a:xfrm>
      </xdr:grpSpPr>
      <xdr:sp macro="" textlink="Pivottable!BI22">
        <xdr:nvSpPr>
          <xdr:cNvPr id="785" name="TextBox 784">
            <a:extLst>
              <a:ext uri="{FF2B5EF4-FFF2-40B4-BE49-F238E27FC236}">
                <a16:creationId xmlns:a16="http://schemas.microsoft.com/office/drawing/2014/main" id="{2E906D08-D834-8B19-8143-A9C7B9CD226F}"/>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786" name="TextBox 785">
            <a:extLst>
              <a:ext uri="{FF2B5EF4-FFF2-40B4-BE49-F238E27FC236}">
                <a16:creationId xmlns:a16="http://schemas.microsoft.com/office/drawing/2014/main" id="{CD969D95-BD31-CDD3-F515-B9B651340215}"/>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12</xdr:col>
      <xdr:colOff>463778</xdr:colOff>
      <xdr:row>30</xdr:row>
      <xdr:rowOff>171109</xdr:rowOff>
    </xdr:from>
    <xdr:to>
      <xdr:col>13</xdr:col>
      <xdr:colOff>146882</xdr:colOff>
      <xdr:row>32</xdr:row>
      <xdr:rowOff>36573</xdr:rowOff>
    </xdr:to>
    <xdr:grpSp>
      <xdr:nvGrpSpPr>
        <xdr:cNvPr id="787" name="Group 786">
          <a:extLst>
            <a:ext uri="{FF2B5EF4-FFF2-40B4-BE49-F238E27FC236}">
              <a16:creationId xmlns:a16="http://schemas.microsoft.com/office/drawing/2014/main" id="{B442A2B6-DE82-E176-0BC8-F0D5CF313C26}"/>
            </a:ext>
          </a:extLst>
        </xdr:cNvPr>
        <xdr:cNvGrpSpPr/>
      </xdr:nvGrpSpPr>
      <xdr:grpSpPr>
        <a:xfrm>
          <a:off x="7778978" y="5722823"/>
          <a:ext cx="292704" cy="235579"/>
          <a:chOff x="17046070" y="3068385"/>
          <a:chExt cx="292704" cy="232228"/>
        </a:xfrm>
      </xdr:grpSpPr>
      <xdr:sp macro="" textlink="Pivottable!BI22">
        <xdr:nvSpPr>
          <xdr:cNvPr id="788" name="TextBox 787">
            <a:extLst>
              <a:ext uri="{FF2B5EF4-FFF2-40B4-BE49-F238E27FC236}">
                <a16:creationId xmlns:a16="http://schemas.microsoft.com/office/drawing/2014/main" id="{FF63D569-C036-612C-193C-0EE8D62E7278}"/>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789" name="TextBox 788">
            <a:extLst>
              <a:ext uri="{FF2B5EF4-FFF2-40B4-BE49-F238E27FC236}">
                <a16:creationId xmlns:a16="http://schemas.microsoft.com/office/drawing/2014/main" id="{287F2599-74D5-9061-5627-F1409AB3928E}"/>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13</xdr:col>
      <xdr:colOff>256112</xdr:colOff>
      <xdr:row>30</xdr:row>
      <xdr:rowOff>151013</xdr:rowOff>
    </xdr:from>
    <xdr:to>
      <xdr:col>13</xdr:col>
      <xdr:colOff>548816</xdr:colOff>
      <xdr:row>32</xdr:row>
      <xdr:rowOff>13126</xdr:rowOff>
    </xdr:to>
    <xdr:grpSp>
      <xdr:nvGrpSpPr>
        <xdr:cNvPr id="790" name="Group 789">
          <a:extLst>
            <a:ext uri="{FF2B5EF4-FFF2-40B4-BE49-F238E27FC236}">
              <a16:creationId xmlns:a16="http://schemas.microsoft.com/office/drawing/2014/main" id="{F1014576-F3BF-FDA7-88F3-71078E1AAD6E}"/>
            </a:ext>
          </a:extLst>
        </xdr:cNvPr>
        <xdr:cNvGrpSpPr/>
      </xdr:nvGrpSpPr>
      <xdr:grpSpPr>
        <a:xfrm>
          <a:off x="8180912" y="5702727"/>
          <a:ext cx="292704" cy="232228"/>
          <a:chOff x="17046070" y="3068385"/>
          <a:chExt cx="292704" cy="232228"/>
        </a:xfrm>
      </xdr:grpSpPr>
      <xdr:sp macro="" textlink="Pivottable!BI22">
        <xdr:nvSpPr>
          <xdr:cNvPr id="791" name="TextBox 790">
            <a:extLst>
              <a:ext uri="{FF2B5EF4-FFF2-40B4-BE49-F238E27FC236}">
                <a16:creationId xmlns:a16="http://schemas.microsoft.com/office/drawing/2014/main" id="{F2CC477B-F4AC-4539-7EC2-F06F6B95356C}"/>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792" name="TextBox 791">
            <a:extLst>
              <a:ext uri="{FF2B5EF4-FFF2-40B4-BE49-F238E27FC236}">
                <a16:creationId xmlns:a16="http://schemas.microsoft.com/office/drawing/2014/main" id="{DA82F244-3CB0-85E8-F04E-4E95259C593A}"/>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13</xdr:col>
      <xdr:colOff>258626</xdr:colOff>
      <xdr:row>29</xdr:row>
      <xdr:rowOff>150174</xdr:rowOff>
    </xdr:from>
    <xdr:to>
      <xdr:col>13</xdr:col>
      <xdr:colOff>551330</xdr:colOff>
      <xdr:row>31</xdr:row>
      <xdr:rowOff>12288</xdr:rowOff>
    </xdr:to>
    <xdr:grpSp>
      <xdr:nvGrpSpPr>
        <xdr:cNvPr id="793" name="Group 792">
          <a:extLst>
            <a:ext uri="{FF2B5EF4-FFF2-40B4-BE49-F238E27FC236}">
              <a16:creationId xmlns:a16="http://schemas.microsoft.com/office/drawing/2014/main" id="{5CF3C59B-AD10-58C9-AADB-9E84F301DFEF}"/>
            </a:ext>
          </a:extLst>
        </xdr:cNvPr>
        <xdr:cNvGrpSpPr/>
      </xdr:nvGrpSpPr>
      <xdr:grpSpPr>
        <a:xfrm>
          <a:off x="8183426" y="5516831"/>
          <a:ext cx="292704" cy="232228"/>
          <a:chOff x="17046070" y="3068385"/>
          <a:chExt cx="292704" cy="232228"/>
        </a:xfrm>
      </xdr:grpSpPr>
      <xdr:sp macro="" textlink="Pivottable!BI22">
        <xdr:nvSpPr>
          <xdr:cNvPr id="794" name="TextBox 793">
            <a:extLst>
              <a:ext uri="{FF2B5EF4-FFF2-40B4-BE49-F238E27FC236}">
                <a16:creationId xmlns:a16="http://schemas.microsoft.com/office/drawing/2014/main" id="{F6920CCE-FC7D-BA06-E576-1AC6C392511F}"/>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795" name="TextBox 794">
            <a:extLst>
              <a:ext uri="{FF2B5EF4-FFF2-40B4-BE49-F238E27FC236}">
                <a16:creationId xmlns:a16="http://schemas.microsoft.com/office/drawing/2014/main" id="{470F8F67-215D-274E-B95E-CA02836F5C6C}"/>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13</xdr:col>
      <xdr:colOff>40911</xdr:colOff>
      <xdr:row>29</xdr:row>
      <xdr:rowOff>66440</xdr:rowOff>
    </xdr:from>
    <xdr:to>
      <xdr:col>13</xdr:col>
      <xdr:colOff>333615</xdr:colOff>
      <xdr:row>30</xdr:row>
      <xdr:rowOff>110262</xdr:rowOff>
    </xdr:to>
    <xdr:grpSp>
      <xdr:nvGrpSpPr>
        <xdr:cNvPr id="796" name="Group 795">
          <a:extLst>
            <a:ext uri="{FF2B5EF4-FFF2-40B4-BE49-F238E27FC236}">
              <a16:creationId xmlns:a16="http://schemas.microsoft.com/office/drawing/2014/main" id="{A933C06D-0CC2-8690-2047-F47C9DBF699F}"/>
            </a:ext>
          </a:extLst>
        </xdr:cNvPr>
        <xdr:cNvGrpSpPr/>
      </xdr:nvGrpSpPr>
      <xdr:grpSpPr>
        <a:xfrm>
          <a:off x="7965711" y="5433097"/>
          <a:ext cx="292704" cy="228879"/>
          <a:chOff x="17046070" y="3068385"/>
          <a:chExt cx="292704" cy="232228"/>
        </a:xfrm>
      </xdr:grpSpPr>
      <xdr:sp macro="" textlink="Pivottable!BI22">
        <xdr:nvSpPr>
          <xdr:cNvPr id="797" name="TextBox 796">
            <a:extLst>
              <a:ext uri="{FF2B5EF4-FFF2-40B4-BE49-F238E27FC236}">
                <a16:creationId xmlns:a16="http://schemas.microsoft.com/office/drawing/2014/main" id="{4F8A8906-D881-E1FA-9966-DF325C04827E}"/>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798" name="TextBox 797">
            <a:extLst>
              <a:ext uri="{FF2B5EF4-FFF2-40B4-BE49-F238E27FC236}">
                <a16:creationId xmlns:a16="http://schemas.microsoft.com/office/drawing/2014/main" id="{173C22F7-DF0E-1B79-471E-342DD569328B}"/>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12</xdr:col>
      <xdr:colOff>256949</xdr:colOff>
      <xdr:row>29</xdr:row>
      <xdr:rowOff>166922</xdr:rowOff>
    </xdr:from>
    <xdr:to>
      <xdr:col>12</xdr:col>
      <xdr:colOff>549653</xdr:colOff>
      <xdr:row>31</xdr:row>
      <xdr:rowOff>32386</xdr:rowOff>
    </xdr:to>
    <xdr:grpSp>
      <xdr:nvGrpSpPr>
        <xdr:cNvPr id="799" name="Group 798">
          <a:extLst>
            <a:ext uri="{FF2B5EF4-FFF2-40B4-BE49-F238E27FC236}">
              <a16:creationId xmlns:a16="http://schemas.microsoft.com/office/drawing/2014/main" id="{B1021182-C1CF-4F76-3EA9-5EDBDDA092E4}"/>
            </a:ext>
          </a:extLst>
        </xdr:cNvPr>
        <xdr:cNvGrpSpPr/>
      </xdr:nvGrpSpPr>
      <xdr:grpSpPr>
        <a:xfrm>
          <a:off x="7572149" y="5533579"/>
          <a:ext cx="292704" cy="235578"/>
          <a:chOff x="17046070" y="3068385"/>
          <a:chExt cx="292704" cy="232228"/>
        </a:xfrm>
      </xdr:grpSpPr>
      <xdr:sp macro="" textlink="Pivottable!BI22">
        <xdr:nvSpPr>
          <xdr:cNvPr id="800" name="TextBox 799">
            <a:extLst>
              <a:ext uri="{FF2B5EF4-FFF2-40B4-BE49-F238E27FC236}">
                <a16:creationId xmlns:a16="http://schemas.microsoft.com/office/drawing/2014/main" id="{7A4DD626-980C-387C-F27D-4A77B1B873E9}"/>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801" name="TextBox 800">
            <a:extLst>
              <a:ext uri="{FF2B5EF4-FFF2-40B4-BE49-F238E27FC236}">
                <a16:creationId xmlns:a16="http://schemas.microsoft.com/office/drawing/2014/main" id="{BEFBD974-3480-081F-8E77-2A415EF39556}"/>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12</xdr:col>
      <xdr:colOff>462103</xdr:colOff>
      <xdr:row>28</xdr:row>
      <xdr:rowOff>153525</xdr:rowOff>
    </xdr:from>
    <xdr:to>
      <xdr:col>13</xdr:col>
      <xdr:colOff>145207</xdr:colOff>
      <xdr:row>30</xdr:row>
      <xdr:rowOff>18988</xdr:rowOff>
    </xdr:to>
    <xdr:grpSp>
      <xdr:nvGrpSpPr>
        <xdr:cNvPr id="802" name="Group 801">
          <a:extLst>
            <a:ext uri="{FF2B5EF4-FFF2-40B4-BE49-F238E27FC236}">
              <a16:creationId xmlns:a16="http://schemas.microsoft.com/office/drawing/2014/main" id="{06C56293-45E8-C235-1569-FF81BD968D06}"/>
            </a:ext>
          </a:extLst>
        </xdr:cNvPr>
        <xdr:cNvGrpSpPr/>
      </xdr:nvGrpSpPr>
      <xdr:grpSpPr>
        <a:xfrm>
          <a:off x="7777303" y="5335125"/>
          <a:ext cx="292704" cy="235577"/>
          <a:chOff x="17046070" y="3068385"/>
          <a:chExt cx="292704" cy="232228"/>
        </a:xfrm>
      </xdr:grpSpPr>
      <xdr:sp macro="" textlink="Pivottable!BI22">
        <xdr:nvSpPr>
          <xdr:cNvPr id="803" name="TextBox 802">
            <a:extLst>
              <a:ext uri="{FF2B5EF4-FFF2-40B4-BE49-F238E27FC236}">
                <a16:creationId xmlns:a16="http://schemas.microsoft.com/office/drawing/2014/main" id="{C5795D98-9BF4-7650-B37C-816988F6A970}"/>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804" name="TextBox 803">
            <a:extLst>
              <a:ext uri="{FF2B5EF4-FFF2-40B4-BE49-F238E27FC236}">
                <a16:creationId xmlns:a16="http://schemas.microsoft.com/office/drawing/2014/main" id="{70B782E9-D574-25A3-3AF9-8F90DF0F9307}"/>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13</xdr:col>
      <xdr:colOff>49283</xdr:colOff>
      <xdr:row>28</xdr:row>
      <xdr:rowOff>63090</xdr:rowOff>
    </xdr:from>
    <xdr:to>
      <xdr:col>13</xdr:col>
      <xdr:colOff>341987</xdr:colOff>
      <xdr:row>29</xdr:row>
      <xdr:rowOff>106910</xdr:rowOff>
    </xdr:to>
    <xdr:grpSp>
      <xdr:nvGrpSpPr>
        <xdr:cNvPr id="805" name="Group 804">
          <a:extLst>
            <a:ext uri="{FF2B5EF4-FFF2-40B4-BE49-F238E27FC236}">
              <a16:creationId xmlns:a16="http://schemas.microsoft.com/office/drawing/2014/main" id="{6C788038-42D8-D14C-3CF9-BEBF97CE58A8}"/>
            </a:ext>
          </a:extLst>
        </xdr:cNvPr>
        <xdr:cNvGrpSpPr/>
      </xdr:nvGrpSpPr>
      <xdr:grpSpPr>
        <a:xfrm>
          <a:off x="7974083" y="5244690"/>
          <a:ext cx="292704" cy="228877"/>
          <a:chOff x="17046070" y="3068385"/>
          <a:chExt cx="292704" cy="232228"/>
        </a:xfrm>
      </xdr:grpSpPr>
      <xdr:sp macro="" textlink="Pivottable!BI22">
        <xdr:nvSpPr>
          <xdr:cNvPr id="806" name="TextBox 805">
            <a:extLst>
              <a:ext uri="{FF2B5EF4-FFF2-40B4-BE49-F238E27FC236}">
                <a16:creationId xmlns:a16="http://schemas.microsoft.com/office/drawing/2014/main" id="{FFA42887-F0D7-6295-C9CB-35FE02330A19}"/>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807" name="TextBox 806">
            <a:extLst>
              <a:ext uri="{FF2B5EF4-FFF2-40B4-BE49-F238E27FC236}">
                <a16:creationId xmlns:a16="http://schemas.microsoft.com/office/drawing/2014/main" id="{8E200A2A-7CDF-4CAA-1979-CF213F9EE603}"/>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13</xdr:col>
      <xdr:colOff>462104</xdr:colOff>
      <xdr:row>28</xdr:row>
      <xdr:rowOff>144314</xdr:rowOff>
    </xdr:from>
    <xdr:to>
      <xdr:col>14</xdr:col>
      <xdr:colOff>145208</xdr:colOff>
      <xdr:row>30</xdr:row>
      <xdr:rowOff>6427</xdr:rowOff>
    </xdr:to>
    <xdr:grpSp>
      <xdr:nvGrpSpPr>
        <xdr:cNvPr id="808" name="Group 807">
          <a:extLst>
            <a:ext uri="{FF2B5EF4-FFF2-40B4-BE49-F238E27FC236}">
              <a16:creationId xmlns:a16="http://schemas.microsoft.com/office/drawing/2014/main" id="{284D42AA-6B2A-71AF-71C4-D14E2D2727D3}"/>
            </a:ext>
          </a:extLst>
        </xdr:cNvPr>
        <xdr:cNvGrpSpPr/>
      </xdr:nvGrpSpPr>
      <xdr:grpSpPr>
        <a:xfrm>
          <a:off x="8386904" y="5325914"/>
          <a:ext cx="292704" cy="232227"/>
          <a:chOff x="17046070" y="3068385"/>
          <a:chExt cx="292704" cy="232228"/>
        </a:xfrm>
      </xdr:grpSpPr>
      <xdr:sp macro="" textlink="Pivottable!BI22">
        <xdr:nvSpPr>
          <xdr:cNvPr id="809" name="TextBox 808">
            <a:extLst>
              <a:ext uri="{FF2B5EF4-FFF2-40B4-BE49-F238E27FC236}">
                <a16:creationId xmlns:a16="http://schemas.microsoft.com/office/drawing/2014/main" id="{E9D05A33-C25B-0AD1-779B-15D33C573400}"/>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810" name="TextBox 809">
            <a:extLst>
              <a:ext uri="{FF2B5EF4-FFF2-40B4-BE49-F238E27FC236}">
                <a16:creationId xmlns:a16="http://schemas.microsoft.com/office/drawing/2014/main" id="{34E42DC4-8BF5-82AD-81BD-5C2FE0BC5208}"/>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13</xdr:col>
      <xdr:colOff>355759</xdr:colOff>
      <xdr:row>27</xdr:row>
      <xdr:rowOff>171946</xdr:rowOff>
    </xdr:from>
    <xdr:to>
      <xdr:col>14</xdr:col>
      <xdr:colOff>38863</xdr:colOff>
      <xdr:row>29</xdr:row>
      <xdr:rowOff>34061</xdr:rowOff>
    </xdr:to>
    <xdr:grpSp>
      <xdr:nvGrpSpPr>
        <xdr:cNvPr id="811" name="Group 810">
          <a:extLst>
            <a:ext uri="{FF2B5EF4-FFF2-40B4-BE49-F238E27FC236}">
              <a16:creationId xmlns:a16="http://schemas.microsoft.com/office/drawing/2014/main" id="{46D3D600-95AE-FBE2-70CB-A72E7472C752}"/>
            </a:ext>
          </a:extLst>
        </xdr:cNvPr>
        <xdr:cNvGrpSpPr/>
      </xdr:nvGrpSpPr>
      <xdr:grpSpPr>
        <a:xfrm>
          <a:off x="8280559" y="5168489"/>
          <a:ext cx="292704" cy="232229"/>
          <a:chOff x="17046070" y="3068385"/>
          <a:chExt cx="292704" cy="232228"/>
        </a:xfrm>
      </xdr:grpSpPr>
      <xdr:sp macro="" textlink="Pivottable!BI22">
        <xdr:nvSpPr>
          <xdr:cNvPr id="812" name="TextBox 811">
            <a:extLst>
              <a:ext uri="{FF2B5EF4-FFF2-40B4-BE49-F238E27FC236}">
                <a16:creationId xmlns:a16="http://schemas.microsoft.com/office/drawing/2014/main" id="{DDF90577-BE54-1D7F-D5E4-9127413691B9}"/>
              </a:ext>
            </a:extLst>
          </xdr:cNvPr>
          <xdr:cNvSpPr txBox="1"/>
        </xdr:nvSpPr>
        <xdr:spPr>
          <a:xfrm>
            <a:off x="17046070" y="3071872"/>
            <a:ext cx="292704" cy="225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072C9B-E02E-436C-92C8-82A10831BBA8}" type="TxLink">
              <a:rPr lang="en-US" sz="1600" b="1" i="0" u="none" strike="noStrike">
                <a:solidFill>
                  <a:srgbClr val="0F11A7"/>
                </a:solidFill>
                <a:latin typeface="Calibri"/>
                <a:cs typeface="Calibri"/>
              </a:rPr>
              <a:pPr algn="ctr"/>
              <a:t>●</a:t>
            </a:fld>
            <a:endParaRPr lang="en-PH" sz="1100"/>
          </a:p>
        </xdr:txBody>
      </xdr:sp>
      <xdr:sp macro="" textlink="Pivottable!BG22">
        <xdr:nvSpPr>
          <xdr:cNvPr id="813" name="TextBox 812">
            <a:extLst>
              <a:ext uri="{FF2B5EF4-FFF2-40B4-BE49-F238E27FC236}">
                <a16:creationId xmlns:a16="http://schemas.microsoft.com/office/drawing/2014/main" id="{9141FC16-2647-F237-56EA-4E28C2C06D91}"/>
              </a:ext>
            </a:extLst>
          </xdr:cNvPr>
          <xdr:cNvSpPr txBox="1"/>
        </xdr:nvSpPr>
        <xdr:spPr>
          <a:xfrm>
            <a:off x="17046070" y="3068385"/>
            <a:ext cx="292704" cy="232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68959-D0E8-4F42-9D3B-1C81CF99B917}" type="TxLink">
              <a:rPr lang="en-US" sz="1600" b="1" i="0" u="none" strike="noStrike">
                <a:solidFill>
                  <a:srgbClr val="C240D8"/>
                </a:solidFill>
                <a:latin typeface="Calibri"/>
                <a:cs typeface="Calibri"/>
              </a:rPr>
              <a:pPr algn="ctr"/>
              <a:t> </a:t>
            </a:fld>
            <a:endParaRPr lang="en-PH" sz="1100"/>
          </a:p>
        </xdr:txBody>
      </xdr:sp>
    </xdr:grpSp>
    <xdr:clientData/>
  </xdr:twoCellAnchor>
  <xdr:twoCellAnchor editAs="absolute">
    <xdr:from>
      <xdr:col>12</xdr:col>
      <xdr:colOff>353477</xdr:colOff>
      <xdr:row>28</xdr:row>
      <xdr:rowOff>159530</xdr:rowOff>
    </xdr:from>
    <xdr:to>
      <xdr:col>13</xdr:col>
      <xdr:colOff>36581</xdr:colOff>
      <xdr:row>30</xdr:row>
      <xdr:rowOff>30754</xdr:rowOff>
    </xdr:to>
    <xdr:grpSp>
      <xdr:nvGrpSpPr>
        <xdr:cNvPr id="814" name="Group 813">
          <a:extLst>
            <a:ext uri="{FF2B5EF4-FFF2-40B4-BE49-F238E27FC236}">
              <a16:creationId xmlns:a16="http://schemas.microsoft.com/office/drawing/2014/main" id="{081DAE32-4558-EFFD-18DC-69FEDCFD1B85}"/>
            </a:ext>
          </a:extLst>
        </xdr:cNvPr>
        <xdr:cNvGrpSpPr/>
      </xdr:nvGrpSpPr>
      <xdr:grpSpPr>
        <a:xfrm>
          <a:off x="7668677" y="5341130"/>
          <a:ext cx="292704" cy="241338"/>
          <a:chOff x="18057836" y="2959671"/>
          <a:chExt cx="292704" cy="237989"/>
        </a:xfrm>
      </xdr:grpSpPr>
      <xdr:sp macro="" textlink="Pivottable!BJ22">
        <xdr:nvSpPr>
          <xdr:cNvPr id="815" name="TextBox 814">
            <a:extLst>
              <a:ext uri="{FF2B5EF4-FFF2-40B4-BE49-F238E27FC236}">
                <a16:creationId xmlns:a16="http://schemas.microsoft.com/office/drawing/2014/main" id="{3F87AB80-8B94-DFF5-C48A-04EF0C9D9A80}"/>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16" name="TextBox 815">
            <a:extLst>
              <a:ext uri="{FF2B5EF4-FFF2-40B4-BE49-F238E27FC236}">
                <a16:creationId xmlns:a16="http://schemas.microsoft.com/office/drawing/2014/main" id="{0CFB3C0F-41E9-EF3A-6CF4-0ECA6EE54CA1}"/>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13</xdr:col>
      <xdr:colOff>165908</xdr:colOff>
      <xdr:row>30</xdr:row>
      <xdr:rowOff>65746</xdr:rowOff>
    </xdr:from>
    <xdr:to>
      <xdr:col>13</xdr:col>
      <xdr:colOff>458612</xdr:colOff>
      <xdr:row>31</xdr:row>
      <xdr:rowOff>118679</xdr:rowOff>
    </xdr:to>
    <xdr:grpSp>
      <xdr:nvGrpSpPr>
        <xdr:cNvPr id="817" name="Group 816">
          <a:extLst>
            <a:ext uri="{FF2B5EF4-FFF2-40B4-BE49-F238E27FC236}">
              <a16:creationId xmlns:a16="http://schemas.microsoft.com/office/drawing/2014/main" id="{B4252670-E7B0-888B-AC5F-AAEB9D5E553C}"/>
            </a:ext>
          </a:extLst>
        </xdr:cNvPr>
        <xdr:cNvGrpSpPr/>
      </xdr:nvGrpSpPr>
      <xdr:grpSpPr>
        <a:xfrm>
          <a:off x="8090708" y="5617460"/>
          <a:ext cx="292704" cy="237990"/>
          <a:chOff x="18057836" y="2959671"/>
          <a:chExt cx="292704" cy="237989"/>
        </a:xfrm>
      </xdr:grpSpPr>
      <xdr:sp macro="" textlink="Pivottable!BJ22">
        <xdr:nvSpPr>
          <xdr:cNvPr id="818" name="TextBox 817">
            <a:extLst>
              <a:ext uri="{FF2B5EF4-FFF2-40B4-BE49-F238E27FC236}">
                <a16:creationId xmlns:a16="http://schemas.microsoft.com/office/drawing/2014/main" id="{331BCE28-8949-34E4-2754-8F34176E0B9C}"/>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19" name="TextBox 818">
            <a:extLst>
              <a:ext uri="{FF2B5EF4-FFF2-40B4-BE49-F238E27FC236}">
                <a16:creationId xmlns:a16="http://schemas.microsoft.com/office/drawing/2014/main" id="{7C117491-0160-8CFF-71B4-72CC08BD7F99}"/>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12</xdr:col>
      <xdr:colOff>558632</xdr:colOff>
      <xdr:row>28</xdr:row>
      <xdr:rowOff>48161</xdr:rowOff>
    </xdr:from>
    <xdr:to>
      <xdr:col>13</xdr:col>
      <xdr:colOff>241736</xdr:colOff>
      <xdr:row>29</xdr:row>
      <xdr:rowOff>101093</xdr:rowOff>
    </xdr:to>
    <xdr:grpSp>
      <xdr:nvGrpSpPr>
        <xdr:cNvPr id="820" name="Group 819">
          <a:extLst>
            <a:ext uri="{FF2B5EF4-FFF2-40B4-BE49-F238E27FC236}">
              <a16:creationId xmlns:a16="http://schemas.microsoft.com/office/drawing/2014/main" id="{C698C3C6-25DB-01FA-0956-EE5225DB37D0}"/>
            </a:ext>
          </a:extLst>
        </xdr:cNvPr>
        <xdr:cNvGrpSpPr/>
      </xdr:nvGrpSpPr>
      <xdr:grpSpPr>
        <a:xfrm>
          <a:off x="7873832" y="5229761"/>
          <a:ext cx="292704" cy="237989"/>
          <a:chOff x="18057836" y="2959671"/>
          <a:chExt cx="292704" cy="237989"/>
        </a:xfrm>
      </xdr:grpSpPr>
      <xdr:sp macro="" textlink="Pivottable!BJ22">
        <xdr:nvSpPr>
          <xdr:cNvPr id="821" name="TextBox 820">
            <a:extLst>
              <a:ext uri="{FF2B5EF4-FFF2-40B4-BE49-F238E27FC236}">
                <a16:creationId xmlns:a16="http://schemas.microsoft.com/office/drawing/2014/main" id="{48615646-A21F-B478-9EA6-05D4DC8C3147}"/>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22" name="TextBox 821">
            <a:extLst>
              <a:ext uri="{FF2B5EF4-FFF2-40B4-BE49-F238E27FC236}">
                <a16:creationId xmlns:a16="http://schemas.microsoft.com/office/drawing/2014/main" id="{056088EC-C3E7-A778-5436-EBB02C037364}"/>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13</xdr:col>
      <xdr:colOff>371063</xdr:colOff>
      <xdr:row>28</xdr:row>
      <xdr:rowOff>141945</xdr:rowOff>
    </xdr:from>
    <xdr:to>
      <xdr:col>14</xdr:col>
      <xdr:colOff>54167</xdr:colOff>
      <xdr:row>30</xdr:row>
      <xdr:rowOff>13169</xdr:rowOff>
    </xdr:to>
    <xdr:grpSp>
      <xdr:nvGrpSpPr>
        <xdr:cNvPr id="823" name="Group 822">
          <a:extLst>
            <a:ext uri="{FF2B5EF4-FFF2-40B4-BE49-F238E27FC236}">
              <a16:creationId xmlns:a16="http://schemas.microsoft.com/office/drawing/2014/main" id="{2BA7A2BB-5ACF-4E11-40E9-56386D944D96}"/>
            </a:ext>
          </a:extLst>
        </xdr:cNvPr>
        <xdr:cNvGrpSpPr/>
      </xdr:nvGrpSpPr>
      <xdr:grpSpPr>
        <a:xfrm>
          <a:off x="8295863" y="5323545"/>
          <a:ext cx="292704" cy="241338"/>
          <a:chOff x="18057836" y="2959671"/>
          <a:chExt cx="292704" cy="237989"/>
        </a:xfrm>
      </xdr:grpSpPr>
      <xdr:sp macro="" textlink="Pivottable!BJ22">
        <xdr:nvSpPr>
          <xdr:cNvPr id="824" name="TextBox 823">
            <a:extLst>
              <a:ext uri="{FF2B5EF4-FFF2-40B4-BE49-F238E27FC236}">
                <a16:creationId xmlns:a16="http://schemas.microsoft.com/office/drawing/2014/main" id="{ACA005A5-FC25-72D9-FA43-FFB262D556D2}"/>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25" name="TextBox 824">
            <a:extLst>
              <a:ext uri="{FF2B5EF4-FFF2-40B4-BE49-F238E27FC236}">
                <a16:creationId xmlns:a16="http://schemas.microsoft.com/office/drawing/2014/main" id="{96F41F77-C1A7-C759-514E-1F878DC49CE3}"/>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12</xdr:col>
      <xdr:colOff>558631</xdr:colOff>
      <xdr:row>30</xdr:row>
      <xdr:rowOff>65745</xdr:rowOff>
    </xdr:from>
    <xdr:to>
      <xdr:col>13</xdr:col>
      <xdr:colOff>241735</xdr:colOff>
      <xdr:row>31</xdr:row>
      <xdr:rowOff>118678</xdr:rowOff>
    </xdr:to>
    <xdr:grpSp>
      <xdr:nvGrpSpPr>
        <xdr:cNvPr id="826" name="Group 825">
          <a:extLst>
            <a:ext uri="{FF2B5EF4-FFF2-40B4-BE49-F238E27FC236}">
              <a16:creationId xmlns:a16="http://schemas.microsoft.com/office/drawing/2014/main" id="{E30F07DA-F760-19DA-DF42-934DAE737A83}"/>
            </a:ext>
          </a:extLst>
        </xdr:cNvPr>
        <xdr:cNvGrpSpPr/>
      </xdr:nvGrpSpPr>
      <xdr:grpSpPr>
        <a:xfrm>
          <a:off x="7873831" y="5617459"/>
          <a:ext cx="292704" cy="237990"/>
          <a:chOff x="18057836" y="2959671"/>
          <a:chExt cx="292704" cy="237989"/>
        </a:xfrm>
      </xdr:grpSpPr>
      <xdr:sp macro="" textlink="Pivottable!BJ22">
        <xdr:nvSpPr>
          <xdr:cNvPr id="827" name="TextBox 826">
            <a:extLst>
              <a:ext uri="{FF2B5EF4-FFF2-40B4-BE49-F238E27FC236}">
                <a16:creationId xmlns:a16="http://schemas.microsoft.com/office/drawing/2014/main" id="{463E85CE-1EFE-6212-FD74-B649F160DEC5}"/>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28" name="TextBox 827">
            <a:extLst>
              <a:ext uri="{FF2B5EF4-FFF2-40B4-BE49-F238E27FC236}">
                <a16:creationId xmlns:a16="http://schemas.microsoft.com/office/drawing/2014/main" id="{4F3797B4-F0C0-739B-F636-C5DE10A1AF97}"/>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13</xdr:col>
      <xdr:colOff>359339</xdr:colOff>
      <xdr:row>30</xdr:row>
      <xdr:rowOff>59884</xdr:rowOff>
    </xdr:from>
    <xdr:to>
      <xdr:col>14</xdr:col>
      <xdr:colOff>42443</xdr:colOff>
      <xdr:row>31</xdr:row>
      <xdr:rowOff>112817</xdr:rowOff>
    </xdr:to>
    <xdr:grpSp>
      <xdr:nvGrpSpPr>
        <xdr:cNvPr id="829" name="Group 828">
          <a:extLst>
            <a:ext uri="{FF2B5EF4-FFF2-40B4-BE49-F238E27FC236}">
              <a16:creationId xmlns:a16="http://schemas.microsoft.com/office/drawing/2014/main" id="{6706F894-9521-5106-2A0A-5CF1FE48EA98}"/>
            </a:ext>
          </a:extLst>
        </xdr:cNvPr>
        <xdr:cNvGrpSpPr/>
      </xdr:nvGrpSpPr>
      <xdr:grpSpPr>
        <a:xfrm>
          <a:off x="8284139" y="5611598"/>
          <a:ext cx="292704" cy="237990"/>
          <a:chOff x="18057836" y="2959671"/>
          <a:chExt cx="292704" cy="237989"/>
        </a:xfrm>
      </xdr:grpSpPr>
      <xdr:sp macro="" textlink="Pivottable!BJ22">
        <xdr:nvSpPr>
          <xdr:cNvPr id="830" name="TextBox 829">
            <a:extLst>
              <a:ext uri="{FF2B5EF4-FFF2-40B4-BE49-F238E27FC236}">
                <a16:creationId xmlns:a16="http://schemas.microsoft.com/office/drawing/2014/main" id="{0FCD1DD6-4F78-93DB-5B8E-CAA7B0171933}"/>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31" name="TextBox 830">
            <a:extLst>
              <a:ext uri="{FF2B5EF4-FFF2-40B4-BE49-F238E27FC236}">
                <a16:creationId xmlns:a16="http://schemas.microsoft.com/office/drawing/2014/main" id="{10BF5300-54FD-40B5-DA0E-B25DCA1972A5}"/>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12</xdr:col>
      <xdr:colOff>546909</xdr:colOff>
      <xdr:row>29</xdr:row>
      <xdr:rowOff>54022</xdr:rowOff>
    </xdr:from>
    <xdr:to>
      <xdr:col>13</xdr:col>
      <xdr:colOff>230013</xdr:colOff>
      <xdr:row>30</xdr:row>
      <xdr:rowOff>106954</xdr:rowOff>
    </xdr:to>
    <xdr:grpSp>
      <xdr:nvGrpSpPr>
        <xdr:cNvPr id="832" name="Group 831">
          <a:extLst>
            <a:ext uri="{FF2B5EF4-FFF2-40B4-BE49-F238E27FC236}">
              <a16:creationId xmlns:a16="http://schemas.microsoft.com/office/drawing/2014/main" id="{5B1B8490-F000-A830-B885-3B55FC223399}"/>
            </a:ext>
          </a:extLst>
        </xdr:cNvPr>
        <xdr:cNvGrpSpPr/>
      </xdr:nvGrpSpPr>
      <xdr:grpSpPr>
        <a:xfrm>
          <a:off x="7862109" y="5420679"/>
          <a:ext cx="292704" cy="237989"/>
          <a:chOff x="18057836" y="2959671"/>
          <a:chExt cx="292704" cy="237989"/>
        </a:xfrm>
      </xdr:grpSpPr>
      <xdr:sp macro="" textlink="Pivottable!BJ22">
        <xdr:nvSpPr>
          <xdr:cNvPr id="833" name="TextBox 832">
            <a:extLst>
              <a:ext uri="{FF2B5EF4-FFF2-40B4-BE49-F238E27FC236}">
                <a16:creationId xmlns:a16="http://schemas.microsoft.com/office/drawing/2014/main" id="{9BAD5F54-3E9C-B91E-CA1E-984038933AE9}"/>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34" name="TextBox 833">
            <a:extLst>
              <a:ext uri="{FF2B5EF4-FFF2-40B4-BE49-F238E27FC236}">
                <a16:creationId xmlns:a16="http://schemas.microsoft.com/office/drawing/2014/main" id="{A3EF0364-020B-264B-E139-C7A454DC5751}"/>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12</xdr:col>
      <xdr:colOff>347616</xdr:colOff>
      <xdr:row>29</xdr:row>
      <xdr:rowOff>147807</xdr:rowOff>
    </xdr:from>
    <xdr:to>
      <xdr:col>13</xdr:col>
      <xdr:colOff>30720</xdr:colOff>
      <xdr:row>31</xdr:row>
      <xdr:rowOff>19032</xdr:rowOff>
    </xdr:to>
    <xdr:grpSp>
      <xdr:nvGrpSpPr>
        <xdr:cNvPr id="835" name="Group 834">
          <a:extLst>
            <a:ext uri="{FF2B5EF4-FFF2-40B4-BE49-F238E27FC236}">
              <a16:creationId xmlns:a16="http://schemas.microsoft.com/office/drawing/2014/main" id="{68AC7FDC-1C03-8733-A487-DA25B4757255}"/>
            </a:ext>
          </a:extLst>
        </xdr:cNvPr>
        <xdr:cNvGrpSpPr/>
      </xdr:nvGrpSpPr>
      <xdr:grpSpPr>
        <a:xfrm>
          <a:off x="7662816" y="5514464"/>
          <a:ext cx="292704" cy="241339"/>
          <a:chOff x="18057836" y="2959671"/>
          <a:chExt cx="292704" cy="237989"/>
        </a:xfrm>
      </xdr:grpSpPr>
      <xdr:sp macro="" textlink="Pivottable!BJ22">
        <xdr:nvSpPr>
          <xdr:cNvPr id="836" name="TextBox 835">
            <a:extLst>
              <a:ext uri="{FF2B5EF4-FFF2-40B4-BE49-F238E27FC236}">
                <a16:creationId xmlns:a16="http://schemas.microsoft.com/office/drawing/2014/main" id="{D666EA1F-E3CD-15EC-BBE5-BB92D299AF1A}"/>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37" name="TextBox 836">
            <a:extLst>
              <a:ext uri="{FF2B5EF4-FFF2-40B4-BE49-F238E27FC236}">
                <a16:creationId xmlns:a16="http://schemas.microsoft.com/office/drawing/2014/main" id="{3E77B961-4D3F-13BE-6A9B-F701ADC072DE}"/>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14</xdr:col>
      <xdr:colOff>60401</xdr:colOff>
      <xdr:row>29</xdr:row>
      <xdr:rowOff>77468</xdr:rowOff>
    </xdr:from>
    <xdr:to>
      <xdr:col>14</xdr:col>
      <xdr:colOff>353105</xdr:colOff>
      <xdr:row>30</xdr:row>
      <xdr:rowOff>130400</xdr:rowOff>
    </xdr:to>
    <xdr:grpSp>
      <xdr:nvGrpSpPr>
        <xdr:cNvPr id="838" name="Group 837">
          <a:extLst>
            <a:ext uri="{FF2B5EF4-FFF2-40B4-BE49-F238E27FC236}">
              <a16:creationId xmlns:a16="http://schemas.microsoft.com/office/drawing/2014/main" id="{AA2F84F3-D213-F2D5-E348-3B37FCB65A16}"/>
            </a:ext>
          </a:extLst>
        </xdr:cNvPr>
        <xdr:cNvGrpSpPr/>
      </xdr:nvGrpSpPr>
      <xdr:grpSpPr>
        <a:xfrm>
          <a:off x="8594801" y="5444125"/>
          <a:ext cx="292704" cy="237989"/>
          <a:chOff x="18057836" y="2959671"/>
          <a:chExt cx="292704" cy="237989"/>
        </a:xfrm>
      </xdr:grpSpPr>
      <xdr:sp macro="" textlink="Pivottable!BJ22">
        <xdr:nvSpPr>
          <xdr:cNvPr id="839" name="TextBox 838">
            <a:extLst>
              <a:ext uri="{FF2B5EF4-FFF2-40B4-BE49-F238E27FC236}">
                <a16:creationId xmlns:a16="http://schemas.microsoft.com/office/drawing/2014/main" id="{E7EAC374-65C3-6740-1FF8-D99915068F78}"/>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40" name="TextBox 839">
            <a:extLst>
              <a:ext uri="{FF2B5EF4-FFF2-40B4-BE49-F238E27FC236}">
                <a16:creationId xmlns:a16="http://schemas.microsoft.com/office/drawing/2014/main" id="{6621CC9B-D102-3EDB-5480-B54DF1A8D1A2}"/>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13</xdr:col>
      <xdr:colOff>558630</xdr:colOff>
      <xdr:row>28</xdr:row>
      <xdr:rowOff>71607</xdr:rowOff>
    </xdr:from>
    <xdr:to>
      <xdr:col>14</xdr:col>
      <xdr:colOff>241734</xdr:colOff>
      <xdr:row>29</xdr:row>
      <xdr:rowOff>124539</xdr:rowOff>
    </xdr:to>
    <xdr:grpSp>
      <xdr:nvGrpSpPr>
        <xdr:cNvPr id="841" name="Group 840">
          <a:extLst>
            <a:ext uri="{FF2B5EF4-FFF2-40B4-BE49-F238E27FC236}">
              <a16:creationId xmlns:a16="http://schemas.microsoft.com/office/drawing/2014/main" id="{5F279B88-6069-E3A1-4615-BB55C835E5BF}"/>
            </a:ext>
          </a:extLst>
        </xdr:cNvPr>
        <xdr:cNvGrpSpPr/>
      </xdr:nvGrpSpPr>
      <xdr:grpSpPr>
        <a:xfrm>
          <a:off x="8483430" y="5253207"/>
          <a:ext cx="292704" cy="237989"/>
          <a:chOff x="18057836" y="2959671"/>
          <a:chExt cx="292704" cy="237989"/>
        </a:xfrm>
      </xdr:grpSpPr>
      <xdr:sp macro="" textlink="Pivottable!BJ22">
        <xdr:nvSpPr>
          <xdr:cNvPr id="842" name="TextBox 841">
            <a:extLst>
              <a:ext uri="{FF2B5EF4-FFF2-40B4-BE49-F238E27FC236}">
                <a16:creationId xmlns:a16="http://schemas.microsoft.com/office/drawing/2014/main" id="{C6422B9F-B19B-2814-1CCF-CB6F17694CEC}"/>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43" name="TextBox 842">
            <a:extLst>
              <a:ext uri="{FF2B5EF4-FFF2-40B4-BE49-F238E27FC236}">
                <a16:creationId xmlns:a16="http://schemas.microsoft.com/office/drawing/2014/main" id="{0C1F830C-BB33-1711-0283-38E89007226E}"/>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12</xdr:col>
      <xdr:colOff>558631</xdr:colOff>
      <xdr:row>31</xdr:row>
      <xdr:rowOff>59884</xdr:rowOff>
    </xdr:from>
    <xdr:to>
      <xdr:col>13</xdr:col>
      <xdr:colOff>241735</xdr:colOff>
      <xdr:row>32</xdr:row>
      <xdr:rowOff>112816</xdr:rowOff>
    </xdr:to>
    <xdr:grpSp>
      <xdr:nvGrpSpPr>
        <xdr:cNvPr id="844" name="Group 843">
          <a:extLst>
            <a:ext uri="{FF2B5EF4-FFF2-40B4-BE49-F238E27FC236}">
              <a16:creationId xmlns:a16="http://schemas.microsoft.com/office/drawing/2014/main" id="{676EECBC-264D-1D83-9FC9-FE18B47AABAD}"/>
            </a:ext>
          </a:extLst>
        </xdr:cNvPr>
        <xdr:cNvGrpSpPr/>
      </xdr:nvGrpSpPr>
      <xdr:grpSpPr>
        <a:xfrm>
          <a:off x="7873831" y="5796655"/>
          <a:ext cx="292704" cy="237990"/>
          <a:chOff x="18057836" y="2959671"/>
          <a:chExt cx="292704" cy="237989"/>
        </a:xfrm>
      </xdr:grpSpPr>
      <xdr:sp macro="" textlink="Pivottable!BJ22">
        <xdr:nvSpPr>
          <xdr:cNvPr id="845" name="TextBox 844">
            <a:extLst>
              <a:ext uri="{FF2B5EF4-FFF2-40B4-BE49-F238E27FC236}">
                <a16:creationId xmlns:a16="http://schemas.microsoft.com/office/drawing/2014/main" id="{5C55655D-016E-86BD-3797-4268BFC75591}"/>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46" name="TextBox 845">
            <a:extLst>
              <a:ext uri="{FF2B5EF4-FFF2-40B4-BE49-F238E27FC236}">
                <a16:creationId xmlns:a16="http://schemas.microsoft.com/office/drawing/2014/main" id="{1C66A9B5-4924-AF35-9A1A-9F679F784E3E}"/>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13</xdr:col>
      <xdr:colOff>453124</xdr:colOff>
      <xdr:row>29</xdr:row>
      <xdr:rowOff>71607</xdr:rowOff>
    </xdr:from>
    <xdr:to>
      <xdr:col>14</xdr:col>
      <xdr:colOff>136228</xdr:colOff>
      <xdr:row>30</xdr:row>
      <xdr:rowOff>124539</xdr:rowOff>
    </xdr:to>
    <xdr:grpSp>
      <xdr:nvGrpSpPr>
        <xdr:cNvPr id="847" name="Group 846">
          <a:extLst>
            <a:ext uri="{FF2B5EF4-FFF2-40B4-BE49-F238E27FC236}">
              <a16:creationId xmlns:a16="http://schemas.microsoft.com/office/drawing/2014/main" id="{08458F33-6076-CC66-F409-4901CC7A2E17}"/>
            </a:ext>
          </a:extLst>
        </xdr:cNvPr>
        <xdr:cNvGrpSpPr/>
      </xdr:nvGrpSpPr>
      <xdr:grpSpPr>
        <a:xfrm>
          <a:off x="8377924" y="5438264"/>
          <a:ext cx="292704" cy="237989"/>
          <a:chOff x="18057836" y="2959671"/>
          <a:chExt cx="292704" cy="237989"/>
        </a:xfrm>
      </xdr:grpSpPr>
      <xdr:sp macro="" textlink="Pivottable!BJ22">
        <xdr:nvSpPr>
          <xdr:cNvPr id="848" name="TextBox 847">
            <a:extLst>
              <a:ext uri="{FF2B5EF4-FFF2-40B4-BE49-F238E27FC236}">
                <a16:creationId xmlns:a16="http://schemas.microsoft.com/office/drawing/2014/main" id="{6F827858-9502-B089-BD74-7D087CD2162D}"/>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49" name="TextBox 848">
            <a:extLst>
              <a:ext uri="{FF2B5EF4-FFF2-40B4-BE49-F238E27FC236}">
                <a16:creationId xmlns:a16="http://schemas.microsoft.com/office/drawing/2014/main" id="{9C0DE7DA-77F6-3F6A-2988-CF227D5F1199}"/>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13</xdr:col>
      <xdr:colOff>148323</xdr:colOff>
      <xdr:row>27</xdr:row>
      <xdr:rowOff>153668</xdr:rowOff>
    </xdr:from>
    <xdr:to>
      <xdr:col>13</xdr:col>
      <xdr:colOff>441027</xdr:colOff>
      <xdr:row>29</xdr:row>
      <xdr:rowOff>24893</xdr:rowOff>
    </xdr:to>
    <xdr:grpSp>
      <xdr:nvGrpSpPr>
        <xdr:cNvPr id="850" name="Group 849">
          <a:extLst>
            <a:ext uri="{FF2B5EF4-FFF2-40B4-BE49-F238E27FC236}">
              <a16:creationId xmlns:a16="http://schemas.microsoft.com/office/drawing/2014/main" id="{244F435F-45B8-E61D-7D03-0E649940954F}"/>
            </a:ext>
          </a:extLst>
        </xdr:cNvPr>
        <xdr:cNvGrpSpPr/>
      </xdr:nvGrpSpPr>
      <xdr:grpSpPr>
        <a:xfrm>
          <a:off x="8073123" y="5150211"/>
          <a:ext cx="292704" cy="241339"/>
          <a:chOff x="18057836" y="2959671"/>
          <a:chExt cx="292704" cy="237989"/>
        </a:xfrm>
      </xdr:grpSpPr>
      <xdr:sp macro="" textlink="Pivottable!BJ22">
        <xdr:nvSpPr>
          <xdr:cNvPr id="851" name="TextBox 850">
            <a:extLst>
              <a:ext uri="{FF2B5EF4-FFF2-40B4-BE49-F238E27FC236}">
                <a16:creationId xmlns:a16="http://schemas.microsoft.com/office/drawing/2014/main" id="{34ABB32A-6DD5-88C3-3D13-0386DFCD5943}"/>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52" name="TextBox 851">
            <a:extLst>
              <a:ext uri="{FF2B5EF4-FFF2-40B4-BE49-F238E27FC236}">
                <a16:creationId xmlns:a16="http://schemas.microsoft.com/office/drawing/2014/main" id="{EC6B374C-F7E4-B438-43C9-56359FFAE798}"/>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13</xdr:col>
      <xdr:colOff>171770</xdr:colOff>
      <xdr:row>29</xdr:row>
      <xdr:rowOff>65745</xdr:rowOff>
    </xdr:from>
    <xdr:to>
      <xdr:col>13</xdr:col>
      <xdr:colOff>464474</xdr:colOff>
      <xdr:row>30</xdr:row>
      <xdr:rowOff>118677</xdr:rowOff>
    </xdr:to>
    <xdr:grpSp>
      <xdr:nvGrpSpPr>
        <xdr:cNvPr id="853" name="Group 852">
          <a:extLst>
            <a:ext uri="{FF2B5EF4-FFF2-40B4-BE49-F238E27FC236}">
              <a16:creationId xmlns:a16="http://schemas.microsoft.com/office/drawing/2014/main" id="{FC117C4D-A18E-7F85-3D34-78238A6CF9C9}"/>
            </a:ext>
          </a:extLst>
        </xdr:cNvPr>
        <xdr:cNvGrpSpPr/>
      </xdr:nvGrpSpPr>
      <xdr:grpSpPr>
        <a:xfrm>
          <a:off x="8096570" y="5432402"/>
          <a:ext cx="292704" cy="237989"/>
          <a:chOff x="18057836" y="2959671"/>
          <a:chExt cx="292704" cy="237989"/>
        </a:xfrm>
      </xdr:grpSpPr>
      <xdr:sp macro="" textlink="Pivottable!BJ22">
        <xdr:nvSpPr>
          <xdr:cNvPr id="854" name="TextBox 853">
            <a:extLst>
              <a:ext uri="{FF2B5EF4-FFF2-40B4-BE49-F238E27FC236}">
                <a16:creationId xmlns:a16="http://schemas.microsoft.com/office/drawing/2014/main" id="{27786E6A-FCEF-63D4-9C60-68E5C8A28E14}"/>
              </a:ext>
            </a:extLst>
          </xdr:cNvPr>
          <xdr:cNvSpPr txBox="1"/>
        </xdr:nvSpPr>
        <xdr:spPr>
          <a:xfrm>
            <a:off x="18057836" y="2962552"/>
            <a:ext cx="292704" cy="23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FCF37-9E07-41DB-AB63-C0F845B3B9A6}" type="TxLink">
              <a:rPr lang="en-US" sz="1600" b="1" i="0" u="none" strike="noStrike">
                <a:solidFill>
                  <a:srgbClr val="296EF7"/>
                </a:solidFill>
                <a:latin typeface="Calibri"/>
                <a:cs typeface="Calibri"/>
              </a:rPr>
              <a:pPr algn="ctr"/>
              <a:t>●</a:t>
            </a:fld>
            <a:endParaRPr lang="en-PH" sz="1100"/>
          </a:p>
        </xdr:txBody>
      </xdr:sp>
      <xdr:sp macro="" textlink="Pivottable!BH22">
        <xdr:nvSpPr>
          <xdr:cNvPr id="855" name="TextBox 854">
            <a:extLst>
              <a:ext uri="{FF2B5EF4-FFF2-40B4-BE49-F238E27FC236}">
                <a16:creationId xmlns:a16="http://schemas.microsoft.com/office/drawing/2014/main" id="{616A0CA0-A2A3-6DBD-D926-3BCE7606339E}"/>
              </a:ext>
            </a:extLst>
          </xdr:cNvPr>
          <xdr:cNvSpPr txBox="1"/>
        </xdr:nvSpPr>
        <xdr:spPr>
          <a:xfrm>
            <a:off x="18057836" y="2959671"/>
            <a:ext cx="292704" cy="237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015DD9-E6DD-4D9F-9B22-B0904A2095FC}" type="TxLink">
              <a:rPr lang="en-US" sz="1600" b="1" i="0" u="none" strike="noStrike">
                <a:solidFill>
                  <a:srgbClr val="5A097C"/>
                </a:solidFill>
                <a:latin typeface="Calibri"/>
                <a:cs typeface="Calibri"/>
              </a:rPr>
              <a:pPr algn="ctr"/>
              <a:t> </a:t>
            </a:fld>
            <a:endParaRPr lang="en-PH" sz="1100"/>
          </a:p>
        </xdr:txBody>
      </xdr:sp>
    </xdr:grpSp>
    <xdr:clientData/>
  </xdr:twoCellAnchor>
  <xdr:twoCellAnchor editAs="absolute">
    <xdr:from>
      <xdr:col>9</xdr:col>
      <xdr:colOff>308002</xdr:colOff>
      <xdr:row>9</xdr:row>
      <xdr:rowOff>80682</xdr:rowOff>
    </xdr:from>
    <xdr:to>
      <xdr:col>18</xdr:col>
      <xdr:colOff>555812</xdr:colOff>
      <xdr:row>19</xdr:row>
      <xdr:rowOff>171608</xdr:rowOff>
    </xdr:to>
    <xdr:sp macro="" textlink="">
      <xdr:nvSpPr>
        <xdr:cNvPr id="452" name="Arc 451">
          <a:extLst>
            <a:ext uri="{FF2B5EF4-FFF2-40B4-BE49-F238E27FC236}">
              <a16:creationId xmlns:a16="http://schemas.microsoft.com/office/drawing/2014/main" id="{D4A55AC7-5E92-760D-5310-AAFBB8FD3111}"/>
            </a:ext>
          </a:extLst>
        </xdr:cNvPr>
        <xdr:cNvSpPr/>
      </xdr:nvSpPr>
      <xdr:spPr>
        <a:xfrm>
          <a:off x="5794402" y="1694329"/>
          <a:ext cx="5734210" cy="1883867"/>
        </a:xfrm>
        <a:prstGeom prst="arc">
          <a:avLst>
            <a:gd name="adj1" fmla="val 11632602"/>
            <a:gd name="adj2" fmla="val 21279299"/>
          </a:avLst>
        </a:prstGeom>
        <a:ln w="25400">
          <a:gradFill flip="none" rotWithShape="1">
            <a:gsLst>
              <a:gs pos="37000">
                <a:srgbClr val="F12711">
                  <a:alpha val="80000"/>
                </a:srgbClr>
              </a:gs>
              <a:gs pos="79000">
                <a:srgbClr val="F5AF19"/>
              </a:gs>
            </a:gsLst>
            <a:lin ang="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editAs="absolute">
    <xdr:from>
      <xdr:col>11</xdr:col>
      <xdr:colOff>86561</xdr:colOff>
      <xdr:row>10</xdr:row>
      <xdr:rowOff>82213</xdr:rowOff>
    </xdr:from>
    <xdr:to>
      <xdr:col>19</xdr:col>
      <xdr:colOff>219818</xdr:colOff>
      <xdr:row>25</xdr:row>
      <xdr:rowOff>14474</xdr:rowOff>
    </xdr:to>
    <xdr:sp macro="" textlink="">
      <xdr:nvSpPr>
        <xdr:cNvPr id="453" name="Arc 452">
          <a:extLst>
            <a:ext uri="{FF2B5EF4-FFF2-40B4-BE49-F238E27FC236}">
              <a16:creationId xmlns:a16="http://schemas.microsoft.com/office/drawing/2014/main" id="{8672498B-DF29-9610-8C1E-1DC93D220A89}"/>
            </a:ext>
          </a:extLst>
        </xdr:cNvPr>
        <xdr:cNvSpPr/>
      </xdr:nvSpPr>
      <xdr:spPr>
        <a:xfrm rot="21346738">
          <a:off x="6792161" y="1875154"/>
          <a:ext cx="5010057" cy="2621673"/>
        </a:xfrm>
        <a:prstGeom prst="arc">
          <a:avLst>
            <a:gd name="adj1" fmla="val 11265779"/>
            <a:gd name="adj2" fmla="val 20668664"/>
          </a:avLst>
        </a:prstGeom>
        <a:ln w="28575">
          <a:gradFill flip="none" rotWithShape="1">
            <a:gsLst>
              <a:gs pos="24475">
                <a:srgbClr val="32596B">
                  <a:alpha val="80000"/>
                  <a:lumMod val="42000"/>
                  <a:lumOff val="58000"/>
                </a:srgbClr>
              </a:gs>
              <a:gs pos="67000">
                <a:srgbClr val="9DC3E6"/>
              </a:gs>
              <a:gs pos="38000">
                <a:srgbClr val="2C5364"/>
              </a:gs>
            </a:gsLst>
            <a:lin ang="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editAs="absolute">
    <xdr:from>
      <xdr:col>10</xdr:col>
      <xdr:colOff>514350</xdr:colOff>
      <xdr:row>13</xdr:row>
      <xdr:rowOff>57150</xdr:rowOff>
    </xdr:from>
    <xdr:to>
      <xdr:col>13</xdr:col>
      <xdr:colOff>250371</xdr:colOff>
      <xdr:row>39</xdr:row>
      <xdr:rowOff>130628</xdr:rowOff>
    </xdr:to>
    <xdr:sp macro="" textlink="">
      <xdr:nvSpPr>
        <xdr:cNvPr id="454" name="Arc 453">
          <a:extLst>
            <a:ext uri="{FF2B5EF4-FFF2-40B4-BE49-F238E27FC236}">
              <a16:creationId xmlns:a16="http://schemas.microsoft.com/office/drawing/2014/main" id="{542C7540-A6A2-E7E9-1EA3-D358A038C90D}"/>
            </a:ext>
          </a:extLst>
        </xdr:cNvPr>
        <xdr:cNvSpPr/>
      </xdr:nvSpPr>
      <xdr:spPr>
        <a:xfrm>
          <a:off x="6610350" y="2387974"/>
          <a:ext cx="1564821" cy="4735125"/>
        </a:xfrm>
        <a:prstGeom prst="arc">
          <a:avLst>
            <a:gd name="adj1" fmla="val 15043248"/>
            <a:gd name="adj2" fmla="val 2922725"/>
          </a:avLst>
        </a:prstGeom>
        <a:ln w="28575">
          <a:solidFill>
            <a:srgbClr val="0F9B0F">
              <a:alpha val="80000"/>
            </a:srgbClr>
          </a:solidFill>
          <a:headEnd type="triangl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editAs="absolute">
    <xdr:from>
      <xdr:col>12</xdr:col>
      <xdr:colOff>288391</xdr:colOff>
      <xdr:row>23</xdr:row>
      <xdr:rowOff>52342</xdr:rowOff>
    </xdr:from>
    <xdr:to>
      <xdr:col>15</xdr:col>
      <xdr:colOff>196951</xdr:colOff>
      <xdr:row>26</xdr:row>
      <xdr:rowOff>132304</xdr:rowOff>
    </xdr:to>
    <xdr:grpSp>
      <xdr:nvGrpSpPr>
        <xdr:cNvPr id="118" name="Group 117">
          <a:extLst>
            <a:ext uri="{FF2B5EF4-FFF2-40B4-BE49-F238E27FC236}">
              <a16:creationId xmlns:a16="http://schemas.microsoft.com/office/drawing/2014/main" id="{0ABE1783-FDE8-A25E-D493-40E4B2134B23}"/>
            </a:ext>
          </a:extLst>
        </xdr:cNvPr>
        <xdr:cNvGrpSpPr/>
      </xdr:nvGrpSpPr>
      <xdr:grpSpPr>
        <a:xfrm>
          <a:off x="7603591" y="4308656"/>
          <a:ext cx="1737360" cy="635134"/>
          <a:chOff x="6293799" y="2063277"/>
          <a:chExt cx="1737360" cy="617844"/>
        </a:xfrm>
      </xdr:grpSpPr>
      <xdr:sp macro="" textlink="">
        <xdr:nvSpPr>
          <xdr:cNvPr id="119" name="Rectangle: Rounded Corners 118">
            <a:extLst>
              <a:ext uri="{FF2B5EF4-FFF2-40B4-BE49-F238E27FC236}">
                <a16:creationId xmlns:a16="http://schemas.microsoft.com/office/drawing/2014/main" id="{6381C8CC-FA29-9BD2-EC45-FD4F07A37C7D}"/>
              </a:ext>
            </a:extLst>
          </xdr:cNvPr>
          <xdr:cNvSpPr/>
        </xdr:nvSpPr>
        <xdr:spPr>
          <a:xfrm>
            <a:off x="6293799" y="2063277"/>
            <a:ext cx="1737360" cy="617844"/>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nvGrpSpPr>
          <xdr:cNvPr id="120" name="Group 119">
            <a:extLst>
              <a:ext uri="{FF2B5EF4-FFF2-40B4-BE49-F238E27FC236}">
                <a16:creationId xmlns:a16="http://schemas.microsoft.com/office/drawing/2014/main" id="{A72B6F9B-CA88-8788-7000-D5A556B6A4E1}"/>
              </a:ext>
            </a:extLst>
          </xdr:cNvPr>
          <xdr:cNvGrpSpPr/>
        </xdr:nvGrpSpPr>
        <xdr:grpSpPr>
          <a:xfrm>
            <a:off x="6425715" y="2160044"/>
            <a:ext cx="378496" cy="421791"/>
            <a:chOff x="6434680" y="2160044"/>
            <a:chExt cx="378496" cy="421791"/>
          </a:xfrm>
        </xdr:grpSpPr>
        <xdr:sp macro="" textlink="">
          <xdr:nvSpPr>
            <xdr:cNvPr id="123" name="Rectangle: Rounded Corners 122">
              <a:extLst>
                <a:ext uri="{FF2B5EF4-FFF2-40B4-BE49-F238E27FC236}">
                  <a16:creationId xmlns:a16="http://schemas.microsoft.com/office/drawing/2014/main" id="{65FA996E-5AD1-DF7C-49EB-18FAE6929FFE}"/>
                </a:ext>
              </a:extLst>
            </xdr:cNvPr>
            <xdr:cNvSpPr/>
          </xdr:nvSpPr>
          <xdr:spPr>
            <a:xfrm>
              <a:off x="6434680" y="2192200"/>
              <a:ext cx="365760" cy="354235"/>
            </a:xfrm>
            <a:prstGeom prst="roundRect">
              <a:avLst/>
            </a:prstGeom>
            <a:gradFill>
              <a:gsLst>
                <a:gs pos="85000">
                  <a:srgbClr val="0F9B0F"/>
                </a:gs>
                <a:gs pos="0">
                  <a:srgbClr val="000000"/>
                </a:gs>
              </a:gsLst>
              <a:lin ang="27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124" name="Graphic 123" descr="City outline">
              <a:extLst>
                <a:ext uri="{FF2B5EF4-FFF2-40B4-BE49-F238E27FC236}">
                  <a16:creationId xmlns:a16="http://schemas.microsoft.com/office/drawing/2014/main" id="{4319EB62-BF16-CC12-1576-2EC9A5FBE2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445044" y="2160044"/>
              <a:ext cx="368132" cy="421791"/>
            </a:xfrm>
            <a:prstGeom prst="rect">
              <a:avLst/>
            </a:prstGeom>
          </xdr:spPr>
        </xdr:pic>
      </xdr:grpSp>
      <xdr:sp macro="" textlink="Pivottable!BL11">
        <xdr:nvSpPr>
          <xdr:cNvPr id="121" name="TextBox 120">
            <a:extLst>
              <a:ext uri="{FF2B5EF4-FFF2-40B4-BE49-F238E27FC236}">
                <a16:creationId xmlns:a16="http://schemas.microsoft.com/office/drawing/2014/main" id="{F52C875B-B64E-B688-5DAF-F9CFEFD57C7F}"/>
              </a:ext>
            </a:extLst>
          </xdr:cNvPr>
          <xdr:cNvSpPr txBox="1"/>
        </xdr:nvSpPr>
        <xdr:spPr>
          <a:xfrm>
            <a:off x="6989332" y="2125533"/>
            <a:ext cx="854785"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F1D361-1D65-4777-9C3A-0CC7073FCAAD}" type="TxLink">
              <a:rPr lang="en-US" sz="1200" b="0" i="0" u="none" strike="noStrike">
                <a:solidFill>
                  <a:srgbClr val="FFFFFF"/>
                </a:solidFill>
                <a:latin typeface="Calibri"/>
                <a:cs typeface="Calibri"/>
              </a:rPr>
              <a:pPr/>
              <a:t>Brazil</a:t>
            </a:fld>
            <a:endParaRPr lang="en-PH" sz="2800" b="1">
              <a:solidFill>
                <a:schemeClr val="bg1"/>
              </a:solidFill>
            </a:endParaRPr>
          </a:p>
        </xdr:txBody>
      </xdr:sp>
      <xdr:sp macro="" textlink="Pivottable!BM11">
        <xdr:nvSpPr>
          <xdr:cNvPr id="122" name="TextBox 121">
            <a:extLst>
              <a:ext uri="{FF2B5EF4-FFF2-40B4-BE49-F238E27FC236}">
                <a16:creationId xmlns:a16="http://schemas.microsoft.com/office/drawing/2014/main" id="{CC6ECFA9-AE3E-0BFD-F39A-90CE45547355}"/>
              </a:ext>
            </a:extLst>
          </xdr:cNvPr>
          <xdr:cNvSpPr txBox="1"/>
        </xdr:nvSpPr>
        <xdr:spPr>
          <a:xfrm>
            <a:off x="6926579" y="2340686"/>
            <a:ext cx="1087868" cy="33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004F89-D3AF-4D88-939F-9A8C8FAED8FF}" type="TxLink">
              <a:rPr lang="en-US" sz="1800" b="0" i="0" u="none" strike="noStrike">
                <a:solidFill>
                  <a:srgbClr val="FFFFFF"/>
                </a:solidFill>
                <a:latin typeface="Calibri"/>
                <a:cs typeface="Calibri"/>
              </a:rPr>
              <a:pPr/>
              <a:t> 71,992 </a:t>
            </a:fld>
            <a:endParaRPr lang="en-PH" sz="4000" b="1">
              <a:solidFill>
                <a:schemeClr val="bg1"/>
              </a:solidFill>
            </a:endParaRPr>
          </a:p>
        </xdr:txBody>
      </xdr:sp>
    </xdr:grpSp>
    <xdr:clientData/>
  </xdr:twoCellAnchor>
  <xdr:twoCellAnchor editAs="absolute">
    <xdr:from>
      <xdr:col>8</xdr:col>
      <xdr:colOff>554659</xdr:colOff>
      <xdr:row>18</xdr:row>
      <xdr:rowOff>19559</xdr:rowOff>
    </xdr:from>
    <xdr:to>
      <xdr:col>18</xdr:col>
      <xdr:colOff>495965</xdr:colOff>
      <xdr:row>31</xdr:row>
      <xdr:rowOff>77442</xdr:rowOff>
    </xdr:to>
    <xdr:sp macro="" textlink="">
      <xdr:nvSpPr>
        <xdr:cNvPr id="459" name="Arc 458">
          <a:extLst>
            <a:ext uri="{FF2B5EF4-FFF2-40B4-BE49-F238E27FC236}">
              <a16:creationId xmlns:a16="http://schemas.microsoft.com/office/drawing/2014/main" id="{95304CBF-A9FB-87A7-3481-11B9836E242A}"/>
            </a:ext>
          </a:extLst>
        </xdr:cNvPr>
        <xdr:cNvSpPr/>
      </xdr:nvSpPr>
      <xdr:spPr>
        <a:xfrm rot="755262">
          <a:off x="5431459" y="3246853"/>
          <a:ext cx="6037306" cy="2388707"/>
        </a:xfrm>
        <a:prstGeom prst="arc">
          <a:avLst>
            <a:gd name="adj1" fmla="val 12396020"/>
            <a:gd name="adj2" fmla="val 20626718"/>
          </a:avLst>
        </a:prstGeom>
        <a:ln w="28575">
          <a:gradFill flip="none" rotWithShape="1">
            <a:gsLst>
              <a:gs pos="85000">
                <a:srgbClr val="7417BD"/>
              </a:gs>
              <a:gs pos="38000">
                <a:srgbClr val="C240D8"/>
              </a:gs>
            </a:gsLst>
            <a:path path="circle">
              <a:fillToRect l="100000" t="100000"/>
            </a:path>
            <a:tileRect r="-100000" b="-100000"/>
          </a:gradFill>
          <a:headEnd type="triangl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editAs="absolute">
    <xdr:from>
      <xdr:col>11</xdr:col>
      <xdr:colOff>107577</xdr:colOff>
      <xdr:row>12</xdr:row>
      <xdr:rowOff>1344</xdr:rowOff>
    </xdr:from>
    <xdr:to>
      <xdr:col>20</xdr:col>
      <xdr:colOff>215153</xdr:colOff>
      <xdr:row>23</xdr:row>
      <xdr:rowOff>46167</xdr:rowOff>
    </xdr:to>
    <xdr:sp macro="" textlink="">
      <xdr:nvSpPr>
        <xdr:cNvPr id="460" name="Arc 459">
          <a:extLst>
            <a:ext uri="{FF2B5EF4-FFF2-40B4-BE49-F238E27FC236}">
              <a16:creationId xmlns:a16="http://schemas.microsoft.com/office/drawing/2014/main" id="{14BEB865-3485-FD61-F603-41333242D62B}"/>
            </a:ext>
          </a:extLst>
        </xdr:cNvPr>
        <xdr:cNvSpPr/>
      </xdr:nvSpPr>
      <xdr:spPr>
        <a:xfrm>
          <a:off x="6813177" y="2181836"/>
          <a:ext cx="5593976" cy="2043608"/>
        </a:xfrm>
        <a:prstGeom prst="arc">
          <a:avLst>
            <a:gd name="adj1" fmla="val 10809913"/>
            <a:gd name="adj2" fmla="val 20267793"/>
          </a:avLst>
        </a:prstGeom>
        <a:ln w="28575">
          <a:gradFill flip="none" rotWithShape="1">
            <a:gsLst>
              <a:gs pos="21000">
                <a:srgbClr val="2A0845">
                  <a:alpha val="80000"/>
                </a:srgbClr>
              </a:gs>
              <a:gs pos="55000">
                <a:srgbClr val="5B3896">
                  <a:alpha val="80000"/>
                </a:srgbClr>
              </a:gs>
            </a:gsLst>
            <a:lin ang="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editAs="absolute">
    <xdr:from>
      <xdr:col>18</xdr:col>
      <xdr:colOff>337122</xdr:colOff>
      <xdr:row>11</xdr:row>
      <xdr:rowOff>102294</xdr:rowOff>
    </xdr:from>
    <xdr:to>
      <xdr:col>25</xdr:col>
      <xdr:colOff>267186</xdr:colOff>
      <xdr:row>21</xdr:row>
      <xdr:rowOff>111566</xdr:rowOff>
    </xdr:to>
    <xdr:sp macro="" textlink="">
      <xdr:nvSpPr>
        <xdr:cNvPr id="469" name="Arc 468">
          <a:extLst>
            <a:ext uri="{FF2B5EF4-FFF2-40B4-BE49-F238E27FC236}">
              <a16:creationId xmlns:a16="http://schemas.microsoft.com/office/drawing/2014/main" id="{429A47B9-56F2-DE68-78A7-2C3D75A7C0B9}"/>
            </a:ext>
          </a:extLst>
        </xdr:cNvPr>
        <xdr:cNvSpPr/>
      </xdr:nvSpPr>
      <xdr:spPr>
        <a:xfrm rot="563471">
          <a:off x="11309922" y="2143129"/>
          <a:ext cx="4197264" cy="1864576"/>
        </a:xfrm>
        <a:prstGeom prst="arc">
          <a:avLst>
            <a:gd name="adj1" fmla="val 11196608"/>
            <a:gd name="adj2" fmla="val 17722880"/>
          </a:avLst>
        </a:prstGeom>
        <a:ln w="28575">
          <a:gradFill flip="none" rotWithShape="1">
            <a:gsLst>
              <a:gs pos="28671">
                <a:srgbClr val="D39F0B">
                  <a:alpha val="80000"/>
                </a:srgbClr>
              </a:gs>
              <a:gs pos="84000">
                <a:srgbClr val="FFFF00"/>
              </a:gs>
            </a:gsLst>
            <a:lin ang="270000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PH" sz="1100"/>
        </a:p>
      </xdr:txBody>
    </xdr:sp>
    <xdr:clientData/>
  </xdr:twoCellAnchor>
  <xdr:twoCellAnchor editAs="absolute">
    <xdr:from>
      <xdr:col>14</xdr:col>
      <xdr:colOff>54429</xdr:colOff>
      <xdr:row>34</xdr:row>
      <xdr:rowOff>9525</xdr:rowOff>
    </xdr:from>
    <xdr:to>
      <xdr:col>25</xdr:col>
      <xdr:colOff>32658</xdr:colOff>
      <xdr:row>40</xdr:row>
      <xdr:rowOff>544</xdr:rowOff>
    </xdr:to>
    <xdr:grpSp>
      <xdr:nvGrpSpPr>
        <xdr:cNvPr id="875" name="Group 874">
          <a:extLst>
            <a:ext uri="{FF2B5EF4-FFF2-40B4-BE49-F238E27FC236}">
              <a16:creationId xmlns:a16="http://schemas.microsoft.com/office/drawing/2014/main" id="{B8AC235C-DE72-349E-D65C-DD82723BFC53}"/>
            </a:ext>
          </a:extLst>
        </xdr:cNvPr>
        <xdr:cNvGrpSpPr/>
      </xdr:nvGrpSpPr>
      <xdr:grpSpPr>
        <a:xfrm>
          <a:off x="8588829" y="6301468"/>
          <a:ext cx="6683829" cy="1101362"/>
          <a:chOff x="9207954" y="6505575"/>
          <a:chExt cx="6683829" cy="1076869"/>
        </a:xfrm>
      </xdr:grpSpPr>
      <xdr:grpSp>
        <xdr:nvGrpSpPr>
          <xdr:cNvPr id="874" name="Group 873">
            <a:extLst>
              <a:ext uri="{FF2B5EF4-FFF2-40B4-BE49-F238E27FC236}">
                <a16:creationId xmlns:a16="http://schemas.microsoft.com/office/drawing/2014/main" id="{2113B117-35FA-86EA-DCC4-649257BBE8BB}"/>
              </a:ext>
            </a:extLst>
          </xdr:cNvPr>
          <xdr:cNvGrpSpPr/>
        </xdr:nvGrpSpPr>
        <xdr:grpSpPr>
          <a:xfrm>
            <a:off x="9207954" y="6520544"/>
            <a:ext cx="6683829" cy="976993"/>
            <a:chOff x="6531429" y="7707087"/>
            <a:chExt cx="6683829" cy="1001486"/>
          </a:xfrm>
        </xdr:grpSpPr>
        <xdr:grpSp>
          <xdr:nvGrpSpPr>
            <xdr:cNvPr id="479" name="Group 478">
              <a:extLst>
                <a:ext uri="{FF2B5EF4-FFF2-40B4-BE49-F238E27FC236}">
                  <a16:creationId xmlns:a16="http://schemas.microsoft.com/office/drawing/2014/main" id="{1C44FE7D-B719-2DED-B24D-6EA2EC9663DA}"/>
                </a:ext>
              </a:extLst>
            </xdr:cNvPr>
            <xdr:cNvGrpSpPr/>
          </xdr:nvGrpSpPr>
          <xdr:grpSpPr>
            <a:xfrm>
              <a:off x="8236858" y="7707087"/>
              <a:ext cx="1567543" cy="1001486"/>
              <a:chOff x="9154885" y="7957458"/>
              <a:chExt cx="1567543" cy="1001486"/>
            </a:xfrm>
          </xdr:grpSpPr>
          <xdr:sp macro="" textlink="Pivottable!CA8">
            <xdr:nvSpPr>
              <xdr:cNvPr id="473" name="TextBox 472">
                <a:extLst>
                  <a:ext uri="{FF2B5EF4-FFF2-40B4-BE49-F238E27FC236}">
                    <a16:creationId xmlns:a16="http://schemas.microsoft.com/office/drawing/2014/main" id="{B7F66CD3-9719-4807-B1A1-33E905B820A4}"/>
                  </a:ext>
                </a:extLst>
              </xdr:cNvPr>
              <xdr:cNvSpPr txBox="1"/>
            </xdr:nvSpPr>
            <xdr:spPr>
              <a:xfrm>
                <a:off x="9154885" y="8328696"/>
                <a:ext cx="1567543" cy="422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D42398-8FEB-496A-A46A-E9D1B8F5DF95}" type="TxLink">
                  <a:rPr lang="en-US" sz="1800" b="1" i="0" u="none" strike="noStrike">
                    <a:solidFill>
                      <a:schemeClr val="bg1"/>
                    </a:solidFill>
                    <a:latin typeface="Calibri"/>
                    <a:cs typeface="Calibri"/>
                  </a:rPr>
                  <a:pPr/>
                  <a:t>$76,088</a:t>
                </a:fld>
                <a:endParaRPr lang="en-PH" sz="6000" b="1">
                  <a:solidFill>
                    <a:schemeClr val="bg1"/>
                  </a:solidFill>
                </a:endParaRPr>
              </a:p>
            </xdr:txBody>
          </xdr:sp>
          <xdr:sp macro="" textlink="Pivottable!CA6">
            <xdr:nvSpPr>
              <xdr:cNvPr id="474" name="TextBox 473">
                <a:extLst>
                  <a:ext uri="{FF2B5EF4-FFF2-40B4-BE49-F238E27FC236}">
                    <a16:creationId xmlns:a16="http://schemas.microsoft.com/office/drawing/2014/main" id="{6AF30FCF-7E5C-C158-38AE-2E00C89645F6}"/>
                  </a:ext>
                </a:extLst>
              </xdr:cNvPr>
              <xdr:cNvSpPr txBox="1"/>
            </xdr:nvSpPr>
            <xdr:spPr>
              <a:xfrm>
                <a:off x="9154885" y="7957458"/>
                <a:ext cx="1426028"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B09746-CCED-49D9-BFC8-0EFF3C470A78}" type="TxLink">
                  <a:rPr lang="en-US" sz="1400" b="0" i="0" u="none" strike="noStrike">
                    <a:solidFill>
                      <a:schemeClr val="bg1"/>
                    </a:solidFill>
                    <a:latin typeface="Calibri"/>
                    <a:cs typeface="Calibri"/>
                  </a:rPr>
                  <a:pPr/>
                  <a:t>Payroll Taxes</a:t>
                </a:fld>
                <a:endParaRPr lang="en-PH" sz="2000" b="0">
                  <a:solidFill>
                    <a:schemeClr val="bg1"/>
                  </a:solidFill>
                </a:endParaRPr>
              </a:p>
            </xdr:txBody>
          </xdr:sp>
          <xdr:sp macro="" textlink="Pivottable!CA7">
            <xdr:nvSpPr>
              <xdr:cNvPr id="475" name="TextBox 474">
                <a:extLst>
                  <a:ext uri="{FF2B5EF4-FFF2-40B4-BE49-F238E27FC236}">
                    <a16:creationId xmlns:a16="http://schemas.microsoft.com/office/drawing/2014/main" id="{9AB93CEF-41E7-D9A3-0D0D-275EA6E0A5B6}"/>
                  </a:ext>
                </a:extLst>
              </xdr:cNvPr>
              <xdr:cNvSpPr txBox="1"/>
            </xdr:nvSpPr>
            <xdr:spPr>
              <a:xfrm>
                <a:off x="9154885" y="8675916"/>
                <a:ext cx="1426028"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B37712-46C7-45DF-9316-FA15A7CB0F44}" type="TxLink">
                  <a:rPr lang="en-US" sz="1600" b="0" i="0" u="none" strike="noStrike">
                    <a:solidFill>
                      <a:schemeClr val="bg1"/>
                    </a:solidFill>
                    <a:latin typeface="Calibri"/>
                    <a:cs typeface="Calibri"/>
                  </a:rPr>
                  <a:pPr/>
                  <a:t>9.20%</a:t>
                </a:fld>
                <a:endParaRPr lang="en-PH" sz="2400" b="1">
                  <a:solidFill>
                    <a:schemeClr val="bg1"/>
                  </a:solidFill>
                </a:endParaRPr>
              </a:p>
            </xdr:txBody>
          </xdr:sp>
        </xdr:grpSp>
        <xdr:grpSp>
          <xdr:nvGrpSpPr>
            <xdr:cNvPr id="480" name="Group 479">
              <a:extLst>
                <a:ext uri="{FF2B5EF4-FFF2-40B4-BE49-F238E27FC236}">
                  <a16:creationId xmlns:a16="http://schemas.microsoft.com/office/drawing/2014/main" id="{0B8CEB1D-D19B-81E5-7059-4807F0EC20C7}"/>
                </a:ext>
              </a:extLst>
            </xdr:cNvPr>
            <xdr:cNvGrpSpPr/>
          </xdr:nvGrpSpPr>
          <xdr:grpSpPr>
            <a:xfrm>
              <a:off x="9942287" y="7707087"/>
              <a:ext cx="1567543" cy="1001486"/>
              <a:chOff x="9198428" y="7957458"/>
              <a:chExt cx="1567543" cy="1001486"/>
            </a:xfrm>
          </xdr:grpSpPr>
          <xdr:sp macro="" textlink="Pivottable!CB8">
            <xdr:nvSpPr>
              <xdr:cNvPr id="481" name="TextBox 480">
                <a:extLst>
                  <a:ext uri="{FF2B5EF4-FFF2-40B4-BE49-F238E27FC236}">
                    <a16:creationId xmlns:a16="http://schemas.microsoft.com/office/drawing/2014/main" id="{1328CD2E-5308-7DC2-A7FF-457212C7D8A8}"/>
                  </a:ext>
                </a:extLst>
              </xdr:cNvPr>
              <xdr:cNvSpPr txBox="1"/>
            </xdr:nvSpPr>
            <xdr:spPr>
              <a:xfrm>
                <a:off x="9198428" y="8296039"/>
                <a:ext cx="1567543" cy="422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A54BB3-26B5-4BAA-B3B7-FFD5611C1976}" type="TxLink">
                  <a:rPr lang="en-US" sz="1800" b="1" i="0" u="none" strike="noStrike">
                    <a:solidFill>
                      <a:schemeClr val="bg1"/>
                    </a:solidFill>
                    <a:latin typeface="Calibri"/>
                    <a:ea typeface="+mn-ea"/>
                    <a:cs typeface="Calibri"/>
                  </a:rPr>
                  <a:pPr marL="0" indent="0"/>
                  <a:t>$61,201</a:t>
                </a:fld>
                <a:endParaRPr lang="en-PH" sz="1800" b="1" i="0" u="none" strike="noStrike">
                  <a:solidFill>
                    <a:schemeClr val="bg1"/>
                  </a:solidFill>
                  <a:latin typeface="Calibri"/>
                  <a:ea typeface="+mn-ea"/>
                  <a:cs typeface="Calibri"/>
                </a:endParaRPr>
              </a:p>
            </xdr:txBody>
          </xdr:sp>
          <xdr:sp macro="" textlink="Pivottable!CB6">
            <xdr:nvSpPr>
              <xdr:cNvPr id="482" name="TextBox 481">
                <a:extLst>
                  <a:ext uri="{FF2B5EF4-FFF2-40B4-BE49-F238E27FC236}">
                    <a16:creationId xmlns:a16="http://schemas.microsoft.com/office/drawing/2014/main" id="{D06FF406-A6CB-C497-844F-C22C24D1BE2C}"/>
                  </a:ext>
                </a:extLst>
              </xdr:cNvPr>
              <xdr:cNvSpPr txBox="1"/>
            </xdr:nvSpPr>
            <xdr:spPr>
              <a:xfrm>
                <a:off x="9198428" y="7957458"/>
                <a:ext cx="1426028"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EAD4D26-8AD2-4653-BD28-6E8D37F8B48D}" type="TxLink">
                  <a:rPr lang="en-US" sz="1400" b="0" i="0" u="none" strike="noStrike">
                    <a:solidFill>
                      <a:schemeClr val="bg1"/>
                    </a:solidFill>
                    <a:latin typeface="Calibri"/>
                    <a:ea typeface="+mn-ea"/>
                    <a:cs typeface="Calibri"/>
                  </a:rPr>
                  <a:pPr marL="0" indent="0"/>
                  <a:t>Property Taxes</a:t>
                </a:fld>
                <a:endParaRPr lang="en-PH" sz="1400" b="0" i="0" u="none" strike="noStrike">
                  <a:solidFill>
                    <a:schemeClr val="bg1"/>
                  </a:solidFill>
                  <a:latin typeface="Calibri"/>
                  <a:ea typeface="+mn-ea"/>
                  <a:cs typeface="Calibri"/>
                </a:endParaRPr>
              </a:p>
            </xdr:txBody>
          </xdr:sp>
          <xdr:sp macro="" textlink="Pivottable!CB7">
            <xdr:nvSpPr>
              <xdr:cNvPr id="483" name="TextBox 482">
                <a:extLst>
                  <a:ext uri="{FF2B5EF4-FFF2-40B4-BE49-F238E27FC236}">
                    <a16:creationId xmlns:a16="http://schemas.microsoft.com/office/drawing/2014/main" id="{E2F76FC0-4E05-048D-C18D-851E9A85F027}"/>
                  </a:ext>
                </a:extLst>
              </xdr:cNvPr>
              <xdr:cNvSpPr txBox="1"/>
            </xdr:nvSpPr>
            <xdr:spPr>
              <a:xfrm>
                <a:off x="9198428" y="8675916"/>
                <a:ext cx="1426028"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21882F-F78E-4732-9DA9-A1F87E9F92A6}" type="TxLink">
                  <a:rPr lang="en-US" sz="1600" b="0" i="0" u="none" strike="noStrike">
                    <a:solidFill>
                      <a:schemeClr val="bg1"/>
                    </a:solidFill>
                    <a:latin typeface="Calibri"/>
                    <a:ea typeface="+mn-ea"/>
                    <a:cs typeface="Calibri"/>
                  </a:rPr>
                  <a:pPr marL="0" indent="0"/>
                  <a:t>7.40%</a:t>
                </a:fld>
                <a:endParaRPr lang="en-PH" sz="1600" b="0" i="0" u="none" strike="noStrike">
                  <a:solidFill>
                    <a:schemeClr val="bg1"/>
                  </a:solidFill>
                  <a:latin typeface="Calibri"/>
                  <a:ea typeface="+mn-ea"/>
                  <a:cs typeface="Calibri"/>
                </a:endParaRPr>
              </a:p>
            </xdr:txBody>
          </xdr:sp>
        </xdr:grpSp>
        <xdr:grpSp>
          <xdr:nvGrpSpPr>
            <xdr:cNvPr id="484" name="Group 483">
              <a:extLst>
                <a:ext uri="{FF2B5EF4-FFF2-40B4-BE49-F238E27FC236}">
                  <a16:creationId xmlns:a16="http://schemas.microsoft.com/office/drawing/2014/main" id="{0BD78D82-F263-84DC-3224-6241555C342E}"/>
                </a:ext>
              </a:extLst>
            </xdr:cNvPr>
            <xdr:cNvGrpSpPr/>
          </xdr:nvGrpSpPr>
          <xdr:grpSpPr>
            <a:xfrm>
              <a:off x="11647715" y="7707087"/>
              <a:ext cx="1567543" cy="1001486"/>
              <a:chOff x="9220200" y="7957458"/>
              <a:chExt cx="1567543" cy="1001486"/>
            </a:xfrm>
          </xdr:grpSpPr>
          <xdr:sp macro="" textlink="Pivottable!CC8">
            <xdr:nvSpPr>
              <xdr:cNvPr id="485" name="TextBox 484">
                <a:extLst>
                  <a:ext uri="{FF2B5EF4-FFF2-40B4-BE49-F238E27FC236}">
                    <a16:creationId xmlns:a16="http://schemas.microsoft.com/office/drawing/2014/main" id="{5EB08A75-7432-558F-C53E-C0FB418603F0}"/>
                  </a:ext>
                </a:extLst>
              </xdr:cNvPr>
              <xdr:cNvSpPr txBox="1"/>
            </xdr:nvSpPr>
            <xdr:spPr>
              <a:xfrm>
                <a:off x="9220200" y="8273143"/>
                <a:ext cx="1567543" cy="422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62B5D9A-509C-45B7-ADD1-EEB78F52AB9C}" type="TxLink">
                  <a:rPr lang="en-US" sz="1800" b="1" i="0" u="none" strike="noStrike">
                    <a:solidFill>
                      <a:schemeClr val="bg1"/>
                    </a:solidFill>
                    <a:latin typeface="Calibri"/>
                    <a:ea typeface="+mn-ea"/>
                    <a:cs typeface="Calibri"/>
                  </a:rPr>
                  <a:pPr marL="0" indent="0"/>
                  <a:t>$51,277</a:t>
                </a:fld>
                <a:endParaRPr lang="en-PH" sz="1800" b="1" i="0" u="none" strike="noStrike">
                  <a:solidFill>
                    <a:schemeClr val="bg1"/>
                  </a:solidFill>
                  <a:latin typeface="Calibri"/>
                  <a:ea typeface="+mn-ea"/>
                  <a:cs typeface="Calibri"/>
                </a:endParaRPr>
              </a:p>
            </xdr:txBody>
          </xdr:sp>
          <xdr:sp macro="" textlink="Pivottable!CC6">
            <xdr:nvSpPr>
              <xdr:cNvPr id="489" name="TextBox 488">
                <a:extLst>
                  <a:ext uri="{FF2B5EF4-FFF2-40B4-BE49-F238E27FC236}">
                    <a16:creationId xmlns:a16="http://schemas.microsoft.com/office/drawing/2014/main" id="{B5FCE8B7-C336-B59E-F3F1-B3AD183DBFB9}"/>
                  </a:ext>
                </a:extLst>
              </xdr:cNvPr>
              <xdr:cNvSpPr txBox="1"/>
            </xdr:nvSpPr>
            <xdr:spPr>
              <a:xfrm>
                <a:off x="9220200" y="7957458"/>
                <a:ext cx="1426028"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C12DD5E-2A52-40FC-876A-7324C6FFCDB3}" type="TxLink">
                  <a:rPr lang="en-US" sz="1400" b="0" i="0" u="none" strike="noStrike">
                    <a:solidFill>
                      <a:schemeClr val="bg1"/>
                    </a:solidFill>
                    <a:latin typeface="Calibri"/>
                    <a:ea typeface="+mn-ea"/>
                    <a:cs typeface="Calibri"/>
                  </a:rPr>
                  <a:pPr marL="0" indent="0"/>
                  <a:t>Excise Taxes</a:t>
                </a:fld>
                <a:endParaRPr lang="en-PH" sz="1400" b="0" i="0" u="none" strike="noStrike">
                  <a:solidFill>
                    <a:schemeClr val="bg1"/>
                  </a:solidFill>
                  <a:latin typeface="Calibri"/>
                  <a:ea typeface="+mn-ea"/>
                  <a:cs typeface="Calibri"/>
                </a:endParaRPr>
              </a:p>
            </xdr:txBody>
          </xdr:sp>
          <xdr:sp macro="" textlink="Pivottable!CC7">
            <xdr:nvSpPr>
              <xdr:cNvPr id="490" name="TextBox 489">
                <a:extLst>
                  <a:ext uri="{FF2B5EF4-FFF2-40B4-BE49-F238E27FC236}">
                    <a16:creationId xmlns:a16="http://schemas.microsoft.com/office/drawing/2014/main" id="{A999961A-D0CE-E9E6-5BE0-0C421CB5C3F1}"/>
                  </a:ext>
                </a:extLst>
              </xdr:cNvPr>
              <xdr:cNvSpPr txBox="1"/>
            </xdr:nvSpPr>
            <xdr:spPr>
              <a:xfrm>
                <a:off x="9220200" y="8675916"/>
                <a:ext cx="1426028"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6F50195-6A54-4B5D-B37B-9D342B778CFA}" type="TxLink">
                  <a:rPr lang="en-US" sz="1600" b="0" i="0" u="none" strike="noStrike">
                    <a:solidFill>
                      <a:schemeClr val="bg1"/>
                    </a:solidFill>
                    <a:latin typeface="Calibri"/>
                    <a:ea typeface="+mn-ea"/>
                    <a:cs typeface="Calibri"/>
                  </a:rPr>
                  <a:pPr marL="0" indent="0"/>
                  <a:t>6.20%</a:t>
                </a:fld>
                <a:endParaRPr lang="en-PH" sz="1600" b="0" i="0" u="none" strike="noStrike">
                  <a:solidFill>
                    <a:schemeClr val="bg1"/>
                  </a:solidFill>
                  <a:latin typeface="Calibri"/>
                  <a:ea typeface="+mn-ea"/>
                  <a:cs typeface="Calibri"/>
                </a:endParaRPr>
              </a:p>
            </xdr:txBody>
          </xdr:sp>
        </xdr:grpSp>
        <xdr:grpSp>
          <xdr:nvGrpSpPr>
            <xdr:cNvPr id="491" name="Group 490">
              <a:extLst>
                <a:ext uri="{FF2B5EF4-FFF2-40B4-BE49-F238E27FC236}">
                  <a16:creationId xmlns:a16="http://schemas.microsoft.com/office/drawing/2014/main" id="{F5AB776C-C7E9-9ECB-0DB6-4336D76349D7}"/>
                </a:ext>
              </a:extLst>
            </xdr:cNvPr>
            <xdr:cNvGrpSpPr/>
          </xdr:nvGrpSpPr>
          <xdr:grpSpPr>
            <a:xfrm>
              <a:off x="6531429" y="7707087"/>
              <a:ext cx="1567543" cy="1001486"/>
              <a:chOff x="9220200" y="7957458"/>
              <a:chExt cx="1567543" cy="1001486"/>
            </a:xfrm>
          </xdr:grpSpPr>
          <xdr:sp macro="" textlink="Pivottable!CD8">
            <xdr:nvSpPr>
              <xdr:cNvPr id="492" name="TextBox 491">
                <a:extLst>
                  <a:ext uri="{FF2B5EF4-FFF2-40B4-BE49-F238E27FC236}">
                    <a16:creationId xmlns:a16="http://schemas.microsoft.com/office/drawing/2014/main" id="{B86E1A1F-09BE-FD95-4E16-0E0FCDC2B76E}"/>
                  </a:ext>
                </a:extLst>
              </xdr:cNvPr>
              <xdr:cNvSpPr txBox="1"/>
            </xdr:nvSpPr>
            <xdr:spPr>
              <a:xfrm>
                <a:off x="9220200" y="8273143"/>
                <a:ext cx="1567543" cy="422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C503A4A-3F7D-4568-8420-C5FEBED74CF0}" type="TxLink">
                  <a:rPr lang="en-US" sz="1800" b="1" i="0" u="none" strike="noStrike">
                    <a:solidFill>
                      <a:schemeClr val="bg1"/>
                    </a:solidFill>
                    <a:latin typeface="Calibri"/>
                    <a:ea typeface="+mn-ea"/>
                    <a:cs typeface="Calibri"/>
                  </a:rPr>
                  <a:pPr marL="0" indent="0"/>
                  <a:t>$188,566</a:t>
                </a:fld>
                <a:endParaRPr lang="en-PH" sz="1800" b="1" i="0" u="none" strike="noStrike">
                  <a:solidFill>
                    <a:schemeClr val="bg1"/>
                  </a:solidFill>
                  <a:latin typeface="Calibri"/>
                  <a:ea typeface="+mn-ea"/>
                  <a:cs typeface="Calibri"/>
                </a:endParaRPr>
              </a:p>
            </xdr:txBody>
          </xdr:sp>
          <xdr:sp macro="" textlink="Pivottable!CD6">
            <xdr:nvSpPr>
              <xdr:cNvPr id="493" name="TextBox 492">
                <a:extLst>
                  <a:ext uri="{FF2B5EF4-FFF2-40B4-BE49-F238E27FC236}">
                    <a16:creationId xmlns:a16="http://schemas.microsoft.com/office/drawing/2014/main" id="{BE38E53A-48C0-AFB7-3AD5-A98912E3A7A8}"/>
                  </a:ext>
                </a:extLst>
              </xdr:cNvPr>
              <xdr:cNvSpPr txBox="1"/>
            </xdr:nvSpPr>
            <xdr:spPr>
              <a:xfrm>
                <a:off x="9220200" y="7957458"/>
                <a:ext cx="1426028"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DC35E42-7FE4-4E74-99AC-BCF647F83541}" type="TxLink">
                  <a:rPr lang="en-US" sz="1400" b="0" i="0" u="none" strike="noStrike">
                    <a:solidFill>
                      <a:schemeClr val="bg1"/>
                    </a:solidFill>
                    <a:latin typeface="Calibri"/>
                    <a:ea typeface="+mn-ea"/>
                    <a:cs typeface="Calibri"/>
                  </a:rPr>
                  <a:pPr marL="0" indent="0"/>
                  <a:t>Total Taxes</a:t>
                </a:fld>
                <a:endParaRPr lang="en-PH" sz="1400" b="0" i="0" u="none" strike="noStrike">
                  <a:solidFill>
                    <a:schemeClr val="bg1"/>
                  </a:solidFill>
                  <a:latin typeface="Calibri"/>
                  <a:ea typeface="+mn-ea"/>
                  <a:cs typeface="Calibri"/>
                </a:endParaRPr>
              </a:p>
            </xdr:txBody>
          </xdr:sp>
          <xdr:sp macro="" textlink="Pivottable!CD7">
            <xdr:nvSpPr>
              <xdr:cNvPr id="494" name="TextBox 493">
                <a:extLst>
                  <a:ext uri="{FF2B5EF4-FFF2-40B4-BE49-F238E27FC236}">
                    <a16:creationId xmlns:a16="http://schemas.microsoft.com/office/drawing/2014/main" id="{B5351C03-DBD0-3078-FA67-22B4F799BF70}"/>
                  </a:ext>
                </a:extLst>
              </xdr:cNvPr>
              <xdr:cNvSpPr txBox="1"/>
            </xdr:nvSpPr>
            <xdr:spPr>
              <a:xfrm>
                <a:off x="9220200" y="8675916"/>
                <a:ext cx="1426028"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B2D8FA1-A907-4D10-98BE-1A993BB150AB}" type="TxLink">
                  <a:rPr lang="en-US" sz="1600" b="0" i="0" u="none" strike="noStrike">
                    <a:solidFill>
                      <a:schemeClr val="bg1"/>
                    </a:solidFill>
                    <a:latin typeface="Calibri"/>
                    <a:ea typeface="+mn-ea"/>
                    <a:cs typeface="Calibri"/>
                  </a:rPr>
                  <a:pPr marL="0" indent="0"/>
                  <a:t>22.80%</a:t>
                </a:fld>
                <a:endParaRPr lang="en-PH" sz="1600" b="0" i="0" u="none" strike="noStrike">
                  <a:solidFill>
                    <a:schemeClr val="bg1"/>
                  </a:solidFill>
                  <a:latin typeface="Calibri"/>
                  <a:ea typeface="+mn-ea"/>
                  <a:cs typeface="Calibri"/>
                </a:endParaRPr>
              </a:p>
            </xdr:txBody>
          </xdr:sp>
        </xdr:grpSp>
      </xdr:grpSp>
      <xdr:graphicFrame macro="">
        <xdr:nvGraphicFramePr>
          <xdr:cNvPr id="64" name="Chart 63">
            <a:extLst>
              <a:ext uri="{FF2B5EF4-FFF2-40B4-BE49-F238E27FC236}">
                <a16:creationId xmlns:a16="http://schemas.microsoft.com/office/drawing/2014/main" id="{8805BC22-30A6-4FFD-B34A-24FCDA5A21DC}"/>
              </a:ext>
            </a:extLst>
          </xdr:cNvPr>
          <xdr:cNvGraphicFramePr>
            <a:graphicFrameLocks/>
          </xdr:cNvGraphicFramePr>
        </xdr:nvGraphicFramePr>
        <xdr:xfrm>
          <a:off x="10210800" y="6505575"/>
          <a:ext cx="457200" cy="1076869"/>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0</xdr:colOff>
      <xdr:row>0</xdr:row>
      <xdr:rowOff>21771</xdr:rowOff>
    </xdr:from>
    <xdr:to>
      <xdr:col>37</xdr:col>
      <xdr:colOff>293254</xdr:colOff>
      <xdr:row>2</xdr:row>
      <xdr:rowOff>53769</xdr:rowOff>
    </xdr:to>
    <xdr:grpSp>
      <xdr:nvGrpSpPr>
        <xdr:cNvPr id="465" name="Group 464">
          <a:extLst>
            <a:ext uri="{FF2B5EF4-FFF2-40B4-BE49-F238E27FC236}">
              <a16:creationId xmlns:a16="http://schemas.microsoft.com/office/drawing/2014/main" id="{DF9DED05-F1C3-4067-97FD-7BFA41AFCC20}"/>
            </a:ext>
          </a:extLst>
        </xdr:cNvPr>
        <xdr:cNvGrpSpPr/>
      </xdr:nvGrpSpPr>
      <xdr:grpSpPr>
        <a:xfrm>
          <a:off x="0" y="21771"/>
          <a:ext cx="22848454" cy="402112"/>
          <a:chOff x="0" y="0"/>
          <a:chExt cx="22848454" cy="402112"/>
        </a:xfrm>
      </xdr:grpSpPr>
      <xdr:grpSp>
        <xdr:nvGrpSpPr>
          <xdr:cNvPr id="466" name="Group 465">
            <a:extLst>
              <a:ext uri="{FF2B5EF4-FFF2-40B4-BE49-F238E27FC236}">
                <a16:creationId xmlns:a16="http://schemas.microsoft.com/office/drawing/2014/main" id="{BBB3D3FC-4040-A3F7-D030-03A9072A9E81}"/>
              </a:ext>
            </a:extLst>
          </xdr:cNvPr>
          <xdr:cNvGrpSpPr/>
        </xdr:nvGrpSpPr>
        <xdr:grpSpPr>
          <a:xfrm>
            <a:off x="0" y="0"/>
            <a:ext cx="22848454" cy="402112"/>
            <a:chOff x="0" y="0"/>
            <a:chExt cx="22848454" cy="402112"/>
          </a:xfrm>
        </xdr:grpSpPr>
        <xdr:sp macro="" textlink="">
          <xdr:nvSpPr>
            <xdr:cNvPr id="468" name="Rectangle 467">
              <a:extLst>
                <a:ext uri="{FF2B5EF4-FFF2-40B4-BE49-F238E27FC236}">
                  <a16:creationId xmlns:a16="http://schemas.microsoft.com/office/drawing/2014/main" id="{8B88F56D-C7AD-B17D-CC3D-B77410E63C09}"/>
                </a:ext>
              </a:extLst>
            </xdr:cNvPr>
            <xdr:cNvSpPr/>
          </xdr:nvSpPr>
          <xdr:spPr>
            <a:xfrm>
              <a:off x="0" y="0"/>
              <a:ext cx="22848454" cy="402112"/>
            </a:xfrm>
            <a:prstGeom prst="rect">
              <a:avLst/>
            </a:prstGeom>
            <a:solidFill>
              <a:srgbClr val="1D1D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70" name="TextBox 69">
              <a:extLst>
                <a:ext uri="{FF2B5EF4-FFF2-40B4-BE49-F238E27FC236}">
                  <a16:creationId xmlns:a16="http://schemas.microsoft.com/office/drawing/2014/main" id="{8A41E8CD-C58D-2ACB-57E9-9888C8886579}"/>
                </a:ext>
              </a:extLst>
            </xdr:cNvPr>
            <xdr:cNvSpPr txBox="1"/>
          </xdr:nvSpPr>
          <xdr:spPr>
            <a:xfrm>
              <a:off x="794789" y="106680"/>
              <a:ext cx="1733666"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solidFill>
                    <a:schemeClr val="bg1"/>
                  </a:solidFill>
                </a:rPr>
                <a:t>Data</a:t>
              </a:r>
              <a:r>
                <a:rPr lang="en-PH" sz="1200" b="1" baseline="0">
                  <a:solidFill>
                    <a:schemeClr val="bg1"/>
                  </a:solidFill>
                </a:rPr>
                <a:t> </a:t>
              </a:r>
              <a:r>
                <a:rPr lang="en-PH" sz="1400" b="1" baseline="0">
                  <a:solidFill>
                    <a:schemeClr val="bg1"/>
                  </a:solidFill>
                </a:rPr>
                <a:t>D</a:t>
              </a:r>
              <a:r>
                <a:rPr lang="en-PH" sz="1400" b="1">
                  <a:solidFill>
                    <a:schemeClr val="bg1"/>
                  </a:solidFill>
                </a:rPr>
                <a:t>etective</a:t>
              </a:r>
              <a:endParaRPr lang="en-PH" sz="1200" b="1">
                <a:solidFill>
                  <a:schemeClr val="bg1"/>
                </a:solidFill>
              </a:endParaRPr>
            </a:p>
          </xdr:txBody>
        </xdr:sp>
        <xdr:sp macro="" textlink="">
          <xdr:nvSpPr>
            <xdr:cNvPr id="72" name="TextBox 71">
              <a:hlinkClick xmlns:r="http://schemas.openxmlformats.org/officeDocument/2006/relationships" r:id="rId6"/>
              <a:extLst>
                <a:ext uri="{FF2B5EF4-FFF2-40B4-BE49-F238E27FC236}">
                  <a16:creationId xmlns:a16="http://schemas.microsoft.com/office/drawing/2014/main" id="{D8A26963-FB97-3293-3D2C-B08ECC6F00D3}"/>
                </a:ext>
              </a:extLst>
            </xdr:cNvPr>
            <xdr:cNvSpPr txBox="1"/>
          </xdr:nvSpPr>
          <xdr:spPr>
            <a:xfrm>
              <a:off x="3999115" y="106680"/>
              <a:ext cx="1048558"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solidFill>
                    <a:schemeClr val="bg1"/>
                  </a:solidFill>
                </a:rPr>
                <a:t>Browse</a:t>
              </a:r>
            </a:p>
          </xdr:txBody>
        </xdr:sp>
        <xdr:sp macro="" textlink="">
          <xdr:nvSpPr>
            <xdr:cNvPr id="73" name="TextBox 72">
              <a:hlinkClick xmlns:r="http://schemas.openxmlformats.org/officeDocument/2006/relationships" r:id="rId7" tooltip="Income Sources"/>
              <a:extLst>
                <a:ext uri="{FF2B5EF4-FFF2-40B4-BE49-F238E27FC236}">
                  <a16:creationId xmlns:a16="http://schemas.microsoft.com/office/drawing/2014/main" id="{90393450-3BA1-7F62-B228-7F439DBA8C43}"/>
                </a:ext>
              </a:extLst>
            </xdr:cNvPr>
            <xdr:cNvSpPr txBox="1"/>
          </xdr:nvSpPr>
          <xdr:spPr>
            <a:xfrm>
              <a:off x="14530185" y="106680"/>
              <a:ext cx="1046250"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Income</a:t>
              </a:r>
              <a:r>
                <a:rPr lang="en-PH" sz="1000" b="1" baseline="0">
                  <a:solidFill>
                    <a:schemeClr val="bg1"/>
                  </a:solidFill>
                </a:rPr>
                <a:t> Sources</a:t>
              </a:r>
              <a:endParaRPr lang="en-PH" sz="1000" b="1">
                <a:solidFill>
                  <a:schemeClr val="bg1"/>
                </a:solidFill>
              </a:endParaRPr>
            </a:p>
          </xdr:txBody>
        </xdr:sp>
        <xdr:sp macro="" textlink="">
          <xdr:nvSpPr>
            <xdr:cNvPr id="74" name="TextBox 73">
              <a:hlinkClick xmlns:r="http://schemas.openxmlformats.org/officeDocument/2006/relationships" r:id="rId8" tooltip="Geographically"/>
              <a:extLst>
                <a:ext uri="{FF2B5EF4-FFF2-40B4-BE49-F238E27FC236}">
                  <a16:creationId xmlns:a16="http://schemas.microsoft.com/office/drawing/2014/main" id="{3C39099A-BB9F-2186-46AD-A28B796B792F}"/>
                </a:ext>
              </a:extLst>
            </xdr:cNvPr>
            <xdr:cNvSpPr txBox="1"/>
          </xdr:nvSpPr>
          <xdr:spPr>
            <a:xfrm>
              <a:off x="15747077" y="106680"/>
              <a:ext cx="1046249"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Geographically</a:t>
              </a:r>
            </a:p>
          </xdr:txBody>
        </xdr:sp>
        <xdr:sp macro="" textlink="">
          <xdr:nvSpPr>
            <xdr:cNvPr id="75" name="TextBox 74">
              <a:hlinkClick xmlns:r="http://schemas.openxmlformats.org/officeDocument/2006/relationships" r:id="rId9" tooltip="Sales Process"/>
              <a:extLst>
                <a:ext uri="{FF2B5EF4-FFF2-40B4-BE49-F238E27FC236}">
                  <a16:creationId xmlns:a16="http://schemas.microsoft.com/office/drawing/2014/main" id="{4CC7F552-2D2D-396D-B15E-5B6DFE097C4B}"/>
                </a:ext>
              </a:extLst>
            </xdr:cNvPr>
            <xdr:cNvSpPr txBox="1"/>
          </xdr:nvSpPr>
          <xdr:spPr>
            <a:xfrm>
              <a:off x="16944802" y="106680"/>
              <a:ext cx="1046249"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Sales</a:t>
              </a:r>
              <a:r>
                <a:rPr lang="en-PH" sz="1000" b="1" baseline="0">
                  <a:solidFill>
                    <a:schemeClr val="bg1"/>
                  </a:solidFill>
                </a:rPr>
                <a:t> Process</a:t>
              </a:r>
              <a:endParaRPr lang="en-PH" sz="1000" b="1">
                <a:solidFill>
                  <a:schemeClr val="bg1"/>
                </a:solidFill>
              </a:endParaRPr>
            </a:p>
          </xdr:txBody>
        </xdr:sp>
        <xdr:pic>
          <xdr:nvPicPr>
            <xdr:cNvPr id="78" name="Graphic 77" descr="Compass with solid fill">
              <a:extLst>
                <a:ext uri="{FF2B5EF4-FFF2-40B4-BE49-F238E27FC236}">
                  <a16:creationId xmlns:a16="http://schemas.microsoft.com/office/drawing/2014/main" id="{535A9D62-41BD-AFFD-310D-AE347767AC9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740035" y="106680"/>
              <a:ext cx="289560" cy="262775"/>
            </a:xfrm>
            <a:prstGeom prst="rect">
              <a:avLst/>
            </a:prstGeom>
          </xdr:spPr>
        </xdr:pic>
        <xdr:pic>
          <xdr:nvPicPr>
            <xdr:cNvPr id="79" name="Graphic 78" descr="Detective male with solid fill">
              <a:extLst>
                <a:ext uri="{FF2B5EF4-FFF2-40B4-BE49-F238E27FC236}">
                  <a16:creationId xmlns:a16="http://schemas.microsoft.com/office/drawing/2014/main" id="{7F4FAAB8-1125-FBFD-3616-2FAFDD5FDDA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51010" y="26894"/>
              <a:ext cx="522262" cy="351526"/>
            </a:xfrm>
            <a:prstGeom prst="rect">
              <a:avLst/>
            </a:prstGeom>
          </xdr:spPr>
        </xdr:pic>
        <xdr:sp macro="" textlink="">
          <xdr:nvSpPr>
            <xdr:cNvPr id="81" name="TextBox 80">
              <a:hlinkClick xmlns:r="http://schemas.openxmlformats.org/officeDocument/2006/relationships" r:id="rId14" tooltip="Project Status"/>
              <a:extLst>
                <a:ext uri="{FF2B5EF4-FFF2-40B4-BE49-F238E27FC236}">
                  <a16:creationId xmlns:a16="http://schemas.microsoft.com/office/drawing/2014/main" id="{12901978-A68D-5FC6-15AB-0C2277B97FAD}"/>
                </a:ext>
              </a:extLst>
            </xdr:cNvPr>
            <xdr:cNvSpPr txBox="1"/>
          </xdr:nvSpPr>
          <xdr:spPr>
            <a:xfrm>
              <a:off x="18191678" y="106680"/>
              <a:ext cx="1048558"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Project Status</a:t>
              </a:r>
            </a:p>
          </xdr:txBody>
        </xdr:sp>
      </xdr:grpSp>
      <xdr:sp macro="" textlink="">
        <xdr:nvSpPr>
          <xdr:cNvPr id="467" name="Rectangle: Rounded Corners 466">
            <a:extLst>
              <a:ext uri="{FF2B5EF4-FFF2-40B4-BE49-F238E27FC236}">
                <a16:creationId xmlns:a16="http://schemas.microsoft.com/office/drawing/2014/main" id="{55871EE9-CAE3-695C-BE88-581451B1479E}"/>
              </a:ext>
            </a:extLst>
          </xdr:cNvPr>
          <xdr:cNvSpPr/>
        </xdr:nvSpPr>
        <xdr:spPr>
          <a:xfrm>
            <a:off x="15837792" y="337754"/>
            <a:ext cx="274320" cy="47568"/>
          </a:xfrm>
          <a:prstGeom prst="roundRect">
            <a:avLst/>
          </a:prstGeom>
          <a:solidFill>
            <a:srgbClr val="1941F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clientData/>
  </xdr:twoCellAnchor>
  <xdr:twoCellAnchor editAs="absolute">
    <xdr:from>
      <xdr:col>0</xdr:col>
      <xdr:colOff>607679</xdr:colOff>
      <xdr:row>0</xdr:row>
      <xdr:rowOff>6404</xdr:rowOff>
    </xdr:from>
    <xdr:to>
      <xdr:col>4</xdr:col>
      <xdr:colOff>136328</xdr:colOff>
      <xdr:row>1</xdr:row>
      <xdr:rowOff>108857</xdr:rowOff>
    </xdr:to>
    <xdr:sp macro="" textlink="">
      <xdr:nvSpPr>
        <xdr:cNvPr id="2" name="TextBox 1">
          <a:extLst>
            <a:ext uri="{FF2B5EF4-FFF2-40B4-BE49-F238E27FC236}">
              <a16:creationId xmlns:a16="http://schemas.microsoft.com/office/drawing/2014/main" id="{FCE7903F-938F-410E-A200-F61CAF8A82C7}"/>
            </a:ext>
          </a:extLst>
        </xdr:cNvPr>
        <xdr:cNvSpPr txBox="1"/>
      </xdr:nvSpPr>
      <xdr:spPr>
        <a:xfrm>
          <a:off x="607679" y="6404"/>
          <a:ext cx="1967049" cy="281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0" i="0">
              <a:solidFill>
                <a:schemeClr val="bg1"/>
              </a:solidFill>
              <a:effectLst/>
              <a:latin typeface="+mn-lt"/>
              <a:ea typeface="+mn-ea"/>
              <a:cs typeface="+mn-cs"/>
            </a:rPr>
            <a:t>Unlocking the Secrets of Data</a:t>
          </a:r>
          <a:endParaRPr lang="en-PH" sz="1050" b="1">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365990</xdr:colOff>
      <xdr:row>27</xdr:row>
      <xdr:rowOff>41564</xdr:rowOff>
    </xdr:from>
    <xdr:to>
      <xdr:col>14</xdr:col>
      <xdr:colOff>484909</xdr:colOff>
      <xdr:row>27</xdr:row>
      <xdr:rowOff>75132</xdr:rowOff>
    </xdr:to>
    <xdr:cxnSp macro="">
      <xdr:nvCxnSpPr>
        <xdr:cNvPr id="148" name="Straight Connector 147">
          <a:extLst>
            <a:ext uri="{FF2B5EF4-FFF2-40B4-BE49-F238E27FC236}">
              <a16:creationId xmlns:a16="http://schemas.microsoft.com/office/drawing/2014/main" id="{3A02FAC5-0507-5132-5589-CBE7F22B990D}"/>
            </a:ext>
          </a:extLst>
        </xdr:cNvPr>
        <xdr:cNvCxnSpPr>
          <a:stCxn id="60" idx="6"/>
        </xdr:cNvCxnSpPr>
      </xdr:nvCxnSpPr>
      <xdr:spPr>
        <a:xfrm flipV="1">
          <a:off x="6461990" y="4904509"/>
          <a:ext cx="2557319" cy="33568"/>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300115</xdr:colOff>
      <xdr:row>25</xdr:row>
      <xdr:rowOff>68558</xdr:rowOff>
    </xdr:from>
    <xdr:to>
      <xdr:col>2</xdr:col>
      <xdr:colOff>367171</xdr:colOff>
      <xdr:row>29</xdr:row>
      <xdr:rowOff>35985</xdr:rowOff>
    </xdr:to>
    <xdr:sp macro="" textlink="">
      <xdr:nvSpPr>
        <xdr:cNvPr id="11" name="Flowchart: Connector 10">
          <a:extLst>
            <a:ext uri="{FF2B5EF4-FFF2-40B4-BE49-F238E27FC236}">
              <a16:creationId xmlns:a16="http://schemas.microsoft.com/office/drawing/2014/main" id="{4C8AE785-D6DA-0DF2-A6AE-721492746AA1}"/>
            </a:ext>
          </a:extLst>
        </xdr:cNvPr>
        <xdr:cNvSpPr/>
      </xdr:nvSpPr>
      <xdr:spPr>
        <a:xfrm>
          <a:off x="909715" y="4550911"/>
          <a:ext cx="676656" cy="684603"/>
        </a:xfrm>
        <a:prstGeom prst="flowChartConnector">
          <a:avLst/>
        </a:prstGeom>
        <a:noFill/>
        <a:ln w="6350">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absolute">
    <xdr:from>
      <xdr:col>5</xdr:col>
      <xdr:colOff>407692</xdr:colOff>
      <xdr:row>15</xdr:row>
      <xdr:rowOff>122346</xdr:rowOff>
    </xdr:from>
    <xdr:to>
      <xdr:col>6</xdr:col>
      <xdr:colOff>474748</xdr:colOff>
      <xdr:row>19</xdr:row>
      <xdr:rowOff>89773</xdr:rowOff>
    </xdr:to>
    <xdr:sp macro="" textlink="">
      <xdr:nvSpPr>
        <xdr:cNvPr id="24" name="Flowchart: Connector 23">
          <a:extLst>
            <a:ext uri="{FF2B5EF4-FFF2-40B4-BE49-F238E27FC236}">
              <a16:creationId xmlns:a16="http://schemas.microsoft.com/office/drawing/2014/main" id="{870518BB-8599-09CB-0027-2AD4CCFE2927}"/>
            </a:ext>
          </a:extLst>
        </xdr:cNvPr>
        <xdr:cNvSpPr/>
      </xdr:nvSpPr>
      <xdr:spPr>
        <a:xfrm>
          <a:off x="3455692" y="2811758"/>
          <a:ext cx="676656" cy="684603"/>
        </a:xfrm>
        <a:prstGeom prst="flowChartConnector">
          <a:avLst/>
        </a:prstGeom>
        <a:noFill/>
        <a:ln w="6350">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absolute">
    <xdr:from>
      <xdr:col>5</xdr:col>
      <xdr:colOff>407692</xdr:colOff>
      <xdr:row>25</xdr:row>
      <xdr:rowOff>91418</xdr:rowOff>
    </xdr:from>
    <xdr:to>
      <xdr:col>6</xdr:col>
      <xdr:colOff>474748</xdr:colOff>
      <xdr:row>29</xdr:row>
      <xdr:rowOff>58845</xdr:rowOff>
    </xdr:to>
    <xdr:sp macro="" textlink="">
      <xdr:nvSpPr>
        <xdr:cNvPr id="32" name="Flowchart: Connector 31">
          <a:extLst>
            <a:ext uri="{FF2B5EF4-FFF2-40B4-BE49-F238E27FC236}">
              <a16:creationId xmlns:a16="http://schemas.microsoft.com/office/drawing/2014/main" id="{85EA90DA-DC37-7F1E-9783-BF9685F99F7C}"/>
            </a:ext>
          </a:extLst>
        </xdr:cNvPr>
        <xdr:cNvSpPr/>
      </xdr:nvSpPr>
      <xdr:spPr>
        <a:xfrm>
          <a:off x="3455692" y="4594145"/>
          <a:ext cx="676656" cy="687864"/>
        </a:xfrm>
        <a:prstGeom prst="flowChartConnector">
          <a:avLst/>
        </a:prstGeom>
        <a:noFill/>
        <a:ln w="6350">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absolute">
    <xdr:from>
      <xdr:col>5</xdr:col>
      <xdr:colOff>407692</xdr:colOff>
      <xdr:row>36</xdr:row>
      <xdr:rowOff>122347</xdr:rowOff>
    </xdr:from>
    <xdr:to>
      <xdr:col>6</xdr:col>
      <xdr:colOff>474748</xdr:colOff>
      <xdr:row>40</xdr:row>
      <xdr:rowOff>89773</xdr:rowOff>
    </xdr:to>
    <xdr:sp macro="" textlink="">
      <xdr:nvSpPr>
        <xdr:cNvPr id="33" name="Flowchart: Connector 32">
          <a:extLst>
            <a:ext uri="{FF2B5EF4-FFF2-40B4-BE49-F238E27FC236}">
              <a16:creationId xmlns:a16="http://schemas.microsoft.com/office/drawing/2014/main" id="{A3664584-904C-FC44-0EE5-A1E03F5ABA60}"/>
            </a:ext>
          </a:extLst>
        </xdr:cNvPr>
        <xdr:cNvSpPr/>
      </xdr:nvSpPr>
      <xdr:spPr>
        <a:xfrm>
          <a:off x="3455692" y="6606274"/>
          <a:ext cx="676656" cy="687863"/>
        </a:xfrm>
        <a:prstGeom prst="flowChartConnector">
          <a:avLst/>
        </a:prstGeom>
        <a:noFill/>
        <a:ln w="6350">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absolute">
    <xdr:from>
      <xdr:col>2</xdr:col>
      <xdr:colOff>268077</xdr:colOff>
      <xdr:row>18</xdr:row>
      <xdr:rowOff>169147</xdr:rowOff>
    </xdr:from>
    <xdr:to>
      <xdr:col>5</xdr:col>
      <xdr:colOff>506786</xdr:colOff>
      <xdr:row>25</xdr:row>
      <xdr:rowOff>169293</xdr:rowOff>
    </xdr:to>
    <xdr:cxnSp macro="">
      <xdr:nvCxnSpPr>
        <xdr:cNvPr id="35" name="Straight Connector 34">
          <a:extLst>
            <a:ext uri="{FF2B5EF4-FFF2-40B4-BE49-F238E27FC236}">
              <a16:creationId xmlns:a16="http://schemas.microsoft.com/office/drawing/2014/main" id="{35E9AF64-926F-DE87-13CF-5B3916EC0801}"/>
            </a:ext>
          </a:extLst>
        </xdr:cNvPr>
        <xdr:cNvCxnSpPr>
          <a:stCxn id="11" idx="7"/>
          <a:endCxn id="24" idx="3"/>
        </xdr:cNvCxnSpPr>
      </xdr:nvCxnSpPr>
      <xdr:spPr>
        <a:xfrm flipV="1">
          <a:off x="1487277" y="3411111"/>
          <a:ext cx="2067509" cy="1260909"/>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268077</xdr:colOff>
      <xdr:row>28</xdr:row>
      <xdr:rowOff>115359</xdr:rowOff>
    </xdr:from>
    <xdr:to>
      <xdr:col>5</xdr:col>
      <xdr:colOff>506786</xdr:colOff>
      <xdr:row>37</xdr:row>
      <xdr:rowOff>42973</xdr:rowOff>
    </xdr:to>
    <xdr:cxnSp macro="">
      <xdr:nvCxnSpPr>
        <xdr:cNvPr id="36" name="Straight Connector 35">
          <a:extLst>
            <a:ext uri="{FF2B5EF4-FFF2-40B4-BE49-F238E27FC236}">
              <a16:creationId xmlns:a16="http://schemas.microsoft.com/office/drawing/2014/main" id="{1A878AAA-2061-9CA2-5292-E19955600497}"/>
            </a:ext>
          </a:extLst>
        </xdr:cNvPr>
        <xdr:cNvCxnSpPr>
          <a:stCxn id="11" idx="5"/>
          <a:endCxn id="33" idx="1"/>
        </xdr:cNvCxnSpPr>
      </xdr:nvCxnSpPr>
      <xdr:spPr>
        <a:xfrm>
          <a:off x="1487277" y="5158414"/>
          <a:ext cx="2067509" cy="1548595"/>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136420</xdr:colOff>
      <xdr:row>19</xdr:row>
      <xdr:rowOff>89773</xdr:rowOff>
    </xdr:from>
    <xdr:to>
      <xdr:col>6</xdr:col>
      <xdr:colOff>136420</xdr:colOff>
      <xdr:row>25</xdr:row>
      <xdr:rowOff>91418</xdr:rowOff>
    </xdr:to>
    <xdr:cxnSp macro="">
      <xdr:nvCxnSpPr>
        <xdr:cNvPr id="42" name="Straight Connector 41">
          <a:extLst>
            <a:ext uri="{FF2B5EF4-FFF2-40B4-BE49-F238E27FC236}">
              <a16:creationId xmlns:a16="http://schemas.microsoft.com/office/drawing/2014/main" id="{DA5762CD-570D-21DC-0BD9-856499D8204B}"/>
            </a:ext>
          </a:extLst>
        </xdr:cNvPr>
        <xdr:cNvCxnSpPr>
          <a:stCxn id="24" idx="4"/>
          <a:endCxn id="32" idx="0"/>
        </xdr:cNvCxnSpPr>
      </xdr:nvCxnSpPr>
      <xdr:spPr>
        <a:xfrm>
          <a:off x="3794020" y="3511846"/>
          <a:ext cx="0" cy="1082299"/>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136420</xdr:colOff>
      <xdr:row>29</xdr:row>
      <xdr:rowOff>58845</xdr:rowOff>
    </xdr:from>
    <xdr:to>
      <xdr:col>6</xdr:col>
      <xdr:colOff>136420</xdr:colOff>
      <xdr:row>36</xdr:row>
      <xdr:rowOff>122347</xdr:rowOff>
    </xdr:to>
    <xdr:cxnSp macro="">
      <xdr:nvCxnSpPr>
        <xdr:cNvPr id="45" name="Straight Connector 44">
          <a:extLst>
            <a:ext uri="{FF2B5EF4-FFF2-40B4-BE49-F238E27FC236}">
              <a16:creationId xmlns:a16="http://schemas.microsoft.com/office/drawing/2014/main" id="{CEB45345-84A8-0A36-5844-C8294BC1A81F}"/>
            </a:ext>
          </a:extLst>
        </xdr:cNvPr>
        <xdr:cNvCxnSpPr>
          <a:stCxn id="32" idx="4"/>
          <a:endCxn id="33" idx="0"/>
        </xdr:cNvCxnSpPr>
      </xdr:nvCxnSpPr>
      <xdr:spPr>
        <a:xfrm>
          <a:off x="3794020" y="5282009"/>
          <a:ext cx="0" cy="1324265"/>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9</xdr:col>
      <xdr:colOff>298934</xdr:colOff>
      <xdr:row>25</xdr:row>
      <xdr:rowOff>91418</xdr:rowOff>
    </xdr:from>
    <xdr:to>
      <xdr:col>10</xdr:col>
      <xdr:colOff>365990</xdr:colOff>
      <xdr:row>29</xdr:row>
      <xdr:rowOff>58845</xdr:rowOff>
    </xdr:to>
    <xdr:sp macro="" textlink="">
      <xdr:nvSpPr>
        <xdr:cNvPr id="60" name="Flowchart: Connector 59">
          <a:extLst>
            <a:ext uri="{FF2B5EF4-FFF2-40B4-BE49-F238E27FC236}">
              <a16:creationId xmlns:a16="http://schemas.microsoft.com/office/drawing/2014/main" id="{59EA27FC-0248-6A78-60C9-D30BC00A40F1}"/>
            </a:ext>
          </a:extLst>
        </xdr:cNvPr>
        <xdr:cNvSpPr/>
      </xdr:nvSpPr>
      <xdr:spPr>
        <a:xfrm>
          <a:off x="5785334" y="4594145"/>
          <a:ext cx="676656" cy="687864"/>
        </a:xfrm>
        <a:prstGeom prst="flowChartConnector">
          <a:avLst/>
        </a:prstGeom>
        <a:noFill/>
        <a:ln w="6350">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absolute">
    <xdr:from>
      <xdr:col>7</xdr:col>
      <xdr:colOff>326642</xdr:colOff>
      <xdr:row>31</xdr:row>
      <xdr:rowOff>31150</xdr:rowOff>
    </xdr:from>
    <xdr:to>
      <xdr:col>8</xdr:col>
      <xdr:colOff>393698</xdr:colOff>
      <xdr:row>34</xdr:row>
      <xdr:rowOff>178687</xdr:rowOff>
    </xdr:to>
    <xdr:sp macro="" textlink="">
      <xdr:nvSpPr>
        <xdr:cNvPr id="61" name="Flowchart: Connector 60">
          <a:extLst>
            <a:ext uri="{FF2B5EF4-FFF2-40B4-BE49-F238E27FC236}">
              <a16:creationId xmlns:a16="http://schemas.microsoft.com/office/drawing/2014/main" id="{7A1A1077-EFB8-C1B6-C9AF-537C5CDED428}"/>
            </a:ext>
          </a:extLst>
        </xdr:cNvPr>
        <xdr:cNvSpPr/>
      </xdr:nvSpPr>
      <xdr:spPr>
        <a:xfrm>
          <a:off x="4593842" y="5614532"/>
          <a:ext cx="676656" cy="687864"/>
        </a:xfrm>
        <a:prstGeom prst="flowChartConnector">
          <a:avLst/>
        </a:prstGeom>
        <a:noFill/>
        <a:ln w="6350">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absolute">
    <xdr:from>
      <xdr:col>7</xdr:col>
      <xdr:colOff>326642</xdr:colOff>
      <xdr:row>19</xdr:row>
      <xdr:rowOff>155840</xdr:rowOff>
    </xdr:from>
    <xdr:to>
      <xdr:col>8</xdr:col>
      <xdr:colOff>393698</xdr:colOff>
      <xdr:row>23</xdr:row>
      <xdr:rowOff>123268</xdr:rowOff>
    </xdr:to>
    <xdr:sp macro="" textlink="">
      <xdr:nvSpPr>
        <xdr:cNvPr id="62" name="Flowchart: Connector 61">
          <a:extLst>
            <a:ext uri="{FF2B5EF4-FFF2-40B4-BE49-F238E27FC236}">
              <a16:creationId xmlns:a16="http://schemas.microsoft.com/office/drawing/2014/main" id="{443DB8F9-A2D1-3CBE-7A0D-645ACD12F660}"/>
            </a:ext>
          </a:extLst>
        </xdr:cNvPr>
        <xdr:cNvSpPr/>
      </xdr:nvSpPr>
      <xdr:spPr>
        <a:xfrm>
          <a:off x="4593842" y="3577913"/>
          <a:ext cx="676656" cy="687864"/>
        </a:xfrm>
        <a:prstGeom prst="flowChartConnector">
          <a:avLst/>
        </a:prstGeom>
        <a:noFill/>
        <a:ln w="6350">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absolute">
    <xdr:from>
      <xdr:col>11</xdr:col>
      <xdr:colOff>368207</xdr:colOff>
      <xdr:row>19</xdr:row>
      <xdr:rowOff>155840</xdr:rowOff>
    </xdr:from>
    <xdr:to>
      <xdr:col>12</xdr:col>
      <xdr:colOff>435263</xdr:colOff>
      <xdr:row>23</xdr:row>
      <xdr:rowOff>123268</xdr:rowOff>
    </xdr:to>
    <xdr:sp macro="" textlink="">
      <xdr:nvSpPr>
        <xdr:cNvPr id="63" name="Flowchart: Connector 62">
          <a:extLst>
            <a:ext uri="{FF2B5EF4-FFF2-40B4-BE49-F238E27FC236}">
              <a16:creationId xmlns:a16="http://schemas.microsoft.com/office/drawing/2014/main" id="{D0881873-4BCE-57A6-84D0-1D5F663ABCFB}"/>
            </a:ext>
          </a:extLst>
        </xdr:cNvPr>
        <xdr:cNvSpPr/>
      </xdr:nvSpPr>
      <xdr:spPr>
        <a:xfrm>
          <a:off x="7073807" y="3577913"/>
          <a:ext cx="676656" cy="687864"/>
        </a:xfrm>
        <a:prstGeom prst="flowChartConnector">
          <a:avLst/>
        </a:prstGeom>
        <a:noFill/>
        <a:ln w="6350">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absolute">
    <xdr:from>
      <xdr:col>11</xdr:col>
      <xdr:colOff>368207</xdr:colOff>
      <xdr:row>31</xdr:row>
      <xdr:rowOff>31150</xdr:rowOff>
    </xdr:from>
    <xdr:to>
      <xdr:col>12</xdr:col>
      <xdr:colOff>435263</xdr:colOff>
      <xdr:row>34</xdr:row>
      <xdr:rowOff>178687</xdr:rowOff>
    </xdr:to>
    <xdr:sp macro="" textlink="">
      <xdr:nvSpPr>
        <xdr:cNvPr id="64" name="Flowchart: Connector 63">
          <a:extLst>
            <a:ext uri="{FF2B5EF4-FFF2-40B4-BE49-F238E27FC236}">
              <a16:creationId xmlns:a16="http://schemas.microsoft.com/office/drawing/2014/main" id="{9B8B7DD6-CF4C-C883-DC0F-72FBA6AAFEC1}"/>
            </a:ext>
          </a:extLst>
        </xdr:cNvPr>
        <xdr:cNvSpPr/>
      </xdr:nvSpPr>
      <xdr:spPr>
        <a:xfrm>
          <a:off x="7073807" y="5614532"/>
          <a:ext cx="676656" cy="687864"/>
        </a:xfrm>
        <a:prstGeom prst="flowChartConnector">
          <a:avLst/>
        </a:prstGeom>
        <a:noFill/>
        <a:ln w="6350">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absolute">
    <xdr:from>
      <xdr:col>6</xdr:col>
      <xdr:colOff>474748</xdr:colOff>
      <xdr:row>27</xdr:row>
      <xdr:rowOff>75132</xdr:rowOff>
    </xdr:from>
    <xdr:to>
      <xdr:col>9</xdr:col>
      <xdr:colOff>298934</xdr:colOff>
      <xdr:row>27</xdr:row>
      <xdr:rowOff>75132</xdr:rowOff>
    </xdr:to>
    <xdr:cxnSp macro="">
      <xdr:nvCxnSpPr>
        <xdr:cNvPr id="65" name="Straight Connector 64">
          <a:extLst>
            <a:ext uri="{FF2B5EF4-FFF2-40B4-BE49-F238E27FC236}">
              <a16:creationId xmlns:a16="http://schemas.microsoft.com/office/drawing/2014/main" id="{3CB5034F-4327-639F-36A9-BCDACF379B87}"/>
            </a:ext>
          </a:extLst>
        </xdr:cNvPr>
        <xdr:cNvCxnSpPr>
          <a:stCxn id="32" idx="6"/>
          <a:endCxn id="60" idx="2"/>
        </xdr:cNvCxnSpPr>
      </xdr:nvCxnSpPr>
      <xdr:spPr>
        <a:xfrm>
          <a:off x="4132348" y="4938077"/>
          <a:ext cx="1652986" cy="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375654</xdr:colOff>
      <xdr:row>23</xdr:row>
      <xdr:rowOff>22533</xdr:rowOff>
    </xdr:from>
    <xdr:to>
      <xdr:col>7</xdr:col>
      <xdr:colOff>425736</xdr:colOff>
      <xdr:row>26</xdr:row>
      <xdr:rowOff>12044</xdr:rowOff>
    </xdr:to>
    <xdr:cxnSp macro="">
      <xdr:nvCxnSpPr>
        <xdr:cNvPr id="72" name="Straight Connector 71">
          <a:extLst>
            <a:ext uri="{FF2B5EF4-FFF2-40B4-BE49-F238E27FC236}">
              <a16:creationId xmlns:a16="http://schemas.microsoft.com/office/drawing/2014/main" id="{E9DBD093-1C57-4D5A-29B3-F0A5762DE0B6}"/>
            </a:ext>
          </a:extLst>
        </xdr:cNvPr>
        <xdr:cNvCxnSpPr>
          <a:stCxn id="32" idx="7"/>
          <a:endCxn id="62" idx="3"/>
        </xdr:cNvCxnSpPr>
      </xdr:nvCxnSpPr>
      <xdr:spPr>
        <a:xfrm flipV="1">
          <a:off x="4033254" y="4165042"/>
          <a:ext cx="659682" cy="52983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375654</xdr:colOff>
      <xdr:row>28</xdr:row>
      <xdr:rowOff>138219</xdr:rowOff>
    </xdr:from>
    <xdr:to>
      <xdr:col>7</xdr:col>
      <xdr:colOff>425736</xdr:colOff>
      <xdr:row>31</xdr:row>
      <xdr:rowOff>131885</xdr:rowOff>
    </xdr:to>
    <xdr:cxnSp macro="">
      <xdr:nvCxnSpPr>
        <xdr:cNvPr id="75" name="Straight Connector 74">
          <a:extLst>
            <a:ext uri="{FF2B5EF4-FFF2-40B4-BE49-F238E27FC236}">
              <a16:creationId xmlns:a16="http://schemas.microsoft.com/office/drawing/2014/main" id="{8EE5C670-600B-218D-78DD-42C9AFC484AD}"/>
            </a:ext>
          </a:extLst>
        </xdr:cNvPr>
        <xdr:cNvCxnSpPr>
          <a:stCxn id="32" idx="5"/>
          <a:endCxn id="61" idx="1"/>
        </xdr:cNvCxnSpPr>
      </xdr:nvCxnSpPr>
      <xdr:spPr>
        <a:xfrm>
          <a:off x="4033254" y="5181274"/>
          <a:ext cx="659682" cy="533993"/>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294604</xdr:colOff>
      <xdr:row>28</xdr:row>
      <xdr:rowOff>138219</xdr:rowOff>
    </xdr:from>
    <xdr:to>
      <xdr:col>9</xdr:col>
      <xdr:colOff>398028</xdr:colOff>
      <xdr:row>31</xdr:row>
      <xdr:rowOff>131885</xdr:rowOff>
    </xdr:to>
    <xdr:cxnSp macro="">
      <xdr:nvCxnSpPr>
        <xdr:cNvPr id="79" name="Straight Connector 78">
          <a:extLst>
            <a:ext uri="{FF2B5EF4-FFF2-40B4-BE49-F238E27FC236}">
              <a16:creationId xmlns:a16="http://schemas.microsoft.com/office/drawing/2014/main" id="{431F00A1-CA01-93DD-E523-AFB909C914B9}"/>
            </a:ext>
          </a:extLst>
        </xdr:cNvPr>
        <xdr:cNvCxnSpPr>
          <a:stCxn id="61" idx="7"/>
          <a:endCxn id="60" idx="3"/>
        </xdr:cNvCxnSpPr>
      </xdr:nvCxnSpPr>
      <xdr:spPr>
        <a:xfrm flipV="1">
          <a:off x="5171404" y="5181274"/>
          <a:ext cx="713024" cy="533993"/>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294604</xdr:colOff>
      <xdr:row>23</xdr:row>
      <xdr:rowOff>22533</xdr:rowOff>
    </xdr:from>
    <xdr:to>
      <xdr:col>9</xdr:col>
      <xdr:colOff>398028</xdr:colOff>
      <xdr:row>26</xdr:row>
      <xdr:rowOff>12044</xdr:rowOff>
    </xdr:to>
    <xdr:cxnSp macro="">
      <xdr:nvCxnSpPr>
        <xdr:cNvPr id="82" name="Straight Connector 81">
          <a:extLst>
            <a:ext uri="{FF2B5EF4-FFF2-40B4-BE49-F238E27FC236}">
              <a16:creationId xmlns:a16="http://schemas.microsoft.com/office/drawing/2014/main" id="{0B61BB75-E3CF-E06D-44F5-61426EE3D7B3}"/>
            </a:ext>
          </a:extLst>
        </xdr:cNvPr>
        <xdr:cNvCxnSpPr>
          <a:stCxn id="62" idx="5"/>
          <a:endCxn id="60" idx="1"/>
        </xdr:cNvCxnSpPr>
      </xdr:nvCxnSpPr>
      <xdr:spPr>
        <a:xfrm>
          <a:off x="5171404" y="4165042"/>
          <a:ext cx="713024" cy="52983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266896</xdr:colOff>
      <xdr:row>23</xdr:row>
      <xdr:rowOff>22533</xdr:rowOff>
    </xdr:from>
    <xdr:to>
      <xdr:col>11</xdr:col>
      <xdr:colOff>467301</xdr:colOff>
      <xdr:row>26</xdr:row>
      <xdr:rowOff>12044</xdr:rowOff>
    </xdr:to>
    <xdr:cxnSp macro="">
      <xdr:nvCxnSpPr>
        <xdr:cNvPr id="90" name="Straight Connector 89">
          <a:extLst>
            <a:ext uri="{FF2B5EF4-FFF2-40B4-BE49-F238E27FC236}">
              <a16:creationId xmlns:a16="http://schemas.microsoft.com/office/drawing/2014/main" id="{6619FCE8-FD9B-CBAD-E36E-79DFAF9AE405}"/>
            </a:ext>
          </a:extLst>
        </xdr:cNvPr>
        <xdr:cNvCxnSpPr>
          <a:stCxn id="60" idx="7"/>
          <a:endCxn id="63" idx="3"/>
        </xdr:cNvCxnSpPr>
      </xdr:nvCxnSpPr>
      <xdr:spPr>
        <a:xfrm flipV="1">
          <a:off x="6362896" y="4165042"/>
          <a:ext cx="810005" cy="52983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266896</xdr:colOff>
      <xdr:row>28</xdr:row>
      <xdr:rowOff>138219</xdr:rowOff>
    </xdr:from>
    <xdr:to>
      <xdr:col>11</xdr:col>
      <xdr:colOff>467301</xdr:colOff>
      <xdr:row>31</xdr:row>
      <xdr:rowOff>131885</xdr:rowOff>
    </xdr:to>
    <xdr:cxnSp macro="">
      <xdr:nvCxnSpPr>
        <xdr:cNvPr id="93" name="Straight Connector 92">
          <a:extLst>
            <a:ext uri="{FF2B5EF4-FFF2-40B4-BE49-F238E27FC236}">
              <a16:creationId xmlns:a16="http://schemas.microsoft.com/office/drawing/2014/main" id="{AE852A66-3422-1BCB-8C31-D2C5E6B1A51F}"/>
            </a:ext>
          </a:extLst>
        </xdr:cNvPr>
        <xdr:cNvCxnSpPr>
          <a:stCxn id="60" idx="5"/>
          <a:endCxn id="64" idx="1"/>
        </xdr:cNvCxnSpPr>
      </xdr:nvCxnSpPr>
      <xdr:spPr>
        <a:xfrm>
          <a:off x="6362896" y="5181274"/>
          <a:ext cx="810005" cy="533993"/>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299678</xdr:colOff>
      <xdr:row>13</xdr:row>
      <xdr:rowOff>150480</xdr:rowOff>
    </xdr:from>
    <xdr:to>
      <xdr:col>6</xdr:col>
      <xdr:colOff>506507</xdr:colOff>
      <xdr:row>15</xdr:row>
      <xdr:rowOff>41623</xdr:rowOff>
    </xdr:to>
    <xdr:sp macro="" textlink="">
      <xdr:nvSpPr>
        <xdr:cNvPr id="99" name="TextBox 98">
          <a:extLst>
            <a:ext uri="{FF2B5EF4-FFF2-40B4-BE49-F238E27FC236}">
              <a16:creationId xmlns:a16="http://schemas.microsoft.com/office/drawing/2014/main" id="{2E6CF5FA-59CE-EB1C-BDD7-12F477447924}"/>
            </a:ext>
          </a:extLst>
        </xdr:cNvPr>
        <xdr:cNvSpPr txBox="1"/>
      </xdr:nvSpPr>
      <xdr:spPr>
        <a:xfrm>
          <a:off x="3347678" y="2481304"/>
          <a:ext cx="816429" cy="249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a:solidFill>
                <a:schemeClr val="bg1"/>
              </a:solidFill>
            </a:rPr>
            <a:t>Branches	</a:t>
          </a:r>
        </a:p>
      </xdr:txBody>
    </xdr:sp>
    <xdr:clientData/>
  </xdr:twoCellAnchor>
  <xdr:twoCellAnchor editAs="absolute">
    <xdr:from>
      <xdr:col>7</xdr:col>
      <xdr:colOff>239486</xdr:colOff>
      <xdr:row>17</xdr:row>
      <xdr:rowOff>54429</xdr:rowOff>
    </xdr:from>
    <xdr:to>
      <xdr:col>8</xdr:col>
      <xdr:colOff>587829</xdr:colOff>
      <xdr:row>19</xdr:row>
      <xdr:rowOff>10885</xdr:rowOff>
    </xdr:to>
    <xdr:sp macro="" textlink="">
      <xdr:nvSpPr>
        <xdr:cNvPr id="100" name="TextBox 99">
          <a:extLst>
            <a:ext uri="{FF2B5EF4-FFF2-40B4-BE49-F238E27FC236}">
              <a16:creationId xmlns:a16="http://schemas.microsoft.com/office/drawing/2014/main" id="{06F03A21-5BC0-9B59-3D9C-F13B88484FCA}"/>
            </a:ext>
          </a:extLst>
        </xdr:cNvPr>
        <xdr:cNvSpPr txBox="1"/>
      </xdr:nvSpPr>
      <xdr:spPr>
        <a:xfrm>
          <a:off x="4506686" y="3200400"/>
          <a:ext cx="957943"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a:solidFill>
                <a:schemeClr val="bg1"/>
              </a:solidFill>
            </a:rPr>
            <a:t>Credit Card</a:t>
          </a:r>
        </a:p>
      </xdr:txBody>
    </xdr:sp>
    <xdr:clientData/>
  </xdr:twoCellAnchor>
  <xdr:twoCellAnchor editAs="absolute">
    <xdr:from>
      <xdr:col>11</xdr:col>
      <xdr:colOff>43544</xdr:colOff>
      <xdr:row>16</xdr:row>
      <xdr:rowOff>163286</xdr:rowOff>
    </xdr:from>
    <xdr:to>
      <xdr:col>13</xdr:col>
      <xdr:colOff>163286</xdr:colOff>
      <xdr:row>19</xdr:row>
      <xdr:rowOff>130628</xdr:rowOff>
    </xdr:to>
    <xdr:sp macro="" textlink="">
      <xdr:nvSpPr>
        <xdr:cNvPr id="101" name="TextBox 100">
          <a:extLst>
            <a:ext uri="{FF2B5EF4-FFF2-40B4-BE49-F238E27FC236}">
              <a16:creationId xmlns:a16="http://schemas.microsoft.com/office/drawing/2014/main" id="{16722A73-7858-150C-A981-7DB123C5E3D3}"/>
            </a:ext>
          </a:extLst>
        </xdr:cNvPr>
        <xdr:cNvSpPr txBox="1"/>
      </xdr:nvSpPr>
      <xdr:spPr>
        <a:xfrm>
          <a:off x="6749144" y="3124200"/>
          <a:ext cx="1338942" cy="522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a:solidFill>
                <a:schemeClr val="bg1"/>
              </a:solidFill>
            </a:rPr>
            <a:t>Register</a:t>
          </a:r>
          <a:r>
            <a:rPr lang="en-PH" sz="1100" baseline="0">
              <a:solidFill>
                <a:schemeClr val="bg1"/>
              </a:solidFill>
            </a:rPr>
            <a:t> </a:t>
          </a:r>
        </a:p>
        <a:p>
          <a:pPr algn="ctr"/>
          <a:r>
            <a:rPr lang="en-PH" sz="1100" baseline="0">
              <a:solidFill>
                <a:schemeClr val="bg1"/>
              </a:solidFill>
            </a:rPr>
            <a:t>Customer Info</a:t>
          </a:r>
          <a:endParaRPr lang="en-PH" sz="1100">
            <a:solidFill>
              <a:schemeClr val="bg1"/>
            </a:solidFill>
          </a:endParaRPr>
        </a:p>
      </xdr:txBody>
    </xdr:sp>
    <xdr:clientData/>
  </xdr:twoCellAnchor>
  <xdr:twoCellAnchor editAs="absolute">
    <xdr:from>
      <xdr:col>7</xdr:col>
      <xdr:colOff>206830</xdr:colOff>
      <xdr:row>35</xdr:row>
      <xdr:rowOff>163285</xdr:rowOff>
    </xdr:from>
    <xdr:to>
      <xdr:col>8</xdr:col>
      <xdr:colOff>413659</xdr:colOff>
      <xdr:row>37</xdr:row>
      <xdr:rowOff>54428</xdr:rowOff>
    </xdr:to>
    <xdr:sp macro="" textlink="">
      <xdr:nvSpPr>
        <xdr:cNvPr id="102" name="TextBox 101">
          <a:extLst>
            <a:ext uri="{FF2B5EF4-FFF2-40B4-BE49-F238E27FC236}">
              <a16:creationId xmlns:a16="http://schemas.microsoft.com/office/drawing/2014/main" id="{EF645F8A-226D-92F8-5661-5C6E603B2C39}"/>
            </a:ext>
          </a:extLst>
        </xdr:cNvPr>
        <xdr:cNvSpPr txBox="1"/>
      </xdr:nvSpPr>
      <xdr:spPr>
        <a:xfrm>
          <a:off x="4474030" y="6438579"/>
          <a:ext cx="816429" cy="249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a:solidFill>
                <a:schemeClr val="bg1"/>
              </a:solidFill>
            </a:rPr>
            <a:t>Cash</a:t>
          </a:r>
        </a:p>
      </xdr:txBody>
    </xdr:sp>
    <xdr:clientData/>
  </xdr:twoCellAnchor>
  <xdr:twoCellAnchor editAs="absolute">
    <xdr:from>
      <xdr:col>11</xdr:col>
      <xdr:colOff>141516</xdr:colOff>
      <xdr:row>35</xdr:row>
      <xdr:rowOff>108856</xdr:rowOff>
    </xdr:from>
    <xdr:to>
      <xdr:col>13</xdr:col>
      <xdr:colOff>54429</xdr:colOff>
      <xdr:row>38</xdr:row>
      <xdr:rowOff>54429</xdr:rowOff>
    </xdr:to>
    <xdr:sp macro="" textlink="">
      <xdr:nvSpPr>
        <xdr:cNvPr id="103" name="TextBox 102">
          <a:extLst>
            <a:ext uri="{FF2B5EF4-FFF2-40B4-BE49-F238E27FC236}">
              <a16:creationId xmlns:a16="http://schemas.microsoft.com/office/drawing/2014/main" id="{1FDB2561-FC9A-C058-8C8B-99AE8033D7E6}"/>
            </a:ext>
          </a:extLst>
        </xdr:cNvPr>
        <xdr:cNvSpPr txBox="1"/>
      </xdr:nvSpPr>
      <xdr:spPr>
        <a:xfrm>
          <a:off x="6847116" y="6585856"/>
          <a:ext cx="1132113" cy="500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a:solidFill>
                <a:schemeClr val="bg1"/>
              </a:solidFill>
            </a:rPr>
            <a:t>Non-</a:t>
          </a:r>
          <a:r>
            <a:rPr lang="en-PH" sz="1100">
              <a:solidFill>
                <a:schemeClr val="bg1"/>
              </a:solidFill>
              <a:effectLst/>
              <a:latin typeface="+mn-lt"/>
              <a:ea typeface="+mn-ea"/>
              <a:cs typeface="+mn-cs"/>
            </a:rPr>
            <a:t>Register</a:t>
          </a:r>
          <a:r>
            <a:rPr lang="en-PH" sz="1100" baseline="0">
              <a:solidFill>
                <a:schemeClr val="bg1"/>
              </a:solidFill>
              <a:effectLst/>
              <a:latin typeface="+mn-lt"/>
              <a:ea typeface="+mn-ea"/>
              <a:cs typeface="+mn-cs"/>
            </a:rPr>
            <a:t> </a:t>
          </a:r>
          <a:endParaRPr lang="en-PH">
            <a:solidFill>
              <a:schemeClr val="bg1"/>
            </a:solidFill>
            <a:effectLst/>
          </a:endParaRPr>
        </a:p>
        <a:p>
          <a:pPr algn="ctr"/>
          <a:r>
            <a:rPr lang="en-PH" sz="1100" baseline="0">
              <a:solidFill>
                <a:schemeClr val="bg1"/>
              </a:solidFill>
              <a:effectLst/>
              <a:latin typeface="+mn-lt"/>
              <a:ea typeface="+mn-ea"/>
              <a:cs typeface="+mn-cs"/>
            </a:rPr>
            <a:t>Customer Info</a:t>
          </a:r>
          <a:endParaRPr lang="en-PH">
            <a:solidFill>
              <a:schemeClr val="bg1"/>
            </a:solidFill>
            <a:effectLst/>
          </a:endParaRPr>
        </a:p>
        <a:p>
          <a:pPr algn="ctr"/>
          <a:endParaRPr lang="en-PH" sz="1100">
            <a:solidFill>
              <a:schemeClr val="bg1"/>
            </a:solidFill>
          </a:endParaRPr>
        </a:p>
      </xdr:txBody>
    </xdr:sp>
    <xdr:clientData/>
  </xdr:twoCellAnchor>
  <xdr:twoCellAnchor editAs="absolute">
    <xdr:from>
      <xdr:col>15</xdr:col>
      <xdr:colOff>47501</xdr:colOff>
      <xdr:row>25</xdr:row>
      <xdr:rowOff>67293</xdr:rowOff>
    </xdr:from>
    <xdr:to>
      <xdr:col>16</xdr:col>
      <xdr:colOff>111001</xdr:colOff>
      <xdr:row>28</xdr:row>
      <xdr:rowOff>89065</xdr:rowOff>
    </xdr:to>
    <xdr:pic>
      <xdr:nvPicPr>
        <xdr:cNvPr id="106" name="Graphic 105" descr="Register outline">
          <a:extLst>
            <a:ext uri="{FF2B5EF4-FFF2-40B4-BE49-F238E27FC236}">
              <a16:creationId xmlns:a16="http://schemas.microsoft.com/office/drawing/2014/main" id="{2E463A5C-313E-8BBA-FD27-17C7B860EE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191501" y="4570020"/>
          <a:ext cx="673100" cy="562100"/>
        </a:xfrm>
        <a:prstGeom prst="rect">
          <a:avLst/>
        </a:prstGeom>
      </xdr:spPr>
    </xdr:pic>
    <xdr:clientData/>
  </xdr:twoCellAnchor>
  <xdr:twoCellAnchor editAs="absolute">
    <xdr:from>
      <xdr:col>1</xdr:col>
      <xdr:colOff>326571</xdr:colOff>
      <xdr:row>25</xdr:row>
      <xdr:rowOff>130628</xdr:rowOff>
    </xdr:from>
    <xdr:to>
      <xdr:col>2</xdr:col>
      <xdr:colOff>402771</xdr:colOff>
      <xdr:row>29</xdr:row>
      <xdr:rowOff>76200</xdr:rowOff>
    </xdr:to>
    <xdr:pic>
      <xdr:nvPicPr>
        <xdr:cNvPr id="108" name="Graphic 107" descr="Target Audience outline">
          <a:extLst>
            <a:ext uri="{FF2B5EF4-FFF2-40B4-BE49-F238E27FC236}">
              <a16:creationId xmlns:a16="http://schemas.microsoft.com/office/drawing/2014/main" id="{81F4CAB0-5F71-1E8C-90C0-FAE190B1EC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36171" y="4757057"/>
          <a:ext cx="685800" cy="685800"/>
        </a:xfrm>
        <a:prstGeom prst="rect">
          <a:avLst/>
        </a:prstGeom>
      </xdr:spPr>
    </xdr:pic>
    <xdr:clientData/>
  </xdr:twoCellAnchor>
  <xdr:twoCellAnchor editAs="absolute">
    <xdr:from>
      <xdr:col>5</xdr:col>
      <xdr:colOff>489856</xdr:colOff>
      <xdr:row>16</xdr:row>
      <xdr:rowOff>21771</xdr:rowOff>
    </xdr:from>
    <xdr:to>
      <xdr:col>6</xdr:col>
      <xdr:colOff>402771</xdr:colOff>
      <xdr:row>18</xdr:row>
      <xdr:rowOff>163284</xdr:rowOff>
    </xdr:to>
    <xdr:pic>
      <xdr:nvPicPr>
        <xdr:cNvPr id="114" name="Graphic 113" descr="Modern architecture outline">
          <a:extLst>
            <a:ext uri="{FF2B5EF4-FFF2-40B4-BE49-F238E27FC236}">
              <a16:creationId xmlns:a16="http://schemas.microsoft.com/office/drawing/2014/main" id="{B5943ADF-C0C1-C97A-56E1-47EA0A28C73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856" y="2890477"/>
          <a:ext cx="522515" cy="500101"/>
        </a:xfrm>
        <a:prstGeom prst="rect">
          <a:avLst/>
        </a:prstGeom>
      </xdr:spPr>
    </xdr:pic>
    <xdr:clientData/>
  </xdr:twoCellAnchor>
  <xdr:twoCellAnchor editAs="absolute">
    <xdr:from>
      <xdr:col>7</xdr:col>
      <xdr:colOff>424543</xdr:colOff>
      <xdr:row>20</xdr:row>
      <xdr:rowOff>108857</xdr:rowOff>
    </xdr:from>
    <xdr:to>
      <xdr:col>8</xdr:col>
      <xdr:colOff>272142</xdr:colOff>
      <xdr:row>23</xdr:row>
      <xdr:rowOff>0</xdr:rowOff>
    </xdr:to>
    <xdr:pic>
      <xdr:nvPicPr>
        <xdr:cNvPr id="118" name="Graphic 117" descr="Credit card outline">
          <a:extLst>
            <a:ext uri="{FF2B5EF4-FFF2-40B4-BE49-F238E27FC236}">
              <a16:creationId xmlns:a16="http://schemas.microsoft.com/office/drawing/2014/main" id="{3494B207-3DC9-EF90-CEA1-4D8A31D9AD8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91743" y="3810000"/>
          <a:ext cx="457199" cy="446314"/>
        </a:xfrm>
        <a:prstGeom prst="rect">
          <a:avLst/>
        </a:prstGeom>
      </xdr:spPr>
    </xdr:pic>
    <xdr:clientData/>
  </xdr:twoCellAnchor>
  <xdr:twoCellAnchor editAs="absolute">
    <xdr:from>
      <xdr:col>7</xdr:col>
      <xdr:colOff>457200</xdr:colOff>
      <xdr:row>31</xdr:row>
      <xdr:rowOff>130627</xdr:rowOff>
    </xdr:from>
    <xdr:to>
      <xdr:col>8</xdr:col>
      <xdr:colOff>272143</xdr:colOff>
      <xdr:row>34</xdr:row>
      <xdr:rowOff>76198</xdr:rowOff>
    </xdr:to>
    <xdr:pic>
      <xdr:nvPicPr>
        <xdr:cNvPr id="120" name="Graphic 119" descr="Money outline">
          <a:extLst>
            <a:ext uri="{FF2B5EF4-FFF2-40B4-BE49-F238E27FC236}">
              <a16:creationId xmlns:a16="http://schemas.microsoft.com/office/drawing/2014/main" id="{B232C015-43C3-C654-9D46-429DBB08A89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724400" y="5740852"/>
          <a:ext cx="424543" cy="488496"/>
        </a:xfrm>
        <a:prstGeom prst="rect">
          <a:avLst/>
        </a:prstGeom>
      </xdr:spPr>
    </xdr:pic>
    <xdr:clientData/>
  </xdr:twoCellAnchor>
  <xdr:twoCellAnchor editAs="absolute">
    <xdr:from>
      <xdr:col>11</xdr:col>
      <xdr:colOff>433029</xdr:colOff>
      <xdr:row>20</xdr:row>
      <xdr:rowOff>141514</xdr:rowOff>
    </xdr:from>
    <xdr:to>
      <xdr:col>12</xdr:col>
      <xdr:colOff>370114</xdr:colOff>
      <xdr:row>23</xdr:row>
      <xdr:rowOff>21771</xdr:rowOff>
    </xdr:to>
    <xdr:pic>
      <xdr:nvPicPr>
        <xdr:cNvPr id="124" name="Graphic 123" descr="Customer review outline">
          <a:extLst>
            <a:ext uri="{FF2B5EF4-FFF2-40B4-BE49-F238E27FC236}">
              <a16:creationId xmlns:a16="http://schemas.microsoft.com/office/drawing/2014/main" id="{5A045E73-B7C2-AF54-EC3F-381980E7ABC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138629" y="3842657"/>
          <a:ext cx="546685" cy="435428"/>
        </a:xfrm>
        <a:prstGeom prst="rect">
          <a:avLst/>
        </a:prstGeom>
      </xdr:spPr>
    </xdr:pic>
    <xdr:clientData/>
  </xdr:twoCellAnchor>
  <xdr:twoCellAnchor editAs="absolute">
    <xdr:from>
      <xdr:col>5</xdr:col>
      <xdr:colOff>489857</xdr:colOff>
      <xdr:row>37</xdr:row>
      <xdr:rowOff>76202</xdr:rowOff>
    </xdr:from>
    <xdr:to>
      <xdr:col>6</xdr:col>
      <xdr:colOff>435429</xdr:colOff>
      <xdr:row>40</xdr:row>
      <xdr:rowOff>10887</xdr:rowOff>
    </xdr:to>
    <xdr:pic>
      <xdr:nvPicPr>
        <xdr:cNvPr id="128" name="Graphic 127" descr="Ui Ux outline">
          <a:extLst>
            <a:ext uri="{FF2B5EF4-FFF2-40B4-BE49-F238E27FC236}">
              <a16:creationId xmlns:a16="http://schemas.microsoft.com/office/drawing/2014/main" id="{B7175B94-3994-E892-5AF9-C13D9C6D207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537857" y="6923316"/>
          <a:ext cx="555172" cy="489857"/>
        </a:xfrm>
        <a:prstGeom prst="rect">
          <a:avLst/>
        </a:prstGeom>
      </xdr:spPr>
    </xdr:pic>
    <xdr:clientData/>
  </xdr:twoCellAnchor>
  <xdr:twoCellAnchor editAs="absolute">
    <xdr:from>
      <xdr:col>5</xdr:col>
      <xdr:colOff>435429</xdr:colOff>
      <xdr:row>25</xdr:row>
      <xdr:rowOff>141514</xdr:rowOff>
    </xdr:from>
    <xdr:to>
      <xdr:col>6</xdr:col>
      <xdr:colOff>435429</xdr:colOff>
      <xdr:row>29</xdr:row>
      <xdr:rowOff>10886</xdr:rowOff>
    </xdr:to>
    <xdr:pic>
      <xdr:nvPicPr>
        <xdr:cNvPr id="130" name="Graphic 129" descr="City outline">
          <a:extLst>
            <a:ext uri="{FF2B5EF4-FFF2-40B4-BE49-F238E27FC236}">
              <a16:creationId xmlns:a16="http://schemas.microsoft.com/office/drawing/2014/main" id="{97A5BE7B-3CB8-C0D3-A1BE-ABC243A11CE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483429" y="4767943"/>
          <a:ext cx="609600" cy="609600"/>
        </a:xfrm>
        <a:prstGeom prst="rect">
          <a:avLst/>
        </a:prstGeom>
      </xdr:spPr>
    </xdr:pic>
    <xdr:clientData/>
  </xdr:twoCellAnchor>
  <xdr:twoCellAnchor editAs="absolute">
    <xdr:from>
      <xdr:col>11</xdr:col>
      <xdr:colOff>435428</xdr:colOff>
      <xdr:row>31</xdr:row>
      <xdr:rowOff>174172</xdr:rowOff>
    </xdr:from>
    <xdr:to>
      <xdr:col>12</xdr:col>
      <xdr:colOff>413658</xdr:colOff>
      <xdr:row>34</xdr:row>
      <xdr:rowOff>119741</xdr:rowOff>
    </xdr:to>
    <xdr:pic>
      <xdr:nvPicPr>
        <xdr:cNvPr id="134" name="Graphic 133" descr="Customer review outline">
          <a:extLst>
            <a:ext uri="{FF2B5EF4-FFF2-40B4-BE49-F238E27FC236}">
              <a16:creationId xmlns:a16="http://schemas.microsoft.com/office/drawing/2014/main" id="{22A4C409-A1F7-870A-688B-B7BD8FA28F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141028" y="5910943"/>
          <a:ext cx="587830" cy="500741"/>
        </a:xfrm>
        <a:prstGeom prst="rect">
          <a:avLst/>
        </a:prstGeom>
      </xdr:spPr>
    </xdr:pic>
    <xdr:clientData/>
  </xdr:twoCellAnchor>
  <xdr:twoCellAnchor editAs="absolute">
    <xdr:from>
      <xdr:col>11</xdr:col>
      <xdr:colOff>468084</xdr:colOff>
      <xdr:row>31</xdr:row>
      <xdr:rowOff>119743</xdr:rowOff>
    </xdr:from>
    <xdr:to>
      <xdr:col>12</xdr:col>
      <xdr:colOff>359229</xdr:colOff>
      <xdr:row>34</xdr:row>
      <xdr:rowOff>141514</xdr:rowOff>
    </xdr:to>
    <xdr:pic>
      <xdr:nvPicPr>
        <xdr:cNvPr id="136" name="Graphic 135" descr="Fencing outline">
          <a:extLst>
            <a:ext uri="{FF2B5EF4-FFF2-40B4-BE49-F238E27FC236}">
              <a16:creationId xmlns:a16="http://schemas.microsoft.com/office/drawing/2014/main" id="{44C9B168-D25A-F0B2-549D-EEF56B65EC8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173684" y="5856514"/>
          <a:ext cx="500745" cy="576943"/>
        </a:xfrm>
        <a:prstGeom prst="rect">
          <a:avLst/>
        </a:prstGeom>
      </xdr:spPr>
    </xdr:pic>
    <xdr:clientData/>
  </xdr:twoCellAnchor>
  <xdr:twoCellAnchor editAs="absolute">
    <xdr:from>
      <xdr:col>9</xdr:col>
      <xdr:colOff>359228</xdr:colOff>
      <xdr:row>25</xdr:row>
      <xdr:rowOff>130628</xdr:rowOff>
    </xdr:from>
    <xdr:to>
      <xdr:col>10</xdr:col>
      <xdr:colOff>326572</xdr:colOff>
      <xdr:row>28</xdr:row>
      <xdr:rowOff>119743</xdr:rowOff>
    </xdr:to>
    <xdr:pic>
      <xdr:nvPicPr>
        <xdr:cNvPr id="138" name="Graphic 137" descr="Remote work outline">
          <a:extLst>
            <a:ext uri="{FF2B5EF4-FFF2-40B4-BE49-F238E27FC236}">
              <a16:creationId xmlns:a16="http://schemas.microsoft.com/office/drawing/2014/main" id="{94132693-4ACA-55F6-6414-8D60885806B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5845628" y="4757057"/>
          <a:ext cx="576944" cy="544286"/>
        </a:xfrm>
        <a:prstGeom prst="rect">
          <a:avLst/>
        </a:prstGeom>
      </xdr:spPr>
    </xdr:pic>
    <xdr:clientData/>
  </xdr:twoCellAnchor>
  <xdr:twoCellAnchor editAs="absolute">
    <xdr:from>
      <xdr:col>1</xdr:col>
      <xdr:colOff>206828</xdr:colOff>
      <xdr:row>30</xdr:row>
      <xdr:rowOff>88912</xdr:rowOff>
    </xdr:from>
    <xdr:to>
      <xdr:col>2</xdr:col>
      <xdr:colOff>413657</xdr:colOff>
      <xdr:row>31</xdr:row>
      <xdr:rowOff>119744</xdr:rowOff>
    </xdr:to>
    <xdr:sp macro="" textlink="">
      <xdr:nvSpPr>
        <xdr:cNvPr id="98" name="TextBox 97">
          <a:extLst>
            <a:ext uri="{FF2B5EF4-FFF2-40B4-BE49-F238E27FC236}">
              <a16:creationId xmlns:a16="http://schemas.microsoft.com/office/drawing/2014/main" id="{F0D7E517-68B6-1C44-67D3-06D85C28A32D}"/>
            </a:ext>
          </a:extLst>
        </xdr:cNvPr>
        <xdr:cNvSpPr txBox="1"/>
      </xdr:nvSpPr>
      <xdr:spPr>
        <a:xfrm>
          <a:off x="816428" y="5640626"/>
          <a:ext cx="816429" cy="215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a:solidFill>
                <a:schemeClr val="bg1"/>
              </a:solidFill>
            </a:rPr>
            <a:t>Customer</a:t>
          </a:r>
        </a:p>
      </xdr:txBody>
    </xdr:sp>
    <xdr:clientData/>
  </xdr:twoCellAnchor>
  <xdr:twoCellAnchor editAs="absolute">
    <xdr:from>
      <xdr:col>15</xdr:col>
      <xdr:colOff>65316</xdr:colOff>
      <xdr:row>22</xdr:row>
      <xdr:rowOff>46511</xdr:rowOff>
    </xdr:from>
    <xdr:to>
      <xdr:col>16</xdr:col>
      <xdr:colOff>457200</xdr:colOff>
      <xdr:row>23</xdr:row>
      <xdr:rowOff>128650</xdr:rowOff>
    </xdr:to>
    <xdr:sp macro="" textlink="">
      <xdr:nvSpPr>
        <xdr:cNvPr id="104" name="TextBox 103">
          <a:extLst>
            <a:ext uri="{FF2B5EF4-FFF2-40B4-BE49-F238E27FC236}">
              <a16:creationId xmlns:a16="http://schemas.microsoft.com/office/drawing/2014/main" id="{1A56C123-8873-6C8B-16A9-F6E6C5703DD9}"/>
            </a:ext>
          </a:extLst>
        </xdr:cNvPr>
        <xdr:cNvSpPr txBox="1"/>
      </xdr:nvSpPr>
      <xdr:spPr>
        <a:xfrm>
          <a:off x="9209316" y="4008911"/>
          <a:ext cx="1001484" cy="262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solidFill>
                <a:schemeClr val="bg1"/>
              </a:solidFill>
            </a:rPr>
            <a:t>Paid Orders</a:t>
          </a:r>
        </a:p>
        <a:p>
          <a:endParaRPr lang="en-PH" sz="1100">
            <a:solidFill>
              <a:schemeClr val="bg1"/>
            </a:solidFill>
          </a:endParaRPr>
        </a:p>
      </xdr:txBody>
    </xdr:sp>
    <xdr:clientData/>
  </xdr:twoCellAnchor>
  <xdr:twoCellAnchor editAs="absolute">
    <xdr:from>
      <xdr:col>14</xdr:col>
      <xdr:colOff>180111</xdr:colOff>
      <xdr:row>22</xdr:row>
      <xdr:rowOff>29190</xdr:rowOff>
    </xdr:from>
    <xdr:to>
      <xdr:col>16</xdr:col>
      <xdr:colOff>474024</xdr:colOff>
      <xdr:row>30</xdr:row>
      <xdr:rowOff>116275</xdr:rowOff>
    </xdr:to>
    <xdr:sp macro="" textlink="">
      <xdr:nvSpPr>
        <xdr:cNvPr id="145" name="TextBox 144">
          <a:extLst>
            <a:ext uri="{FF2B5EF4-FFF2-40B4-BE49-F238E27FC236}">
              <a16:creationId xmlns:a16="http://schemas.microsoft.com/office/drawing/2014/main" id="{A56CB23C-4C8E-56AA-690B-D763F55B9CF3}"/>
            </a:ext>
          </a:extLst>
        </xdr:cNvPr>
        <xdr:cNvSpPr txBox="1"/>
      </xdr:nvSpPr>
      <xdr:spPr>
        <a:xfrm>
          <a:off x="8714511" y="3991590"/>
          <a:ext cx="1513113" cy="1527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3800" b="1">
              <a:solidFill>
                <a:schemeClr val="bg1"/>
              </a:solidFill>
              <a:effectLst>
                <a:glow rad="63500">
                  <a:srgbClr val="194AFE">
                    <a:alpha val="32000"/>
                  </a:srgbClr>
                </a:glow>
                <a:outerShdw blurRad="177800" sx="114000" sy="114000" algn="ctr" rotWithShape="0">
                  <a:srgbClr val="194AFE"/>
                </a:outerShdw>
              </a:effectLst>
            </a:rPr>
            <a:t>○</a:t>
          </a:r>
        </a:p>
      </xdr:txBody>
    </xdr:sp>
    <xdr:clientData/>
  </xdr:twoCellAnchor>
  <xdr:twoCellAnchor editAs="absolute">
    <xdr:from>
      <xdr:col>5</xdr:col>
      <xdr:colOff>315687</xdr:colOff>
      <xdr:row>41</xdr:row>
      <xdr:rowOff>76199</xdr:rowOff>
    </xdr:from>
    <xdr:to>
      <xdr:col>6</xdr:col>
      <xdr:colOff>522516</xdr:colOff>
      <xdr:row>42</xdr:row>
      <xdr:rowOff>152399</xdr:rowOff>
    </xdr:to>
    <xdr:sp macro="" textlink="">
      <xdr:nvSpPr>
        <xdr:cNvPr id="157" name="TextBox 156">
          <a:extLst>
            <a:ext uri="{FF2B5EF4-FFF2-40B4-BE49-F238E27FC236}">
              <a16:creationId xmlns:a16="http://schemas.microsoft.com/office/drawing/2014/main" id="{D4CF6AB1-3A38-DC8E-B80F-EFCFF7A0036F}"/>
            </a:ext>
          </a:extLst>
        </xdr:cNvPr>
        <xdr:cNvSpPr txBox="1"/>
      </xdr:nvSpPr>
      <xdr:spPr>
        <a:xfrm>
          <a:off x="3363687" y="7663542"/>
          <a:ext cx="816429" cy="261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a:solidFill>
                <a:schemeClr val="bg1"/>
              </a:solidFill>
            </a:rPr>
            <a:t>Websites</a:t>
          </a:r>
        </a:p>
        <a:p>
          <a:pPr algn="ctr"/>
          <a:endParaRPr lang="en-PH" sz="1100">
            <a:solidFill>
              <a:schemeClr val="bg1"/>
            </a:solidFill>
          </a:endParaRPr>
        </a:p>
      </xdr:txBody>
    </xdr:sp>
    <xdr:clientData/>
  </xdr:twoCellAnchor>
  <xdr:twoCellAnchor editAs="absolute">
    <xdr:from>
      <xdr:col>6</xdr:col>
      <xdr:colOff>142629</xdr:colOff>
      <xdr:row>18</xdr:row>
      <xdr:rowOff>43928</xdr:rowOff>
    </xdr:from>
    <xdr:to>
      <xdr:col>6</xdr:col>
      <xdr:colOff>160917</xdr:colOff>
      <xdr:row>35</xdr:row>
      <xdr:rowOff>27382</xdr:rowOff>
    </xdr:to>
    <xdr:sp macro="" textlink="Pivottable!CV7">
      <xdr:nvSpPr>
        <xdr:cNvPr id="158" name="TextBox 157">
          <a:extLst>
            <a:ext uri="{FF2B5EF4-FFF2-40B4-BE49-F238E27FC236}">
              <a16:creationId xmlns:a16="http://schemas.microsoft.com/office/drawing/2014/main" id="{53EE7A13-F8C8-1C5B-28E3-CB82D8DAF089}"/>
            </a:ext>
          </a:extLst>
        </xdr:cNvPr>
        <xdr:cNvSpPr txBox="1"/>
      </xdr:nvSpPr>
      <xdr:spPr>
        <a:xfrm>
          <a:off x="3800229" y="3335768"/>
          <a:ext cx="18288" cy="3092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D91E973-30F8-4A28-BBC4-A7864A677488}" type="TxLink">
            <a:rPr lang="en-US" sz="8800" b="0" i="0" u="none" strike="noStrike">
              <a:solidFill>
                <a:schemeClr val="bg1"/>
              </a:solidFill>
              <a:latin typeface="Calibri"/>
              <a:cs typeface="Calibri"/>
            </a:rPr>
            <a:pPr algn="ctr"/>
            <a:t>│</a:t>
          </a:fld>
          <a:endParaRPr lang="en-PH" sz="8800">
            <a:solidFill>
              <a:schemeClr val="bg1"/>
            </a:solidFill>
          </a:endParaRPr>
        </a:p>
      </xdr:txBody>
    </xdr:sp>
    <xdr:clientData/>
  </xdr:twoCellAnchor>
  <xdr:twoCellAnchor editAs="absolute">
    <xdr:from>
      <xdr:col>2</xdr:col>
      <xdr:colOff>143433</xdr:colOff>
      <xdr:row>21</xdr:row>
      <xdr:rowOff>71335</xdr:rowOff>
    </xdr:from>
    <xdr:to>
      <xdr:col>7</xdr:col>
      <xdr:colOff>126887</xdr:colOff>
      <xdr:row>21</xdr:row>
      <xdr:rowOff>89623</xdr:rowOff>
    </xdr:to>
    <xdr:sp macro="" textlink="Pivottable!CV7">
      <xdr:nvSpPr>
        <xdr:cNvPr id="167" name="TextBox 166">
          <a:extLst>
            <a:ext uri="{FF2B5EF4-FFF2-40B4-BE49-F238E27FC236}">
              <a16:creationId xmlns:a16="http://schemas.microsoft.com/office/drawing/2014/main" id="{ED08B858-AC9B-D186-8742-0B8BC42915DB}"/>
            </a:ext>
          </a:extLst>
        </xdr:cNvPr>
        <xdr:cNvSpPr txBox="1"/>
      </xdr:nvSpPr>
      <xdr:spPr>
        <a:xfrm rot="3467364">
          <a:off x="2869216" y="2329928"/>
          <a:ext cx="18288" cy="3031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D91E973-30F8-4A28-BBC4-A7864A677488}" type="TxLink">
            <a:rPr lang="en-US" sz="23900" b="0" i="0" u="none" strike="noStrike">
              <a:solidFill>
                <a:schemeClr val="bg1"/>
              </a:solidFill>
              <a:latin typeface="Calibri"/>
              <a:cs typeface="Calibri"/>
            </a:rPr>
            <a:pPr algn="ctr"/>
            <a:t>│</a:t>
          </a:fld>
          <a:endParaRPr lang="en-PH" sz="23900">
            <a:solidFill>
              <a:schemeClr val="bg1"/>
            </a:solidFill>
          </a:endParaRPr>
        </a:p>
      </xdr:txBody>
    </xdr:sp>
    <xdr:clientData/>
  </xdr:twoCellAnchor>
  <xdr:twoCellAnchor editAs="absolute">
    <xdr:from>
      <xdr:col>2</xdr:col>
      <xdr:colOff>27096</xdr:colOff>
      <xdr:row>34</xdr:row>
      <xdr:rowOff>33200</xdr:rowOff>
    </xdr:from>
    <xdr:to>
      <xdr:col>7</xdr:col>
      <xdr:colOff>175514</xdr:colOff>
      <xdr:row>34</xdr:row>
      <xdr:rowOff>80773</xdr:rowOff>
    </xdr:to>
    <xdr:sp macro="" textlink="Pivottable!CV8">
      <xdr:nvSpPr>
        <xdr:cNvPr id="168" name="TextBox 167">
          <a:extLst>
            <a:ext uri="{FF2B5EF4-FFF2-40B4-BE49-F238E27FC236}">
              <a16:creationId xmlns:a16="http://schemas.microsoft.com/office/drawing/2014/main" id="{1D260EC1-85D3-34C9-C3A5-7CF057CECFB0}"/>
            </a:ext>
          </a:extLst>
        </xdr:cNvPr>
        <xdr:cNvSpPr txBox="1"/>
      </xdr:nvSpPr>
      <xdr:spPr>
        <a:xfrm rot="7621926">
          <a:off x="2820718" y="4766813"/>
          <a:ext cx="47573" cy="3196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EBDE260-C195-4817-B42C-F19EAE21D1A9}" type="TxLink">
            <a:rPr lang="en-US" sz="23900" b="0" i="0" u="none" strike="noStrike">
              <a:solidFill>
                <a:schemeClr val="bg1"/>
              </a:solidFill>
              <a:latin typeface="Calibri"/>
              <a:ea typeface="+mn-ea"/>
              <a:cs typeface="Calibri"/>
            </a:rPr>
            <a:pPr marL="0" indent="0" algn="ctr"/>
            <a:t> </a:t>
          </a:fld>
          <a:endParaRPr lang="en-PH" sz="23900" b="0" i="0" u="none" strike="noStrike">
            <a:solidFill>
              <a:schemeClr val="bg1"/>
            </a:solidFill>
            <a:latin typeface="Calibri"/>
            <a:ea typeface="+mn-ea"/>
            <a:cs typeface="Calibri"/>
          </a:endParaRPr>
        </a:p>
      </xdr:txBody>
    </xdr:sp>
    <xdr:clientData/>
  </xdr:twoCellAnchor>
  <xdr:twoCellAnchor editAs="absolute">
    <xdr:from>
      <xdr:col>6</xdr:col>
      <xdr:colOff>87159</xdr:colOff>
      <xdr:row>25</xdr:row>
      <xdr:rowOff>104263</xdr:rowOff>
    </xdr:from>
    <xdr:to>
      <xdr:col>6</xdr:col>
      <xdr:colOff>132878</xdr:colOff>
      <xdr:row>36</xdr:row>
      <xdr:rowOff>53008</xdr:rowOff>
    </xdr:to>
    <xdr:sp macro="" textlink="Pivottable!CV8">
      <xdr:nvSpPr>
        <xdr:cNvPr id="169" name="TextBox 168">
          <a:extLst>
            <a:ext uri="{FF2B5EF4-FFF2-40B4-BE49-F238E27FC236}">
              <a16:creationId xmlns:a16="http://schemas.microsoft.com/office/drawing/2014/main" id="{B6D3DF59-B07A-799D-1D09-1596F21E8117}"/>
            </a:ext>
          </a:extLst>
        </xdr:cNvPr>
        <xdr:cNvSpPr txBox="1"/>
      </xdr:nvSpPr>
      <xdr:spPr>
        <a:xfrm flipH="1">
          <a:off x="3744759" y="4742524"/>
          <a:ext cx="45719" cy="198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6FA43E4-0B17-4531-8E3C-82DF504AF997}" type="TxLink">
            <a:rPr lang="en-US" sz="23900" b="0" i="0" u="none" strike="noStrike">
              <a:solidFill>
                <a:schemeClr val="bg1"/>
              </a:solidFill>
              <a:latin typeface="Calibri"/>
              <a:ea typeface="+mn-ea"/>
              <a:cs typeface="Calibri"/>
            </a:rPr>
            <a:pPr marL="0" indent="0" algn="ctr"/>
            <a:t> </a:t>
          </a:fld>
          <a:endParaRPr lang="en-PH" sz="23900" b="0" i="0" u="none" strike="noStrike">
            <a:solidFill>
              <a:schemeClr val="bg1"/>
            </a:solidFill>
            <a:latin typeface="Calibri"/>
            <a:ea typeface="+mn-ea"/>
            <a:cs typeface="Calibri"/>
          </a:endParaRPr>
        </a:p>
      </xdr:txBody>
    </xdr:sp>
    <xdr:clientData/>
  </xdr:twoCellAnchor>
  <xdr:twoCellAnchor editAs="absolute">
    <xdr:from>
      <xdr:col>4</xdr:col>
      <xdr:colOff>362430</xdr:colOff>
      <xdr:row>12</xdr:row>
      <xdr:rowOff>33940</xdr:rowOff>
    </xdr:from>
    <xdr:to>
      <xdr:col>7</xdr:col>
      <xdr:colOff>448235</xdr:colOff>
      <xdr:row>21</xdr:row>
      <xdr:rowOff>170329</xdr:rowOff>
    </xdr:to>
    <xdr:sp macro="" textlink="Pivottable!CW7">
      <xdr:nvSpPr>
        <xdr:cNvPr id="170" name="TextBox 169">
          <a:extLst>
            <a:ext uri="{FF2B5EF4-FFF2-40B4-BE49-F238E27FC236}">
              <a16:creationId xmlns:a16="http://schemas.microsoft.com/office/drawing/2014/main" id="{95718BCD-6F17-AD84-D2AA-25EB2273769A}"/>
            </a:ext>
          </a:extLst>
        </xdr:cNvPr>
        <xdr:cNvSpPr txBox="1"/>
      </xdr:nvSpPr>
      <xdr:spPr>
        <a:xfrm>
          <a:off x="2800830" y="2228500"/>
          <a:ext cx="1914605" cy="1782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B37A2B-E5BC-4B70-B479-C18E31D4A299}" type="TxLink">
            <a:rPr lang="en-US"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rPr>
            <a:pPr marL="0" indent="0" algn="ctr"/>
            <a:t>○</a:t>
          </a:fld>
          <a:endParaRPr lang="en-PH"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endParaRPr>
        </a:p>
      </xdr:txBody>
    </xdr:sp>
    <xdr:clientData/>
  </xdr:twoCellAnchor>
  <xdr:twoCellAnchor editAs="absolute">
    <xdr:from>
      <xdr:col>4</xdr:col>
      <xdr:colOff>423625</xdr:colOff>
      <xdr:row>33</xdr:row>
      <xdr:rowOff>125116</xdr:rowOff>
    </xdr:from>
    <xdr:to>
      <xdr:col>7</xdr:col>
      <xdr:colOff>509430</xdr:colOff>
      <xdr:row>42</xdr:row>
      <xdr:rowOff>80293</xdr:rowOff>
    </xdr:to>
    <xdr:sp macro="" textlink="Pivottable!CW8">
      <xdr:nvSpPr>
        <xdr:cNvPr id="171" name="TextBox 170">
          <a:extLst>
            <a:ext uri="{FF2B5EF4-FFF2-40B4-BE49-F238E27FC236}">
              <a16:creationId xmlns:a16="http://schemas.microsoft.com/office/drawing/2014/main" id="{879BA57D-320E-3575-0360-5103321306AA}"/>
            </a:ext>
          </a:extLst>
        </xdr:cNvPr>
        <xdr:cNvSpPr txBox="1"/>
      </xdr:nvSpPr>
      <xdr:spPr>
        <a:xfrm>
          <a:off x="2862025" y="6247620"/>
          <a:ext cx="1914605" cy="1624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9518DE-0B78-4B7D-96C6-B0EAF15A2927}" type="TxLink">
            <a:rPr lang="en-US"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rPr>
            <a:pPr marL="0" indent="0" algn="ctr"/>
            <a:t> </a:t>
          </a:fld>
          <a:endParaRPr lang="en-PH"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endParaRPr>
        </a:p>
      </xdr:txBody>
    </xdr:sp>
    <xdr:clientData/>
  </xdr:twoCellAnchor>
  <xdr:twoCellAnchor editAs="absolute">
    <xdr:from>
      <xdr:col>4</xdr:col>
      <xdr:colOff>574862</xdr:colOff>
      <xdr:row>21</xdr:row>
      <xdr:rowOff>127502</xdr:rowOff>
    </xdr:from>
    <xdr:to>
      <xdr:col>7</xdr:col>
      <xdr:colOff>259175</xdr:colOff>
      <xdr:row>31</xdr:row>
      <xdr:rowOff>160635</xdr:rowOff>
    </xdr:to>
    <xdr:sp macro="" textlink="">
      <xdr:nvSpPr>
        <xdr:cNvPr id="139" name="TextBox 138">
          <a:extLst>
            <a:ext uri="{FF2B5EF4-FFF2-40B4-BE49-F238E27FC236}">
              <a16:creationId xmlns:a16="http://schemas.microsoft.com/office/drawing/2014/main" id="{CB57F2EE-1AC5-093E-FCFF-38F152D8E66E}"/>
            </a:ext>
          </a:extLst>
        </xdr:cNvPr>
        <xdr:cNvSpPr txBox="1"/>
      </xdr:nvSpPr>
      <xdr:spPr>
        <a:xfrm>
          <a:off x="3013262" y="3967982"/>
          <a:ext cx="1513113" cy="186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3800" b="1">
              <a:solidFill>
                <a:schemeClr val="bg1"/>
              </a:solidFill>
              <a:effectLst>
                <a:glow rad="63500">
                  <a:srgbClr val="194AFE">
                    <a:alpha val="32000"/>
                  </a:srgbClr>
                </a:glow>
                <a:outerShdw blurRad="177800" sx="114000" sy="114000" algn="ctr" rotWithShape="0">
                  <a:srgbClr val="194AFE"/>
                </a:outerShdw>
              </a:effectLst>
            </a:rPr>
            <a:t>○</a:t>
          </a:r>
        </a:p>
      </xdr:txBody>
    </xdr:sp>
    <xdr:clientData/>
  </xdr:twoCellAnchor>
  <xdr:twoCellAnchor editAs="absolute">
    <xdr:from>
      <xdr:col>0</xdr:col>
      <xdr:colOff>500745</xdr:colOff>
      <xdr:row>22</xdr:row>
      <xdr:rowOff>87086</xdr:rowOff>
    </xdr:from>
    <xdr:to>
      <xdr:col>3</xdr:col>
      <xdr:colOff>185058</xdr:colOff>
      <xdr:row>31</xdr:row>
      <xdr:rowOff>76201</xdr:rowOff>
    </xdr:to>
    <xdr:sp macro="" textlink="">
      <xdr:nvSpPr>
        <xdr:cNvPr id="146" name="TextBox 145">
          <a:extLst>
            <a:ext uri="{FF2B5EF4-FFF2-40B4-BE49-F238E27FC236}">
              <a16:creationId xmlns:a16="http://schemas.microsoft.com/office/drawing/2014/main" id="{6F0DA346-DA8E-F406-379C-32328C1A97EA}"/>
            </a:ext>
          </a:extLst>
        </xdr:cNvPr>
        <xdr:cNvSpPr txBox="1"/>
      </xdr:nvSpPr>
      <xdr:spPr>
        <a:xfrm>
          <a:off x="500745" y="4158343"/>
          <a:ext cx="1513113" cy="165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3800" b="1">
              <a:solidFill>
                <a:schemeClr val="bg1"/>
              </a:solidFill>
              <a:effectLst>
                <a:glow rad="63500">
                  <a:srgbClr val="194AFE">
                    <a:alpha val="32000"/>
                  </a:srgbClr>
                </a:glow>
                <a:outerShdw blurRad="177800" sx="114000" sy="114000" algn="ctr" rotWithShape="0">
                  <a:srgbClr val="194AFE"/>
                </a:outerShdw>
              </a:effectLst>
            </a:rPr>
            <a:t>○</a:t>
          </a:r>
        </a:p>
      </xdr:txBody>
    </xdr:sp>
    <xdr:clientData/>
  </xdr:twoCellAnchor>
  <xdr:twoCellAnchor editAs="absolute">
    <xdr:from>
      <xdr:col>6</xdr:col>
      <xdr:colOff>228146</xdr:colOff>
      <xdr:row>22</xdr:row>
      <xdr:rowOff>165560</xdr:rowOff>
    </xdr:from>
    <xdr:to>
      <xdr:col>9</xdr:col>
      <xdr:colOff>32229</xdr:colOff>
      <xdr:row>22</xdr:row>
      <xdr:rowOff>183848</xdr:rowOff>
    </xdr:to>
    <xdr:sp macro="" textlink="Pivottable!CV12">
      <xdr:nvSpPr>
        <xdr:cNvPr id="174" name="TextBox 173">
          <a:extLst>
            <a:ext uri="{FF2B5EF4-FFF2-40B4-BE49-F238E27FC236}">
              <a16:creationId xmlns:a16="http://schemas.microsoft.com/office/drawing/2014/main" id="{242B0A5D-8DF8-60CF-2706-75D0832846FA}"/>
            </a:ext>
          </a:extLst>
        </xdr:cNvPr>
        <xdr:cNvSpPr txBox="1">
          <a:spLocks noChangeAspect="1"/>
        </xdr:cNvSpPr>
      </xdr:nvSpPr>
      <xdr:spPr>
        <a:xfrm rot="2927737" flipH="1">
          <a:off x="4693044" y="3404745"/>
          <a:ext cx="18288" cy="1632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82903E3-1C39-4D2D-B37D-8230A641BA2C}" type="TxLink">
            <a:rPr lang="en-US" sz="28700" b="0" i="0" u="none" strike="noStrike">
              <a:solidFill>
                <a:schemeClr val="bg1"/>
              </a:solidFill>
              <a:latin typeface="Calibri"/>
              <a:ea typeface="+mn-ea"/>
              <a:cs typeface="Calibri"/>
            </a:rPr>
            <a:pPr marL="0" indent="0" algn="ctr"/>
            <a:t>│</a:t>
          </a:fld>
          <a:endParaRPr lang="en-PH" sz="28700" b="0" i="0" u="none" strike="noStrike">
            <a:solidFill>
              <a:schemeClr val="bg1"/>
            </a:solidFill>
            <a:latin typeface="Calibri"/>
            <a:ea typeface="+mn-ea"/>
            <a:cs typeface="Calibri"/>
          </a:endParaRPr>
        </a:p>
      </xdr:txBody>
    </xdr:sp>
    <xdr:clientData/>
  </xdr:twoCellAnchor>
  <xdr:twoCellAnchor editAs="absolute">
    <xdr:from>
      <xdr:col>7</xdr:col>
      <xdr:colOff>7200</xdr:colOff>
      <xdr:row>16</xdr:row>
      <xdr:rowOff>64847</xdr:rowOff>
    </xdr:from>
    <xdr:to>
      <xdr:col>9</xdr:col>
      <xdr:colOff>133324</xdr:colOff>
      <xdr:row>25</xdr:row>
      <xdr:rowOff>64848</xdr:rowOff>
    </xdr:to>
    <xdr:sp macro="" textlink="Pivottable!CW12">
      <xdr:nvSpPr>
        <xdr:cNvPr id="175" name="TextBox 174">
          <a:extLst>
            <a:ext uri="{FF2B5EF4-FFF2-40B4-BE49-F238E27FC236}">
              <a16:creationId xmlns:a16="http://schemas.microsoft.com/office/drawing/2014/main" id="{B57F41FA-2BBB-E168-52A5-89A87A2B26A2}"/>
            </a:ext>
          </a:extLst>
        </xdr:cNvPr>
        <xdr:cNvSpPr txBox="1"/>
      </xdr:nvSpPr>
      <xdr:spPr>
        <a:xfrm>
          <a:off x="4274400" y="2990927"/>
          <a:ext cx="1345324" cy="1645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1E332D-10AD-42E7-9014-4F75905C231D}" type="TxLink">
            <a:rPr lang="en-US"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rPr>
            <a:pPr marL="0" indent="0" algn="ctr"/>
            <a:t>○</a:t>
          </a:fld>
          <a:endParaRPr lang="en-PH"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endParaRPr>
        </a:p>
      </xdr:txBody>
    </xdr:sp>
    <xdr:clientData/>
  </xdr:twoCellAnchor>
  <xdr:twoCellAnchor editAs="absolute">
    <xdr:from>
      <xdr:col>2</xdr:col>
      <xdr:colOff>424542</xdr:colOff>
      <xdr:row>5</xdr:row>
      <xdr:rowOff>119742</xdr:rowOff>
    </xdr:from>
    <xdr:to>
      <xdr:col>7</xdr:col>
      <xdr:colOff>303711</xdr:colOff>
      <xdr:row>8</xdr:row>
      <xdr:rowOff>23027</xdr:rowOff>
    </xdr:to>
    <mc:AlternateContent xmlns:mc="http://schemas.openxmlformats.org/markup-compatibility/2006" xmlns:a14="http://schemas.microsoft.com/office/drawing/2010/main">
      <mc:Choice Requires="a14">
        <xdr:graphicFrame macro="">
          <xdr:nvGraphicFramePr>
            <xdr:cNvPr id="176" name="Year 2">
              <a:extLst>
                <a:ext uri="{FF2B5EF4-FFF2-40B4-BE49-F238E27FC236}">
                  <a16:creationId xmlns:a16="http://schemas.microsoft.com/office/drawing/2014/main" id="{CE841AC6-D5D2-4DB1-BF09-0588A6BD32F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643742" y="1024617"/>
              <a:ext cx="2927169" cy="44621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6</xdr:col>
      <xdr:colOff>474449</xdr:colOff>
      <xdr:row>28</xdr:row>
      <xdr:rowOff>36058</xdr:rowOff>
    </xdr:from>
    <xdr:to>
      <xdr:col>9</xdr:col>
      <xdr:colOff>294459</xdr:colOff>
      <xdr:row>36</xdr:row>
      <xdr:rowOff>115796</xdr:rowOff>
    </xdr:to>
    <xdr:sp macro="" textlink="Pivottable!CW11">
      <xdr:nvSpPr>
        <xdr:cNvPr id="177" name="TextBox 176">
          <a:extLst>
            <a:ext uri="{FF2B5EF4-FFF2-40B4-BE49-F238E27FC236}">
              <a16:creationId xmlns:a16="http://schemas.microsoft.com/office/drawing/2014/main" id="{3BD3F1D5-BE81-5793-B177-0193957B1CC3}"/>
            </a:ext>
          </a:extLst>
        </xdr:cNvPr>
        <xdr:cNvSpPr txBox="1"/>
      </xdr:nvSpPr>
      <xdr:spPr>
        <a:xfrm>
          <a:off x="4132049" y="5156698"/>
          <a:ext cx="1648810" cy="154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89E6825-77B3-4836-85A3-C224D63A566A}" type="TxLink">
            <a:rPr lang="en-US"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rPr>
            <a:pPr marL="0" indent="0" algn="ctr"/>
            <a:t> </a:t>
          </a:fld>
          <a:endParaRPr lang="en-PH"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endParaRPr>
        </a:p>
      </xdr:txBody>
    </xdr:sp>
    <xdr:clientData/>
  </xdr:twoCellAnchor>
  <xdr:twoCellAnchor editAs="absolute">
    <xdr:from>
      <xdr:col>6</xdr:col>
      <xdr:colOff>288155</xdr:colOff>
      <xdr:row>30</xdr:row>
      <xdr:rowOff>138939</xdr:rowOff>
    </xdr:from>
    <xdr:to>
      <xdr:col>8</xdr:col>
      <xdr:colOff>190951</xdr:colOff>
      <xdr:row>30</xdr:row>
      <xdr:rowOff>156939</xdr:rowOff>
    </xdr:to>
    <xdr:sp macro="" textlink="Pivottable!CV11">
      <xdr:nvSpPr>
        <xdr:cNvPr id="178" name="TextBox 177">
          <a:extLst>
            <a:ext uri="{FF2B5EF4-FFF2-40B4-BE49-F238E27FC236}">
              <a16:creationId xmlns:a16="http://schemas.microsoft.com/office/drawing/2014/main" id="{65E4AAF9-6F35-B3FF-BEAE-85294FFF79A6}"/>
            </a:ext>
          </a:extLst>
        </xdr:cNvPr>
        <xdr:cNvSpPr txBox="1">
          <a:spLocks/>
        </xdr:cNvSpPr>
      </xdr:nvSpPr>
      <xdr:spPr>
        <a:xfrm rot="7793047">
          <a:off x="4497753" y="5138655"/>
          <a:ext cx="18000" cy="1121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A593981-35BE-4459-8DB6-2484BC02BC15}" type="TxLink">
            <a:rPr lang="en-US" sz="9600" b="0" i="0" u="none" strike="noStrike">
              <a:solidFill>
                <a:schemeClr val="bg1"/>
              </a:solidFill>
              <a:latin typeface="Calibri"/>
              <a:ea typeface="+mn-ea"/>
              <a:cs typeface="Calibri"/>
            </a:rPr>
            <a:pPr marL="0" indent="0" algn="ctr"/>
            <a:t> </a:t>
          </a:fld>
          <a:endParaRPr lang="en-PH" sz="9600" b="0" i="0" u="none" strike="noStrike">
            <a:solidFill>
              <a:schemeClr val="bg1"/>
            </a:solidFill>
            <a:latin typeface="Calibri"/>
            <a:ea typeface="+mn-ea"/>
            <a:cs typeface="Calibri"/>
          </a:endParaRPr>
        </a:p>
      </xdr:txBody>
    </xdr:sp>
    <xdr:clientData/>
  </xdr:twoCellAnchor>
  <xdr:twoCellAnchor editAs="absolute">
    <xdr:from>
      <xdr:col>10</xdr:col>
      <xdr:colOff>202372</xdr:colOff>
      <xdr:row>24</xdr:row>
      <xdr:rowOff>101647</xdr:rowOff>
    </xdr:from>
    <xdr:to>
      <xdr:col>11</xdr:col>
      <xdr:colOff>492772</xdr:colOff>
      <xdr:row>24</xdr:row>
      <xdr:rowOff>121108</xdr:rowOff>
    </xdr:to>
    <xdr:sp macro="" textlink="Pivottable!CV19">
      <xdr:nvSpPr>
        <xdr:cNvPr id="182" name="TextBox 181">
          <a:extLst>
            <a:ext uri="{FF2B5EF4-FFF2-40B4-BE49-F238E27FC236}">
              <a16:creationId xmlns:a16="http://schemas.microsoft.com/office/drawing/2014/main" id="{1598D93F-4C07-5570-E487-7BBC6F8D6CD3}"/>
            </a:ext>
          </a:extLst>
        </xdr:cNvPr>
        <xdr:cNvSpPr txBox="1">
          <a:spLocks/>
        </xdr:cNvSpPr>
      </xdr:nvSpPr>
      <xdr:spPr>
        <a:xfrm rot="3284455">
          <a:off x="6738641" y="3964437"/>
          <a:ext cx="19461" cy="90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91E94F-56FF-4342-8D26-B3F8BB286722}" type="TxLink">
            <a:rPr lang="en-US"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rPr>
            <a:pPr marL="0" indent="0" algn="ctr"/>
            <a:t>│</a:t>
          </a:fld>
          <a:endParaRPr lang="en-PH"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endParaRPr>
        </a:p>
      </xdr:txBody>
    </xdr:sp>
    <xdr:clientData/>
  </xdr:twoCellAnchor>
  <xdr:twoCellAnchor editAs="absolute">
    <xdr:from>
      <xdr:col>8</xdr:col>
      <xdr:colOff>468089</xdr:colOff>
      <xdr:row>21</xdr:row>
      <xdr:rowOff>119739</xdr:rowOff>
    </xdr:from>
    <xdr:to>
      <xdr:col>11</xdr:col>
      <xdr:colOff>152402</xdr:colOff>
      <xdr:row>31</xdr:row>
      <xdr:rowOff>152399</xdr:rowOff>
    </xdr:to>
    <xdr:sp macro="" textlink="">
      <xdr:nvSpPr>
        <xdr:cNvPr id="144" name="TextBox 143">
          <a:extLst>
            <a:ext uri="{FF2B5EF4-FFF2-40B4-BE49-F238E27FC236}">
              <a16:creationId xmlns:a16="http://schemas.microsoft.com/office/drawing/2014/main" id="{BB2D5C0A-5003-4832-DFB7-B3557CD9F3DE}"/>
            </a:ext>
          </a:extLst>
        </xdr:cNvPr>
        <xdr:cNvSpPr txBox="1"/>
      </xdr:nvSpPr>
      <xdr:spPr>
        <a:xfrm>
          <a:off x="5344889" y="3902030"/>
          <a:ext cx="1513113" cy="1833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3800" b="1">
              <a:solidFill>
                <a:schemeClr val="bg1"/>
              </a:solidFill>
              <a:effectLst>
                <a:glow rad="63500">
                  <a:srgbClr val="194AFE">
                    <a:alpha val="32000"/>
                  </a:srgbClr>
                </a:glow>
                <a:outerShdw blurRad="177800" sx="114000" sy="114000" algn="ctr" rotWithShape="0">
                  <a:srgbClr val="194AFE"/>
                </a:outerShdw>
              </a:effectLst>
            </a:rPr>
            <a:t>○</a:t>
          </a:r>
        </a:p>
      </xdr:txBody>
    </xdr:sp>
    <xdr:clientData/>
  </xdr:twoCellAnchor>
  <xdr:twoCellAnchor editAs="absolute">
    <xdr:from>
      <xdr:col>10</xdr:col>
      <xdr:colOff>252094</xdr:colOff>
      <xdr:row>30</xdr:row>
      <xdr:rowOff>58910</xdr:rowOff>
    </xdr:from>
    <xdr:to>
      <xdr:col>11</xdr:col>
      <xdr:colOff>542494</xdr:colOff>
      <xdr:row>30</xdr:row>
      <xdr:rowOff>78371</xdr:rowOff>
    </xdr:to>
    <xdr:sp macro="" textlink="Pivottable!CV18">
      <xdr:nvSpPr>
        <xdr:cNvPr id="184" name="TextBox 183">
          <a:extLst>
            <a:ext uri="{FF2B5EF4-FFF2-40B4-BE49-F238E27FC236}">
              <a16:creationId xmlns:a16="http://schemas.microsoft.com/office/drawing/2014/main" id="{1898FC5F-F993-3274-174F-D24F75240D74}"/>
            </a:ext>
          </a:extLst>
        </xdr:cNvPr>
        <xdr:cNvSpPr txBox="1">
          <a:spLocks/>
        </xdr:cNvSpPr>
      </xdr:nvSpPr>
      <xdr:spPr>
        <a:xfrm rot="7318982">
          <a:off x="6788363" y="5069872"/>
          <a:ext cx="19461" cy="90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5B2FBD-F565-4366-A1FA-5FEA1E15BD2F}" type="TxLink">
            <a:rPr lang="en-US" sz="1100" b="0" i="0" u="none" strike="noStrike">
              <a:solidFill>
                <a:srgbClr val="000000"/>
              </a:solidFill>
              <a:latin typeface="Calibri"/>
              <a:ea typeface="+mn-ea"/>
              <a:cs typeface="Calibri"/>
            </a:rPr>
            <a:pPr marL="0" indent="0" algn="ctr"/>
            <a:t> </a:t>
          </a:fld>
          <a:endParaRPr lang="en-PH" sz="34400" b="0" i="0" u="none" strike="noStrike">
            <a:solidFill>
              <a:schemeClr val="bg1"/>
            </a:solidFill>
            <a:latin typeface="Calibri"/>
            <a:ea typeface="+mn-ea"/>
            <a:cs typeface="Calibri"/>
          </a:endParaRPr>
        </a:p>
      </xdr:txBody>
    </xdr:sp>
    <xdr:clientData/>
  </xdr:twoCellAnchor>
  <xdr:twoCellAnchor editAs="absolute">
    <xdr:from>
      <xdr:col>10</xdr:col>
      <xdr:colOff>199170</xdr:colOff>
      <xdr:row>30</xdr:row>
      <xdr:rowOff>61945</xdr:rowOff>
    </xdr:from>
    <xdr:to>
      <xdr:col>11</xdr:col>
      <xdr:colOff>489570</xdr:colOff>
      <xdr:row>30</xdr:row>
      <xdr:rowOff>81406</xdr:rowOff>
    </xdr:to>
    <xdr:sp macro="" textlink="Pivottable!CV18">
      <xdr:nvSpPr>
        <xdr:cNvPr id="188" name="TextBox 187">
          <a:extLst>
            <a:ext uri="{FF2B5EF4-FFF2-40B4-BE49-F238E27FC236}">
              <a16:creationId xmlns:a16="http://schemas.microsoft.com/office/drawing/2014/main" id="{FABF6D21-F7BF-1181-A2CC-A67CE1DA6145}"/>
            </a:ext>
          </a:extLst>
        </xdr:cNvPr>
        <xdr:cNvSpPr txBox="1">
          <a:spLocks/>
        </xdr:cNvSpPr>
      </xdr:nvSpPr>
      <xdr:spPr>
        <a:xfrm rot="7488789">
          <a:off x="6735439" y="5000500"/>
          <a:ext cx="19461" cy="90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6428688-C435-4EE2-BD0F-2246359ABE74}" type="TxLink">
            <a:rPr lang="en-US"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rPr>
            <a:pPr marL="0" indent="0" algn="ctr"/>
            <a:t> </a:t>
          </a:fld>
          <a:endParaRPr lang="en-PH"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endParaRPr>
        </a:p>
      </xdr:txBody>
    </xdr:sp>
    <xdr:clientData/>
  </xdr:twoCellAnchor>
  <xdr:twoCellAnchor editAs="absolute">
    <xdr:from>
      <xdr:col>10</xdr:col>
      <xdr:colOff>528138</xdr:colOff>
      <xdr:row>28</xdr:row>
      <xdr:rowOff>6625</xdr:rowOff>
    </xdr:from>
    <xdr:to>
      <xdr:col>13</xdr:col>
      <xdr:colOff>302851</xdr:colOff>
      <xdr:row>36</xdr:row>
      <xdr:rowOff>119269</xdr:rowOff>
    </xdr:to>
    <xdr:sp macro="" textlink="Pivottable!CW18">
      <xdr:nvSpPr>
        <xdr:cNvPr id="186" name="TextBox 185">
          <a:extLst>
            <a:ext uri="{FF2B5EF4-FFF2-40B4-BE49-F238E27FC236}">
              <a16:creationId xmlns:a16="http://schemas.microsoft.com/office/drawing/2014/main" id="{79012AD2-8808-6AA3-EA0E-3EEE60346101}"/>
            </a:ext>
          </a:extLst>
        </xdr:cNvPr>
        <xdr:cNvSpPr txBox="1"/>
      </xdr:nvSpPr>
      <xdr:spPr>
        <a:xfrm>
          <a:off x="6624138" y="5026860"/>
          <a:ext cx="1603513" cy="1546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29B4D0-E59E-4C52-9A03-59570DED50E2}" type="TxLink">
            <a:rPr lang="en-US"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rPr>
            <a:pPr marL="0" indent="0" algn="ctr"/>
            <a:t> </a:t>
          </a:fld>
          <a:endParaRPr lang="en-PH"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endParaRPr>
        </a:p>
      </xdr:txBody>
    </xdr:sp>
    <xdr:clientData/>
  </xdr:twoCellAnchor>
  <xdr:twoCellAnchor editAs="absolute">
    <xdr:from>
      <xdr:col>10</xdr:col>
      <xdr:colOff>510209</xdr:colOff>
      <xdr:row>17</xdr:row>
      <xdr:rowOff>51448</xdr:rowOff>
    </xdr:from>
    <xdr:to>
      <xdr:col>13</xdr:col>
      <xdr:colOff>284922</xdr:colOff>
      <xdr:row>25</xdr:row>
      <xdr:rowOff>164092</xdr:rowOff>
    </xdr:to>
    <xdr:sp macro="" textlink="Pivottable!CW19">
      <xdr:nvSpPr>
        <xdr:cNvPr id="189" name="TextBox 188">
          <a:extLst>
            <a:ext uri="{FF2B5EF4-FFF2-40B4-BE49-F238E27FC236}">
              <a16:creationId xmlns:a16="http://schemas.microsoft.com/office/drawing/2014/main" id="{0CF59EBC-218F-0EFD-78BE-58934531C8D1}"/>
            </a:ext>
          </a:extLst>
        </xdr:cNvPr>
        <xdr:cNvSpPr txBox="1"/>
      </xdr:nvSpPr>
      <xdr:spPr>
        <a:xfrm>
          <a:off x="6606209" y="3160408"/>
          <a:ext cx="1603513" cy="1575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6DE1B0-9252-47D8-A421-81A22E0C8737}" type="TxLink">
            <a:rPr lang="en-US"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rPr>
            <a:pPr marL="0" indent="0" algn="ctr"/>
            <a:t>○</a:t>
          </a:fld>
          <a:endParaRPr lang="en-PH" sz="13800" b="1">
            <a:solidFill>
              <a:schemeClr val="bg1"/>
            </a:solidFill>
            <a:effectLst>
              <a:glow rad="63500">
                <a:srgbClr val="194AFE">
                  <a:alpha val="32000"/>
                </a:srgbClr>
              </a:glow>
              <a:outerShdw blurRad="177800" sx="114000" sy="114000" algn="ctr" rotWithShape="0">
                <a:srgbClr val="194AFE"/>
              </a:outerShdw>
            </a:effectLst>
            <a:latin typeface="+mn-lt"/>
            <a:ea typeface="+mn-ea"/>
            <a:cs typeface="+mn-cs"/>
          </a:endParaRPr>
        </a:p>
      </xdr:txBody>
    </xdr:sp>
    <xdr:clientData/>
  </xdr:twoCellAnchor>
  <xdr:twoCellAnchor editAs="absolute">
    <xdr:from>
      <xdr:col>5</xdr:col>
      <xdr:colOff>292856</xdr:colOff>
      <xdr:row>35</xdr:row>
      <xdr:rowOff>112644</xdr:rowOff>
    </xdr:from>
    <xdr:to>
      <xdr:col>7</xdr:col>
      <xdr:colOff>39757</xdr:colOff>
      <xdr:row>40</xdr:row>
      <xdr:rowOff>126840</xdr:rowOff>
    </xdr:to>
    <xdr:sp macro="" textlink="Pivottable!CX8">
      <xdr:nvSpPr>
        <xdr:cNvPr id="4" name="TextBox 3">
          <a:extLst>
            <a:ext uri="{FF2B5EF4-FFF2-40B4-BE49-F238E27FC236}">
              <a16:creationId xmlns:a16="http://schemas.microsoft.com/office/drawing/2014/main" id="{4E02340A-E095-06C4-75F4-67F294FCCD6F}"/>
            </a:ext>
          </a:extLst>
        </xdr:cNvPr>
        <xdr:cNvSpPr txBox="1"/>
      </xdr:nvSpPr>
      <xdr:spPr>
        <a:xfrm>
          <a:off x="3340856" y="6606209"/>
          <a:ext cx="966101" cy="941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6BE9F2-7928-4E8F-A942-6F43E7323B46}" type="TxLink">
            <a:rPr lang="en-US" sz="12500" b="0" i="0" u="none" strike="noStrike">
              <a:solidFill>
                <a:schemeClr val="tx1">
                  <a:alpha val="66000"/>
                </a:schemeClr>
              </a:solidFill>
              <a:effectLst/>
              <a:latin typeface="Calibri"/>
              <a:ea typeface="+mn-ea"/>
              <a:cs typeface="Calibri"/>
            </a:rPr>
            <a:pPr marL="0" indent="0" algn="ctr"/>
            <a:t>●</a:t>
          </a:fld>
          <a:endParaRPr lang="en-PH" sz="12500" b="1">
            <a:solidFill>
              <a:schemeClr val="tx1">
                <a:alpha val="66000"/>
              </a:schemeClr>
            </a:solidFill>
            <a:effectLst/>
            <a:latin typeface="+mn-lt"/>
            <a:ea typeface="+mn-ea"/>
            <a:cs typeface="+mn-cs"/>
          </a:endParaRPr>
        </a:p>
      </xdr:txBody>
    </xdr:sp>
    <xdr:clientData/>
  </xdr:twoCellAnchor>
  <xdr:twoCellAnchor editAs="absolute">
    <xdr:from>
      <xdr:col>5</xdr:col>
      <xdr:colOff>233221</xdr:colOff>
      <xdr:row>14</xdr:row>
      <xdr:rowOff>106018</xdr:rowOff>
    </xdr:from>
    <xdr:to>
      <xdr:col>6</xdr:col>
      <xdr:colOff>589722</xdr:colOff>
      <xdr:row>19</xdr:row>
      <xdr:rowOff>120214</xdr:rowOff>
    </xdr:to>
    <xdr:sp macro="" textlink="Pivottable!CX7">
      <xdr:nvSpPr>
        <xdr:cNvPr id="6" name="TextBox 5">
          <a:extLst>
            <a:ext uri="{FF2B5EF4-FFF2-40B4-BE49-F238E27FC236}">
              <a16:creationId xmlns:a16="http://schemas.microsoft.com/office/drawing/2014/main" id="{9A9A6D82-812F-EBE0-12BC-1FBE02C2ACD4}"/>
            </a:ext>
          </a:extLst>
        </xdr:cNvPr>
        <xdr:cNvSpPr txBox="1"/>
      </xdr:nvSpPr>
      <xdr:spPr>
        <a:xfrm>
          <a:off x="3281221" y="2703444"/>
          <a:ext cx="966101" cy="941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A52407-677D-4031-812A-CCE7CEBAF615}" type="TxLink">
            <a:rPr lang="en-US" sz="12500" b="0" i="0" u="none" strike="noStrike">
              <a:solidFill>
                <a:schemeClr val="tx1">
                  <a:alpha val="66000"/>
                </a:schemeClr>
              </a:solidFill>
              <a:effectLst/>
              <a:latin typeface="Calibri"/>
              <a:ea typeface="+mn-ea"/>
              <a:cs typeface="Calibri"/>
            </a:rPr>
            <a:pPr marL="0" indent="0" algn="ctr"/>
            <a:t> </a:t>
          </a:fld>
          <a:endParaRPr lang="en-PH" sz="12500" b="0" i="0" u="none" strike="noStrike">
            <a:solidFill>
              <a:schemeClr val="tx1">
                <a:alpha val="66000"/>
              </a:schemeClr>
            </a:solidFill>
            <a:effectLst/>
            <a:latin typeface="Calibri"/>
            <a:ea typeface="+mn-ea"/>
            <a:cs typeface="Calibri"/>
          </a:endParaRPr>
        </a:p>
      </xdr:txBody>
    </xdr:sp>
    <xdr:clientData/>
  </xdr:twoCellAnchor>
  <xdr:twoCellAnchor editAs="absolute">
    <xdr:from>
      <xdr:col>7</xdr:col>
      <xdr:colOff>181301</xdr:colOff>
      <xdr:row>30</xdr:row>
      <xdr:rowOff>11975</xdr:rowOff>
    </xdr:from>
    <xdr:to>
      <xdr:col>8</xdr:col>
      <xdr:colOff>537802</xdr:colOff>
      <xdr:row>35</xdr:row>
      <xdr:rowOff>26171</xdr:rowOff>
    </xdr:to>
    <xdr:sp macro="" textlink="Pivottable!CX11">
      <xdr:nvSpPr>
        <xdr:cNvPr id="38" name="TextBox 37">
          <a:extLst>
            <a:ext uri="{FF2B5EF4-FFF2-40B4-BE49-F238E27FC236}">
              <a16:creationId xmlns:a16="http://schemas.microsoft.com/office/drawing/2014/main" id="{33F05353-C04B-6C7C-CA50-B56695D3AA76}"/>
            </a:ext>
          </a:extLst>
        </xdr:cNvPr>
        <xdr:cNvSpPr txBox="1"/>
      </xdr:nvSpPr>
      <xdr:spPr>
        <a:xfrm>
          <a:off x="4448501" y="5498375"/>
          <a:ext cx="966101" cy="92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FD4F7B6-F500-4046-A867-F5827AD808B2}" type="TxLink">
            <a:rPr lang="en-US" sz="12500" b="0" i="0" u="none" strike="noStrike">
              <a:solidFill>
                <a:schemeClr val="tx1">
                  <a:alpha val="66000"/>
                </a:schemeClr>
              </a:solidFill>
              <a:effectLst/>
              <a:latin typeface="Calibri"/>
              <a:ea typeface="+mn-ea"/>
              <a:cs typeface="Calibri"/>
            </a:rPr>
            <a:pPr marL="0" indent="0" algn="ctr"/>
            <a:t>●</a:t>
          </a:fld>
          <a:endParaRPr lang="en-PH" sz="12500" b="0" i="0" u="none" strike="noStrike">
            <a:solidFill>
              <a:schemeClr val="tx1">
                <a:alpha val="66000"/>
              </a:schemeClr>
            </a:solidFill>
            <a:effectLst/>
            <a:latin typeface="Calibri"/>
            <a:ea typeface="+mn-ea"/>
            <a:cs typeface="Calibri"/>
          </a:endParaRPr>
        </a:p>
      </xdr:txBody>
    </xdr:sp>
    <xdr:clientData/>
  </xdr:twoCellAnchor>
  <xdr:twoCellAnchor editAs="absolute">
    <xdr:from>
      <xdr:col>7</xdr:col>
      <xdr:colOff>193215</xdr:colOff>
      <xdr:row>18</xdr:row>
      <xdr:rowOff>141867</xdr:rowOff>
    </xdr:from>
    <xdr:to>
      <xdr:col>8</xdr:col>
      <xdr:colOff>549716</xdr:colOff>
      <xdr:row>23</xdr:row>
      <xdr:rowOff>156063</xdr:rowOff>
    </xdr:to>
    <xdr:sp macro="" textlink="Pivottable!CX12">
      <xdr:nvSpPr>
        <xdr:cNvPr id="39" name="TextBox 38">
          <a:extLst>
            <a:ext uri="{FF2B5EF4-FFF2-40B4-BE49-F238E27FC236}">
              <a16:creationId xmlns:a16="http://schemas.microsoft.com/office/drawing/2014/main" id="{BBD1E42C-DB3A-1FBF-E58F-4CCDA9C2F735}"/>
            </a:ext>
          </a:extLst>
        </xdr:cNvPr>
        <xdr:cNvSpPr txBox="1"/>
      </xdr:nvSpPr>
      <xdr:spPr>
        <a:xfrm>
          <a:off x="4460415" y="3433707"/>
          <a:ext cx="966101" cy="92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702218-3813-451B-9915-6BCEB3CCA0C8}" type="TxLink">
            <a:rPr lang="en-US" sz="12500" b="0" i="0" u="none" strike="noStrike">
              <a:solidFill>
                <a:schemeClr val="tx1">
                  <a:alpha val="66000"/>
                </a:schemeClr>
              </a:solidFill>
              <a:effectLst/>
              <a:latin typeface="Calibri"/>
              <a:ea typeface="+mn-ea"/>
              <a:cs typeface="Calibri"/>
            </a:rPr>
            <a:pPr marL="0" indent="0" algn="ctr"/>
            <a:t> </a:t>
          </a:fld>
          <a:endParaRPr lang="en-PH" sz="12500" b="0" i="0" u="none" strike="noStrike">
            <a:solidFill>
              <a:schemeClr val="tx1">
                <a:alpha val="66000"/>
              </a:schemeClr>
            </a:solidFill>
            <a:effectLst/>
            <a:latin typeface="Calibri"/>
            <a:ea typeface="+mn-ea"/>
            <a:cs typeface="Calibri"/>
          </a:endParaRPr>
        </a:p>
      </xdr:txBody>
    </xdr:sp>
    <xdr:clientData/>
  </xdr:twoCellAnchor>
  <xdr:twoCellAnchor editAs="absolute">
    <xdr:from>
      <xdr:col>11</xdr:col>
      <xdr:colOff>238935</xdr:colOff>
      <xdr:row>29</xdr:row>
      <xdr:rowOff>159284</xdr:rowOff>
    </xdr:from>
    <xdr:to>
      <xdr:col>12</xdr:col>
      <xdr:colOff>595436</xdr:colOff>
      <xdr:row>34</xdr:row>
      <xdr:rowOff>173480</xdr:rowOff>
    </xdr:to>
    <xdr:sp macro="" textlink="Pivottable!CX18">
      <xdr:nvSpPr>
        <xdr:cNvPr id="40" name="TextBox 39">
          <a:extLst>
            <a:ext uri="{FF2B5EF4-FFF2-40B4-BE49-F238E27FC236}">
              <a16:creationId xmlns:a16="http://schemas.microsoft.com/office/drawing/2014/main" id="{8EA19062-0560-DD74-38A6-FF0C645FA063}"/>
            </a:ext>
          </a:extLst>
        </xdr:cNvPr>
        <xdr:cNvSpPr txBox="1"/>
      </xdr:nvSpPr>
      <xdr:spPr>
        <a:xfrm>
          <a:off x="6944535" y="5382448"/>
          <a:ext cx="966101" cy="914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71B17B-D58B-4C4E-B403-7FDEEE22525F}" type="TxLink">
            <a:rPr lang="en-US" sz="12500" b="0" i="0" u="none" strike="noStrike">
              <a:solidFill>
                <a:schemeClr val="tx1">
                  <a:alpha val="66000"/>
                </a:schemeClr>
              </a:solidFill>
              <a:effectLst/>
              <a:latin typeface="Calibri"/>
              <a:ea typeface="+mn-ea"/>
              <a:cs typeface="Calibri"/>
            </a:rPr>
            <a:pPr marL="0" indent="0" algn="ctr"/>
            <a:t>●</a:t>
          </a:fld>
          <a:endParaRPr lang="en-PH" sz="12500" b="0" i="0" u="none" strike="noStrike">
            <a:solidFill>
              <a:schemeClr val="tx1">
                <a:alpha val="66000"/>
              </a:schemeClr>
            </a:solidFill>
            <a:effectLst/>
            <a:latin typeface="Calibri"/>
            <a:ea typeface="+mn-ea"/>
            <a:cs typeface="Calibri"/>
          </a:endParaRPr>
        </a:p>
      </xdr:txBody>
    </xdr:sp>
    <xdr:clientData/>
  </xdr:twoCellAnchor>
  <xdr:twoCellAnchor editAs="absolute">
    <xdr:from>
      <xdr:col>11</xdr:col>
      <xdr:colOff>216075</xdr:colOff>
      <xdr:row>19</xdr:row>
      <xdr:rowOff>37364</xdr:rowOff>
    </xdr:from>
    <xdr:to>
      <xdr:col>12</xdr:col>
      <xdr:colOff>572576</xdr:colOff>
      <xdr:row>24</xdr:row>
      <xdr:rowOff>51560</xdr:rowOff>
    </xdr:to>
    <xdr:sp macro="" textlink="Pivottable!CX19">
      <xdr:nvSpPr>
        <xdr:cNvPr id="41" name="TextBox 40">
          <a:extLst>
            <a:ext uri="{FF2B5EF4-FFF2-40B4-BE49-F238E27FC236}">
              <a16:creationId xmlns:a16="http://schemas.microsoft.com/office/drawing/2014/main" id="{4FC05FEA-42A6-3807-654A-271216C050C4}"/>
            </a:ext>
          </a:extLst>
        </xdr:cNvPr>
        <xdr:cNvSpPr txBox="1"/>
      </xdr:nvSpPr>
      <xdr:spPr>
        <a:xfrm>
          <a:off x="6921675" y="3512084"/>
          <a:ext cx="966101" cy="92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18D3063-1C1D-4B3A-8E29-6CEB5A0AE841}" type="TxLink">
            <a:rPr lang="en-US" sz="12500" b="0" i="0" u="none" strike="noStrike">
              <a:solidFill>
                <a:schemeClr val="tx1">
                  <a:alpha val="66000"/>
                </a:schemeClr>
              </a:solidFill>
              <a:effectLst/>
              <a:latin typeface="Calibri"/>
              <a:ea typeface="+mn-ea"/>
              <a:cs typeface="Calibri"/>
            </a:rPr>
            <a:pPr marL="0" indent="0" algn="ctr"/>
            <a:t> </a:t>
          </a:fld>
          <a:endParaRPr lang="en-PH" sz="12500" b="0" i="0" u="none" strike="noStrike">
            <a:solidFill>
              <a:schemeClr val="tx1">
                <a:alpha val="66000"/>
              </a:schemeClr>
            </a:solidFill>
            <a:effectLst/>
            <a:latin typeface="Calibri"/>
            <a:ea typeface="+mn-ea"/>
            <a:cs typeface="Calibri"/>
          </a:endParaRPr>
        </a:p>
      </xdr:txBody>
    </xdr:sp>
    <xdr:clientData/>
  </xdr:twoCellAnchor>
  <xdr:twoCellAnchor editAs="absolute">
    <xdr:from>
      <xdr:col>5</xdr:col>
      <xdr:colOff>195946</xdr:colOff>
      <xdr:row>12</xdr:row>
      <xdr:rowOff>54427</xdr:rowOff>
    </xdr:from>
    <xdr:to>
      <xdr:col>7</xdr:col>
      <xdr:colOff>21772</xdr:colOff>
      <xdr:row>14</xdr:row>
      <xdr:rowOff>87084</xdr:rowOff>
    </xdr:to>
    <xdr:sp macro="" textlink="Pivottable!CY7">
      <xdr:nvSpPr>
        <xdr:cNvPr id="44" name="TextBox 43">
          <a:extLst>
            <a:ext uri="{FF2B5EF4-FFF2-40B4-BE49-F238E27FC236}">
              <a16:creationId xmlns:a16="http://schemas.microsoft.com/office/drawing/2014/main" id="{5723CFD0-1423-0F0E-02F7-4ED53CD5965E}"/>
            </a:ext>
          </a:extLst>
        </xdr:cNvPr>
        <xdr:cNvSpPr txBox="1"/>
      </xdr:nvSpPr>
      <xdr:spPr>
        <a:xfrm>
          <a:off x="3243946" y="2275113"/>
          <a:ext cx="1045026" cy="402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0BC8E4-1AAD-42E0-960B-1FC08D65AA6F}" type="TxLink">
            <a:rPr lang="en-US" sz="1800" b="0" i="0" u="none" strike="noStrike">
              <a:solidFill>
                <a:schemeClr val="bg1"/>
              </a:solidFill>
              <a:latin typeface="Calibri"/>
              <a:cs typeface="Calibri"/>
            </a:rPr>
            <a:pPr algn="ctr"/>
            <a:t>294</a:t>
          </a:fld>
          <a:endParaRPr lang="en-PH" sz="1800">
            <a:solidFill>
              <a:schemeClr val="bg1"/>
            </a:solidFill>
          </a:endParaRPr>
        </a:p>
      </xdr:txBody>
    </xdr:sp>
    <xdr:clientData/>
  </xdr:twoCellAnchor>
  <xdr:twoCellAnchor editAs="absolute">
    <xdr:from>
      <xdr:col>5</xdr:col>
      <xdr:colOff>174174</xdr:colOff>
      <xdr:row>42</xdr:row>
      <xdr:rowOff>108856</xdr:rowOff>
    </xdr:from>
    <xdr:to>
      <xdr:col>7</xdr:col>
      <xdr:colOff>0</xdr:colOff>
      <xdr:row>44</xdr:row>
      <xdr:rowOff>141513</xdr:rowOff>
    </xdr:to>
    <xdr:sp macro="" textlink="Pivottable!CY8">
      <xdr:nvSpPr>
        <xdr:cNvPr id="47" name="TextBox 46">
          <a:extLst>
            <a:ext uri="{FF2B5EF4-FFF2-40B4-BE49-F238E27FC236}">
              <a16:creationId xmlns:a16="http://schemas.microsoft.com/office/drawing/2014/main" id="{45E96ADD-FFCE-E2C4-9616-93BCA96CF664}"/>
            </a:ext>
          </a:extLst>
        </xdr:cNvPr>
        <xdr:cNvSpPr txBox="1"/>
      </xdr:nvSpPr>
      <xdr:spPr>
        <a:xfrm>
          <a:off x="3222174" y="7881256"/>
          <a:ext cx="1045026" cy="402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00AEED-81A6-41C7-9C5B-A80C9EC9E64D}" type="TxLink">
            <a:rPr lang="en-US" sz="1800" b="0" i="0" u="none" strike="noStrike">
              <a:solidFill>
                <a:schemeClr val="bg1"/>
              </a:solidFill>
              <a:latin typeface="Calibri"/>
              <a:ea typeface="+mn-ea"/>
              <a:cs typeface="Calibri"/>
            </a:rPr>
            <a:pPr marL="0" indent="0" algn="ctr"/>
            <a:t>136</a:t>
          </a:fld>
          <a:endParaRPr lang="en-PH" sz="1800" b="0" i="0" u="none" strike="noStrike">
            <a:solidFill>
              <a:schemeClr val="bg1"/>
            </a:solidFill>
            <a:latin typeface="Calibri"/>
            <a:ea typeface="+mn-ea"/>
            <a:cs typeface="Calibri"/>
          </a:endParaRPr>
        </a:p>
      </xdr:txBody>
    </xdr:sp>
    <xdr:clientData/>
  </xdr:twoCellAnchor>
  <xdr:twoCellAnchor editAs="absolute">
    <xdr:from>
      <xdr:col>7</xdr:col>
      <xdr:colOff>130631</xdr:colOff>
      <xdr:row>37</xdr:row>
      <xdr:rowOff>3265</xdr:rowOff>
    </xdr:from>
    <xdr:to>
      <xdr:col>8</xdr:col>
      <xdr:colOff>566057</xdr:colOff>
      <xdr:row>39</xdr:row>
      <xdr:rowOff>33744</xdr:rowOff>
    </xdr:to>
    <xdr:sp macro="" textlink="Pivottable!CY11">
      <xdr:nvSpPr>
        <xdr:cNvPr id="48" name="TextBox 47">
          <a:extLst>
            <a:ext uri="{FF2B5EF4-FFF2-40B4-BE49-F238E27FC236}">
              <a16:creationId xmlns:a16="http://schemas.microsoft.com/office/drawing/2014/main" id="{B0B26DDA-B3DB-74AD-98C5-43CC1A0063CC}"/>
            </a:ext>
          </a:extLst>
        </xdr:cNvPr>
        <xdr:cNvSpPr txBox="1"/>
      </xdr:nvSpPr>
      <xdr:spPr>
        <a:xfrm>
          <a:off x="4397831" y="6769825"/>
          <a:ext cx="1045026" cy="396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90FDE2-B538-4967-95A7-92B71F1203B7}" type="TxLink">
            <a:rPr lang="en-US" sz="1800" b="0" i="0" u="none" strike="noStrike">
              <a:solidFill>
                <a:schemeClr val="bg1"/>
              </a:solidFill>
              <a:latin typeface="Calibri"/>
              <a:ea typeface="+mn-ea"/>
              <a:cs typeface="Calibri"/>
            </a:rPr>
            <a:pPr marL="0" indent="0" algn="ctr"/>
            <a:t>158</a:t>
          </a:fld>
          <a:endParaRPr lang="en-PH" sz="1800" b="0" i="0" u="none" strike="noStrike">
            <a:solidFill>
              <a:schemeClr val="bg1"/>
            </a:solidFill>
            <a:latin typeface="Calibri"/>
            <a:ea typeface="+mn-ea"/>
            <a:cs typeface="Calibri"/>
          </a:endParaRPr>
        </a:p>
      </xdr:txBody>
    </xdr:sp>
    <xdr:clientData/>
  </xdr:twoCellAnchor>
  <xdr:twoCellAnchor editAs="absolute">
    <xdr:from>
      <xdr:col>7</xdr:col>
      <xdr:colOff>228603</xdr:colOff>
      <xdr:row>15</xdr:row>
      <xdr:rowOff>32656</xdr:rowOff>
    </xdr:from>
    <xdr:to>
      <xdr:col>9</xdr:col>
      <xdr:colOff>54429</xdr:colOff>
      <xdr:row>17</xdr:row>
      <xdr:rowOff>65313</xdr:rowOff>
    </xdr:to>
    <xdr:sp macro="" textlink="Pivottable!CY12">
      <xdr:nvSpPr>
        <xdr:cNvPr id="49" name="TextBox 48">
          <a:extLst>
            <a:ext uri="{FF2B5EF4-FFF2-40B4-BE49-F238E27FC236}">
              <a16:creationId xmlns:a16="http://schemas.microsoft.com/office/drawing/2014/main" id="{2E352895-E128-7183-3FF0-118A81CDE58E}"/>
            </a:ext>
          </a:extLst>
        </xdr:cNvPr>
        <xdr:cNvSpPr txBox="1"/>
      </xdr:nvSpPr>
      <xdr:spPr>
        <a:xfrm>
          <a:off x="4495803" y="2734292"/>
          <a:ext cx="1045026" cy="392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7BDA54D-C63D-47C3-93B1-6C4461AADD77}" type="TxLink">
            <a:rPr lang="en-US" sz="1800" b="0" i="0" u="none" strike="noStrike">
              <a:solidFill>
                <a:schemeClr val="bg1"/>
              </a:solidFill>
              <a:latin typeface="Calibri"/>
              <a:ea typeface="+mn-ea"/>
              <a:cs typeface="Calibri"/>
            </a:rPr>
            <a:pPr marL="0" indent="0" algn="ctr"/>
            <a:t>272</a:t>
          </a:fld>
          <a:endParaRPr lang="en-PH" sz="1800" b="0" i="0" u="none" strike="noStrike">
            <a:solidFill>
              <a:schemeClr val="bg1"/>
            </a:solidFill>
            <a:latin typeface="Calibri"/>
            <a:ea typeface="+mn-ea"/>
            <a:cs typeface="Calibri"/>
          </a:endParaRPr>
        </a:p>
      </xdr:txBody>
    </xdr:sp>
    <xdr:clientData/>
  </xdr:twoCellAnchor>
  <xdr:twoCellAnchor editAs="absolute">
    <xdr:from>
      <xdr:col>11</xdr:col>
      <xdr:colOff>228602</xdr:colOff>
      <xdr:row>14</xdr:row>
      <xdr:rowOff>130627</xdr:rowOff>
    </xdr:from>
    <xdr:to>
      <xdr:col>13</xdr:col>
      <xdr:colOff>54428</xdr:colOff>
      <xdr:row>16</xdr:row>
      <xdr:rowOff>163284</xdr:rowOff>
    </xdr:to>
    <xdr:sp macro="" textlink="Pivottable!CY19">
      <xdr:nvSpPr>
        <xdr:cNvPr id="50" name="TextBox 49">
          <a:extLst>
            <a:ext uri="{FF2B5EF4-FFF2-40B4-BE49-F238E27FC236}">
              <a16:creationId xmlns:a16="http://schemas.microsoft.com/office/drawing/2014/main" id="{D1CE5E41-D905-1A69-2919-6F8EAEC437E3}"/>
            </a:ext>
          </a:extLst>
        </xdr:cNvPr>
        <xdr:cNvSpPr txBox="1"/>
      </xdr:nvSpPr>
      <xdr:spPr>
        <a:xfrm>
          <a:off x="6934202" y="2721427"/>
          <a:ext cx="1045026" cy="402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5D4A87C-3F64-4E7F-B38A-853EFF21CC33}" type="TxLink">
            <a:rPr lang="en-US" sz="1800" b="0" i="0" u="none" strike="noStrike">
              <a:solidFill>
                <a:schemeClr val="bg1"/>
              </a:solidFill>
              <a:latin typeface="Calibri"/>
              <a:ea typeface="+mn-ea"/>
              <a:cs typeface="Calibri"/>
            </a:rPr>
            <a:pPr marL="0" indent="0" algn="ctr"/>
            <a:t>286</a:t>
          </a:fld>
          <a:endParaRPr lang="en-PH" sz="1800" b="0" i="0" u="none" strike="noStrike">
            <a:solidFill>
              <a:schemeClr val="bg1"/>
            </a:solidFill>
            <a:latin typeface="Calibri"/>
            <a:ea typeface="+mn-ea"/>
            <a:cs typeface="Calibri"/>
          </a:endParaRPr>
        </a:p>
      </xdr:txBody>
    </xdr:sp>
    <xdr:clientData/>
  </xdr:twoCellAnchor>
  <xdr:twoCellAnchor editAs="absolute">
    <xdr:from>
      <xdr:col>11</xdr:col>
      <xdr:colOff>152402</xdr:colOff>
      <xdr:row>38</xdr:row>
      <xdr:rowOff>87085</xdr:rowOff>
    </xdr:from>
    <xdr:to>
      <xdr:col>12</xdr:col>
      <xdr:colOff>587828</xdr:colOff>
      <xdr:row>40</xdr:row>
      <xdr:rowOff>119741</xdr:rowOff>
    </xdr:to>
    <xdr:sp macro="" textlink="Pivottable!CY18">
      <xdr:nvSpPr>
        <xdr:cNvPr id="51" name="TextBox 50">
          <a:extLst>
            <a:ext uri="{FF2B5EF4-FFF2-40B4-BE49-F238E27FC236}">
              <a16:creationId xmlns:a16="http://schemas.microsoft.com/office/drawing/2014/main" id="{34AE3960-1A68-73CE-D754-C1CF1F34BBB8}"/>
            </a:ext>
          </a:extLst>
        </xdr:cNvPr>
        <xdr:cNvSpPr txBox="1"/>
      </xdr:nvSpPr>
      <xdr:spPr>
        <a:xfrm>
          <a:off x="6858002" y="7119256"/>
          <a:ext cx="1045026" cy="402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78DB8E-057D-4407-BDA8-E8BC0F08C929}" type="TxLink">
            <a:rPr lang="en-US" sz="1800" b="0" i="0" u="none" strike="noStrike">
              <a:solidFill>
                <a:schemeClr val="bg1"/>
              </a:solidFill>
              <a:latin typeface="Calibri"/>
              <a:ea typeface="+mn-ea"/>
              <a:cs typeface="Calibri"/>
            </a:rPr>
            <a:pPr marL="0" indent="0" algn="ctr"/>
            <a:t>144</a:t>
          </a:fld>
          <a:endParaRPr lang="en-PH" sz="1800" b="0" i="0" u="none" strike="noStrike">
            <a:solidFill>
              <a:schemeClr val="bg1"/>
            </a:solidFill>
            <a:latin typeface="Calibri"/>
            <a:ea typeface="+mn-ea"/>
            <a:cs typeface="Calibri"/>
          </a:endParaRPr>
        </a:p>
      </xdr:txBody>
    </xdr:sp>
    <xdr:clientData/>
  </xdr:twoCellAnchor>
  <xdr:twoCellAnchor editAs="absolute">
    <xdr:from>
      <xdr:col>7</xdr:col>
      <xdr:colOff>521109</xdr:colOff>
      <xdr:row>30</xdr:row>
      <xdr:rowOff>148736</xdr:rowOff>
    </xdr:from>
    <xdr:to>
      <xdr:col>9</xdr:col>
      <xdr:colOff>423905</xdr:colOff>
      <xdr:row>30</xdr:row>
      <xdr:rowOff>164559</xdr:rowOff>
    </xdr:to>
    <xdr:sp macro="" textlink="Pivottable!CV11">
      <xdr:nvSpPr>
        <xdr:cNvPr id="37" name="TextBox 36">
          <a:extLst>
            <a:ext uri="{FF2B5EF4-FFF2-40B4-BE49-F238E27FC236}">
              <a16:creationId xmlns:a16="http://schemas.microsoft.com/office/drawing/2014/main" id="{79EA686B-3671-5C2A-1AEA-CEB9B601A440}"/>
            </a:ext>
          </a:extLst>
        </xdr:cNvPr>
        <xdr:cNvSpPr txBox="1">
          <a:spLocks/>
        </xdr:cNvSpPr>
      </xdr:nvSpPr>
      <xdr:spPr>
        <a:xfrm rot="13907988">
          <a:off x="5341395" y="5082050"/>
          <a:ext cx="15823" cy="1121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A593981-35BE-4459-8DB6-2484BC02BC15}" type="TxLink">
            <a:rPr lang="en-US" sz="9600" b="0" i="0" u="none" strike="noStrike">
              <a:solidFill>
                <a:schemeClr val="bg1"/>
              </a:solidFill>
              <a:latin typeface="Calibri"/>
              <a:ea typeface="+mn-ea"/>
              <a:cs typeface="Calibri"/>
            </a:rPr>
            <a:pPr marL="0" indent="0" algn="ctr"/>
            <a:t> </a:t>
          </a:fld>
          <a:endParaRPr lang="en-PH" sz="9600" b="0" i="0" u="none" strike="noStrike">
            <a:solidFill>
              <a:schemeClr val="bg1"/>
            </a:solidFill>
            <a:latin typeface="Calibri"/>
            <a:ea typeface="+mn-ea"/>
            <a:cs typeface="Calibri"/>
          </a:endParaRPr>
        </a:p>
      </xdr:txBody>
    </xdr:sp>
    <xdr:clientData/>
  </xdr:twoCellAnchor>
  <xdr:twoCellAnchor editAs="absolute">
    <xdr:from>
      <xdr:col>8</xdr:col>
      <xdr:colOff>144326</xdr:colOff>
      <xdr:row>25</xdr:row>
      <xdr:rowOff>165560</xdr:rowOff>
    </xdr:from>
    <xdr:to>
      <xdr:col>10</xdr:col>
      <xdr:colOff>558009</xdr:colOff>
      <xdr:row>26</xdr:row>
      <xdr:rowOff>968</xdr:rowOff>
    </xdr:to>
    <xdr:sp macro="" textlink="Pivottable!CV12">
      <xdr:nvSpPr>
        <xdr:cNvPr id="43" name="TextBox 42">
          <a:extLst>
            <a:ext uri="{FF2B5EF4-FFF2-40B4-BE49-F238E27FC236}">
              <a16:creationId xmlns:a16="http://schemas.microsoft.com/office/drawing/2014/main" id="{82F87A14-871F-9FA8-43DC-04AF2E73BF64}"/>
            </a:ext>
          </a:extLst>
        </xdr:cNvPr>
        <xdr:cNvSpPr txBox="1">
          <a:spLocks noChangeAspect="1"/>
        </xdr:cNvSpPr>
      </xdr:nvSpPr>
      <xdr:spPr>
        <a:xfrm rot="7615470" flipH="1">
          <a:off x="5827335" y="3985780"/>
          <a:ext cx="20465" cy="1632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82903E3-1C39-4D2D-B37D-8230A641BA2C}" type="TxLink">
            <a:rPr lang="en-US" sz="28700" b="0" i="0" u="none" strike="noStrike">
              <a:solidFill>
                <a:schemeClr val="bg1"/>
              </a:solidFill>
              <a:latin typeface="Calibri"/>
              <a:ea typeface="+mn-ea"/>
              <a:cs typeface="Calibri"/>
            </a:rPr>
            <a:pPr marL="0" indent="0" algn="ctr"/>
            <a:t>│</a:t>
          </a:fld>
          <a:endParaRPr lang="en-PH" sz="28700" b="0" i="0" u="none" strike="noStrike">
            <a:solidFill>
              <a:schemeClr val="bg1"/>
            </a:solidFill>
            <a:latin typeface="Calibri"/>
            <a:ea typeface="+mn-ea"/>
            <a:cs typeface="Calibri"/>
          </a:endParaRPr>
        </a:p>
      </xdr:txBody>
    </xdr:sp>
    <xdr:clientData/>
  </xdr:twoCellAnchor>
  <xdr:twoCellAnchor editAs="absolute">
    <xdr:from>
      <xdr:col>13</xdr:col>
      <xdr:colOff>442480</xdr:colOff>
      <xdr:row>3</xdr:row>
      <xdr:rowOff>38100</xdr:rowOff>
    </xdr:from>
    <xdr:to>
      <xdr:col>27</xdr:col>
      <xdr:colOff>548080</xdr:colOff>
      <xdr:row>51</xdr:row>
      <xdr:rowOff>143700</xdr:rowOff>
    </xdr:to>
    <xdr:grpSp>
      <xdr:nvGrpSpPr>
        <xdr:cNvPr id="127" name="Group 126">
          <a:extLst>
            <a:ext uri="{FF2B5EF4-FFF2-40B4-BE49-F238E27FC236}">
              <a16:creationId xmlns:a16="http://schemas.microsoft.com/office/drawing/2014/main" id="{6A87C7BD-61FD-E1CA-0F2D-E3BAB0478540}"/>
            </a:ext>
          </a:extLst>
        </xdr:cNvPr>
        <xdr:cNvGrpSpPr/>
      </xdr:nvGrpSpPr>
      <xdr:grpSpPr>
        <a:xfrm>
          <a:off x="8367280" y="578427"/>
          <a:ext cx="8640000" cy="8750837"/>
          <a:chOff x="9556174" y="736765"/>
          <a:chExt cx="10332720" cy="9761220"/>
        </a:xfrm>
      </xdr:grpSpPr>
      <xdr:grpSp>
        <xdr:nvGrpSpPr>
          <xdr:cNvPr id="23" name="Group 22">
            <a:extLst>
              <a:ext uri="{FF2B5EF4-FFF2-40B4-BE49-F238E27FC236}">
                <a16:creationId xmlns:a16="http://schemas.microsoft.com/office/drawing/2014/main" id="{04D15770-A4A7-C6D9-F620-D42D2B749B99}"/>
              </a:ext>
            </a:extLst>
          </xdr:cNvPr>
          <xdr:cNvGrpSpPr/>
        </xdr:nvGrpSpPr>
        <xdr:grpSpPr>
          <a:xfrm>
            <a:off x="9556174" y="736765"/>
            <a:ext cx="10332720" cy="9761220"/>
            <a:chOff x="17259300" y="1445078"/>
            <a:chExt cx="10332720" cy="10332720"/>
          </a:xfrm>
        </xdr:grpSpPr>
        <xdr:graphicFrame macro="">
          <xdr:nvGraphicFramePr>
            <xdr:cNvPr id="5" name="Chart 4">
              <a:extLst>
                <a:ext uri="{FF2B5EF4-FFF2-40B4-BE49-F238E27FC236}">
                  <a16:creationId xmlns:a16="http://schemas.microsoft.com/office/drawing/2014/main" id="{6F52A98E-5885-4D54-93ED-26C26E52C33C}"/>
                </a:ext>
              </a:extLst>
            </xdr:cNvPr>
            <xdr:cNvGraphicFramePr>
              <a:graphicFrameLocks/>
            </xdr:cNvGraphicFramePr>
          </xdr:nvGraphicFramePr>
          <xdr:xfrm>
            <a:off x="19376136" y="4322596"/>
            <a:ext cx="6099048" cy="4577685"/>
          </xdr:xfrm>
          <a:graphic>
            <a:graphicData uri="http://schemas.openxmlformats.org/drawingml/2006/chart">
              <c:chart xmlns:c="http://schemas.openxmlformats.org/drawingml/2006/chart" xmlns:r="http://schemas.openxmlformats.org/officeDocument/2006/relationships" r:id="rId21"/>
            </a:graphicData>
          </a:graphic>
        </xdr:graphicFrame>
        <xdr:sp macro="" textlink="">
          <xdr:nvSpPr>
            <xdr:cNvPr id="7" name="Circle: Hollow 6">
              <a:extLst>
                <a:ext uri="{FF2B5EF4-FFF2-40B4-BE49-F238E27FC236}">
                  <a16:creationId xmlns:a16="http://schemas.microsoft.com/office/drawing/2014/main" id="{E11E7BBB-F2D3-EF5F-C146-5983C5F388E7}"/>
                </a:ext>
              </a:extLst>
            </xdr:cNvPr>
            <xdr:cNvSpPr/>
          </xdr:nvSpPr>
          <xdr:spPr>
            <a:xfrm>
              <a:off x="20002500" y="4048001"/>
              <a:ext cx="4846320" cy="5126875"/>
            </a:xfrm>
            <a:prstGeom prst="donut">
              <a:avLst>
                <a:gd name="adj" fmla="val 2623"/>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tx1"/>
                </a:solidFill>
              </a:endParaRPr>
            </a:p>
          </xdr:txBody>
        </xdr:sp>
        <xdr:sp macro="" textlink="">
          <xdr:nvSpPr>
            <xdr:cNvPr id="8" name="Flowchart: Connector 7">
              <a:extLst>
                <a:ext uri="{FF2B5EF4-FFF2-40B4-BE49-F238E27FC236}">
                  <a16:creationId xmlns:a16="http://schemas.microsoft.com/office/drawing/2014/main" id="{F1DF6759-9AE4-7557-C823-4992A2DE2FEC}"/>
                </a:ext>
              </a:extLst>
            </xdr:cNvPr>
            <xdr:cNvSpPr/>
          </xdr:nvSpPr>
          <xdr:spPr>
            <a:xfrm>
              <a:off x="19042380" y="3131275"/>
              <a:ext cx="6766560" cy="6960326"/>
            </a:xfrm>
            <a:prstGeom prst="flowChartConnector">
              <a:avLst/>
            </a:prstGeom>
            <a:noFill/>
            <a:ln>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9" name="Flowchart: Connector 8">
              <a:extLst>
                <a:ext uri="{FF2B5EF4-FFF2-40B4-BE49-F238E27FC236}">
                  <a16:creationId xmlns:a16="http://schemas.microsoft.com/office/drawing/2014/main" id="{F4F44A25-3A6F-3F0F-78DC-FAB903BEF6F6}"/>
                </a:ext>
              </a:extLst>
            </xdr:cNvPr>
            <xdr:cNvSpPr/>
          </xdr:nvSpPr>
          <xdr:spPr>
            <a:xfrm>
              <a:off x="17716500" y="1763485"/>
              <a:ext cx="9418320" cy="9695906"/>
            </a:xfrm>
            <a:prstGeom prst="flowChartConnector">
              <a:avLst/>
            </a:prstGeom>
            <a:noFill/>
            <a:ln>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10" name="Flowchart: Connector 9">
              <a:extLst>
                <a:ext uri="{FF2B5EF4-FFF2-40B4-BE49-F238E27FC236}">
                  <a16:creationId xmlns:a16="http://schemas.microsoft.com/office/drawing/2014/main" id="{C1F9DE5D-4DB9-9391-EC45-B13F4F8F2A5E}"/>
                </a:ext>
              </a:extLst>
            </xdr:cNvPr>
            <xdr:cNvSpPr/>
          </xdr:nvSpPr>
          <xdr:spPr>
            <a:xfrm>
              <a:off x="17259300" y="1445078"/>
              <a:ext cx="10332720" cy="10332720"/>
            </a:xfrm>
            <a:prstGeom prst="flowChartConnector">
              <a:avLst/>
            </a:prstGeom>
            <a:noFill/>
            <a:ln>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sp macro="" textlink="">
        <xdr:nvSpPr>
          <xdr:cNvPr id="46" name="TextBox 45">
            <a:extLst>
              <a:ext uri="{FF2B5EF4-FFF2-40B4-BE49-F238E27FC236}">
                <a16:creationId xmlns:a16="http://schemas.microsoft.com/office/drawing/2014/main" id="{0DF275DD-7282-4671-B7B7-B9074D198944}"/>
              </a:ext>
            </a:extLst>
          </xdr:cNvPr>
          <xdr:cNvSpPr txBox="1"/>
        </xdr:nvSpPr>
        <xdr:spPr>
          <a:xfrm>
            <a:off x="13951527" y="5167746"/>
            <a:ext cx="2507673" cy="512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800" b="1">
                <a:solidFill>
                  <a:schemeClr val="bg1"/>
                </a:solidFill>
              </a:rPr>
              <a:t>Financial Statistics</a:t>
            </a:r>
          </a:p>
        </xdr:txBody>
      </xdr:sp>
      <xdr:sp macro="" textlink="Pivottable!DF10">
        <xdr:nvSpPr>
          <xdr:cNvPr id="52" name="TextBox 51">
            <a:extLst>
              <a:ext uri="{FF2B5EF4-FFF2-40B4-BE49-F238E27FC236}">
                <a16:creationId xmlns:a16="http://schemas.microsoft.com/office/drawing/2014/main" id="{8DD9C92E-4873-2210-A17D-76A16F3857FA}"/>
              </a:ext>
            </a:extLst>
          </xdr:cNvPr>
          <xdr:cNvSpPr txBox="1"/>
        </xdr:nvSpPr>
        <xdr:spPr>
          <a:xfrm>
            <a:off x="13619018" y="5638800"/>
            <a:ext cx="2507673" cy="512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6C819D-74E7-43B5-A0A7-07EDA14FD006}" type="TxLink">
              <a:rPr lang="en-US" sz="2800" b="0" i="0" u="none" strike="noStrike">
                <a:solidFill>
                  <a:schemeClr val="bg1"/>
                </a:solidFill>
                <a:latin typeface="Calibri"/>
                <a:cs typeface="Calibri"/>
              </a:rPr>
              <a:pPr algn="ctr"/>
              <a:t> $181,761 </a:t>
            </a:fld>
            <a:endParaRPr lang="en-PH" sz="4400" b="1">
              <a:solidFill>
                <a:schemeClr val="bg1"/>
              </a:solidFill>
            </a:endParaRPr>
          </a:p>
        </xdr:txBody>
      </xdr:sp>
      <xdr:pic>
        <xdr:nvPicPr>
          <xdr:cNvPr id="74" name="Graphic 73" descr="Connections outline">
            <a:extLst>
              <a:ext uri="{FF2B5EF4-FFF2-40B4-BE49-F238E27FC236}">
                <a16:creationId xmlns:a16="http://schemas.microsoft.com/office/drawing/2014/main" id="{B291B0C8-735D-C6DE-2933-057E0ECDA6B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4311746" y="4475018"/>
            <a:ext cx="1025236" cy="817418"/>
          </a:xfrm>
          <a:prstGeom prst="rect">
            <a:avLst/>
          </a:prstGeom>
        </xdr:spPr>
      </xdr:pic>
    </xdr:grpSp>
    <xdr:clientData/>
  </xdr:twoCellAnchor>
  <xdr:twoCellAnchor editAs="absolute">
    <xdr:from>
      <xdr:col>20</xdr:col>
      <xdr:colOff>60569</xdr:colOff>
      <xdr:row>11</xdr:row>
      <xdr:rowOff>116082</xdr:rowOff>
    </xdr:from>
    <xdr:to>
      <xdr:col>22</xdr:col>
      <xdr:colOff>143696</xdr:colOff>
      <xdr:row>17</xdr:row>
      <xdr:rowOff>74520</xdr:rowOff>
    </xdr:to>
    <xdr:grpSp>
      <xdr:nvGrpSpPr>
        <xdr:cNvPr id="123" name="Group 122">
          <a:extLst>
            <a:ext uri="{FF2B5EF4-FFF2-40B4-BE49-F238E27FC236}">
              <a16:creationId xmlns:a16="http://schemas.microsoft.com/office/drawing/2014/main" id="{8F2DBCDE-679F-727D-A8B5-3CFD11A44942}"/>
            </a:ext>
          </a:extLst>
        </xdr:cNvPr>
        <xdr:cNvGrpSpPr/>
      </xdr:nvGrpSpPr>
      <xdr:grpSpPr>
        <a:xfrm>
          <a:off x="12252569" y="2097282"/>
          <a:ext cx="1302327" cy="1039093"/>
          <a:chOff x="14192001" y="2022763"/>
          <a:chExt cx="1302327" cy="1039093"/>
        </a:xfrm>
      </xdr:grpSpPr>
      <xdr:grpSp>
        <xdr:nvGrpSpPr>
          <xdr:cNvPr id="59" name="Group 58">
            <a:extLst>
              <a:ext uri="{FF2B5EF4-FFF2-40B4-BE49-F238E27FC236}">
                <a16:creationId xmlns:a16="http://schemas.microsoft.com/office/drawing/2014/main" id="{ED1DE51F-EA78-9ECF-A347-B5DE1D7D7B1E}"/>
              </a:ext>
            </a:extLst>
          </xdr:cNvPr>
          <xdr:cNvGrpSpPr/>
        </xdr:nvGrpSpPr>
        <xdr:grpSpPr>
          <a:xfrm>
            <a:off x="14192001" y="2514602"/>
            <a:ext cx="1302327" cy="547254"/>
            <a:chOff x="14298880" y="2438401"/>
            <a:chExt cx="1302327" cy="817417"/>
          </a:xfrm>
        </xdr:grpSpPr>
        <xdr:sp macro="" textlink="">
          <xdr:nvSpPr>
            <xdr:cNvPr id="53" name="TextBox 52">
              <a:extLst>
                <a:ext uri="{FF2B5EF4-FFF2-40B4-BE49-F238E27FC236}">
                  <a16:creationId xmlns:a16="http://schemas.microsoft.com/office/drawing/2014/main" id="{549672FB-E6ED-314C-D6F7-02FFC4FCBA76}"/>
                </a:ext>
              </a:extLst>
            </xdr:cNvPr>
            <xdr:cNvSpPr txBox="1"/>
          </xdr:nvSpPr>
          <xdr:spPr>
            <a:xfrm>
              <a:off x="14373320" y="2438401"/>
              <a:ext cx="1157625" cy="512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050" b="1">
                  <a:solidFill>
                    <a:schemeClr val="bg1"/>
                  </a:solidFill>
                </a:rPr>
                <a:t>Download</a:t>
              </a:r>
            </a:p>
          </xdr:txBody>
        </xdr:sp>
        <xdr:sp macro="" textlink="Pivottable!DF8">
          <xdr:nvSpPr>
            <xdr:cNvPr id="54" name="TextBox 53">
              <a:extLst>
                <a:ext uri="{FF2B5EF4-FFF2-40B4-BE49-F238E27FC236}">
                  <a16:creationId xmlns:a16="http://schemas.microsoft.com/office/drawing/2014/main" id="{A0ACDB9C-3561-6FD6-1A77-ACE0EFFFAB51}"/>
                </a:ext>
              </a:extLst>
            </xdr:cNvPr>
            <xdr:cNvSpPr txBox="1"/>
          </xdr:nvSpPr>
          <xdr:spPr>
            <a:xfrm>
              <a:off x="14298880" y="2743200"/>
              <a:ext cx="1302327" cy="512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2D994C-1383-4D76-A447-6ED30E5241C3}" type="TxLink">
                <a:rPr lang="en-US" sz="1200" b="0" i="0" u="none" strike="noStrike">
                  <a:solidFill>
                    <a:schemeClr val="bg1"/>
                  </a:solidFill>
                  <a:latin typeface="Calibri"/>
                  <a:cs typeface="Calibri"/>
                </a:rPr>
                <a:pPr algn="ctr"/>
                <a:t> 62,620 </a:t>
              </a:fld>
              <a:endParaRPr lang="en-PH" sz="1200" b="1">
                <a:solidFill>
                  <a:schemeClr val="bg1"/>
                </a:solidFill>
              </a:endParaRPr>
            </a:p>
          </xdr:txBody>
        </xdr:sp>
      </xdr:grpSp>
      <xdr:grpSp>
        <xdr:nvGrpSpPr>
          <xdr:cNvPr id="97" name="Group 96">
            <a:extLst>
              <a:ext uri="{FF2B5EF4-FFF2-40B4-BE49-F238E27FC236}">
                <a16:creationId xmlns:a16="http://schemas.microsoft.com/office/drawing/2014/main" id="{D3101004-8C90-091E-8367-5B79653593EA}"/>
              </a:ext>
            </a:extLst>
          </xdr:cNvPr>
          <xdr:cNvGrpSpPr/>
        </xdr:nvGrpSpPr>
        <xdr:grpSpPr>
          <a:xfrm>
            <a:off x="14594923" y="2022763"/>
            <a:ext cx="487716" cy="355864"/>
            <a:chOff x="14636487" y="2077192"/>
            <a:chExt cx="487716" cy="365760"/>
          </a:xfrm>
        </xdr:grpSpPr>
        <xdr:sp macro="" textlink="">
          <xdr:nvSpPr>
            <xdr:cNvPr id="76" name="Rectangle 75">
              <a:extLst>
                <a:ext uri="{FF2B5EF4-FFF2-40B4-BE49-F238E27FC236}">
                  <a16:creationId xmlns:a16="http://schemas.microsoft.com/office/drawing/2014/main" id="{828433E5-165A-C14E-4F57-8EA572E075E3}"/>
                </a:ext>
              </a:extLst>
            </xdr:cNvPr>
            <xdr:cNvSpPr/>
          </xdr:nvSpPr>
          <xdr:spPr>
            <a:xfrm>
              <a:off x="14699672" y="2077192"/>
              <a:ext cx="365760" cy="365760"/>
            </a:xfrm>
            <a:prstGeom prst="rect">
              <a:avLst/>
            </a:prstGeom>
            <a:no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84" name="Graphic 83" descr="Download outline">
              <a:extLst>
                <a:ext uri="{FF2B5EF4-FFF2-40B4-BE49-F238E27FC236}">
                  <a16:creationId xmlns:a16="http://schemas.microsoft.com/office/drawing/2014/main" id="{834415BA-7C2B-1113-2CE5-A825D878B6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4636487" y="2090057"/>
              <a:ext cx="487716" cy="293914"/>
            </a:xfrm>
            <a:prstGeom prst="rect">
              <a:avLst/>
            </a:prstGeom>
          </xdr:spPr>
        </xdr:pic>
      </xdr:grpSp>
    </xdr:grpSp>
    <xdr:clientData/>
  </xdr:twoCellAnchor>
  <xdr:twoCellAnchor editAs="absolute">
    <xdr:from>
      <xdr:col>23</xdr:col>
      <xdr:colOff>102333</xdr:colOff>
      <xdr:row>34</xdr:row>
      <xdr:rowOff>42543</xdr:rowOff>
    </xdr:from>
    <xdr:to>
      <xdr:col>26</xdr:col>
      <xdr:colOff>442604</xdr:colOff>
      <xdr:row>39</xdr:row>
      <xdr:rowOff>23564</xdr:rowOff>
    </xdr:to>
    <xdr:grpSp>
      <xdr:nvGrpSpPr>
        <xdr:cNvPr id="125" name="Group 124">
          <a:extLst>
            <a:ext uri="{FF2B5EF4-FFF2-40B4-BE49-F238E27FC236}">
              <a16:creationId xmlns:a16="http://schemas.microsoft.com/office/drawing/2014/main" id="{D0CB6CB3-2115-A64C-3797-352D49EE0145}"/>
            </a:ext>
          </a:extLst>
        </xdr:cNvPr>
        <xdr:cNvGrpSpPr/>
      </xdr:nvGrpSpPr>
      <xdr:grpSpPr>
        <a:xfrm>
          <a:off x="14123133" y="6166252"/>
          <a:ext cx="2169071" cy="881567"/>
          <a:chOff x="16108042" y="7595258"/>
          <a:chExt cx="2169071" cy="880751"/>
        </a:xfrm>
      </xdr:grpSpPr>
      <xdr:grpSp>
        <xdr:nvGrpSpPr>
          <xdr:cNvPr id="66" name="Group 65">
            <a:extLst>
              <a:ext uri="{FF2B5EF4-FFF2-40B4-BE49-F238E27FC236}">
                <a16:creationId xmlns:a16="http://schemas.microsoft.com/office/drawing/2014/main" id="{EC495BC6-D635-00FB-71E9-909508BE39A3}"/>
              </a:ext>
            </a:extLst>
          </xdr:cNvPr>
          <xdr:cNvGrpSpPr/>
        </xdr:nvGrpSpPr>
        <xdr:grpSpPr>
          <a:xfrm>
            <a:off x="16108042" y="7990115"/>
            <a:ext cx="2169071" cy="485894"/>
            <a:chOff x="14360629" y="2438401"/>
            <a:chExt cx="1302327" cy="638606"/>
          </a:xfrm>
        </xdr:grpSpPr>
        <xdr:sp macro="" textlink="">
          <xdr:nvSpPr>
            <xdr:cNvPr id="67" name="TextBox 66">
              <a:extLst>
                <a:ext uri="{FF2B5EF4-FFF2-40B4-BE49-F238E27FC236}">
                  <a16:creationId xmlns:a16="http://schemas.microsoft.com/office/drawing/2014/main" id="{5FCBF8C0-AA9E-D662-BF84-FB523C94AF1E}"/>
                </a:ext>
              </a:extLst>
            </xdr:cNvPr>
            <xdr:cNvSpPr txBox="1"/>
          </xdr:nvSpPr>
          <xdr:spPr>
            <a:xfrm>
              <a:off x="14373320" y="2438401"/>
              <a:ext cx="1268461" cy="512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1050" b="1" i="0" u="none" strike="noStrike">
                  <a:solidFill>
                    <a:schemeClr val="bg1"/>
                  </a:solidFill>
                  <a:latin typeface="Calibri"/>
                  <a:ea typeface="+mn-ea"/>
                  <a:cs typeface="Calibri"/>
                </a:rPr>
                <a:t>Branch</a:t>
              </a:r>
            </a:p>
            <a:p>
              <a:pPr marL="0" indent="0" algn="ctr"/>
              <a:endParaRPr lang="en-PH" sz="1200" b="0" i="0" u="none" strike="noStrike">
                <a:solidFill>
                  <a:schemeClr val="bg1"/>
                </a:solidFill>
                <a:latin typeface="Calibri"/>
                <a:ea typeface="+mn-ea"/>
                <a:cs typeface="Calibri"/>
              </a:endParaRPr>
            </a:p>
          </xdr:txBody>
        </xdr:sp>
        <xdr:sp macro="" textlink="Pivottable!DF7">
          <xdr:nvSpPr>
            <xdr:cNvPr id="68" name="TextBox 67">
              <a:extLst>
                <a:ext uri="{FF2B5EF4-FFF2-40B4-BE49-F238E27FC236}">
                  <a16:creationId xmlns:a16="http://schemas.microsoft.com/office/drawing/2014/main" id="{F8525272-E670-0BB8-B7A2-C99B44040BA0}"/>
                </a:ext>
              </a:extLst>
            </xdr:cNvPr>
            <xdr:cNvSpPr txBox="1"/>
          </xdr:nvSpPr>
          <xdr:spPr>
            <a:xfrm>
              <a:off x="14360629" y="2860393"/>
              <a:ext cx="1302327" cy="216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61321A-0667-4427-9E2E-84D9466529B1}" type="TxLink">
                <a:rPr lang="en-US" sz="1200" b="0" i="0" u="none" strike="noStrike">
                  <a:solidFill>
                    <a:schemeClr val="bg1"/>
                  </a:solidFill>
                  <a:latin typeface="Calibri"/>
                  <a:ea typeface="+mn-ea"/>
                  <a:cs typeface="Calibri"/>
                </a:rPr>
                <a:pPr marL="0" indent="0" algn="ctr"/>
                <a:t> 69,145 </a:t>
              </a:fld>
              <a:endParaRPr lang="en-PH" sz="1200" b="0" i="0" u="none" strike="noStrike">
                <a:solidFill>
                  <a:schemeClr val="bg1"/>
                </a:solidFill>
                <a:latin typeface="Calibri"/>
                <a:ea typeface="+mn-ea"/>
                <a:cs typeface="Calibri"/>
              </a:endParaRPr>
            </a:p>
          </xdr:txBody>
        </xdr:sp>
      </xdr:grpSp>
      <xdr:grpSp>
        <xdr:nvGrpSpPr>
          <xdr:cNvPr id="105" name="Group 104">
            <a:extLst>
              <a:ext uri="{FF2B5EF4-FFF2-40B4-BE49-F238E27FC236}">
                <a16:creationId xmlns:a16="http://schemas.microsoft.com/office/drawing/2014/main" id="{E216D01F-88E7-4DA0-1E48-839FA92DF4C7}"/>
              </a:ext>
            </a:extLst>
          </xdr:cNvPr>
          <xdr:cNvGrpSpPr/>
        </xdr:nvGrpSpPr>
        <xdr:grpSpPr>
          <a:xfrm>
            <a:off x="16959520" y="7595258"/>
            <a:ext cx="483711" cy="394854"/>
            <a:chOff x="16946656" y="7824848"/>
            <a:chExt cx="483711" cy="404750"/>
          </a:xfrm>
        </xdr:grpSpPr>
        <xdr:sp macro="" textlink="">
          <xdr:nvSpPr>
            <xdr:cNvPr id="85" name="Rectangle 84">
              <a:extLst>
                <a:ext uri="{FF2B5EF4-FFF2-40B4-BE49-F238E27FC236}">
                  <a16:creationId xmlns:a16="http://schemas.microsoft.com/office/drawing/2014/main" id="{F55D6EF6-9FF9-B114-9367-16B7C98F5F5F}"/>
                </a:ext>
              </a:extLst>
            </xdr:cNvPr>
            <xdr:cNvSpPr/>
          </xdr:nvSpPr>
          <xdr:spPr>
            <a:xfrm>
              <a:off x="16985673" y="7824848"/>
              <a:ext cx="365760" cy="365760"/>
            </a:xfrm>
            <a:prstGeom prst="rect">
              <a:avLst/>
            </a:prstGeom>
            <a:no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81" name="Graphic 80" descr="Store outline">
              <a:extLst>
                <a:ext uri="{FF2B5EF4-FFF2-40B4-BE49-F238E27FC236}">
                  <a16:creationId xmlns:a16="http://schemas.microsoft.com/office/drawing/2014/main" id="{CE5982A4-6685-EB95-6FA5-ABCCC533EE5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6946656" y="7846199"/>
              <a:ext cx="483711" cy="383399"/>
            </a:xfrm>
            <a:prstGeom prst="rect">
              <a:avLst/>
            </a:prstGeom>
          </xdr:spPr>
        </xdr:pic>
      </xdr:grpSp>
    </xdr:grpSp>
    <xdr:clientData/>
  </xdr:twoCellAnchor>
  <xdr:twoCellAnchor editAs="absolute">
    <xdr:from>
      <xdr:col>15</xdr:col>
      <xdr:colOff>422388</xdr:colOff>
      <xdr:row>34</xdr:row>
      <xdr:rowOff>42543</xdr:rowOff>
    </xdr:from>
    <xdr:to>
      <xdr:col>17</xdr:col>
      <xdr:colOff>433274</xdr:colOff>
      <xdr:row>39</xdr:row>
      <xdr:rowOff>60357</xdr:rowOff>
    </xdr:to>
    <xdr:grpSp>
      <xdr:nvGrpSpPr>
        <xdr:cNvPr id="126" name="Group 125">
          <a:extLst>
            <a:ext uri="{FF2B5EF4-FFF2-40B4-BE49-F238E27FC236}">
              <a16:creationId xmlns:a16="http://schemas.microsoft.com/office/drawing/2014/main" id="{9C5B9A02-9831-FFCD-3B07-338BB51EA8A7}"/>
            </a:ext>
          </a:extLst>
        </xdr:cNvPr>
        <xdr:cNvGrpSpPr/>
      </xdr:nvGrpSpPr>
      <xdr:grpSpPr>
        <a:xfrm>
          <a:off x="9566388" y="6166252"/>
          <a:ext cx="1230086" cy="918360"/>
          <a:chOff x="11462657" y="7393378"/>
          <a:chExt cx="1230086" cy="913411"/>
        </a:xfrm>
      </xdr:grpSpPr>
      <xdr:grpSp>
        <xdr:nvGrpSpPr>
          <xdr:cNvPr id="69" name="Group 68">
            <a:extLst>
              <a:ext uri="{FF2B5EF4-FFF2-40B4-BE49-F238E27FC236}">
                <a16:creationId xmlns:a16="http://schemas.microsoft.com/office/drawing/2014/main" id="{0BA412D9-410C-C460-FEDF-EC5106EB2689}"/>
              </a:ext>
            </a:extLst>
          </xdr:cNvPr>
          <xdr:cNvGrpSpPr/>
        </xdr:nvGrpSpPr>
        <xdr:grpSpPr>
          <a:xfrm>
            <a:off x="11462657" y="7875319"/>
            <a:ext cx="1230086" cy="431470"/>
            <a:chOff x="14353308" y="2438401"/>
            <a:chExt cx="1385456" cy="817417"/>
          </a:xfrm>
        </xdr:grpSpPr>
        <xdr:sp macro="" textlink="">
          <xdr:nvSpPr>
            <xdr:cNvPr id="70" name="TextBox 69">
              <a:extLst>
                <a:ext uri="{FF2B5EF4-FFF2-40B4-BE49-F238E27FC236}">
                  <a16:creationId xmlns:a16="http://schemas.microsoft.com/office/drawing/2014/main" id="{E9551D75-5D42-3DA8-3F25-C2EBD460B9F6}"/>
                </a:ext>
              </a:extLst>
            </xdr:cNvPr>
            <xdr:cNvSpPr txBox="1"/>
          </xdr:nvSpPr>
          <xdr:spPr>
            <a:xfrm>
              <a:off x="14499271" y="2438401"/>
              <a:ext cx="1157625" cy="512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00" b="1">
                  <a:solidFill>
                    <a:schemeClr val="bg1"/>
                  </a:solidFill>
                </a:rPr>
                <a:t>Shipment</a:t>
              </a:r>
            </a:p>
            <a:p>
              <a:pPr algn="ctr"/>
              <a:endParaRPr lang="en-PH" sz="1000" b="1">
                <a:solidFill>
                  <a:schemeClr val="bg1"/>
                </a:solidFill>
              </a:endParaRPr>
            </a:p>
          </xdr:txBody>
        </xdr:sp>
        <xdr:sp macro="" textlink="Pivottable!DF9">
          <xdr:nvSpPr>
            <xdr:cNvPr id="71" name="TextBox 70">
              <a:extLst>
                <a:ext uri="{FF2B5EF4-FFF2-40B4-BE49-F238E27FC236}">
                  <a16:creationId xmlns:a16="http://schemas.microsoft.com/office/drawing/2014/main" id="{73DD95BC-3FDA-212C-206A-53E95E276180}"/>
                </a:ext>
              </a:extLst>
            </xdr:cNvPr>
            <xdr:cNvSpPr txBox="1"/>
          </xdr:nvSpPr>
          <xdr:spPr>
            <a:xfrm>
              <a:off x="14353308" y="2743200"/>
              <a:ext cx="1385456" cy="512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CCAA06-1D5B-498B-8CE5-0F8F3084C970}" type="TxLink">
                <a:rPr lang="en-US" sz="1100" b="0" i="0" u="none" strike="noStrike">
                  <a:solidFill>
                    <a:schemeClr val="bg1"/>
                  </a:solidFill>
                  <a:latin typeface="Calibri"/>
                  <a:cs typeface="Calibri"/>
                </a:rPr>
                <a:pPr algn="ctr"/>
                <a:t> 49,996 </a:t>
              </a:fld>
              <a:endParaRPr lang="en-PH" sz="1100" b="1">
                <a:solidFill>
                  <a:schemeClr val="bg1"/>
                </a:solidFill>
              </a:endParaRPr>
            </a:p>
          </xdr:txBody>
        </xdr:sp>
      </xdr:grpSp>
      <xdr:grpSp>
        <xdr:nvGrpSpPr>
          <xdr:cNvPr id="107" name="Group 106">
            <a:extLst>
              <a:ext uri="{FF2B5EF4-FFF2-40B4-BE49-F238E27FC236}">
                <a16:creationId xmlns:a16="http://schemas.microsoft.com/office/drawing/2014/main" id="{285F1F64-0015-63F0-E702-9A430B671E6A}"/>
              </a:ext>
            </a:extLst>
          </xdr:cNvPr>
          <xdr:cNvGrpSpPr/>
        </xdr:nvGrpSpPr>
        <xdr:grpSpPr>
          <a:xfrm>
            <a:off x="11912930" y="7393378"/>
            <a:ext cx="365760" cy="357075"/>
            <a:chOff x="11912930" y="7596248"/>
            <a:chExt cx="365760" cy="366971"/>
          </a:xfrm>
        </xdr:grpSpPr>
        <xdr:sp macro="" textlink="">
          <xdr:nvSpPr>
            <xdr:cNvPr id="86" name="Rectangle 85">
              <a:extLst>
                <a:ext uri="{FF2B5EF4-FFF2-40B4-BE49-F238E27FC236}">
                  <a16:creationId xmlns:a16="http://schemas.microsoft.com/office/drawing/2014/main" id="{22A8FB9E-5584-D71B-6AC5-DC99CD20388D}"/>
                </a:ext>
              </a:extLst>
            </xdr:cNvPr>
            <xdr:cNvSpPr/>
          </xdr:nvSpPr>
          <xdr:spPr>
            <a:xfrm>
              <a:off x="11912930" y="7596248"/>
              <a:ext cx="365760" cy="365760"/>
            </a:xfrm>
            <a:prstGeom prst="rect">
              <a:avLst/>
            </a:prstGeom>
            <a:no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78" name="Graphic 77" descr="Filing Box Archive outline">
              <a:extLst>
                <a:ext uri="{FF2B5EF4-FFF2-40B4-BE49-F238E27FC236}">
                  <a16:creationId xmlns:a16="http://schemas.microsoft.com/office/drawing/2014/main" id="{0FCAF997-F634-AD1D-1F1E-5A82DBDFA2AF}"/>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1923699" y="7606168"/>
              <a:ext cx="348344" cy="357051"/>
            </a:xfrm>
            <a:prstGeom prst="rect">
              <a:avLst/>
            </a:prstGeom>
          </xdr:spPr>
        </xdr:pic>
      </xdr:grpSp>
    </xdr:grpSp>
    <xdr:clientData/>
  </xdr:twoCellAnchor>
  <xdr:twoCellAnchor editAs="absolute">
    <xdr:from>
      <xdr:col>12</xdr:col>
      <xdr:colOff>283031</xdr:colOff>
      <xdr:row>2</xdr:row>
      <xdr:rowOff>97974</xdr:rowOff>
    </xdr:from>
    <xdr:to>
      <xdr:col>17</xdr:col>
      <xdr:colOff>97974</xdr:colOff>
      <xdr:row>8</xdr:row>
      <xdr:rowOff>65316</xdr:rowOff>
    </xdr:to>
    <xdr:graphicFrame macro="">
      <xdr:nvGraphicFramePr>
        <xdr:cNvPr id="87" name="Chart 86">
          <a:extLst>
            <a:ext uri="{FF2B5EF4-FFF2-40B4-BE49-F238E27FC236}">
              <a16:creationId xmlns:a16="http://schemas.microsoft.com/office/drawing/2014/main" id="{BC66EA44-FCA2-4E34-9298-17A11DCF5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editAs="absolute">
    <xdr:from>
      <xdr:col>0</xdr:col>
      <xdr:colOff>272143</xdr:colOff>
      <xdr:row>3</xdr:row>
      <xdr:rowOff>10887</xdr:rowOff>
    </xdr:from>
    <xdr:to>
      <xdr:col>2</xdr:col>
      <xdr:colOff>211183</xdr:colOff>
      <xdr:row>4</xdr:row>
      <xdr:rowOff>165463</xdr:rowOff>
    </xdr:to>
    <xdr:sp macro="" textlink="">
      <xdr:nvSpPr>
        <xdr:cNvPr id="88" name="Rectangle: Rounded Corners 87">
          <a:extLst>
            <a:ext uri="{FF2B5EF4-FFF2-40B4-BE49-F238E27FC236}">
              <a16:creationId xmlns:a16="http://schemas.microsoft.com/office/drawing/2014/main" id="{E4C8940A-9DE3-4E25-8247-E47CFEC9A111}"/>
            </a:ext>
          </a:extLst>
        </xdr:cNvPr>
        <xdr:cNvSpPr/>
      </xdr:nvSpPr>
      <xdr:spPr>
        <a:xfrm>
          <a:off x="272143" y="566058"/>
          <a:ext cx="1158240" cy="339634"/>
        </a:xfrm>
        <a:prstGeom prst="roundRect">
          <a:avLst>
            <a:gd name="adj" fmla="val 37635"/>
          </a:avLst>
        </a:prstGeom>
        <a:solidFill>
          <a:srgbClr val="1941F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100"/>
            <a:t>Sales Process</a:t>
          </a:r>
        </a:p>
      </xdr:txBody>
    </xdr:sp>
    <xdr:clientData/>
  </xdr:twoCellAnchor>
  <xdr:twoCellAnchor editAs="absolute">
    <xdr:from>
      <xdr:col>2</xdr:col>
      <xdr:colOff>424544</xdr:colOff>
      <xdr:row>2</xdr:row>
      <xdr:rowOff>152399</xdr:rowOff>
    </xdr:from>
    <xdr:to>
      <xdr:col>10</xdr:col>
      <xdr:colOff>552450</xdr:colOff>
      <xdr:row>6</xdr:row>
      <xdr:rowOff>9525</xdr:rowOff>
    </xdr:to>
    <xdr:sp macro="" textlink="">
      <xdr:nvSpPr>
        <xdr:cNvPr id="91" name="TextBox 90">
          <a:extLst>
            <a:ext uri="{FF2B5EF4-FFF2-40B4-BE49-F238E27FC236}">
              <a16:creationId xmlns:a16="http://schemas.microsoft.com/office/drawing/2014/main" id="{61F2232D-B56B-4916-0F14-502DC39BCC8F}"/>
            </a:ext>
          </a:extLst>
        </xdr:cNvPr>
        <xdr:cNvSpPr txBox="1"/>
      </xdr:nvSpPr>
      <xdr:spPr>
        <a:xfrm>
          <a:off x="1643744" y="514349"/>
          <a:ext cx="5004706" cy="581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400" b="0" i="0" u="none" strike="noStrike">
              <a:solidFill>
                <a:schemeClr val="bg1"/>
              </a:solidFill>
              <a:latin typeface="Calibri"/>
              <a:ea typeface="+mn-ea"/>
              <a:cs typeface="Calibri"/>
            </a:rPr>
            <a:t>Set</a:t>
          </a:r>
          <a:r>
            <a:rPr lang="en-US" sz="1400" b="0" i="0" u="none" strike="noStrike" baseline="0">
              <a:solidFill>
                <a:schemeClr val="bg1"/>
              </a:solidFill>
              <a:latin typeface="Calibri"/>
              <a:ea typeface="+mn-ea"/>
              <a:cs typeface="Calibri"/>
            </a:rPr>
            <a:t> of repeatable steps that a sales takes to take prospective buyer from the early stage of awareness to a closed sale.</a:t>
          </a:r>
          <a:endParaRPr lang="en-US" sz="1400" b="0" i="0" u="none" strike="noStrike">
            <a:solidFill>
              <a:schemeClr val="bg1"/>
            </a:solidFill>
            <a:latin typeface="Calibri"/>
            <a:ea typeface="+mn-ea"/>
            <a:cs typeface="Calibri"/>
          </a:endParaRPr>
        </a:p>
      </xdr:txBody>
    </xdr:sp>
    <xdr:clientData/>
  </xdr:twoCellAnchor>
  <xdr:twoCellAnchor editAs="absolute">
    <xdr:from>
      <xdr:col>10</xdr:col>
      <xdr:colOff>135638</xdr:colOff>
      <xdr:row>2</xdr:row>
      <xdr:rowOff>87085</xdr:rowOff>
    </xdr:from>
    <xdr:to>
      <xdr:col>12</xdr:col>
      <xdr:colOff>105158</xdr:colOff>
      <xdr:row>8</xdr:row>
      <xdr:rowOff>165462</xdr:rowOff>
    </xdr:to>
    <xdr:grpSp>
      <xdr:nvGrpSpPr>
        <xdr:cNvPr id="96" name="Group 95">
          <a:extLst>
            <a:ext uri="{FF2B5EF4-FFF2-40B4-BE49-F238E27FC236}">
              <a16:creationId xmlns:a16="http://schemas.microsoft.com/office/drawing/2014/main" id="{E73A6698-1CB5-E14C-4F27-16C8EF62B0B6}"/>
            </a:ext>
          </a:extLst>
        </xdr:cNvPr>
        <xdr:cNvGrpSpPr/>
      </xdr:nvGrpSpPr>
      <xdr:grpSpPr>
        <a:xfrm>
          <a:off x="6231638" y="447303"/>
          <a:ext cx="1188720" cy="1159032"/>
          <a:chOff x="6368142" y="1099457"/>
          <a:chExt cx="1188720" cy="1188720"/>
        </a:xfrm>
      </xdr:grpSpPr>
      <xdr:sp macro="" textlink="">
        <xdr:nvSpPr>
          <xdr:cNvPr id="94" name="Flowchart: Connector 93">
            <a:extLst>
              <a:ext uri="{FF2B5EF4-FFF2-40B4-BE49-F238E27FC236}">
                <a16:creationId xmlns:a16="http://schemas.microsoft.com/office/drawing/2014/main" id="{F439D6BB-146F-57A5-4281-36946175BFD0}"/>
              </a:ext>
            </a:extLst>
          </xdr:cNvPr>
          <xdr:cNvSpPr/>
        </xdr:nvSpPr>
        <xdr:spPr>
          <a:xfrm>
            <a:off x="6368142" y="1099457"/>
            <a:ext cx="1188720" cy="1188720"/>
          </a:xfrm>
          <a:prstGeom prst="flowChartConnector">
            <a:avLst/>
          </a:prstGeom>
          <a:noFill/>
          <a:ln w="38100">
            <a:solidFill>
              <a:schemeClr val="bg1">
                <a:alpha val="37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95" name="Flowchart: Connector 94">
            <a:extLst>
              <a:ext uri="{FF2B5EF4-FFF2-40B4-BE49-F238E27FC236}">
                <a16:creationId xmlns:a16="http://schemas.microsoft.com/office/drawing/2014/main" id="{C93B4865-9254-66A2-2318-4B5E43BDE37D}"/>
              </a:ext>
            </a:extLst>
          </xdr:cNvPr>
          <xdr:cNvSpPr/>
        </xdr:nvSpPr>
        <xdr:spPr>
          <a:xfrm>
            <a:off x="6642462" y="1373777"/>
            <a:ext cx="640080" cy="640080"/>
          </a:xfrm>
          <a:prstGeom prst="flowChartConnector">
            <a:avLst/>
          </a:prstGeom>
          <a:gradFill>
            <a:gsLst>
              <a:gs pos="3000">
                <a:srgbClr val="194AFE"/>
              </a:gs>
              <a:gs pos="78000">
                <a:srgbClr val="FF6C8F"/>
              </a:gs>
            </a:gsLst>
            <a:lin ang="108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clientData/>
  </xdr:twoCellAnchor>
  <xdr:twoCellAnchor>
    <xdr:from>
      <xdr:col>10</xdr:col>
      <xdr:colOff>21776</xdr:colOff>
      <xdr:row>2</xdr:row>
      <xdr:rowOff>137377</xdr:rowOff>
    </xdr:from>
    <xdr:to>
      <xdr:col>12</xdr:col>
      <xdr:colOff>206830</xdr:colOff>
      <xdr:row>8</xdr:row>
      <xdr:rowOff>115170</xdr:rowOff>
    </xdr:to>
    <xdr:grpSp>
      <xdr:nvGrpSpPr>
        <xdr:cNvPr id="132" name="Group 131">
          <a:extLst>
            <a:ext uri="{FF2B5EF4-FFF2-40B4-BE49-F238E27FC236}">
              <a16:creationId xmlns:a16="http://schemas.microsoft.com/office/drawing/2014/main" id="{9934CCE8-968F-EB74-9737-7862BB3EDC7C}"/>
            </a:ext>
          </a:extLst>
        </xdr:cNvPr>
        <xdr:cNvGrpSpPr/>
      </xdr:nvGrpSpPr>
      <xdr:grpSpPr>
        <a:xfrm>
          <a:off x="6117776" y="497595"/>
          <a:ext cx="1404254" cy="1058448"/>
          <a:chOff x="6117776" y="495965"/>
          <a:chExt cx="1404254" cy="1053558"/>
        </a:xfrm>
      </xdr:grpSpPr>
      <xdr:graphicFrame macro="">
        <xdr:nvGraphicFramePr>
          <xdr:cNvPr id="92" name="Chart 91">
            <a:extLst>
              <a:ext uri="{FF2B5EF4-FFF2-40B4-BE49-F238E27FC236}">
                <a16:creationId xmlns:a16="http://schemas.microsoft.com/office/drawing/2014/main" id="{3C501F05-93A9-4269-8575-E2057DF5DDD4}"/>
              </a:ext>
            </a:extLst>
          </xdr:cNvPr>
          <xdr:cNvGraphicFramePr>
            <a:graphicFrameLocks/>
          </xdr:cNvGraphicFramePr>
        </xdr:nvGraphicFramePr>
        <xdr:xfrm>
          <a:off x="6172202" y="495965"/>
          <a:ext cx="1307592" cy="1053558"/>
        </xdr:xfrm>
        <a:graphic>
          <a:graphicData uri="http://schemas.openxmlformats.org/drawingml/2006/chart">
            <c:chart xmlns:c="http://schemas.openxmlformats.org/drawingml/2006/chart" xmlns:r="http://schemas.openxmlformats.org/officeDocument/2006/relationships" r:id="rId31"/>
          </a:graphicData>
        </a:graphic>
      </xdr:graphicFrame>
      <xdr:sp macro="" textlink="Pivottable!DP8">
        <xdr:nvSpPr>
          <xdr:cNvPr id="109" name="TextBox 108">
            <a:extLst>
              <a:ext uri="{FF2B5EF4-FFF2-40B4-BE49-F238E27FC236}">
                <a16:creationId xmlns:a16="http://schemas.microsoft.com/office/drawing/2014/main" id="{B5691E42-F589-9063-7F44-1ECE411A2567}"/>
              </a:ext>
            </a:extLst>
          </xdr:cNvPr>
          <xdr:cNvSpPr txBox="1"/>
        </xdr:nvSpPr>
        <xdr:spPr>
          <a:xfrm>
            <a:off x="6215747" y="964890"/>
            <a:ext cx="1295396" cy="295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8F17BE-741D-42FB-8A04-AF1F76C6E018}" type="TxLink">
              <a:rPr lang="en-US" sz="2000" b="1" i="0" u="none" strike="noStrike">
                <a:solidFill>
                  <a:srgbClr val="000000"/>
                </a:solidFill>
                <a:latin typeface="Calibri"/>
                <a:ea typeface="+mn-ea"/>
                <a:cs typeface="Calibri"/>
              </a:rPr>
              <a:pPr marL="0" indent="0" algn="ctr"/>
              <a:t>33%</a:t>
            </a:fld>
            <a:endParaRPr lang="en-PH" sz="3600" b="1" i="0" u="none" strike="noStrike">
              <a:solidFill>
                <a:schemeClr val="tx1"/>
              </a:solidFill>
              <a:latin typeface="Calibri"/>
              <a:ea typeface="+mn-ea"/>
              <a:cs typeface="Calibri"/>
            </a:endParaRPr>
          </a:p>
        </xdr:txBody>
      </xdr:sp>
      <xdr:sp macro="" textlink="">
        <xdr:nvSpPr>
          <xdr:cNvPr id="112" name="TextBox 111">
            <a:extLst>
              <a:ext uri="{FF2B5EF4-FFF2-40B4-BE49-F238E27FC236}">
                <a16:creationId xmlns:a16="http://schemas.microsoft.com/office/drawing/2014/main" id="{4706A795-B79D-692F-560D-8C89C7674787}"/>
              </a:ext>
            </a:extLst>
          </xdr:cNvPr>
          <xdr:cNvSpPr txBox="1"/>
        </xdr:nvSpPr>
        <xdr:spPr>
          <a:xfrm>
            <a:off x="6117776" y="1154607"/>
            <a:ext cx="1404254" cy="252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1050" b="0" i="0" u="none" strike="noStrike">
                <a:solidFill>
                  <a:schemeClr val="tx1"/>
                </a:solidFill>
                <a:latin typeface="Calibri"/>
                <a:ea typeface="+mn-ea"/>
                <a:cs typeface="Calibri"/>
              </a:rPr>
              <a:t>Refuned</a:t>
            </a:r>
            <a:endParaRPr lang="en-PH" sz="1800" b="0" i="0" u="none" strike="noStrike">
              <a:solidFill>
                <a:schemeClr val="tx1"/>
              </a:solidFill>
              <a:latin typeface="Calibri"/>
              <a:ea typeface="+mn-ea"/>
              <a:cs typeface="Calibri"/>
            </a:endParaRPr>
          </a:p>
        </xdr:txBody>
      </xdr:sp>
    </xdr:grpSp>
    <xdr:clientData/>
  </xdr:twoCellAnchor>
  <xdr:twoCellAnchor editAs="absolute">
    <xdr:from>
      <xdr:col>1</xdr:col>
      <xdr:colOff>182340</xdr:colOff>
      <xdr:row>5</xdr:row>
      <xdr:rowOff>43540</xdr:rowOff>
    </xdr:from>
    <xdr:to>
      <xdr:col>2</xdr:col>
      <xdr:colOff>571500</xdr:colOff>
      <xdr:row>8</xdr:row>
      <xdr:rowOff>43543</xdr:rowOff>
    </xdr:to>
    <xdr:sp macro="" textlink="">
      <xdr:nvSpPr>
        <xdr:cNvPr id="113" name="TextBox 112">
          <a:extLst>
            <a:ext uri="{FF2B5EF4-FFF2-40B4-BE49-F238E27FC236}">
              <a16:creationId xmlns:a16="http://schemas.microsoft.com/office/drawing/2014/main" id="{0791D28E-46ED-F34F-ABFE-7A495EB0BE8D}"/>
            </a:ext>
          </a:extLst>
        </xdr:cNvPr>
        <xdr:cNvSpPr txBox="1"/>
      </xdr:nvSpPr>
      <xdr:spPr>
        <a:xfrm>
          <a:off x="791940" y="948415"/>
          <a:ext cx="998760" cy="542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1050" b="0" i="0" u="none" strike="noStrike">
              <a:solidFill>
                <a:schemeClr val="bg1"/>
              </a:solidFill>
              <a:latin typeface="Calibri"/>
              <a:ea typeface="+mn-ea"/>
              <a:cs typeface="Calibri"/>
            </a:rPr>
            <a:t>CRM Speed </a:t>
          </a:r>
          <a:br>
            <a:rPr lang="en-PH" sz="1050" b="0" i="0" u="none" strike="noStrike">
              <a:solidFill>
                <a:schemeClr val="bg1"/>
              </a:solidFill>
              <a:latin typeface="Calibri"/>
              <a:ea typeface="+mn-ea"/>
              <a:cs typeface="Calibri"/>
            </a:rPr>
          </a:br>
          <a:r>
            <a:rPr lang="en-PH" sz="1050" b="0" i="0" u="none" strike="noStrike">
              <a:solidFill>
                <a:schemeClr val="bg1"/>
              </a:solidFill>
              <a:latin typeface="Calibri"/>
              <a:ea typeface="+mn-ea"/>
              <a:cs typeface="Calibri"/>
            </a:rPr>
            <a:t>Store</a:t>
          </a:r>
          <a:endParaRPr lang="en-PH" sz="1800" b="0" i="0" u="none" strike="noStrike">
            <a:solidFill>
              <a:schemeClr val="bg1"/>
            </a:solidFill>
            <a:latin typeface="Calibri"/>
            <a:ea typeface="+mn-ea"/>
            <a:cs typeface="Calibri"/>
          </a:endParaRPr>
        </a:p>
      </xdr:txBody>
    </xdr:sp>
    <xdr:clientData/>
  </xdr:twoCellAnchor>
  <xdr:twoCellAnchor editAs="absolute">
    <xdr:from>
      <xdr:col>0</xdr:col>
      <xdr:colOff>250370</xdr:colOff>
      <xdr:row>5</xdr:row>
      <xdr:rowOff>32654</xdr:rowOff>
    </xdr:from>
    <xdr:to>
      <xdr:col>1</xdr:col>
      <xdr:colOff>576937</xdr:colOff>
      <xdr:row>8</xdr:row>
      <xdr:rowOff>32657</xdr:rowOff>
    </xdr:to>
    <xdr:sp macro="" textlink="">
      <xdr:nvSpPr>
        <xdr:cNvPr id="115" name="TextBox 114">
          <a:extLst>
            <a:ext uri="{FF2B5EF4-FFF2-40B4-BE49-F238E27FC236}">
              <a16:creationId xmlns:a16="http://schemas.microsoft.com/office/drawing/2014/main" id="{CAFAABB4-6208-80DC-8BE6-FA478C14AF65}"/>
            </a:ext>
          </a:extLst>
        </xdr:cNvPr>
        <xdr:cNvSpPr txBox="1"/>
      </xdr:nvSpPr>
      <xdr:spPr>
        <a:xfrm>
          <a:off x="250370" y="957940"/>
          <a:ext cx="936167" cy="555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2000" b="0" i="0" u="none" strike="noStrike">
              <a:solidFill>
                <a:srgbClr val="00F1DF"/>
              </a:solidFill>
              <a:latin typeface="Calibri"/>
              <a:ea typeface="+mn-ea"/>
              <a:cs typeface="Calibri"/>
            </a:rPr>
            <a:t>28</a:t>
          </a:r>
          <a:r>
            <a:rPr lang="en-PH" sz="1600" b="0" i="0" u="none" strike="noStrike">
              <a:solidFill>
                <a:srgbClr val="00F1DF"/>
              </a:solidFill>
              <a:latin typeface="Calibri"/>
              <a:ea typeface="+mn-ea"/>
              <a:cs typeface="Calibri"/>
            </a:rPr>
            <a:t> %</a:t>
          </a:r>
          <a:endParaRPr lang="en-PH" sz="6000" b="0" i="0" u="none" strike="noStrike">
            <a:solidFill>
              <a:srgbClr val="00F1DF"/>
            </a:solidFill>
            <a:latin typeface="Calibri"/>
            <a:ea typeface="+mn-ea"/>
            <a:cs typeface="Calibri"/>
          </a:endParaRPr>
        </a:p>
      </xdr:txBody>
    </xdr:sp>
    <xdr:clientData/>
  </xdr:twoCellAnchor>
  <xdr:twoCellAnchor editAs="absolute">
    <xdr:from>
      <xdr:col>0</xdr:col>
      <xdr:colOff>304800</xdr:colOff>
      <xdr:row>6</xdr:row>
      <xdr:rowOff>10885</xdr:rowOff>
    </xdr:from>
    <xdr:to>
      <xdr:col>0</xdr:col>
      <xdr:colOff>424543</xdr:colOff>
      <xdr:row>6</xdr:row>
      <xdr:rowOff>87085</xdr:rowOff>
    </xdr:to>
    <xdr:sp macro="" textlink="">
      <xdr:nvSpPr>
        <xdr:cNvPr id="116" name="Isosceles Triangle 115">
          <a:extLst>
            <a:ext uri="{FF2B5EF4-FFF2-40B4-BE49-F238E27FC236}">
              <a16:creationId xmlns:a16="http://schemas.microsoft.com/office/drawing/2014/main" id="{54D12FB6-8A46-2BC7-1D73-44482FCC3F62}"/>
            </a:ext>
          </a:extLst>
        </xdr:cNvPr>
        <xdr:cNvSpPr/>
      </xdr:nvSpPr>
      <xdr:spPr>
        <a:xfrm rot="10800000">
          <a:off x="304800" y="1121228"/>
          <a:ext cx="119743" cy="76200"/>
        </a:xfrm>
        <a:prstGeom prst="triangle">
          <a:avLst/>
        </a:prstGeom>
        <a:solidFill>
          <a:srgbClr val="00F1D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0</xdr:colOff>
      <xdr:row>0</xdr:row>
      <xdr:rowOff>21771</xdr:rowOff>
    </xdr:from>
    <xdr:to>
      <xdr:col>37</xdr:col>
      <xdr:colOff>207818</xdr:colOff>
      <xdr:row>2</xdr:row>
      <xdr:rowOff>44532</xdr:rowOff>
    </xdr:to>
    <xdr:grpSp>
      <xdr:nvGrpSpPr>
        <xdr:cNvPr id="58" name="Group 57">
          <a:extLst>
            <a:ext uri="{FF2B5EF4-FFF2-40B4-BE49-F238E27FC236}">
              <a16:creationId xmlns:a16="http://schemas.microsoft.com/office/drawing/2014/main" id="{1DA0E02D-E4F9-4CC3-BED5-A0FF7DCE08F4}"/>
            </a:ext>
          </a:extLst>
        </xdr:cNvPr>
        <xdr:cNvGrpSpPr/>
      </xdr:nvGrpSpPr>
      <xdr:grpSpPr>
        <a:xfrm>
          <a:off x="0" y="21771"/>
          <a:ext cx="22763018" cy="382979"/>
          <a:chOff x="0" y="0"/>
          <a:chExt cx="22848454" cy="402112"/>
        </a:xfrm>
      </xdr:grpSpPr>
      <xdr:grpSp>
        <xdr:nvGrpSpPr>
          <xdr:cNvPr id="73" name="Group 72">
            <a:extLst>
              <a:ext uri="{FF2B5EF4-FFF2-40B4-BE49-F238E27FC236}">
                <a16:creationId xmlns:a16="http://schemas.microsoft.com/office/drawing/2014/main" id="{DC01CD26-4D75-FFF5-F054-C906ACED27DD}"/>
              </a:ext>
            </a:extLst>
          </xdr:cNvPr>
          <xdr:cNvGrpSpPr/>
        </xdr:nvGrpSpPr>
        <xdr:grpSpPr>
          <a:xfrm>
            <a:off x="0" y="0"/>
            <a:ext cx="22848454" cy="402112"/>
            <a:chOff x="0" y="0"/>
            <a:chExt cx="22848454" cy="402112"/>
          </a:xfrm>
        </xdr:grpSpPr>
        <xdr:sp macro="" textlink="">
          <xdr:nvSpPr>
            <xdr:cNvPr id="80" name="Rectangle 79">
              <a:extLst>
                <a:ext uri="{FF2B5EF4-FFF2-40B4-BE49-F238E27FC236}">
                  <a16:creationId xmlns:a16="http://schemas.microsoft.com/office/drawing/2014/main" id="{A4E987E5-3A11-EC8A-34D3-F906680E11B0}"/>
                </a:ext>
              </a:extLst>
            </xdr:cNvPr>
            <xdr:cNvSpPr/>
          </xdr:nvSpPr>
          <xdr:spPr>
            <a:xfrm>
              <a:off x="0" y="0"/>
              <a:ext cx="22848454" cy="402112"/>
            </a:xfrm>
            <a:prstGeom prst="rect">
              <a:avLst/>
            </a:prstGeom>
            <a:solidFill>
              <a:srgbClr val="1D1D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83" name="TextBox 82">
              <a:extLst>
                <a:ext uri="{FF2B5EF4-FFF2-40B4-BE49-F238E27FC236}">
                  <a16:creationId xmlns:a16="http://schemas.microsoft.com/office/drawing/2014/main" id="{0DD8A38A-1880-962C-2D42-38E1972A47FC}"/>
                </a:ext>
              </a:extLst>
            </xdr:cNvPr>
            <xdr:cNvSpPr txBox="1"/>
          </xdr:nvSpPr>
          <xdr:spPr>
            <a:xfrm>
              <a:off x="794789" y="106680"/>
              <a:ext cx="1733666"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solidFill>
                    <a:schemeClr val="bg1"/>
                  </a:solidFill>
                </a:rPr>
                <a:t>Data</a:t>
              </a:r>
              <a:r>
                <a:rPr lang="en-PH" sz="1200" b="1" baseline="0">
                  <a:solidFill>
                    <a:schemeClr val="bg1"/>
                  </a:solidFill>
                </a:rPr>
                <a:t> </a:t>
              </a:r>
              <a:r>
                <a:rPr lang="en-PH" sz="1400" b="1" baseline="0">
                  <a:solidFill>
                    <a:schemeClr val="bg1"/>
                  </a:solidFill>
                </a:rPr>
                <a:t>D</a:t>
              </a:r>
              <a:r>
                <a:rPr lang="en-PH" sz="1400" b="1">
                  <a:solidFill>
                    <a:schemeClr val="bg1"/>
                  </a:solidFill>
                </a:rPr>
                <a:t>etective</a:t>
              </a:r>
              <a:endParaRPr lang="en-PH" sz="1200" b="1">
                <a:solidFill>
                  <a:schemeClr val="bg1"/>
                </a:solidFill>
              </a:endParaRPr>
            </a:p>
          </xdr:txBody>
        </xdr:sp>
        <xdr:sp macro="" textlink="">
          <xdr:nvSpPr>
            <xdr:cNvPr id="89" name="TextBox 88">
              <a:hlinkClick xmlns:r="http://schemas.openxmlformats.org/officeDocument/2006/relationships" r:id="rId32"/>
              <a:extLst>
                <a:ext uri="{FF2B5EF4-FFF2-40B4-BE49-F238E27FC236}">
                  <a16:creationId xmlns:a16="http://schemas.microsoft.com/office/drawing/2014/main" id="{E71C36F2-9F69-83E8-3319-62CD526A6B0C}"/>
                </a:ext>
              </a:extLst>
            </xdr:cNvPr>
            <xdr:cNvSpPr txBox="1"/>
          </xdr:nvSpPr>
          <xdr:spPr>
            <a:xfrm>
              <a:off x="3999115" y="106680"/>
              <a:ext cx="1048558"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solidFill>
                    <a:schemeClr val="bg1"/>
                  </a:solidFill>
                </a:rPr>
                <a:t>Browse</a:t>
              </a:r>
            </a:p>
          </xdr:txBody>
        </xdr:sp>
        <xdr:sp macro="" textlink="">
          <xdr:nvSpPr>
            <xdr:cNvPr id="110" name="TextBox 109">
              <a:hlinkClick xmlns:r="http://schemas.openxmlformats.org/officeDocument/2006/relationships" r:id="rId33" tooltip="Income Sources"/>
              <a:extLst>
                <a:ext uri="{FF2B5EF4-FFF2-40B4-BE49-F238E27FC236}">
                  <a16:creationId xmlns:a16="http://schemas.microsoft.com/office/drawing/2014/main" id="{7FCE09E8-7908-5223-EF61-912C0211096E}"/>
                </a:ext>
              </a:extLst>
            </xdr:cNvPr>
            <xdr:cNvSpPr txBox="1"/>
          </xdr:nvSpPr>
          <xdr:spPr>
            <a:xfrm>
              <a:off x="14530185" y="106680"/>
              <a:ext cx="1046250"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Income</a:t>
              </a:r>
              <a:r>
                <a:rPr lang="en-PH" sz="1000" b="1" baseline="0">
                  <a:solidFill>
                    <a:schemeClr val="bg1"/>
                  </a:solidFill>
                </a:rPr>
                <a:t> Sources</a:t>
              </a:r>
              <a:endParaRPr lang="en-PH" sz="1000" b="1">
                <a:solidFill>
                  <a:schemeClr val="bg1"/>
                </a:solidFill>
              </a:endParaRPr>
            </a:p>
          </xdr:txBody>
        </xdr:sp>
        <xdr:sp macro="" textlink="">
          <xdr:nvSpPr>
            <xdr:cNvPr id="111" name="TextBox 110">
              <a:hlinkClick xmlns:r="http://schemas.openxmlformats.org/officeDocument/2006/relationships" r:id="rId34" tooltip="Geographically"/>
              <a:extLst>
                <a:ext uri="{FF2B5EF4-FFF2-40B4-BE49-F238E27FC236}">
                  <a16:creationId xmlns:a16="http://schemas.microsoft.com/office/drawing/2014/main" id="{2A52D173-047E-AF9A-5436-198D1879FD14}"/>
                </a:ext>
              </a:extLst>
            </xdr:cNvPr>
            <xdr:cNvSpPr txBox="1"/>
          </xdr:nvSpPr>
          <xdr:spPr>
            <a:xfrm>
              <a:off x="15747077" y="106680"/>
              <a:ext cx="1046249"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Geographically</a:t>
              </a:r>
            </a:p>
          </xdr:txBody>
        </xdr:sp>
        <xdr:sp macro="" textlink="">
          <xdr:nvSpPr>
            <xdr:cNvPr id="117" name="TextBox 116">
              <a:hlinkClick xmlns:r="http://schemas.openxmlformats.org/officeDocument/2006/relationships" r:id="rId35" tooltip="Sales Process"/>
              <a:extLst>
                <a:ext uri="{FF2B5EF4-FFF2-40B4-BE49-F238E27FC236}">
                  <a16:creationId xmlns:a16="http://schemas.microsoft.com/office/drawing/2014/main" id="{B1622710-FFAA-FB11-526F-B23DC3459980}"/>
                </a:ext>
              </a:extLst>
            </xdr:cNvPr>
            <xdr:cNvSpPr txBox="1"/>
          </xdr:nvSpPr>
          <xdr:spPr>
            <a:xfrm>
              <a:off x="16944802" y="106680"/>
              <a:ext cx="1046249"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Sales</a:t>
              </a:r>
              <a:r>
                <a:rPr lang="en-PH" sz="1000" b="1" baseline="0">
                  <a:solidFill>
                    <a:schemeClr val="bg1"/>
                  </a:solidFill>
                </a:rPr>
                <a:t> Process</a:t>
              </a:r>
              <a:endParaRPr lang="en-PH" sz="1000" b="1">
                <a:solidFill>
                  <a:schemeClr val="bg1"/>
                </a:solidFill>
              </a:endParaRPr>
            </a:p>
          </xdr:txBody>
        </xdr:sp>
        <xdr:pic>
          <xdr:nvPicPr>
            <xdr:cNvPr id="119" name="Graphic 118" descr="Compass with solid fill">
              <a:extLst>
                <a:ext uri="{FF2B5EF4-FFF2-40B4-BE49-F238E27FC236}">
                  <a16:creationId xmlns:a16="http://schemas.microsoft.com/office/drawing/2014/main" id="{E90E2C19-4C8F-E592-9DF6-11946CD1F5F2}"/>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3740035" y="106680"/>
              <a:ext cx="289560" cy="262775"/>
            </a:xfrm>
            <a:prstGeom prst="rect">
              <a:avLst/>
            </a:prstGeom>
          </xdr:spPr>
        </xdr:pic>
        <xdr:pic>
          <xdr:nvPicPr>
            <xdr:cNvPr id="121" name="Graphic 120" descr="Detective male with solid fill">
              <a:extLst>
                <a:ext uri="{FF2B5EF4-FFF2-40B4-BE49-F238E27FC236}">
                  <a16:creationId xmlns:a16="http://schemas.microsoft.com/office/drawing/2014/main" id="{F23CE29E-6069-FDC2-FCED-059380B9F97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251010" y="26894"/>
              <a:ext cx="522262" cy="351526"/>
            </a:xfrm>
            <a:prstGeom prst="rect">
              <a:avLst/>
            </a:prstGeom>
          </xdr:spPr>
        </xdr:pic>
        <xdr:sp macro="" textlink="">
          <xdr:nvSpPr>
            <xdr:cNvPr id="122" name="TextBox 121">
              <a:hlinkClick xmlns:r="http://schemas.openxmlformats.org/officeDocument/2006/relationships" r:id="rId40" tooltip="Project Status"/>
              <a:extLst>
                <a:ext uri="{FF2B5EF4-FFF2-40B4-BE49-F238E27FC236}">
                  <a16:creationId xmlns:a16="http://schemas.microsoft.com/office/drawing/2014/main" id="{9C3265CC-B12E-EAB3-ECE0-4BC00AC5FAA4}"/>
                </a:ext>
              </a:extLst>
            </xdr:cNvPr>
            <xdr:cNvSpPr txBox="1"/>
          </xdr:nvSpPr>
          <xdr:spPr>
            <a:xfrm>
              <a:off x="18191678" y="106680"/>
              <a:ext cx="1048558"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Project Status</a:t>
              </a:r>
            </a:p>
          </xdr:txBody>
        </xdr:sp>
      </xdr:grpSp>
      <xdr:sp macro="" textlink="">
        <xdr:nvSpPr>
          <xdr:cNvPr id="77" name="Rectangle: Rounded Corners 76">
            <a:extLst>
              <a:ext uri="{FF2B5EF4-FFF2-40B4-BE49-F238E27FC236}">
                <a16:creationId xmlns:a16="http://schemas.microsoft.com/office/drawing/2014/main" id="{C6901510-7CC4-FE55-9817-C9AFFEFDE9C3}"/>
              </a:ext>
            </a:extLst>
          </xdr:cNvPr>
          <xdr:cNvSpPr/>
        </xdr:nvSpPr>
        <xdr:spPr>
          <a:xfrm>
            <a:off x="17029908" y="343061"/>
            <a:ext cx="274320" cy="47568"/>
          </a:xfrm>
          <a:prstGeom prst="roundRect">
            <a:avLst/>
          </a:prstGeom>
          <a:solidFill>
            <a:srgbClr val="1941F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clientData/>
  </xdr:twoCellAnchor>
  <xdr:twoCellAnchor editAs="absolute">
    <xdr:from>
      <xdr:col>0</xdr:col>
      <xdr:colOff>603636</xdr:colOff>
      <xdr:row>0</xdr:row>
      <xdr:rowOff>21866</xdr:rowOff>
    </xdr:from>
    <xdr:to>
      <xdr:col>4</xdr:col>
      <xdr:colOff>132285</xdr:colOff>
      <xdr:row>1</xdr:row>
      <xdr:rowOff>132260</xdr:rowOff>
    </xdr:to>
    <xdr:sp macro="" textlink="">
      <xdr:nvSpPr>
        <xdr:cNvPr id="22" name="TextBox 21">
          <a:extLst>
            <a:ext uri="{FF2B5EF4-FFF2-40B4-BE49-F238E27FC236}">
              <a16:creationId xmlns:a16="http://schemas.microsoft.com/office/drawing/2014/main" id="{2C494B3B-71E1-4EEA-ADBF-952037C363E1}"/>
            </a:ext>
          </a:extLst>
        </xdr:cNvPr>
        <xdr:cNvSpPr txBox="1"/>
      </xdr:nvSpPr>
      <xdr:spPr>
        <a:xfrm>
          <a:off x="603636" y="21866"/>
          <a:ext cx="1967049" cy="295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0" i="0">
              <a:solidFill>
                <a:schemeClr val="bg1"/>
              </a:solidFill>
              <a:effectLst/>
              <a:latin typeface="+mn-lt"/>
              <a:ea typeface="+mn-ea"/>
              <a:cs typeface="+mn-cs"/>
            </a:rPr>
            <a:t>Unlocking the Secrets of Data</a:t>
          </a:r>
          <a:endParaRPr lang="en-PH" sz="1050" b="1">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349624</xdr:colOff>
      <xdr:row>6</xdr:row>
      <xdr:rowOff>17929</xdr:rowOff>
    </xdr:from>
    <xdr:to>
      <xdr:col>6</xdr:col>
      <xdr:colOff>188258</xdr:colOff>
      <xdr:row>8</xdr:row>
      <xdr:rowOff>74571</xdr:rowOff>
    </xdr:to>
    <xdr:sp macro="" textlink="">
      <xdr:nvSpPr>
        <xdr:cNvPr id="29" name="TextBox 28">
          <a:extLst>
            <a:ext uri="{FF2B5EF4-FFF2-40B4-BE49-F238E27FC236}">
              <a16:creationId xmlns:a16="http://schemas.microsoft.com/office/drawing/2014/main" id="{0F7047CC-93D6-41A8-853E-9D6FF482FED6}"/>
            </a:ext>
          </a:extLst>
        </xdr:cNvPr>
        <xdr:cNvSpPr txBox="1"/>
      </xdr:nvSpPr>
      <xdr:spPr>
        <a:xfrm>
          <a:off x="349624" y="1093694"/>
          <a:ext cx="3496234" cy="415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2400" b="1">
              <a:solidFill>
                <a:schemeClr val="bg1"/>
              </a:solidFill>
              <a:latin typeface="+mn-lt"/>
              <a:ea typeface="+mn-ea"/>
              <a:cs typeface="+mn-cs"/>
            </a:rPr>
            <a:t>Project</a:t>
          </a:r>
          <a:r>
            <a:rPr lang="en-PH" sz="2400" b="1" baseline="0">
              <a:solidFill>
                <a:schemeClr val="bg1"/>
              </a:solidFill>
              <a:latin typeface="+mn-lt"/>
              <a:ea typeface="+mn-ea"/>
              <a:cs typeface="+mn-cs"/>
            </a:rPr>
            <a:t> Status Reporting</a:t>
          </a:r>
          <a:endParaRPr lang="en-PH" sz="2400" b="1">
            <a:solidFill>
              <a:schemeClr val="bg1"/>
            </a:solidFill>
          </a:endParaRPr>
        </a:p>
      </xdr:txBody>
    </xdr:sp>
    <xdr:clientData/>
  </xdr:twoCellAnchor>
  <xdr:twoCellAnchor editAs="absolute">
    <xdr:from>
      <xdr:col>0</xdr:col>
      <xdr:colOff>349624</xdr:colOff>
      <xdr:row>4</xdr:row>
      <xdr:rowOff>170329</xdr:rowOff>
    </xdr:from>
    <xdr:to>
      <xdr:col>6</xdr:col>
      <xdr:colOff>161365</xdr:colOff>
      <xdr:row>6</xdr:row>
      <xdr:rowOff>62753</xdr:rowOff>
    </xdr:to>
    <xdr:sp macro="" textlink="">
      <xdr:nvSpPr>
        <xdr:cNvPr id="30" name="TextBox 29">
          <a:extLst>
            <a:ext uri="{FF2B5EF4-FFF2-40B4-BE49-F238E27FC236}">
              <a16:creationId xmlns:a16="http://schemas.microsoft.com/office/drawing/2014/main" id="{C9A30F7B-5369-297B-F48C-D1BEC62A38D4}"/>
            </a:ext>
          </a:extLst>
        </xdr:cNvPr>
        <xdr:cNvSpPr txBox="1"/>
      </xdr:nvSpPr>
      <xdr:spPr>
        <a:xfrm>
          <a:off x="349624" y="910558"/>
          <a:ext cx="3469341" cy="262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50" b="0">
              <a:solidFill>
                <a:schemeClr val="bg1"/>
              </a:solidFill>
              <a:latin typeface="+mn-lt"/>
              <a:ea typeface="+mn-ea"/>
              <a:cs typeface="+mn-cs"/>
            </a:rPr>
            <a:t>Annual</a:t>
          </a:r>
          <a:r>
            <a:rPr lang="en-PH" sz="1050" b="0" baseline="0">
              <a:solidFill>
                <a:schemeClr val="bg1"/>
              </a:solidFill>
              <a:latin typeface="+mn-lt"/>
              <a:ea typeface="+mn-ea"/>
              <a:cs typeface="+mn-cs"/>
            </a:rPr>
            <a:t> Status Reporting</a:t>
          </a:r>
          <a:endParaRPr lang="en-PH" sz="1050" b="0">
            <a:solidFill>
              <a:schemeClr val="bg1"/>
            </a:solidFill>
          </a:endParaRPr>
        </a:p>
      </xdr:txBody>
    </xdr:sp>
    <xdr:clientData/>
  </xdr:twoCellAnchor>
  <xdr:twoCellAnchor>
    <xdr:from>
      <xdr:col>0</xdr:col>
      <xdr:colOff>107576</xdr:colOff>
      <xdr:row>5</xdr:row>
      <xdr:rowOff>53788</xdr:rowOff>
    </xdr:from>
    <xdr:to>
      <xdr:col>0</xdr:col>
      <xdr:colOff>403411</xdr:colOff>
      <xdr:row>8</xdr:row>
      <xdr:rowOff>44823</xdr:rowOff>
    </xdr:to>
    <xdr:sp macro="" textlink="">
      <xdr:nvSpPr>
        <xdr:cNvPr id="31" name="Rectangle: Rounded Corners 30">
          <a:extLst>
            <a:ext uri="{FF2B5EF4-FFF2-40B4-BE49-F238E27FC236}">
              <a16:creationId xmlns:a16="http://schemas.microsoft.com/office/drawing/2014/main" id="{A9FBF6D3-78DE-3925-6B55-667B956B547B}"/>
            </a:ext>
          </a:extLst>
        </xdr:cNvPr>
        <xdr:cNvSpPr/>
      </xdr:nvSpPr>
      <xdr:spPr>
        <a:xfrm>
          <a:off x="107576" y="950259"/>
          <a:ext cx="295835" cy="528917"/>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bg2">
                <a:lumMod val="25000"/>
              </a:schemeClr>
            </a:solidFill>
          </a:endParaRPr>
        </a:p>
      </xdr:txBody>
    </xdr:sp>
    <xdr:clientData/>
  </xdr:twoCellAnchor>
  <xdr:twoCellAnchor>
    <xdr:from>
      <xdr:col>0</xdr:col>
      <xdr:colOff>528918</xdr:colOff>
      <xdr:row>7</xdr:row>
      <xdr:rowOff>138953</xdr:rowOff>
    </xdr:from>
    <xdr:to>
      <xdr:col>17</xdr:col>
      <xdr:colOff>278657</xdr:colOff>
      <xdr:row>33</xdr:row>
      <xdr:rowOff>26895</xdr:rowOff>
    </xdr:to>
    <xdr:grpSp>
      <xdr:nvGrpSpPr>
        <xdr:cNvPr id="133" name="Group 132">
          <a:extLst>
            <a:ext uri="{FF2B5EF4-FFF2-40B4-BE49-F238E27FC236}">
              <a16:creationId xmlns:a16="http://schemas.microsoft.com/office/drawing/2014/main" id="{0C24F3AF-7229-1CAC-900D-7DB4AE63BE3B}"/>
            </a:ext>
          </a:extLst>
        </xdr:cNvPr>
        <xdr:cNvGrpSpPr/>
      </xdr:nvGrpSpPr>
      <xdr:grpSpPr>
        <a:xfrm>
          <a:off x="528918" y="1434353"/>
          <a:ext cx="10112939" cy="4699428"/>
          <a:chOff x="1622612" y="2102224"/>
          <a:chExt cx="10112939" cy="4549589"/>
        </a:xfrm>
      </xdr:grpSpPr>
      <xdr:grpSp>
        <xdr:nvGrpSpPr>
          <xdr:cNvPr id="4" name="Group 3">
            <a:extLst>
              <a:ext uri="{FF2B5EF4-FFF2-40B4-BE49-F238E27FC236}">
                <a16:creationId xmlns:a16="http://schemas.microsoft.com/office/drawing/2014/main" id="{67B216E2-793B-CFC1-9627-65E355A0B050}"/>
              </a:ext>
            </a:extLst>
          </xdr:cNvPr>
          <xdr:cNvGrpSpPr/>
        </xdr:nvGrpSpPr>
        <xdr:grpSpPr>
          <a:xfrm>
            <a:off x="1645921" y="2102224"/>
            <a:ext cx="10089630" cy="4520890"/>
            <a:chOff x="463578" y="962659"/>
            <a:chExt cx="10089630" cy="4610537"/>
          </a:xfrm>
        </xdr:grpSpPr>
        <xdr:grpSp>
          <xdr:nvGrpSpPr>
            <xdr:cNvPr id="5" name="Group 4">
              <a:extLst>
                <a:ext uri="{FF2B5EF4-FFF2-40B4-BE49-F238E27FC236}">
                  <a16:creationId xmlns:a16="http://schemas.microsoft.com/office/drawing/2014/main" id="{BFF22F4E-3364-2128-FE24-CDBBDC27AF2B}"/>
                </a:ext>
              </a:extLst>
            </xdr:cNvPr>
            <xdr:cNvGrpSpPr/>
          </xdr:nvGrpSpPr>
          <xdr:grpSpPr>
            <a:xfrm>
              <a:off x="1359694" y="962659"/>
              <a:ext cx="9193514" cy="4610537"/>
              <a:chOff x="1359694" y="962659"/>
              <a:chExt cx="9193514" cy="4610537"/>
            </a:xfrm>
          </xdr:grpSpPr>
          <xdr:sp macro="" textlink="">
            <xdr:nvSpPr>
              <xdr:cNvPr id="7" name="Wave 6">
                <a:extLst>
                  <a:ext uri="{FF2B5EF4-FFF2-40B4-BE49-F238E27FC236}">
                    <a16:creationId xmlns:a16="http://schemas.microsoft.com/office/drawing/2014/main" id="{88EE4E86-1855-E23B-BD7F-ADC551601DE9}"/>
                  </a:ext>
                </a:extLst>
              </xdr:cNvPr>
              <xdr:cNvSpPr/>
            </xdr:nvSpPr>
            <xdr:spPr>
              <a:xfrm rot="12862677" flipH="1">
                <a:off x="5583083" y="2277958"/>
                <a:ext cx="3605761" cy="740198"/>
              </a:xfrm>
              <a:prstGeom prst="wave">
                <a:avLst>
                  <a:gd name="adj1" fmla="val 20000"/>
                  <a:gd name="adj2" fmla="val 3642"/>
                </a:avLst>
              </a:prstGeom>
              <a:gradFill>
                <a:gsLst>
                  <a:gs pos="100000">
                    <a:srgbClr val="FF6C8F"/>
                  </a:gs>
                  <a:gs pos="0">
                    <a:srgbClr val="F387DE">
                      <a:alpha val="70588"/>
                    </a:srgbClr>
                  </a:gs>
                </a:gsLst>
                <a:lin ang="108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8" name="Rectangle 7">
                <a:extLst>
                  <a:ext uri="{FF2B5EF4-FFF2-40B4-BE49-F238E27FC236}">
                    <a16:creationId xmlns:a16="http://schemas.microsoft.com/office/drawing/2014/main" id="{5C1104EA-1270-2A4F-6DFC-B8FCB42DA4B5}"/>
                  </a:ext>
                </a:extLst>
              </xdr:cNvPr>
              <xdr:cNvSpPr/>
            </xdr:nvSpPr>
            <xdr:spPr>
              <a:xfrm>
                <a:off x="5811969" y="1181735"/>
                <a:ext cx="2853063" cy="464505"/>
              </a:xfrm>
              <a:prstGeom prst="rect">
                <a:avLst/>
              </a:prstGeom>
              <a:gradFill>
                <a:gsLst>
                  <a:gs pos="100000">
                    <a:srgbClr val="FF6C8F"/>
                  </a:gs>
                  <a:gs pos="0">
                    <a:srgbClr val="F387DE">
                      <a:alpha val="70588"/>
                    </a:srgbClr>
                  </a:gs>
                </a:gsLst>
                <a:lin ang="108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9" name="Wave 8">
                <a:extLst>
                  <a:ext uri="{FF2B5EF4-FFF2-40B4-BE49-F238E27FC236}">
                    <a16:creationId xmlns:a16="http://schemas.microsoft.com/office/drawing/2014/main" id="{39AA3110-BBB7-2396-30A1-6503D811603B}"/>
                  </a:ext>
                </a:extLst>
              </xdr:cNvPr>
              <xdr:cNvSpPr/>
            </xdr:nvSpPr>
            <xdr:spPr>
              <a:xfrm rot="10800000" flipH="1">
                <a:off x="5587097" y="4668253"/>
                <a:ext cx="3431421" cy="740198"/>
              </a:xfrm>
              <a:prstGeom prst="wave">
                <a:avLst>
                  <a:gd name="adj1" fmla="val 20000"/>
                  <a:gd name="adj2" fmla="val -348"/>
                </a:avLst>
              </a:prstGeom>
              <a:gradFill flip="none" rotWithShape="1">
                <a:gsLst>
                  <a:gs pos="0">
                    <a:srgbClr val="0F49FB"/>
                  </a:gs>
                  <a:gs pos="91000">
                    <a:srgbClr val="FF5D84">
                      <a:alpha val="71000"/>
                    </a:srgb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10" name="Wave 9">
                <a:extLst>
                  <a:ext uri="{FF2B5EF4-FFF2-40B4-BE49-F238E27FC236}">
                    <a16:creationId xmlns:a16="http://schemas.microsoft.com/office/drawing/2014/main" id="{ABDB6A2C-989C-CC71-8F3F-2D75F77A30A1}"/>
                  </a:ext>
                </a:extLst>
              </xdr:cNvPr>
              <xdr:cNvSpPr/>
            </xdr:nvSpPr>
            <xdr:spPr>
              <a:xfrm rot="13171289" flipH="1">
                <a:off x="5542117" y="3824924"/>
                <a:ext cx="3431421" cy="740198"/>
              </a:xfrm>
              <a:prstGeom prst="wave">
                <a:avLst>
                  <a:gd name="adj1" fmla="val 20000"/>
                  <a:gd name="adj2" fmla="val -348"/>
                </a:avLst>
              </a:prstGeom>
              <a:gradFill flip="none" rotWithShape="1">
                <a:gsLst>
                  <a:gs pos="0">
                    <a:srgbClr val="0F49FB"/>
                  </a:gs>
                  <a:gs pos="91000">
                    <a:srgbClr val="FF5D84">
                      <a:alpha val="71000"/>
                    </a:srgb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11" name="Wave 10">
                <a:extLst>
                  <a:ext uri="{FF2B5EF4-FFF2-40B4-BE49-F238E27FC236}">
                    <a16:creationId xmlns:a16="http://schemas.microsoft.com/office/drawing/2014/main" id="{DE73622B-7286-8662-2903-EE6B524C4121}"/>
                  </a:ext>
                </a:extLst>
              </xdr:cNvPr>
              <xdr:cNvSpPr/>
            </xdr:nvSpPr>
            <xdr:spPr>
              <a:xfrm rot="8704737" flipH="1">
                <a:off x="5576566" y="2211168"/>
                <a:ext cx="3431421" cy="740198"/>
              </a:xfrm>
              <a:prstGeom prst="wave">
                <a:avLst>
                  <a:gd name="adj1" fmla="val 20000"/>
                  <a:gd name="adj2" fmla="val 3642"/>
                </a:avLst>
              </a:prstGeom>
              <a:gradFill flip="none" rotWithShape="1">
                <a:gsLst>
                  <a:gs pos="0">
                    <a:srgbClr val="0F49FB"/>
                  </a:gs>
                  <a:gs pos="91000">
                    <a:srgbClr val="FF5D84">
                      <a:alpha val="71000"/>
                    </a:srgb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13" name="Wave 12">
                <a:extLst>
                  <a:ext uri="{FF2B5EF4-FFF2-40B4-BE49-F238E27FC236}">
                    <a16:creationId xmlns:a16="http://schemas.microsoft.com/office/drawing/2014/main" id="{5708A825-66B5-ACD3-4047-134C8958B557}"/>
                  </a:ext>
                </a:extLst>
              </xdr:cNvPr>
              <xdr:cNvSpPr/>
            </xdr:nvSpPr>
            <xdr:spPr>
              <a:xfrm rot="10800000" flipH="1">
                <a:off x="1756037" y="3048958"/>
                <a:ext cx="2969765" cy="740198"/>
              </a:xfrm>
              <a:prstGeom prst="wave">
                <a:avLst>
                  <a:gd name="adj1" fmla="val 20000"/>
                  <a:gd name="adj2" fmla="val 0"/>
                </a:avLst>
              </a:prstGeom>
              <a:solidFill>
                <a:srgbClr val="FF6C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14" name="Wave 13">
                <a:extLst>
                  <a:ext uri="{FF2B5EF4-FFF2-40B4-BE49-F238E27FC236}">
                    <a16:creationId xmlns:a16="http://schemas.microsoft.com/office/drawing/2014/main" id="{63820B82-5F8E-8CE2-E4BC-D614AF4C0D84}"/>
                  </a:ext>
                </a:extLst>
              </xdr:cNvPr>
              <xdr:cNvSpPr/>
            </xdr:nvSpPr>
            <xdr:spPr>
              <a:xfrm rot="12602646" flipH="1">
                <a:off x="1359694" y="3779491"/>
                <a:ext cx="2969765" cy="740198"/>
              </a:xfrm>
              <a:prstGeom prst="wave">
                <a:avLst>
                  <a:gd name="adj1" fmla="val 20000"/>
                  <a:gd name="adj2" fmla="val 0"/>
                </a:avLst>
              </a:prstGeom>
              <a:gradFill>
                <a:gsLst>
                  <a:gs pos="0">
                    <a:srgbClr val="FF6C8F"/>
                  </a:gs>
                  <a:gs pos="66000">
                    <a:srgbClr val="55D9FB">
                      <a:alpha val="70980"/>
                    </a:srgbClr>
                  </a:gs>
                </a:gsLst>
                <a:lin ang="108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22" name="Wave 21">
                <a:extLst>
                  <a:ext uri="{FF2B5EF4-FFF2-40B4-BE49-F238E27FC236}">
                    <a16:creationId xmlns:a16="http://schemas.microsoft.com/office/drawing/2014/main" id="{C5DD202D-8251-57D7-82E1-0AC84DFFB6C7}"/>
                  </a:ext>
                </a:extLst>
              </xdr:cNvPr>
              <xdr:cNvSpPr/>
            </xdr:nvSpPr>
            <xdr:spPr>
              <a:xfrm rot="8704737" flipH="1">
                <a:off x="1659587" y="2141540"/>
                <a:ext cx="2969765" cy="740198"/>
              </a:xfrm>
              <a:prstGeom prst="wave">
                <a:avLst>
                  <a:gd name="adj1" fmla="val 20000"/>
                  <a:gd name="adj2" fmla="val 0"/>
                </a:avLst>
              </a:prstGeom>
              <a:gradFill>
                <a:gsLst>
                  <a:gs pos="0">
                    <a:srgbClr val="FF6C8F"/>
                  </a:gs>
                  <a:gs pos="66000">
                    <a:srgbClr val="55D9FB">
                      <a:alpha val="70980"/>
                    </a:srgbClr>
                  </a:gs>
                </a:gsLst>
                <a:lin ang="108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23" name="Rectangle: Rounded Corners 22">
                <a:extLst>
                  <a:ext uri="{FF2B5EF4-FFF2-40B4-BE49-F238E27FC236}">
                    <a16:creationId xmlns:a16="http://schemas.microsoft.com/office/drawing/2014/main" id="{95F6C289-22E9-072D-E1A8-AA0E53EDA15F}"/>
                  </a:ext>
                </a:extLst>
              </xdr:cNvPr>
              <xdr:cNvSpPr/>
            </xdr:nvSpPr>
            <xdr:spPr>
              <a:xfrm>
                <a:off x="3962447" y="962659"/>
                <a:ext cx="2176272" cy="1371600"/>
              </a:xfrm>
              <a:prstGeom prst="roundRect">
                <a:avLst/>
              </a:prstGeom>
              <a:gradFill>
                <a:gsLst>
                  <a:gs pos="71000">
                    <a:srgbClr val="FF6C8F"/>
                  </a:gs>
                  <a:gs pos="0">
                    <a:srgbClr val="F387DE"/>
                  </a:gs>
                </a:gsLst>
                <a:lin ang="10800000" scaled="1"/>
              </a:gradFill>
              <a:ln>
                <a:noFill/>
              </a:ln>
              <a:effectLst>
                <a:glow rad="63500">
                  <a:srgbClr val="FF6F8F"/>
                </a:glow>
                <a:outerShdw blurRad="165100" sx="102000" sy="102000" algn="ctr" rotWithShape="0">
                  <a:srgbClr val="FF6F8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24" name="Rectangle: Rounded Corners 23">
                <a:extLst>
                  <a:ext uri="{FF2B5EF4-FFF2-40B4-BE49-F238E27FC236}">
                    <a16:creationId xmlns:a16="http://schemas.microsoft.com/office/drawing/2014/main" id="{DDA45024-CE64-3454-DC35-715BF3119A5B}"/>
                  </a:ext>
                </a:extLst>
              </xdr:cNvPr>
              <xdr:cNvSpPr/>
            </xdr:nvSpPr>
            <xdr:spPr>
              <a:xfrm>
                <a:off x="3962447" y="2582128"/>
                <a:ext cx="2176272" cy="1371600"/>
              </a:xfrm>
              <a:prstGeom prst="roundRect">
                <a:avLst/>
              </a:prstGeom>
              <a:gradFill>
                <a:gsLst>
                  <a:gs pos="71000">
                    <a:srgbClr val="FF6C8F"/>
                  </a:gs>
                  <a:gs pos="0">
                    <a:srgbClr val="F387DE"/>
                  </a:gs>
                </a:gsLst>
                <a:lin ang="10800000" scaled="1"/>
              </a:gradFill>
              <a:ln>
                <a:noFill/>
              </a:ln>
              <a:effectLst>
                <a:glow rad="63500">
                  <a:srgbClr val="FF6F8F"/>
                </a:glow>
                <a:outerShdw blurRad="165100" sx="102000" sy="102000" algn="ctr" rotWithShape="0">
                  <a:srgbClr val="FF6F8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25" name="Rectangle: Rounded Corners 24">
                <a:extLst>
                  <a:ext uri="{FF2B5EF4-FFF2-40B4-BE49-F238E27FC236}">
                    <a16:creationId xmlns:a16="http://schemas.microsoft.com/office/drawing/2014/main" id="{BD511019-7D8E-3FBB-B3EA-FFCBAAB4E126}"/>
                  </a:ext>
                </a:extLst>
              </xdr:cNvPr>
              <xdr:cNvSpPr/>
            </xdr:nvSpPr>
            <xdr:spPr>
              <a:xfrm>
                <a:off x="3931897" y="4201596"/>
                <a:ext cx="2176272" cy="1371600"/>
              </a:xfrm>
              <a:prstGeom prst="roundRect">
                <a:avLst/>
              </a:prstGeom>
              <a:gradFill>
                <a:gsLst>
                  <a:gs pos="71000">
                    <a:srgbClr val="FF6C8F"/>
                  </a:gs>
                  <a:gs pos="0">
                    <a:srgbClr val="F387DE"/>
                  </a:gs>
                </a:gsLst>
                <a:lin ang="10800000" scaled="1"/>
              </a:gradFill>
              <a:ln>
                <a:noFill/>
              </a:ln>
              <a:effectLst>
                <a:glow rad="63500">
                  <a:srgbClr val="FF6F8F"/>
                </a:glow>
                <a:outerShdw blurRad="165100" sx="102000" sy="102000" algn="ctr" rotWithShape="0">
                  <a:srgbClr val="FF6F8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26" name="Rectangle: Rounded Corners 25">
                <a:extLst>
                  <a:ext uri="{FF2B5EF4-FFF2-40B4-BE49-F238E27FC236}">
                    <a16:creationId xmlns:a16="http://schemas.microsoft.com/office/drawing/2014/main" id="{1F2189BA-9B10-CB26-5927-173F970B1DFA}"/>
                  </a:ext>
                </a:extLst>
              </xdr:cNvPr>
              <xdr:cNvSpPr/>
            </xdr:nvSpPr>
            <xdr:spPr>
              <a:xfrm>
                <a:off x="8376936" y="962659"/>
                <a:ext cx="2176272" cy="1371600"/>
              </a:xfrm>
              <a:prstGeom prst="roundRect">
                <a:avLst/>
              </a:prstGeom>
              <a:gradFill>
                <a:gsLst>
                  <a:gs pos="72000">
                    <a:srgbClr val="0F49FB"/>
                  </a:gs>
                  <a:gs pos="0">
                    <a:srgbClr val="B23DD1">
                      <a:alpha val="70588"/>
                    </a:srgbClr>
                  </a:gs>
                </a:gsLst>
                <a:lin ang="10800000" scaled="1"/>
              </a:gradFill>
              <a:ln>
                <a:noFill/>
              </a:ln>
              <a:effectLst>
                <a:glow rad="25400">
                  <a:srgbClr val="194AFE"/>
                </a:glow>
                <a:outerShdw blurRad="50800" dist="50800" dir="5400000" algn="ctr" rotWithShape="0">
                  <a:srgbClr val="194AFE"/>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27" name="Rectangle: Rounded Corners 26">
                <a:extLst>
                  <a:ext uri="{FF2B5EF4-FFF2-40B4-BE49-F238E27FC236}">
                    <a16:creationId xmlns:a16="http://schemas.microsoft.com/office/drawing/2014/main" id="{EC4C799E-564A-4999-D289-193338857337}"/>
                  </a:ext>
                </a:extLst>
              </xdr:cNvPr>
              <xdr:cNvSpPr/>
            </xdr:nvSpPr>
            <xdr:spPr>
              <a:xfrm>
                <a:off x="8376936" y="2582128"/>
                <a:ext cx="2176272" cy="1371600"/>
              </a:xfrm>
              <a:prstGeom prst="roundRect">
                <a:avLst/>
              </a:prstGeom>
              <a:gradFill>
                <a:gsLst>
                  <a:gs pos="72000">
                    <a:srgbClr val="0F49FB"/>
                  </a:gs>
                  <a:gs pos="0">
                    <a:srgbClr val="B23DD1">
                      <a:alpha val="70588"/>
                    </a:srgbClr>
                  </a:gs>
                </a:gsLst>
                <a:lin ang="10800000" scaled="1"/>
              </a:gradFill>
              <a:ln>
                <a:noFill/>
              </a:ln>
              <a:effectLst>
                <a:glow rad="25400">
                  <a:srgbClr val="194AFE"/>
                </a:glow>
                <a:outerShdw blurRad="50800" dist="50800" dir="5400000" algn="ctr" rotWithShape="0">
                  <a:srgbClr val="194AFE"/>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sp macro="" textlink="">
            <xdr:nvSpPr>
              <xdr:cNvPr id="28" name="Rectangle: Rounded Corners 27">
                <a:extLst>
                  <a:ext uri="{FF2B5EF4-FFF2-40B4-BE49-F238E27FC236}">
                    <a16:creationId xmlns:a16="http://schemas.microsoft.com/office/drawing/2014/main" id="{8E20D47B-64D3-8023-5857-D1290B6B4EA7}"/>
                  </a:ext>
                </a:extLst>
              </xdr:cNvPr>
              <xdr:cNvSpPr/>
            </xdr:nvSpPr>
            <xdr:spPr>
              <a:xfrm>
                <a:off x="8376936" y="4201596"/>
                <a:ext cx="2176272" cy="1371600"/>
              </a:xfrm>
              <a:prstGeom prst="roundRect">
                <a:avLst/>
              </a:prstGeom>
              <a:gradFill>
                <a:gsLst>
                  <a:gs pos="72000">
                    <a:srgbClr val="0F49FB"/>
                  </a:gs>
                  <a:gs pos="0">
                    <a:srgbClr val="B23DD1">
                      <a:alpha val="70588"/>
                    </a:srgbClr>
                  </a:gs>
                </a:gsLst>
                <a:lin ang="10800000" scaled="1"/>
              </a:gradFill>
              <a:ln>
                <a:noFill/>
              </a:ln>
              <a:effectLst>
                <a:glow rad="25400">
                  <a:srgbClr val="194AFE"/>
                </a:glow>
                <a:outerShdw blurRad="50800" dist="50800" dir="5400000" algn="ctr" rotWithShape="0">
                  <a:srgbClr val="194AFE"/>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grpSp>
        <xdr:sp macro="" textlink="">
          <xdr:nvSpPr>
            <xdr:cNvPr id="6" name="Rectangle: Rounded Corners 5">
              <a:extLst>
                <a:ext uri="{FF2B5EF4-FFF2-40B4-BE49-F238E27FC236}">
                  <a16:creationId xmlns:a16="http://schemas.microsoft.com/office/drawing/2014/main" id="{BCE4DAB1-6497-79D2-514E-A69CD190E907}"/>
                </a:ext>
              </a:extLst>
            </xdr:cNvPr>
            <xdr:cNvSpPr/>
          </xdr:nvSpPr>
          <xdr:spPr>
            <a:xfrm>
              <a:off x="463578" y="2944678"/>
              <a:ext cx="1996842" cy="1279488"/>
            </a:xfrm>
            <a:prstGeom prst="roundRect">
              <a:avLst/>
            </a:prstGeom>
            <a:solidFill>
              <a:schemeClr val="bg1"/>
            </a:solidFill>
            <a:ln>
              <a:noFill/>
            </a:ln>
            <a:effectLst>
              <a:outerShdw blurRad="152400" dist="127000" dir="5400000" algn="t" rotWithShape="0">
                <a:prstClr val="black">
                  <a:alpha val="1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grpSp>
      <xdr:sp macro="" textlink="">
        <xdr:nvSpPr>
          <xdr:cNvPr id="32" name="TextBox 31">
            <a:extLst>
              <a:ext uri="{FF2B5EF4-FFF2-40B4-BE49-F238E27FC236}">
                <a16:creationId xmlns:a16="http://schemas.microsoft.com/office/drawing/2014/main" id="{F5F78526-5C97-3E12-9636-2ABC41BE5CA7}"/>
              </a:ext>
            </a:extLst>
          </xdr:cNvPr>
          <xdr:cNvSpPr txBox="1"/>
        </xdr:nvSpPr>
        <xdr:spPr>
          <a:xfrm>
            <a:off x="1757084" y="4670611"/>
            <a:ext cx="770966" cy="313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a:solidFill>
                  <a:schemeClr val="bg2">
                    <a:lumMod val="25000"/>
                  </a:schemeClr>
                </a:solidFill>
                <a:latin typeface="+mn-lt"/>
                <a:ea typeface="+mn-ea"/>
                <a:cs typeface="+mn-cs"/>
              </a:rPr>
              <a:t>Finance</a:t>
            </a:r>
            <a:endParaRPr lang="en-PH" sz="1400" b="0">
              <a:solidFill>
                <a:schemeClr val="bg2">
                  <a:lumMod val="25000"/>
                </a:schemeClr>
              </a:solidFill>
            </a:endParaRPr>
          </a:p>
        </xdr:txBody>
      </xdr:sp>
      <xdr:sp macro="" textlink="">
        <xdr:nvSpPr>
          <xdr:cNvPr id="33" name="TextBox 32">
            <a:extLst>
              <a:ext uri="{FF2B5EF4-FFF2-40B4-BE49-F238E27FC236}">
                <a16:creationId xmlns:a16="http://schemas.microsoft.com/office/drawing/2014/main" id="{F0C1B13E-822B-93FC-7601-1C05BC671AA8}"/>
              </a:ext>
            </a:extLst>
          </xdr:cNvPr>
          <xdr:cNvSpPr txBox="1"/>
        </xdr:nvSpPr>
        <xdr:spPr>
          <a:xfrm>
            <a:off x="1721224" y="4957482"/>
            <a:ext cx="1613646" cy="313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a:solidFill>
                  <a:schemeClr val="bg2">
                    <a:lumMod val="25000"/>
                  </a:schemeClr>
                </a:solidFill>
                <a:latin typeface="+mn-lt"/>
                <a:ea typeface="+mn-ea"/>
                <a:cs typeface="+mn-cs"/>
              </a:rPr>
              <a:t>Increasde by 120%</a:t>
            </a:r>
            <a:endParaRPr lang="en-PH" sz="1400" b="0">
              <a:solidFill>
                <a:schemeClr val="bg2">
                  <a:lumMod val="25000"/>
                </a:schemeClr>
              </a:solidFill>
            </a:endParaRPr>
          </a:p>
        </xdr:txBody>
      </xdr:sp>
      <xdr:pic>
        <xdr:nvPicPr>
          <xdr:cNvPr id="35" name="Graphic 34" descr="Bank outline">
            <a:extLst>
              <a:ext uri="{FF2B5EF4-FFF2-40B4-BE49-F238E27FC236}">
                <a16:creationId xmlns:a16="http://schemas.microsoft.com/office/drawing/2014/main" id="{0A0AE402-CAAA-57CC-76D4-7739D3FE7E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22612" y="4052046"/>
            <a:ext cx="493059" cy="493059"/>
          </a:xfrm>
          <a:prstGeom prst="rect">
            <a:avLst/>
          </a:prstGeom>
        </xdr:spPr>
      </xdr:pic>
      <xdr:grpSp>
        <xdr:nvGrpSpPr>
          <xdr:cNvPr id="45" name="Group 44">
            <a:extLst>
              <a:ext uri="{FF2B5EF4-FFF2-40B4-BE49-F238E27FC236}">
                <a16:creationId xmlns:a16="http://schemas.microsoft.com/office/drawing/2014/main" id="{0FDC893E-77A6-2B91-46A9-1D53A7418A54}"/>
              </a:ext>
            </a:extLst>
          </xdr:cNvPr>
          <xdr:cNvGrpSpPr/>
        </xdr:nvGrpSpPr>
        <xdr:grpSpPr>
          <a:xfrm>
            <a:off x="5118847" y="2169459"/>
            <a:ext cx="2088776" cy="1219201"/>
            <a:chOff x="5226424" y="2169459"/>
            <a:chExt cx="2088776" cy="1219201"/>
          </a:xfrm>
        </xdr:grpSpPr>
        <xdr:sp macro="" textlink="">
          <xdr:nvSpPr>
            <xdr:cNvPr id="36" name="TextBox 35">
              <a:extLst>
                <a:ext uri="{FF2B5EF4-FFF2-40B4-BE49-F238E27FC236}">
                  <a16:creationId xmlns:a16="http://schemas.microsoft.com/office/drawing/2014/main" id="{266D3884-579A-9B63-5AA2-A8EE5FBA8B92}"/>
                </a:ext>
              </a:extLst>
            </xdr:cNvPr>
            <xdr:cNvSpPr txBox="1"/>
          </xdr:nvSpPr>
          <xdr:spPr>
            <a:xfrm>
              <a:off x="5226424" y="2169459"/>
              <a:ext cx="1613646"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600" b="0">
                  <a:solidFill>
                    <a:schemeClr val="bg1"/>
                  </a:solidFill>
                  <a:latin typeface="+mn-lt"/>
                  <a:ea typeface="+mn-ea"/>
                  <a:cs typeface="+mn-cs"/>
                </a:rPr>
                <a:t>Investments</a:t>
              </a:r>
              <a:endParaRPr lang="en-PH" sz="1400" b="0">
                <a:solidFill>
                  <a:schemeClr val="bg1"/>
                </a:solidFill>
              </a:endParaRPr>
            </a:p>
          </xdr:txBody>
        </xdr:sp>
        <xdr:sp macro="" textlink="">
          <xdr:nvSpPr>
            <xdr:cNvPr id="37" name="TextBox 36">
              <a:extLst>
                <a:ext uri="{FF2B5EF4-FFF2-40B4-BE49-F238E27FC236}">
                  <a16:creationId xmlns:a16="http://schemas.microsoft.com/office/drawing/2014/main" id="{CC83E777-E2AB-3ECD-D2A6-A946360D081A}"/>
                </a:ext>
              </a:extLst>
            </xdr:cNvPr>
            <xdr:cNvSpPr txBox="1"/>
          </xdr:nvSpPr>
          <xdr:spPr>
            <a:xfrm>
              <a:off x="5253318" y="2734236"/>
              <a:ext cx="1613646"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a:solidFill>
                    <a:schemeClr val="bg1"/>
                  </a:solidFill>
                  <a:latin typeface="+mn-lt"/>
                  <a:ea typeface="+mn-ea"/>
                  <a:cs typeface="+mn-cs"/>
                </a:rPr>
                <a:t>135,197</a:t>
              </a:r>
              <a:endParaRPr lang="en-PH" sz="1400" b="0">
                <a:solidFill>
                  <a:schemeClr val="bg1"/>
                </a:solidFill>
              </a:endParaRPr>
            </a:p>
          </xdr:txBody>
        </xdr:sp>
        <xdr:sp macro="" textlink="">
          <xdr:nvSpPr>
            <xdr:cNvPr id="38" name="TextBox 37">
              <a:extLst>
                <a:ext uri="{FF2B5EF4-FFF2-40B4-BE49-F238E27FC236}">
                  <a16:creationId xmlns:a16="http://schemas.microsoft.com/office/drawing/2014/main" id="{870034C6-4F1F-6DC1-DF45-9F81BAA5376C}"/>
                </a:ext>
              </a:extLst>
            </xdr:cNvPr>
            <xdr:cNvSpPr txBox="1"/>
          </xdr:nvSpPr>
          <xdr:spPr>
            <a:xfrm>
              <a:off x="5262282" y="3039036"/>
              <a:ext cx="2052918"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a:solidFill>
                    <a:schemeClr val="bg1"/>
                  </a:solidFill>
                  <a:latin typeface="+mn-lt"/>
                  <a:ea typeface="+mn-ea"/>
                  <a:cs typeface="+mn-cs"/>
                </a:rPr>
                <a:t>20% </a:t>
              </a:r>
              <a:r>
                <a:rPr lang="en-PH" sz="1200" b="0">
                  <a:solidFill>
                    <a:schemeClr val="bg1"/>
                  </a:solidFill>
                  <a:latin typeface="+mn-lt"/>
                  <a:ea typeface="+mn-ea"/>
                  <a:cs typeface="+mn-cs"/>
                </a:rPr>
                <a:t>monthly</a:t>
              </a:r>
              <a:r>
                <a:rPr lang="en-PH" sz="1400" b="0" baseline="0">
                  <a:solidFill>
                    <a:schemeClr val="bg1"/>
                  </a:solidFill>
                  <a:latin typeface="+mn-lt"/>
                  <a:ea typeface="+mn-ea"/>
                  <a:cs typeface="+mn-cs"/>
                </a:rPr>
                <a:t> increased</a:t>
              </a:r>
              <a:endParaRPr lang="en-PH" sz="1400" b="0">
                <a:solidFill>
                  <a:schemeClr val="bg1"/>
                </a:solidFill>
              </a:endParaRPr>
            </a:p>
          </xdr:txBody>
        </xdr:sp>
      </xdr:grpSp>
      <xdr:grpSp>
        <xdr:nvGrpSpPr>
          <xdr:cNvPr id="46" name="Group 45">
            <a:extLst>
              <a:ext uri="{FF2B5EF4-FFF2-40B4-BE49-F238E27FC236}">
                <a16:creationId xmlns:a16="http://schemas.microsoft.com/office/drawing/2014/main" id="{5B640637-90C7-A0FD-E347-56AB927F14CB}"/>
              </a:ext>
            </a:extLst>
          </xdr:cNvPr>
          <xdr:cNvGrpSpPr/>
        </xdr:nvGrpSpPr>
        <xdr:grpSpPr>
          <a:xfrm>
            <a:off x="5118846" y="3738282"/>
            <a:ext cx="2088777" cy="1219201"/>
            <a:chOff x="5226423" y="2169459"/>
            <a:chExt cx="2088777" cy="1219201"/>
          </a:xfrm>
        </xdr:grpSpPr>
        <xdr:sp macro="" textlink="">
          <xdr:nvSpPr>
            <xdr:cNvPr id="47" name="TextBox 46">
              <a:extLst>
                <a:ext uri="{FF2B5EF4-FFF2-40B4-BE49-F238E27FC236}">
                  <a16:creationId xmlns:a16="http://schemas.microsoft.com/office/drawing/2014/main" id="{718F3D14-4F17-0A6E-3633-217E33C59C53}"/>
                </a:ext>
              </a:extLst>
            </xdr:cNvPr>
            <xdr:cNvSpPr txBox="1"/>
          </xdr:nvSpPr>
          <xdr:spPr>
            <a:xfrm>
              <a:off x="5226423" y="2169459"/>
              <a:ext cx="1685365"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600" b="0">
                  <a:solidFill>
                    <a:schemeClr val="bg1"/>
                  </a:solidFill>
                  <a:latin typeface="+mn-lt"/>
                  <a:ea typeface="+mn-ea"/>
                  <a:cs typeface="+mn-cs"/>
                </a:rPr>
                <a:t>Projects</a:t>
              </a:r>
              <a:endParaRPr lang="en-PH" sz="1400" b="0">
                <a:solidFill>
                  <a:schemeClr val="bg1"/>
                </a:solidFill>
              </a:endParaRPr>
            </a:p>
          </xdr:txBody>
        </xdr:sp>
        <xdr:sp macro="" textlink="">
          <xdr:nvSpPr>
            <xdr:cNvPr id="48" name="TextBox 47">
              <a:extLst>
                <a:ext uri="{FF2B5EF4-FFF2-40B4-BE49-F238E27FC236}">
                  <a16:creationId xmlns:a16="http://schemas.microsoft.com/office/drawing/2014/main" id="{49A0A493-4383-2095-5228-20466A598644}"/>
                </a:ext>
              </a:extLst>
            </xdr:cNvPr>
            <xdr:cNvSpPr txBox="1"/>
          </xdr:nvSpPr>
          <xdr:spPr>
            <a:xfrm>
              <a:off x="5253318" y="2734236"/>
              <a:ext cx="1613646"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a:solidFill>
                    <a:schemeClr val="bg1"/>
                  </a:solidFill>
                  <a:latin typeface="+mn-lt"/>
                  <a:ea typeface="+mn-ea"/>
                  <a:cs typeface="+mn-cs"/>
                </a:rPr>
                <a:t>623,271</a:t>
              </a:r>
              <a:endParaRPr lang="en-PH" sz="1400" b="0">
                <a:solidFill>
                  <a:schemeClr val="bg1"/>
                </a:solidFill>
              </a:endParaRPr>
            </a:p>
          </xdr:txBody>
        </xdr:sp>
        <xdr:sp macro="" textlink="">
          <xdr:nvSpPr>
            <xdr:cNvPr id="49" name="TextBox 48">
              <a:extLst>
                <a:ext uri="{FF2B5EF4-FFF2-40B4-BE49-F238E27FC236}">
                  <a16:creationId xmlns:a16="http://schemas.microsoft.com/office/drawing/2014/main" id="{C87D4869-6A4A-88A6-BAF1-93C6B4A4FCA4}"/>
                </a:ext>
              </a:extLst>
            </xdr:cNvPr>
            <xdr:cNvSpPr txBox="1"/>
          </xdr:nvSpPr>
          <xdr:spPr>
            <a:xfrm>
              <a:off x="5262282" y="3039036"/>
              <a:ext cx="2052918"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a:solidFill>
                    <a:schemeClr val="bg1"/>
                  </a:solidFill>
                  <a:latin typeface="+mn-lt"/>
                  <a:ea typeface="+mn-ea"/>
                  <a:cs typeface="+mn-cs"/>
                </a:rPr>
                <a:t>37% </a:t>
              </a:r>
              <a:r>
                <a:rPr lang="en-PH" sz="1200" b="0">
                  <a:solidFill>
                    <a:schemeClr val="bg1"/>
                  </a:solidFill>
                  <a:latin typeface="+mn-lt"/>
                  <a:ea typeface="+mn-ea"/>
                  <a:cs typeface="+mn-cs"/>
                </a:rPr>
                <a:t>monthly</a:t>
              </a:r>
              <a:r>
                <a:rPr lang="en-PH" sz="1400" b="0" baseline="0">
                  <a:solidFill>
                    <a:schemeClr val="bg1"/>
                  </a:solidFill>
                  <a:latin typeface="+mn-lt"/>
                  <a:ea typeface="+mn-ea"/>
                  <a:cs typeface="+mn-cs"/>
                </a:rPr>
                <a:t> increased</a:t>
              </a:r>
              <a:endParaRPr lang="en-PH" sz="1400" b="0">
                <a:solidFill>
                  <a:schemeClr val="bg1"/>
                </a:solidFill>
              </a:endParaRPr>
            </a:p>
          </xdr:txBody>
        </xdr:sp>
      </xdr:grpSp>
      <xdr:grpSp>
        <xdr:nvGrpSpPr>
          <xdr:cNvPr id="50" name="Group 49">
            <a:extLst>
              <a:ext uri="{FF2B5EF4-FFF2-40B4-BE49-F238E27FC236}">
                <a16:creationId xmlns:a16="http://schemas.microsoft.com/office/drawing/2014/main" id="{3E338306-73E6-7048-09D7-0F9AE8B54F3C}"/>
              </a:ext>
            </a:extLst>
          </xdr:cNvPr>
          <xdr:cNvGrpSpPr/>
        </xdr:nvGrpSpPr>
        <xdr:grpSpPr>
          <a:xfrm>
            <a:off x="5118847" y="5432612"/>
            <a:ext cx="2088776" cy="1219201"/>
            <a:chOff x="5226424" y="2169459"/>
            <a:chExt cx="2088776" cy="1219201"/>
          </a:xfrm>
        </xdr:grpSpPr>
        <xdr:sp macro="" textlink="">
          <xdr:nvSpPr>
            <xdr:cNvPr id="51" name="TextBox 50">
              <a:extLst>
                <a:ext uri="{FF2B5EF4-FFF2-40B4-BE49-F238E27FC236}">
                  <a16:creationId xmlns:a16="http://schemas.microsoft.com/office/drawing/2014/main" id="{DD865D40-5447-A032-59B5-63B5BCDF5DBA}"/>
                </a:ext>
              </a:extLst>
            </xdr:cNvPr>
            <xdr:cNvSpPr txBox="1"/>
          </xdr:nvSpPr>
          <xdr:spPr>
            <a:xfrm>
              <a:off x="5226424" y="2169459"/>
              <a:ext cx="1613646"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600" b="0">
                  <a:solidFill>
                    <a:schemeClr val="bg1"/>
                  </a:solidFill>
                  <a:latin typeface="+mn-lt"/>
                  <a:ea typeface="+mn-ea"/>
                  <a:cs typeface="+mn-cs"/>
                </a:rPr>
                <a:t>Sales</a:t>
              </a:r>
              <a:endParaRPr lang="en-PH" sz="1400" b="0">
                <a:solidFill>
                  <a:schemeClr val="bg1"/>
                </a:solidFill>
              </a:endParaRPr>
            </a:p>
          </xdr:txBody>
        </xdr:sp>
        <xdr:sp macro="" textlink="">
          <xdr:nvSpPr>
            <xdr:cNvPr id="52" name="TextBox 51">
              <a:extLst>
                <a:ext uri="{FF2B5EF4-FFF2-40B4-BE49-F238E27FC236}">
                  <a16:creationId xmlns:a16="http://schemas.microsoft.com/office/drawing/2014/main" id="{B37B0AF8-3A99-4454-3625-8DEF75853E37}"/>
                </a:ext>
              </a:extLst>
            </xdr:cNvPr>
            <xdr:cNvSpPr txBox="1"/>
          </xdr:nvSpPr>
          <xdr:spPr>
            <a:xfrm>
              <a:off x="5253318" y="2734236"/>
              <a:ext cx="1613646"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a:solidFill>
                    <a:schemeClr val="bg1"/>
                  </a:solidFill>
                  <a:latin typeface="+mn-lt"/>
                  <a:ea typeface="+mn-ea"/>
                  <a:cs typeface="+mn-cs"/>
                </a:rPr>
                <a:t>894,268</a:t>
              </a:r>
              <a:endParaRPr lang="en-PH" sz="1400" b="0">
                <a:solidFill>
                  <a:schemeClr val="bg1"/>
                </a:solidFill>
              </a:endParaRPr>
            </a:p>
          </xdr:txBody>
        </xdr:sp>
        <xdr:sp macro="" textlink="">
          <xdr:nvSpPr>
            <xdr:cNvPr id="53" name="TextBox 52">
              <a:extLst>
                <a:ext uri="{FF2B5EF4-FFF2-40B4-BE49-F238E27FC236}">
                  <a16:creationId xmlns:a16="http://schemas.microsoft.com/office/drawing/2014/main" id="{F647D801-A729-EBEF-0DE9-21D18DA8D9A4}"/>
                </a:ext>
              </a:extLst>
            </xdr:cNvPr>
            <xdr:cNvSpPr txBox="1"/>
          </xdr:nvSpPr>
          <xdr:spPr>
            <a:xfrm>
              <a:off x="5262282" y="3039036"/>
              <a:ext cx="2052918"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a:solidFill>
                    <a:schemeClr val="bg1"/>
                  </a:solidFill>
                  <a:latin typeface="+mn-lt"/>
                  <a:ea typeface="+mn-ea"/>
                  <a:cs typeface="+mn-cs"/>
                </a:rPr>
                <a:t>38% </a:t>
              </a:r>
              <a:r>
                <a:rPr lang="en-PH" sz="1200" b="0">
                  <a:solidFill>
                    <a:schemeClr val="bg1"/>
                  </a:solidFill>
                  <a:latin typeface="+mn-lt"/>
                  <a:ea typeface="+mn-ea"/>
                  <a:cs typeface="+mn-cs"/>
                </a:rPr>
                <a:t>monthly</a:t>
              </a:r>
              <a:r>
                <a:rPr lang="en-PH" sz="1400" b="0" baseline="0">
                  <a:solidFill>
                    <a:schemeClr val="bg1"/>
                  </a:solidFill>
                  <a:latin typeface="+mn-lt"/>
                  <a:ea typeface="+mn-ea"/>
                  <a:cs typeface="+mn-cs"/>
                </a:rPr>
                <a:t> increased</a:t>
              </a:r>
              <a:endParaRPr lang="en-PH" sz="1400" b="0">
                <a:solidFill>
                  <a:schemeClr val="bg1"/>
                </a:solidFill>
              </a:endParaRPr>
            </a:p>
          </xdr:txBody>
        </xdr:sp>
      </xdr:grpSp>
      <xdr:grpSp>
        <xdr:nvGrpSpPr>
          <xdr:cNvPr id="54" name="Group 53">
            <a:extLst>
              <a:ext uri="{FF2B5EF4-FFF2-40B4-BE49-F238E27FC236}">
                <a16:creationId xmlns:a16="http://schemas.microsoft.com/office/drawing/2014/main" id="{80CCD53B-E4A6-767E-7019-A7098EF22D95}"/>
              </a:ext>
            </a:extLst>
          </xdr:cNvPr>
          <xdr:cNvGrpSpPr/>
        </xdr:nvGrpSpPr>
        <xdr:grpSpPr>
          <a:xfrm>
            <a:off x="9610164" y="2232212"/>
            <a:ext cx="2088776" cy="1219201"/>
            <a:chOff x="5226424" y="2169459"/>
            <a:chExt cx="2088776" cy="1219201"/>
          </a:xfrm>
        </xdr:grpSpPr>
        <xdr:sp macro="" textlink="">
          <xdr:nvSpPr>
            <xdr:cNvPr id="55" name="TextBox 54">
              <a:extLst>
                <a:ext uri="{FF2B5EF4-FFF2-40B4-BE49-F238E27FC236}">
                  <a16:creationId xmlns:a16="http://schemas.microsoft.com/office/drawing/2014/main" id="{979CDA92-0257-28F1-1682-73CB15997689}"/>
                </a:ext>
              </a:extLst>
            </xdr:cNvPr>
            <xdr:cNvSpPr txBox="1"/>
          </xdr:nvSpPr>
          <xdr:spPr>
            <a:xfrm>
              <a:off x="5226424" y="2169459"/>
              <a:ext cx="1613646"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600" b="0">
                  <a:solidFill>
                    <a:schemeClr val="bg1"/>
                  </a:solidFill>
                  <a:latin typeface="+mn-lt"/>
                  <a:ea typeface="+mn-ea"/>
                  <a:cs typeface="+mn-cs"/>
                </a:rPr>
                <a:t>Department</a:t>
              </a:r>
              <a:endParaRPr lang="en-PH" sz="1400" b="0">
                <a:solidFill>
                  <a:schemeClr val="bg1"/>
                </a:solidFill>
              </a:endParaRPr>
            </a:p>
          </xdr:txBody>
        </xdr:sp>
        <xdr:sp macro="" textlink="">
          <xdr:nvSpPr>
            <xdr:cNvPr id="56" name="TextBox 55">
              <a:extLst>
                <a:ext uri="{FF2B5EF4-FFF2-40B4-BE49-F238E27FC236}">
                  <a16:creationId xmlns:a16="http://schemas.microsoft.com/office/drawing/2014/main" id="{3A3375AB-1458-6F6B-DD77-16E4AE1CA4A6}"/>
                </a:ext>
              </a:extLst>
            </xdr:cNvPr>
            <xdr:cNvSpPr txBox="1"/>
          </xdr:nvSpPr>
          <xdr:spPr>
            <a:xfrm>
              <a:off x="5253318" y="2734236"/>
              <a:ext cx="1613646"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a:solidFill>
                    <a:schemeClr val="bg1"/>
                  </a:solidFill>
                  <a:latin typeface="+mn-lt"/>
                  <a:ea typeface="+mn-ea"/>
                  <a:cs typeface="+mn-cs"/>
                </a:rPr>
                <a:t>753,278</a:t>
              </a:r>
              <a:endParaRPr lang="en-PH" sz="1400" b="0">
                <a:solidFill>
                  <a:schemeClr val="bg1"/>
                </a:solidFill>
              </a:endParaRPr>
            </a:p>
          </xdr:txBody>
        </xdr:sp>
        <xdr:sp macro="" textlink="">
          <xdr:nvSpPr>
            <xdr:cNvPr id="57" name="TextBox 56">
              <a:extLst>
                <a:ext uri="{FF2B5EF4-FFF2-40B4-BE49-F238E27FC236}">
                  <a16:creationId xmlns:a16="http://schemas.microsoft.com/office/drawing/2014/main" id="{57225744-BEE9-E1A5-437D-E3BBCB19B915}"/>
                </a:ext>
              </a:extLst>
            </xdr:cNvPr>
            <xdr:cNvSpPr txBox="1"/>
          </xdr:nvSpPr>
          <xdr:spPr>
            <a:xfrm>
              <a:off x="5262282" y="3039036"/>
              <a:ext cx="2052918"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baseline="0">
                  <a:solidFill>
                    <a:schemeClr val="bg1"/>
                  </a:solidFill>
                  <a:latin typeface="+mn-lt"/>
                  <a:ea typeface="+mn-ea"/>
                  <a:cs typeface="+mn-cs"/>
                </a:rPr>
                <a:t>40% yearly increased</a:t>
              </a:r>
              <a:endParaRPr lang="en-PH" sz="1400" b="0">
                <a:solidFill>
                  <a:schemeClr val="bg1"/>
                </a:solidFill>
              </a:endParaRPr>
            </a:p>
          </xdr:txBody>
        </xdr:sp>
      </xdr:grpSp>
      <xdr:grpSp>
        <xdr:nvGrpSpPr>
          <xdr:cNvPr id="80" name="Group 79">
            <a:extLst>
              <a:ext uri="{FF2B5EF4-FFF2-40B4-BE49-F238E27FC236}">
                <a16:creationId xmlns:a16="http://schemas.microsoft.com/office/drawing/2014/main" id="{B09914F1-BA1D-9015-4C17-2EEBB8D1436F}"/>
              </a:ext>
            </a:extLst>
          </xdr:cNvPr>
          <xdr:cNvGrpSpPr/>
        </xdr:nvGrpSpPr>
        <xdr:grpSpPr>
          <a:xfrm>
            <a:off x="9610164" y="3774141"/>
            <a:ext cx="2088776" cy="1219201"/>
            <a:chOff x="5226424" y="2169459"/>
            <a:chExt cx="2088776" cy="1219201"/>
          </a:xfrm>
        </xdr:grpSpPr>
        <xdr:sp macro="" textlink="">
          <xdr:nvSpPr>
            <xdr:cNvPr id="81" name="TextBox 80">
              <a:extLst>
                <a:ext uri="{FF2B5EF4-FFF2-40B4-BE49-F238E27FC236}">
                  <a16:creationId xmlns:a16="http://schemas.microsoft.com/office/drawing/2014/main" id="{738747E2-D0C1-8E0D-5C16-AAFC8A40403E}"/>
                </a:ext>
              </a:extLst>
            </xdr:cNvPr>
            <xdr:cNvSpPr txBox="1"/>
          </xdr:nvSpPr>
          <xdr:spPr>
            <a:xfrm>
              <a:off x="5226424" y="2169459"/>
              <a:ext cx="1613646"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600" b="0">
                  <a:solidFill>
                    <a:schemeClr val="bg1"/>
                  </a:solidFill>
                  <a:latin typeface="+mn-lt"/>
                  <a:ea typeface="+mn-ea"/>
                  <a:cs typeface="+mn-cs"/>
                </a:rPr>
                <a:t>Technical</a:t>
              </a:r>
              <a:endParaRPr lang="en-PH" sz="1400" b="0">
                <a:solidFill>
                  <a:schemeClr val="bg1"/>
                </a:solidFill>
              </a:endParaRPr>
            </a:p>
          </xdr:txBody>
        </xdr:sp>
        <xdr:sp macro="" textlink="">
          <xdr:nvSpPr>
            <xdr:cNvPr id="82" name="TextBox 81">
              <a:extLst>
                <a:ext uri="{FF2B5EF4-FFF2-40B4-BE49-F238E27FC236}">
                  <a16:creationId xmlns:a16="http://schemas.microsoft.com/office/drawing/2014/main" id="{DB975322-158E-B672-4DC7-0A17C659455C}"/>
                </a:ext>
              </a:extLst>
            </xdr:cNvPr>
            <xdr:cNvSpPr txBox="1"/>
          </xdr:nvSpPr>
          <xdr:spPr>
            <a:xfrm>
              <a:off x="5253318" y="2734236"/>
              <a:ext cx="1613646"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a:solidFill>
                    <a:schemeClr val="bg1"/>
                  </a:solidFill>
                  <a:latin typeface="+mn-lt"/>
                  <a:ea typeface="+mn-ea"/>
                  <a:cs typeface="+mn-cs"/>
                </a:rPr>
                <a:t>753,278</a:t>
              </a:r>
              <a:endParaRPr lang="en-PH" sz="1400" b="0">
                <a:solidFill>
                  <a:schemeClr val="bg1"/>
                </a:solidFill>
              </a:endParaRPr>
            </a:p>
          </xdr:txBody>
        </xdr:sp>
        <xdr:sp macro="" textlink="">
          <xdr:nvSpPr>
            <xdr:cNvPr id="83" name="TextBox 82">
              <a:extLst>
                <a:ext uri="{FF2B5EF4-FFF2-40B4-BE49-F238E27FC236}">
                  <a16:creationId xmlns:a16="http://schemas.microsoft.com/office/drawing/2014/main" id="{6EE6C1F4-BB5F-C200-082D-36F25A35DC86}"/>
                </a:ext>
              </a:extLst>
            </xdr:cNvPr>
            <xdr:cNvSpPr txBox="1"/>
          </xdr:nvSpPr>
          <xdr:spPr>
            <a:xfrm>
              <a:off x="5262282" y="3039036"/>
              <a:ext cx="2052918"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baseline="0">
                  <a:solidFill>
                    <a:schemeClr val="bg1"/>
                  </a:solidFill>
                  <a:latin typeface="+mn-lt"/>
                  <a:ea typeface="+mn-ea"/>
                  <a:cs typeface="+mn-cs"/>
                </a:rPr>
                <a:t>25% monthly increased</a:t>
              </a:r>
              <a:endParaRPr lang="en-PH" sz="1400" b="0">
                <a:solidFill>
                  <a:schemeClr val="bg1"/>
                </a:solidFill>
              </a:endParaRPr>
            </a:p>
          </xdr:txBody>
        </xdr:sp>
      </xdr:grpSp>
      <xdr:grpSp>
        <xdr:nvGrpSpPr>
          <xdr:cNvPr id="84" name="Group 83">
            <a:extLst>
              <a:ext uri="{FF2B5EF4-FFF2-40B4-BE49-F238E27FC236}">
                <a16:creationId xmlns:a16="http://schemas.microsoft.com/office/drawing/2014/main" id="{2B8DC046-BFA7-A223-0A75-40738B3E7253}"/>
              </a:ext>
            </a:extLst>
          </xdr:cNvPr>
          <xdr:cNvGrpSpPr/>
        </xdr:nvGrpSpPr>
        <xdr:grpSpPr>
          <a:xfrm>
            <a:off x="9610164" y="5360894"/>
            <a:ext cx="2088776" cy="1219201"/>
            <a:chOff x="5226424" y="2169459"/>
            <a:chExt cx="2088776" cy="1219201"/>
          </a:xfrm>
        </xdr:grpSpPr>
        <xdr:sp macro="" textlink="">
          <xdr:nvSpPr>
            <xdr:cNvPr id="85" name="TextBox 84">
              <a:extLst>
                <a:ext uri="{FF2B5EF4-FFF2-40B4-BE49-F238E27FC236}">
                  <a16:creationId xmlns:a16="http://schemas.microsoft.com/office/drawing/2014/main" id="{EB578606-CC26-E856-B046-48E8FD7BAC46}"/>
                </a:ext>
              </a:extLst>
            </xdr:cNvPr>
            <xdr:cNvSpPr txBox="1"/>
          </xdr:nvSpPr>
          <xdr:spPr>
            <a:xfrm>
              <a:off x="5226424" y="2169459"/>
              <a:ext cx="1613646"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600" b="0">
                  <a:solidFill>
                    <a:schemeClr val="bg1"/>
                  </a:solidFill>
                  <a:latin typeface="+mn-lt"/>
                  <a:ea typeface="+mn-ea"/>
                  <a:cs typeface="+mn-cs"/>
                </a:rPr>
                <a:t>Department</a:t>
              </a:r>
              <a:endParaRPr lang="en-PH" sz="1400" b="0">
                <a:solidFill>
                  <a:schemeClr val="bg1"/>
                </a:solidFill>
              </a:endParaRPr>
            </a:p>
          </xdr:txBody>
        </xdr:sp>
        <xdr:sp macro="" textlink="">
          <xdr:nvSpPr>
            <xdr:cNvPr id="86" name="TextBox 85">
              <a:extLst>
                <a:ext uri="{FF2B5EF4-FFF2-40B4-BE49-F238E27FC236}">
                  <a16:creationId xmlns:a16="http://schemas.microsoft.com/office/drawing/2014/main" id="{6032E45C-313A-4307-389D-52EDEC3BAA97}"/>
                </a:ext>
              </a:extLst>
            </xdr:cNvPr>
            <xdr:cNvSpPr txBox="1"/>
          </xdr:nvSpPr>
          <xdr:spPr>
            <a:xfrm>
              <a:off x="5253318" y="2734236"/>
              <a:ext cx="1613646"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a:solidFill>
                    <a:schemeClr val="bg1"/>
                  </a:solidFill>
                  <a:latin typeface="+mn-lt"/>
                  <a:ea typeface="+mn-ea"/>
                  <a:cs typeface="+mn-cs"/>
                </a:rPr>
                <a:t>753,278</a:t>
              </a:r>
              <a:endParaRPr lang="en-PH" sz="1400" b="0">
                <a:solidFill>
                  <a:schemeClr val="bg1"/>
                </a:solidFill>
              </a:endParaRPr>
            </a:p>
          </xdr:txBody>
        </xdr:sp>
        <xdr:sp macro="" textlink="">
          <xdr:nvSpPr>
            <xdr:cNvPr id="87" name="TextBox 86">
              <a:extLst>
                <a:ext uri="{FF2B5EF4-FFF2-40B4-BE49-F238E27FC236}">
                  <a16:creationId xmlns:a16="http://schemas.microsoft.com/office/drawing/2014/main" id="{60F3F657-D54E-43C9-5856-B9C14BF5B549}"/>
                </a:ext>
              </a:extLst>
            </xdr:cNvPr>
            <xdr:cNvSpPr txBox="1"/>
          </xdr:nvSpPr>
          <xdr:spPr>
            <a:xfrm>
              <a:off x="5262282" y="3039036"/>
              <a:ext cx="2052918"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0" baseline="0">
                  <a:solidFill>
                    <a:schemeClr val="bg1"/>
                  </a:solidFill>
                  <a:latin typeface="+mn-lt"/>
                  <a:ea typeface="+mn-ea"/>
                  <a:cs typeface="+mn-cs"/>
                </a:rPr>
                <a:t>20% monthly</a:t>
              </a:r>
              <a:r>
                <a:rPr lang="en-PH" sz="1100" b="0" baseline="0">
                  <a:solidFill>
                    <a:schemeClr val="dk1"/>
                  </a:solidFill>
                  <a:effectLst/>
                  <a:latin typeface="+mn-lt"/>
                  <a:ea typeface="+mn-ea"/>
                  <a:cs typeface="+mn-cs"/>
                </a:rPr>
                <a:t> </a:t>
              </a:r>
              <a:r>
                <a:rPr lang="en-PH" sz="1400" b="0" baseline="0">
                  <a:solidFill>
                    <a:schemeClr val="bg1"/>
                  </a:solidFill>
                  <a:latin typeface="+mn-lt"/>
                  <a:ea typeface="+mn-ea"/>
                  <a:cs typeface="+mn-cs"/>
                </a:rPr>
                <a:t>increased</a:t>
              </a:r>
            </a:p>
          </xdr:txBody>
        </xdr:sp>
      </xdr:grpSp>
    </xdr:grpSp>
    <xdr:clientData/>
  </xdr:twoCellAnchor>
  <xdr:twoCellAnchor>
    <xdr:from>
      <xdr:col>18</xdr:col>
      <xdr:colOff>170329</xdr:colOff>
      <xdr:row>10</xdr:row>
      <xdr:rowOff>161365</xdr:rowOff>
    </xdr:from>
    <xdr:to>
      <xdr:col>20</xdr:col>
      <xdr:colOff>448235</xdr:colOff>
      <xdr:row>32</xdr:row>
      <xdr:rowOff>26897</xdr:rowOff>
    </xdr:to>
    <xdr:grpSp>
      <xdr:nvGrpSpPr>
        <xdr:cNvPr id="135" name="Group 134">
          <a:extLst>
            <a:ext uri="{FF2B5EF4-FFF2-40B4-BE49-F238E27FC236}">
              <a16:creationId xmlns:a16="http://schemas.microsoft.com/office/drawing/2014/main" id="{7D368089-A5D0-3D90-A325-3C72975B751C}"/>
            </a:ext>
          </a:extLst>
        </xdr:cNvPr>
        <xdr:cNvGrpSpPr/>
      </xdr:nvGrpSpPr>
      <xdr:grpSpPr>
        <a:xfrm>
          <a:off x="11143129" y="2011936"/>
          <a:ext cx="1497106" cy="3936790"/>
          <a:chOff x="11026588" y="1577788"/>
          <a:chExt cx="1497106" cy="3810003"/>
        </a:xfrm>
      </xdr:grpSpPr>
      <xdr:sp macro="" textlink="">
        <xdr:nvSpPr>
          <xdr:cNvPr id="111" name="Rectangle: Rounded Corners 110">
            <a:extLst>
              <a:ext uri="{FF2B5EF4-FFF2-40B4-BE49-F238E27FC236}">
                <a16:creationId xmlns:a16="http://schemas.microsoft.com/office/drawing/2014/main" id="{CFD9E745-B051-9CD6-6901-4E861ABC4A0B}"/>
              </a:ext>
            </a:extLst>
          </xdr:cNvPr>
          <xdr:cNvSpPr/>
        </xdr:nvSpPr>
        <xdr:spPr>
          <a:xfrm>
            <a:off x="11483790" y="4240307"/>
            <a:ext cx="493058" cy="43927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nvGrpSpPr>
          <xdr:cNvPr id="134" name="Group 133">
            <a:extLst>
              <a:ext uri="{FF2B5EF4-FFF2-40B4-BE49-F238E27FC236}">
                <a16:creationId xmlns:a16="http://schemas.microsoft.com/office/drawing/2014/main" id="{792F5A1C-C336-DCDB-24B0-2F09B3C189A8}"/>
              </a:ext>
            </a:extLst>
          </xdr:cNvPr>
          <xdr:cNvGrpSpPr/>
        </xdr:nvGrpSpPr>
        <xdr:grpSpPr>
          <a:xfrm>
            <a:off x="11026588" y="1577788"/>
            <a:ext cx="1497106" cy="3810003"/>
            <a:chOff x="13205011" y="2859741"/>
            <a:chExt cx="1497106" cy="3810003"/>
          </a:xfrm>
        </xdr:grpSpPr>
        <xdr:sp macro="" textlink="">
          <xdr:nvSpPr>
            <xdr:cNvPr id="91" name="TextBox 90">
              <a:extLst>
                <a:ext uri="{FF2B5EF4-FFF2-40B4-BE49-F238E27FC236}">
                  <a16:creationId xmlns:a16="http://schemas.microsoft.com/office/drawing/2014/main" id="{B6F33F23-E958-C339-F0EA-496677CAB287}"/>
                </a:ext>
              </a:extLst>
            </xdr:cNvPr>
            <xdr:cNvSpPr txBox="1"/>
          </xdr:nvSpPr>
          <xdr:spPr>
            <a:xfrm>
              <a:off x="13500847" y="3397622"/>
              <a:ext cx="1147482"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50" b="0">
                  <a:solidFill>
                    <a:schemeClr val="bg1"/>
                  </a:solidFill>
                  <a:latin typeface="+mn-lt"/>
                  <a:ea typeface="+mn-ea"/>
                  <a:cs typeface="+mn-cs"/>
                </a:rPr>
                <a:t>Current</a:t>
              </a:r>
              <a:r>
                <a:rPr lang="en-PH" sz="1050" b="0" baseline="0">
                  <a:solidFill>
                    <a:schemeClr val="bg1"/>
                  </a:solidFill>
                  <a:latin typeface="+mn-lt"/>
                  <a:ea typeface="+mn-ea"/>
                  <a:cs typeface="+mn-cs"/>
                </a:rPr>
                <a:t> Status</a:t>
              </a:r>
              <a:endParaRPr lang="en-PH" sz="1050" b="0">
                <a:solidFill>
                  <a:schemeClr val="bg1"/>
                </a:solidFill>
              </a:endParaRPr>
            </a:p>
          </xdr:txBody>
        </xdr:sp>
        <xdr:grpSp>
          <xdr:nvGrpSpPr>
            <xdr:cNvPr id="94" name="Group 93">
              <a:extLst>
                <a:ext uri="{FF2B5EF4-FFF2-40B4-BE49-F238E27FC236}">
                  <a16:creationId xmlns:a16="http://schemas.microsoft.com/office/drawing/2014/main" id="{E4415B94-A8BC-426F-2788-B25470934227}"/>
                </a:ext>
              </a:extLst>
            </xdr:cNvPr>
            <xdr:cNvGrpSpPr/>
          </xdr:nvGrpSpPr>
          <xdr:grpSpPr>
            <a:xfrm>
              <a:off x="13671175" y="2859741"/>
              <a:ext cx="528919" cy="466166"/>
              <a:chOff x="13617387" y="2886635"/>
              <a:chExt cx="528919" cy="466166"/>
            </a:xfrm>
          </xdr:grpSpPr>
          <xdr:sp macro="" textlink="">
            <xdr:nvSpPr>
              <xdr:cNvPr id="93" name="Rectangle: Rounded Corners 92">
                <a:extLst>
                  <a:ext uri="{FF2B5EF4-FFF2-40B4-BE49-F238E27FC236}">
                    <a16:creationId xmlns:a16="http://schemas.microsoft.com/office/drawing/2014/main" id="{5B6D055B-56B1-A302-BC14-7078B0259F97}"/>
                  </a:ext>
                </a:extLst>
              </xdr:cNvPr>
              <xdr:cNvSpPr/>
            </xdr:nvSpPr>
            <xdr:spPr>
              <a:xfrm>
                <a:off x="13653248" y="2904565"/>
                <a:ext cx="493058" cy="43927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89" name="Graphic 88" descr="Pie chart outline">
                <a:extLst>
                  <a:ext uri="{FF2B5EF4-FFF2-40B4-BE49-F238E27FC236}">
                    <a16:creationId xmlns:a16="http://schemas.microsoft.com/office/drawing/2014/main" id="{2A2BA87B-FD3B-0CCB-E41F-71A5F3EAE3C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617387" y="2886635"/>
                <a:ext cx="493059" cy="466166"/>
              </a:xfrm>
              <a:prstGeom prst="rect">
                <a:avLst/>
              </a:prstGeom>
            </xdr:spPr>
          </xdr:pic>
        </xdr:grpSp>
        <xdr:sp macro="" textlink="">
          <xdr:nvSpPr>
            <xdr:cNvPr id="95" name="TextBox 94">
              <a:extLst>
                <a:ext uri="{FF2B5EF4-FFF2-40B4-BE49-F238E27FC236}">
                  <a16:creationId xmlns:a16="http://schemas.microsoft.com/office/drawing/2014/main" id="{E6BC7792-40E5-C873-F88B-ADE3134797AF}"/>
                </a:ext>
              </a:extLst>
            </xdr:cNvPr>
            <xdr:cNvSpPr txBox="1"/>
          </xdr:nvSpPr>
          <xdr:spPr>
            <a:xfrm>
              <a:off x="13205011" y="3621741"/>
              <a:ext cx="1497106" cy="484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2000" b="0">
                  <a:solidFill>
                    <a:schemeClr val="bg1"/>
                  </a:solidFill>
                  <a:latin typeface="+mn-lt"/>
                  <a:ea typeface="+mn-ea"/>
                  <a:cs typeface="+mn-cs"/>
                </a:rPr>
                <a:t>158,432,231</a:t>
              </a:r>
              <a:endParaRPr lang="en-PH" sz="2000" b="0">
                <a:solidFill>
                  <a:schemeClr val="bg1"/>
                </a:solidFill>
              </a:endParaRPr>
            </a:p>
          </xdr:txBody>
        </xdr:sp>
        <xdr:sp macro="" textlink="">
          <xdr:nvSpPr>
            <xdr:cNvPr id="96" name="TextBox 95">
              <a:extLst>
                <a:ext uri="{FF2B5EF4-FFF2-40B4-BE49-F238E27FC236}">
                  <a16:creationId xmlns:a16="http://schemas.microsoft.com/office/drawing/2014/main" id="{A3A61F07-757D-051C-5D25-6ECDBB903415}"/>
                </a:ext>
              </a:extLst>
            </xdr:cNvPr>
            <xdr:cNvSpPr txBox="1"/>
          </xdr:nvSpPr>
          <xdr:spPr>
            <a:xfrm>
              <a:off x="13456024" y="4688540"/>
              <a:ext cx="1147482"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50" b="0">
                  <a:solidFill>
                    <a:schemeClr val="bg1"/>
                  </a:solidFill>
                  <a:latin typeface="+mn-lt"/>
                  <a:ea typeface="+mn-ea"/>
                  <a:cs typeface="+mn-cs"/>
                </a:rPr>
                <a:t>Total</a:t>
              </a:r>
              <a:r>
                <a:rPr lang="en-PH" sz="1050" b="0" baseline="0">
                  <a:solidFill>
                    <a:schemeClr val="bg1"/>
                  </a:solidFill>
                  <a:latin typeface="+mn-lt"/>
                  <a:ea typeface="+mn-ea"/>
                  <a:cs typeface="+mn-cs"/>
                </a:rPr>
                <a:t> Projects</a:t>
              </a:r>
              <a:endParaRPr lang="en-PH" sz="1050" b="0">
                <a:solidFill>
                  <a:schemeClr val="bg1"/>
                </a:solidFill>
              </a:endParaRPr>
            </a:p>
          </xdr:txBody>
        </xdr:sp>
        <xdr:sp macro="" textlink="">
          <xdr:nvSpPr>
            <xdr:cNvPr id="98" name="Rectangle: Rounded Corners 97">
              <a:extLst>
                <a:ext uri="{FF2B5EF4-FFF2-40B4-BE49-F238E27FC236}">
                  <a16:creationId xmlns:a16="http://schemas.microsoft.com/office/drawing/2014/main" id="{78BE9C37-C480-3010-BB0E-906DCB95A0E7}"/>
                </a:ext>
              </a:extLst>
            </xdr:cNvPr>
            <xdr:cNvSpPr/>
          </xdr:nvSpPr>
          <xdr:spPr>
            <a:xfrm>
              <a:off x="13662213" y="4168589"/>
              <a:ext cx="493058" cy="43927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100" name="TextBox 99">
              <a:extLst>
                <a:ext uri="{FF2B5EF4-FFF2-40B4-BE49-F238E27FC236}">
                  <a16:creationId xmlns:a16="http://schemas.microsoft.com/office/drawing/2014/main" id="{F3A49109-5BEA-3CA3-91A9-32B14A39F95E}"/>
                </a:ext>
              </a:extLst>
            </xdr:cNvPr>
            <xdr:cNvSpPr txBox="1"/>
          </xdr:nvSpPr>
          <xdr:spPr>
            <a:xfrm>
              <a:off x="13402234" y="4858871"/>
              <a:ext cx="1111623" cy="484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2000" b="0">
                  <a:solidFill>
                    <a:schemeClr val="bg1"/>
                  </a:solidFill>
                  <a:latin typeface="+mn-lt"/>
                  <a:ea typeface="+mn-ea"/>
                  <a:cs typeface="+mn-cs"/>
                </a:rPr>
                <a:t>158,971</a:t>
              </a:r>
              <a:endParaRPr lang="en-PH" sz="2000" b="0">
                <a:solidFill>
                  <a:schemeClr val="bg1"/>
                </a:solidFill>
              </a:endParaRPr>
            </a:p>
          </xdr:txBody>
        </xdr:sp>
        <xdr:pic>
          <xdr:nvPicPr>
            <xdr:cNvPr id="102" name="Graphic 101" descr="Aperture outline">
              <a:extLst>
                <a:ext uri="{FF2B5EF4-FFF2-40B4-BE49-F238E27FC236}">
                  <a16:creationId xmlns:a16="http://schemas.microsoft.com/office/drawing/2014/main" id="{66A74A77-9098-EB23-A9AC-DED85C91C86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671175" y="4231342"/>
              <a:ext cx="484095" cy="313764"/>
            </a:xfrm>
            <a:prstGeom prst="rect">
              <a:avLst/>
            </a:prstGeom>
          </xdr:spPr>
        </xdr:pic>
        <xdr:sp macro="" textlink="">
          <xdr:nvSpPr>
            <xdr:cNvPr id="106" name="TextBox 105">
              <a:extLst>
                <a:ext uri="{FF2B5EF4-FFF2-40B4-BE49-F238E27FC236}">
                  <a16:creationId xmlns:a16="http://schemas.microsoft.com/office/drawing/2014/main" id="{8BDEE8B5-735F-6FBF-5493-A469011451B3}"/>
                </a:ext>
              </a:extLst>
            </xdr:cNvPr>
            <xdr:cNvSpPr txBox="1"/>
          </xdr:nvSpPr>
          <xdr:spPr>
            <a:xfrm>
              <a:off x="13671177" y="6006352"/>
              <a:ext cx="591669"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50" b="0">
                  <a:solidFill>
                    <a:schemeClr val="bg1"/>
                  </a:solidFill>
                  <a:latin typeface="+mn-lt"/>
                  <a:ea typeface="+mn-ea"/>
                  <a:cs typeface="+mn-cs"/>
                </a:rPr>
                <a:t>Savings</a:t>
              </a:r>
              <a:endParaRPr lang="en-PH" sz="1050" b="0">
                <a:solidFill>
                  <a:schemeClr val="bg1"/>
                </a:solidFill>
              </a:endParaRPr>
            </a:p>
          </xdr:txBody>
        </xdr:sp>
        <xdr:sp macro="" textlink="">
          <xdr:nvSpPr>
            <xdr:cNvPr id="110" name="TextBox 109">
              <a:extLst>
                <a:ext uri="{FF2B5EF4-FFF2-40B4-BE49-F238E27FC236}">
                  <a16:creationId xmlns:a16="http://schemas.microsoft.com/office/drawing/2014/main" id="{6681AA75-FBEB-EA7C-F5F1-F3A7CA6A784F}"/>
                </a:ext>
              </a:extLst>
            </xdr:cNvPr>
            <xdr:cNvSpPr txBox="1"/>
          </xdr:nvSpPr>
          <xdr:spPr>
            <a:xfrm>
              <a:off x="13644282" y="6185648"/>
              <a:ext cx="626249" cy="484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2000" b="0">
                  <a:solidFill>
                    <a:schemeClr val="bg1"/>
                  </a:solidFill>
                  <a:latin typeface="+mn-lt"/>
                  <a:ea typeface="+mn-ea"/>
                  <a:cs typeface="+mn-cs"/>
                </a:rPr>
                <a:t>32%</a:t>
              </a:r>
              <a:endParaRPr lang="en-PH" sz="2000" b="0">
                <a:solidFill>
                  <a:schemeClr val="bg1"/>
                </a:solidFill>
              </a:endParaRPr>
            </a:p>
          </xdr:txBody>
        </xdr:sp>
        <xdr:pic>
          <xdr:nvPicPr>
            <xdr:cNvPr id="115" name="Graphic 114" descr="Coins outline">
              <a:extLst>
                <a:ext uri="{FF2B5EF4-FFF2-40B4-BE49-F238E27FC236}">
                  <a16:creationId xmlns:a16="http://schemas.microsoft.com/office/drawing/2014/main" id="{D580BA22-CE9D-4F71-7D93-81173E930E3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671175" y="5540189"/>
              <a:ext cx="484094" cy="403411"/>
            </a:xfrm>
            <a:prstGeom prst="rect">
              <a:avLst/>
            </a:prstGeom>
          </xdr:spPr>
        </xdr:pic>
      </xdr:grpSp>
    </xdr:grpSp>
    <xdr:clientData/>
  </xdr:twoCellAnchor>
  <xdr:twoCellAnchor>
    <xdr:from>
      <xdr:col>0</xdr:col>
      <xdr:colOff>0</xdr:colOff>
      <xdr:row>0</xdr:row>
      <xdr:rowOff>0</xdr:rowOff>
    </xdr:from>
    <xdr:to>
      <xdr:col>37</xdr:col>
      <xdr:colOff>207818</xdr:colOff>
      <xdr:row>2</xdr:row>
      <xdr:rowOff>22761</xdr:rowOff>
    </xdr:to>
    <xdr:grpSp>
      <xdr:nvGrpSpPr>
        <xdr:cNvPr id="34" name="Group 33">
          <a:extLst>
            <a:ext uri="{FF2B5EF4-FFF2-40B4-BE49-F238E27FC236}">
              <a16:creationId xmlns:a16="http://schemas.microsoft.com/office/drawing/2014/main" id="{FDC16367-24C3-4EC5-A05D-974E2EC7C8BF}"/>
            </a:ext>
          </a:extLst>
        </xdr:cNvPr>
        <xdr:cNvGrpSpPr/>
      </xdr:nvGrpSpPr>
      <xdr:grpSpPr>
        <a:xfrm>
          <a:off x="0" y="0"/>
          <a:ext cx="22763018" cy="392875"/>
          <a:chOff x="0" y="0"/>
          <a:chExt cx="22848454" cy="402112"/>
        </a:xfrm>
      </xdr:grpSpPr>
      <xdr:grpSp>
        <xdr:nvGrpSpPr>
          <xdr:cNvPr id="39" name="Group 38">
            <a:extLst>
              <a:ext uri="{FF2B5EF4-FFF2-40B4-BE49-F238E27FC236}">
                <a16:creationId xmlns:a16="http://schemas.microsoft.com/office/drawing/2014/main" id="{8042AF1D-6A02-51FA-F2DA-C915AD430726}"/>
              </a:ext>
            </a:extLst>
          </xdr:cNvPr>
          <xdr:cNvGrpSpPr/>
        </xdr:nvGrpSpPr>
        <xdr:grpSpPr>
          <a:xfrm>
            <a:off x="0" y="0"/>
            <a:ext cx="22848454" cy="402112"/>
            <a:chOff x="0" y="0"/>
            <a:chExt cx="22848454" cy="402112"/>
          </a:xfrm>
        </xdr:grpSpPr>
        <xdr:sp macro="" textlink="">
          <xdr:nvSpPr>
            <xdr:cNvPr id="41" name="Rectangle 40">
              <a:extLst>
                <a:ext uri="{FF2B5EF4-FFF2-40B4-BE49-F238E27FC236}">
                  <a16:creationId xmlns:a16="http://schemas.microsoft.com/office/drawing/2014/main" id="{F8179D1C-A20C-6C2E-7A10-A8DEC7D54F16}"/>
                </a:ext>
              </a:extLst>
            </xdr:cNvPr>
            <xdr:cNvSpPr/>
          </xdr:nvSpPr>
          <xdr:spPr>
            <a:xfrm>
              <a:off x="0" y="0"/>
              <a:ext cx="22848454" cy="402112"/>
            </a:xfrm>
            <a:prstGeom prst="rect">
              <a:avLst/>
            </a:prstGeom>
            <a:solidFill>
              <a:srgbClr val="1D1D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42" name="TextBox 41">
              <a:extLst>
                <a:ext uri="{FF2B5EF4-FFF2-40B4-BE49-F238E27FC236}">
                  <a16:creationId xmlns:a16="http://schemas.microsoft.com/office/drawing/2014/main" id="{2F486D69-23B9-CDC3-2E9A-E686E46C1F1A}"/>
                </a:ext>
              </a:extLst>
            </xdr:cNvPr>
            <xdr:cNvSpPr txBox="1"/>
          </xdr:nvSpPr>
          <xdr:spPr>
            <a:xfrm>
              <a:off x="794789" y="106680"/>
              <a:ext cx="1733666"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solidFill>
                    <a:schemeClr val="bg1"/>
                  </a:solidFill>
                </a:rPr>
                <a:t>Data</a:t>
              </a:r>
              <a:r>
                <a:rPr lang="en-PH" sz="1200" b="1" baseline="0">
                  <a:solidFill>
                    <a:schemeClr val="bg1"/>
                  </a:solidFill>
                </a:rPr>
                <a:t> </a:t>
              </a:r>
              <a:r>
                <a:rPr lang="en-PH" sz="1400" b="1" baseline="0">
                  <a:solidFill>
                    <a:schemeClr val="bg1"/>
                  </a:solidFill>
                </a:rPr>
                <a:t>D</a:t>
              </a:r>
              <a:r>
                <a:rPr lang="en-PH" sz="1400" b="1">
                  <a:solidFill>
                    <a:schemeClr val="bg1"/>
                  </a:solidFill>
                </a:rPr>
                <a:t>etective</a:t>
              </a:r>
              <a:endParaRPr lang="en-PH" sz="1200" b="1">
                <a:solidFill>
                  <a:schemeClr val="bg1"/>
                </a:solidFill>
              </a:endParaRPr>
            </a:p>
          </xdr:txBody>
        </xdr:sp>
        <xdr:sp macro="" textlink="">
          <xdr:nvSpPr>
            <xdr:cNvPr id="43" name="TextBox 42">
              <a:hlinkClick xmlns:r="http://schemas.openxmlformats.org/officeDocument/2006/relationships" r:id="rId9"/>
              <a:extLst>
                <a:ext uri="{FF2B5EF4-FFF2-40B4-BE49-F238E27FC236}">
                  <a16:creationId xmlns:a16="http://schemas.microsoft.com/office/drawing/2014/main" id="{94862DF9-F775-DD7F-AF61-FBA85D4B6DDE}"/>
                </a:ext>
              </a:extLst>
            </xdr:cNvPr>
            <xdr:cNvSpPr txBox="1"/>
          </xdr:nvSpPr>
          <xdr:spPr>
            <a:xfrm>
              <a:off x="3999115" y="106680"/>
              <a:ext cx="1048558"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solidFill>
                    <a:schemeClr val="bg1"/>
                  </a:solidFill>
                </a:rPr>
                <a:t>Browse</a:t>
              </a:r>
            </a:p>
          </xdr:txBody>
        </xdr:sp>
        <xdr:sp macro="" textlink="">
          <xdr:nvSpPr>
            <xdr:cNvPr id="44" name="TextBox 43">
              <a:hlinkClick xmlns:r="http://schemas.openxmlformats.org/officeDocument/2006/relationships" r:id="rId10" tooltip="Income Sources"/>
              <a:extLst>
                <a:ext uri="{FF2B5EF4-FFF2-40B4-BE49-F238E27FC236}">
                  <a16:creationId xmlns:a16="http://schemas.microsoft.com/office/drawing/2014/main" id="{55D740B0-D4DF-C94A-4AC0-25F15965F335}"/>
                </a:ext>
              </a:extLst>
            </xdr:cNvPr>
            <xdr:cNvSpPr txBox="1"/>
          </xdr:nvSpPr>
          <xdr:spPr>
            <a:xfrm>
              <a:off x="14530185" y="106680"/>
              <a:ext cx="1046250"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Income</a:t>
              </a:r>
              <a:r>
                <a:rPr lang="en-PH" sz="1000" b="1" baseline="0">
                  <a:solidFill>
                    <a:schemeClr val="bg1"/>
                  </a:solidFill>
                </a:rPr>
                <a:t> Sources</a:t>
              </a:r>
              <a:endParaRPr lang="en-PH" sz="1000" b="1">
                <a:solidFill>
                  <a:schemeClr val="bg1"/>
                </a:solidFill>
              </a:endParaRPr>
            </a:p>
          </xdr:txBody>
        </xdr:sp>
        <xdr:sp macro="" textlink="">
          <xdr:nvSpPr>
            <xdr:cNvPr id="58" name="TextBox 57">
              <a:hlinkClick xmlns:r="http://schemas.openxmlformats.org/officeDocument/2006/relationships" r:id="rId11" tooltip="Geographically"/>
              <a:extLst>
                <a:ext uri="{FF2B5EF4-FFF2-40B4-BE49-F238E27FC236}">
                  <a16:creationId xmlns:a16="http://schemas.microsoft.com/office/drawing/2014/main" id="{84BADB4B-856D-34AA-D3E7-5A39723AB8AB}"/>
                </a:ext>
              </a:extLst>
            </xdr:cNvPr>
            <xdr:cNvSpPr txBox="1"/>
          </xdr:nvSpPr>
          <xdr:spPr>
            <a:xfrm>
              <a:off x="15747077" y="106680"/>
              <a:ext cx="1046249"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Geographically</a:t>
              </a:r>
            </a:p>
          </xdr:txBody>
        </xdr:sp>
        <xdr:sp macro="" textlink="">
          <xdr:nvSpPr>
            <xdr:cNvPr id="59" name="TextBox 58">
              <a:hlinkClick xmlns:r="http://schemas.openxmlformats.org/officeDocument/2006/relationships" r:id="rId12" tooltip="Sales Process"/>
              <a:extLst>
                <a:ext uri="{FF2B5EF4-FFF2-40B4-BE49-F238E27FC236}">
                  <a16:creationId xmlns:a16="http://schemas.microsoft.com/office/drawing/2014/main" id="{B47D8099-3379-CFE8-A13D-D924A91AF92D}"/>
                </a:ext>
              </a:extLst>
            </xdr:cNvPr>
            <xdr:cNvSpPr txBox="1"/>
          </xdr:nvSpPr>
          <xdr:spPr>
            <a:xfrm>
              <a:off x="16944802" y="106680"/>
              <a:ext cx="1046249"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Sales</a:t>
              </a:r>
              <a:r>
                <a:rPr lang="en-PH" sz="1000" b="1" baseline="0">
                  <a:solidFill>
                    <a:schemeClr val="bg1"/>
                  </a:solidFill>
                </a:rPr>
                <a:t> Process</a:t>
              </a:r>
              <a:endParaRPr lang="en-PH" sz="1000" b="1">
                <a:solidFill>
                  <a:schemeClr val="bg1"/>
                </a:solidFill>
              </a:endParaRPr>
            </a:p>
          </xdr:txBody>
        </xdr:sp>
        <xdr:pic>
          <xdr:nvPicPr>
            <xdr:cNvPr id="60" name="Graphic 59" descr="Compass with solid fill">
              <a:extLst>
                <a:ext uri="{FF2B5EF4-FFF2-40B4-BE49-F238E27FC236}">
                  <a16:creationId xmlns:a16="http://schemas.microsoft.com/office/drawing/2014/main" id="{4B636AEE-BB8F-D98C-6BFB-6708E064478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740035" y="106680"/>
              <a:ext cx="289560" cy="262775"/>
            </a:xfrm>
            <a:prstGeom prst="rect">
              <a:avLst/>
            </a:prstGeom>
          </xdr:spPr>
        </xdr:pic>
        <xdr:pic>
          <xdr:nvPicPr>
            <xdr:cNvPr id="61" name="Graphic 60" descr="Detective male with solid fill">
              <a:extLst>
                <a:ext uri="{FF2B5EF4-FFF2-40B4-BE49-F238E27FC236}">
                  <a16:creationId xmlns:a16="http://schemas.microsoft.com/office/drawing/2014/main" id="{7B30F08D-F75E-75B4-FAE4-2B99A7165F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51010" y="26894"/>
              <a:ext cx="522262" cy="351526"/>
            </a:xfrm>
            <a:prstGeom prst="rect">
              <a:avLst/>
            </a:prstGeom>
          </xdr:spPr>
        </xdr:pic>
        <xdr:sp macro="" textlink="">
          <xdr:nvSpPr>
            <xdr:cNvPr id="62" name="TextBox 61">
              <a:hlinkClick xmlns:r="http://schemas.openxmlformats.org/officeDocument/2006/relationships" r:id="rId17" tooltip="Project Status"/>
              <a:extLst>
                <a:ext uri="{FF2B5EF4-FFF2-40B4-BE49-F238E27FC236}">
                  <a16:creationId xmlns:a16="http://schemas.microsoft.com/office/drawing/2014/main" id="{DFC94045-0007-A6EC-6779-699EAF12AAC5}"/>
                </a:ext>
              </a:extLst>
            </xdr:cNvPr>
            <xdr:cNvSpPr txBox="1"/>
          </xdr:nvSpPr>
          <xdr:spPr>
            <a:xfrm>
              <a:off x="18191678" y="106680"/>
              <a:ext cx="1048558"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1">
                  <a:solidFill>
                    <a:schemeClr val="bg1"/>
                  </a:solidFill>
                </a:rPr>
                <a:t>Project Status</a:t>
              </a:r>
            </a:p>
          </xdr:txBody>
        </xdr:sp>
      </xdr:grpSp>
      <xdr:sp macro="" textlink="">
        <xdr:nvSpPr>
          <xdr:cNvPr id="40" name="Rectangle: Rounded Corners 39">
            <a:extLst>
              <a:ext uri="{FF2B5EF4-FFF2-40B4-BE49-F238E27FC236}">
                <a16:creationId xmlns:a16="http://schemas.microsoft.com/office/drawing/2014/main" id="{3BF99408-1DDD-7CFE-5520-F960B0403701}"/>
              </a:ext>
            </a:extLst>
          </xdr:cNvPr>
          <xdr:cNvSpPr/>
        </xdr:nvSpPr>
        <xdr:spPr>
          <a:xfrm>
            <a:off x="18268027" y="316750"/>
            <a:ext cx="274320" cy="47568"/>
          </a:xfrm>
          <a:prstGeom prst="roundRect">
            <a:avLst/>
          </a:prstGeom>
          <a:solidFill>
            <a:srgbClr val="1941F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pSp>
    <xdr:clientData/>
  </xdr:twoCellAnchor>
  <xdr:twoCellAnchor editAs="absolute">
    <xdr:from>
      <xdr:col>1</xdr:col>
      <xdr:colOff>15765</xdr:colOff>
      <xdr:row>0</xdr:row>
      <xdr:rowOff>0</xdr:rowOff>
    </xdr:from>
    <xdr:to>
      <xdr:col>4</xdr:col>
      <xdr:colOff>154014</xdr:colOff>
      <xdr:row>1</xdr:row>
      <xdr:rowOff>115106</xdr:rowOff>
    </xdr:to>
    <xdr:sp macro="" textlink="">
      <xdr:nvSpPr>
        <xdr:cNvPr id="2" name="TextBox 1">
          <a:extLst>
            <a:ext uri="{FF2B5EF4-FFF2-40B4-BE49-F238E27FC236}">
              <a16:creationId xmlns:a16="http://schemas.microsoft.com/office/drawing/2014/main" id="{274B283C-A59C-4A22-B10D-3E1157A0C2AF}"/>
            </a:ext>
          </a:extLst>
        </xdr:cNvPr>
        <xdr:cNvSpPr txBox="1"/>
      </xdr:nvSpPr>
      <xdr:spPr>
        <a:xfrm>
          <a:off x="625365" y="0"/>
          <a:ext cx="1967049" cy="299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000" b="0" i="0">
              <a:solidFill>
                <a:schemeClr val="bg1"/>
              </a:solidFill>
              <a:effectLst/>
              <a:latin typeface="+mn-lt"/>
              <a:ea typeface="+mn-ea"/>
              <a:cs typeface="+mn-cs"/>
            </a:rPr>
            <a:t>Unlocking the Secrets of Data</a:t>
          </a:r>
          <a:endParaRPr lang="en-PH" sz="1050" b="1">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37</xdr:col>
      <xdr:colOff>207818</xdr:colOff>
      <xdr:row>2</xdr:row>
      <xdr:rowOff>27115</xdr:rowOff>
    </xdr:to>
    <xdr:grpSp>
      <xdr:nvGrpSpPr>
        <xdr:cNvPr id="3" name="Group 2">
          <a:extLst>
            <a:ext uri="{FF2B5EF4-FFF2-40B4-BE49-F238E27FC236}">
              <a16:creationId xmlns:a16="http://schemas.microsoft.com/office/drawing/2014/main" id="{956F11CB-6948-DC27-4A2F-CEB38403914D}"/>
            </a:ext>
          </a:extLst>
        </xdr:cNvPr>
        <xdr:cNvGrpSpPr/>
      </xdr:nvGrpSpPr>
      <xdr:grpSpPr>
        <a:xfrm>
          <a:off x="0" y="0"/>
          <a:ext cx="22763018" cy="385703"/>
          <a:chOff x="0" y="0"/>
          <a:chExt cx="22848454" cy="402112"/>
        </a:xfrm>
      </xdr:grpSpPr>
      <xdr:sp macro="" textlink="">
        <xdr:nvSpPr>
          <xdr:cNvPr id="5" name="Rectangle 4">
            <a:extLst>
              <a:ext uri="{FF2B5EF4-FFF2-40B4-BE49-F238E27FC236}">
                <a16:creationId xmlns:a16="http://schemas.microsoft.com/office/drawing/2014/main" id="{BABF57A9-0632-21C7-E109-D8933C3406A2}"/>
              </a:ext>
            </a:extLst>
          </xdr:cNvPr>
          <xdr:cNvSpPr/>
        </xdr:nvSpPr>
        <xdr:spPr>
          <a:xfrm>
            <a:off x="0" y="0"/>
            <a:ext cx="22848454" cy="402112"/>
          </a:xfrm>
          <a:prstGeom prst="rect">
            <a:avLst/>
          </a:prstGeom>
          <a:solidFill>
            <a:srgbClr val="1D1D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6" name="TextBox 5">
            <a:extLst>
              <a:ext uri="{FF2B5EF4-FFF2-40B4-BE49-F238E27FC236}">
                <a16:creationId xmlns:a16="http://schemas.microsoft.com/office/drawing/2014/main" id="{EED85BF6-408B-BDF5-4BAC-B35C4C66592A}"/>
              </a:ext>
            </a:extLst>
          </xdr:cNvPr>
          <xdr:cNvSpPr txBox="1"/>
        </xdr:nvSpPr>
        <xdr:spPr>
          <a:xfrm>
            <a:off x="794789" y="106680"/>
            <a:ext cx="1733666"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200" b="1">
                <a:solidFill>
                  <a:schemeClr val="bg1"/>
                </a:solidFill>
              </a:rPr>
              <a:t>Data</a:t>
            </a:r>
            <a:r>
              <a:rPr lang="en-PH" sz="1200" b="1" baseline="0">
                <a:solidFill>
                  <a:schemeClr val="bg1"/>
                </a:solidFill>
              </a:rPr>
              <a:t> </a:t>
            </a:r>
            <a:r>
              <a:rPr lang="en-PH" sz="1400" b="1" baseline="0">
                <a:solidFill>
                  <a:schemeClr val="bg1"/>
                </a:solidFill>
              </a:rPr>
              <a:t>D</a:t>
            </a:r>
            <a:r>
              <a:rPr lang="en-PH" sz="1400" b="1">
                <a:solidFill>
                  <a:schemeClr val="bg1"/>
                </a:solidFill>
              </a:rPr>
              <a:t>etective</a:t>
            </a:r>
            <a:endParaRPr lang="en-PH" sz="1200" b="1">
              <a:solidFill>
                <a:schemeClr val="bg1"/>
              </a:solidFill>
            </a:endParaRPr>
          </a:p>
        </xdr:txBody>
      </xdr:sp>
      <xdr:sp macro="" textlink="">
        <xdr:nvSpPr>
          <xdr:cNvPr id="7" name="TextBox 6">
            <a:hlinkClick xmlns:r="http://schemas.openxmlformats.org/officeDocument/2006/relationships" r:id="rId1"/>
            <a:extLst>
              <a:ext uri="{FF2B5EF4-FFF2-40B4-BE49-F238E27FC236}">
                <a16:creationId xmlns:a16="http://schemas.microsoft.com/office/drawing/2014/main" id="{38E72AD4-732F-5285-C00A-63E8373AB966}"/>
              </a:ext>
            </a:extLst>
          </xdr:cNvPr>
          <xdr:cNvSpPr txBox="1"/>
        </xdr:nvSpPr>
        <xdr:spPr>
          <a:xfrm>
            <a:off x="3999115" y="106680"/>
            <a:ext cx="1048558" cy="222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solidFill>
                  <a:schemeClr val="bg1"/>
                </a:solidFill>
              </a:rPr>
              <a:t>Browse</a:t>
            </a:r>
          </a:p>
        </xdr:txBody>
      </xdr:sp>
      <xdr:pic>
        <xdr:nvPicPr>
          <xdr:cNvPr id="11" name="Graphic 10" descr="Compass with solid fill">
            <a:extLst>
              <a:ext uri="{FF2B5EF4-FFF2-40B4-BE49-F238E27FC236}">
                <a16:creationId xmlns:a16="http://schemas.microsoft.com/office/drawing/2014/main" id="{863197AF-BC5E-AD50-5E80-A10863C2B5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740035" y="106680"/>
            <a:ext cx="289560" cy="262775"/>
          </a:xfrm>
          <a:prstGeom prst="rect">
            <a:avLst/>
          </a:prstGeom>
        </xdr:spPr>
      </xdr:pic>
      <xdr:pic>
        <xdr:nvPicPr>
          <xdr:cNvPr id="12" name="Graphic 11" descr="Detective male with solid fill">
            <a:extLst>
              <a:ext uri="{FF2B5EF4-FFF2-40B4-BE49-F238E27FC236}">
                <a16:creationId xmlns:a16="http://schemas.microsoft.com/office/drawing/2014/main" id="{7EFF10B5-EA5F-35A7-32DB-04561DB82A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51010" y="26894"/>
            <a:ext cx="522262" cy="351526"/>
          </a:xfrm>
          <a:prstGeom prst="rect">
            <a:avLst/>
          </a:prstGeom>
        </xdr:spPr>
      </xdr:pic>
    </xdr:grpSp>
    <xdr:clientData/>
  </xdr:twoCellAnchor>
  <xdr:twoCellAnchor editAs="oneCell">
    <xdr:from>
      <xdr:col>1</xdr:col>
      <xdr:colOff>28575</xdr:colOff>
      <xdr:row>60</xdr:row>
      <xdr:rowOff>38100</xdr:rowOff>
    </xdr:from>
    <xdr:to>
      <xdr:col>1</xdr:col>
      <xdr:colOff>28575</xdr:colOff>
      <xdr:row>83</xdr:row>
      <xdr:rowOff>28575</xdr:rowOff>
    </xdr:to>
    <xdr:pic>
      <xdr:nvPicPr>
        <xdr:cNvPr id="14" name="Picture 13">
          <a:extLst>
            <a:ext uri="{FF2B5EF4-FFF2-40B4-BE49-F238E27FC236}">
              <a16:creationId xmlns:a16="http://schemas.microsoft.com/office/drawing/2014/main" id="{AA1ACC90-054D-49F3-90F8-919FC4F4CEF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375" y="7955280"/>
          <a:ext cx="0" cy="4196715"/>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484093</xdr:colOff>
      <xdr:row>62</xdr:row>
      <xdr:rowOff>8965</xdr:rowOff>
    </xdr:from>
    <xdr:to>
      <xdr:col>19</xdr:col>
      <xdr:colOff>242046</xdr:colOff>
      <xdr:row>76</xdr:row>
      <xdr:rowOff>122033</xdr:rowOff>
    </xdr:to>
    <xdr:pic>
      <xdr:nvPicPr>
        <xdr:cNvPr id="21" name="Picture 20">
          <a:extLst>
            <a:ext uri="{FF2B5EF4-FFF2-40B4-BE49-F238E27FC236}">
              <a16:creationId xmlns:a16="http://schemas.microsoft.com/office/drawing/2014/main" id="{C99A80B4-5BF4-A5EC-F809-A301B54A83C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093" y="11447930"/>
          <a:ext cx="11340353" cy="26231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53.983710069442" createdVersion="8" refreshedVersion="8" minRefreshableVersion="3" recordCount="900" xr:uid="{B1ADCBD3-6A33-4A8F-BC83-19E2314825B0}">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5">
      <sharedItems containsSemiMixedTypes="0" containsString="0" containsNumber="1" minValue="2" maxValue="10368.4"/>
    </cacheField>
    <cacheField name="Income" numFmtId="165">
      <sharedItems containsSemiMixedTypes="0" containsString="0" containsNumber="1" minValue="100" maxValue="22000"/>
    </cacheField>
    <cacheField name="Target Income" numFmtId="165">
      <sharedItems containsSemiMixedTypes="0" containsString="0" containsNumber="1" minValue="112" maxValue="12480"/>
    </cacheField>
    <cacheField name="operating profit" numFmtId="165">
      <sharedItems containsSemiMixedTypes="0" containsString="0" containsNumber="1" minValue="20" maxValue="4400"/>
    </cacheField>
    <cacheField name="Marketing Strategies" numFmtId="165">
      <sharedItems count="2">
        <s v="B2B"/>
        <s v="B2C"/>
      </sharedItems>
    </cacheField>
  </cacheFields>
  <extLst>
    <ext xmlns:x14="http://schemas.microsoft.com/office/spreadsheetml/2009/9/main" uri="{725AE2AE-9491-48be-B2B4-4EB974FC3084}">
      <x14:pivotCacheDefinition pivotCacheId="17824614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59.635041435184" createdVersion="8" refreshedVersion="8" minRefreshableVersion="3" recordCount="30" xr:uid="{9AA7C903-1533-48B5-8DF6-9B3B542A45A8}">
  <cacheSource type="worksheet">
    <worksheetSource name="Map_7"/>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92763003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60.894610532407" createdVersion="8" refreshedVersion="8" minRefreshableVersion="3" recordCount="3115" xr:uid="{2F7EC075-BD57-42B5-BE51-A054333A4353}">
  <cacheSource type="worksheet">
    <worksheetSource name="Table_15"/>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acheField>
  </cacheFields>
  <extLst>
    <ext xmlns:x14="http://schemas.microsoft.com/office/spreadsheetml/2009/9/main" uri="{725AE2AE-9491-48be-B2B4-4EB974FC3084}">
      <x14:pivotCacheDefinition pivotCacheId="5995907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s v="Order assembled"/>
    <x v="0"/>
    <x v="0"/>
    <x v="0"/>
    <n v="350"/>
    <n v="500.5"/>
  </r>
  <r>
    <s v="AD01-9361"/>
    <x v="0"/>
    <s v="Apr"/>
    <x v="0"/>
    <x v="0"/>
    <s v="Order assembled"/>
    <x v="0"/>
    <x v="0"/>
    <x v="0"/>
    <n v="344"/>
    <n v="491.91999999999996"/>
  </r>
  <r>
    <s v="AD01-9362"/>
    <x v="0"/>
    <s v="Apr"/>
    <x v="0"/>
    <x v="0"/>
    <s v="Order assembled"/>
    <x v="0"/>
    <x v="0"/>
    <x v="1"/>
    <n v="236"/>
    <n v="337.48"/>
  </r>
  <r>
    <s v="AD01-9362"/>
    <x v="0"/>
    <s v="Apr"/>
    <x v="0"/>
    <x v="0"/>
    <s v="Order assembled"/>
    <x v="0"/>
    <x v="0"/>
    <x v="1"/>
    <n v="284"/>
    <n v="406.12"/>
  </r>
  <r>
    <s v="AD01-9364"/>
    <x v="0"/>
    <s v="Apr"/>
    <x v="0"/>
    <x v="0"/>
    <s v="Order assembled"/>
    <x v="0"/>
    <x v="0"/>
    <x v="1"/>
    <n v="238"/>
    <n v="340.34000000000003"/>
  </r>
  <r>
    <s v="AD01-9361"/>
    <x v="0"/>
    <s v="Apr"/>
    <x v="0"/>
    <x v="0"/>
    <s v="Order assembled"/>
    <x v="0"/>
    <x v="0"/>
    <x v="1"/>
    <n v="280"/>
    <n v="400.4"/>
  </r>
  <r>
    <s v="AD01-9361"/>
    <x v="0"/>
    <s v="Apr"/>
    <x v="0"/>
    <x v="0"/>
    <s v="Order assembled"/>
    <x v="0"/>
    <x v="0"/>
    <x v="1"/>
    <n v="208"/>
    <n v="297.44"/>
  </r>
  <r>
    <s v="AD01-9362"/>
    <x v="0"/>
    <s v="Apr"/>
    <x v="0"/>
    <x v="0"/>
    <s v="Order assembled"/>
    <x v="0"/>
    <x v="0"/>
    <x v="0"/>
    <n v="354"/>
    <n v="526.24"/>
  </r>
  <r>
    <s v="AD01-9361"/>
    <x v="0"/>
    <s v="Apr"/>
    <x v="0"/>
    <x v="0"/>
    <s v="Order assembled"/>
    <x v="0"/>
    <x v="0"/>
    <x v="0"/>
    <n v="348"/>
    <n v="526.24"/>
  </r>
  <r>
    <s v="AD01-9364"/>
    <x v="0"/>
    <s v="Apr"/>
    <x v="0"/>
    <x v="0"/>
    <s v="Order assembled"/>
    <x v="0"/>
    <x v="0"/>
    <x v="0"/>
    <n v="342"/>
    <n v="526.24"/>
  </r>
  <r>
    <s v="AD01-9363"/>
    <x v="0"/>
    <s v="Apr"/>
    <x v="0"/>
    <x v="0"/>
    <s v="Order assembled"/>
    <x v="0"/>
    <x v="0"/>
    <x v="1"/>
    <n v="677"/>
    <n v="968.11"/>
  </r>
  <r>
    <s v="AD01-9364"/>
    <x v="0"/>
    <s v="Apr"/>
    <x v="0"/>
    <x v="0"/>
    <s v="Order assembled"/>
    <x v="0"/>
    <x v="0"/>
    <x v="1"/>
    <n v="710"/>
    <n v="1015.3"/>
  </r>
  <r>
    <s v="AD01-9362"/>
    <x v="0"/>
    <s v="Apr"/>
    <x v="0"/>
    <x v="0"/>
    <s v="Order assembled"/>
    <x v="0"/>
    <x v="0"/>
    <x v="1"/>
    <n v="763"/>
    <n v="1091.0899999999999"/>
  </r>
  <r>
    <s v="AD01-9362"/>
    <x v="0"/>
    <s v="Apr"/>
    <x v="0"/>
    <x v="0"/>
    <s v="Order assembled"/>
    <x v="0"/>
    <x v="0"/>
    <x v="0"/>
    <n v="351"/>
    <n v="501.93"/>
  </r>
  <r>
    <s v="AD01-9364"/>
    <x v="0"/>
    <s v="Apr"/>
    <x v="0"/>
    <x v="0"/>
    <s v="Order assembled"/>
    <x v="0"/>
    <x v="0"/>
    <x v="0"/>
    <n v="345"/>
    <n v="493.35"/>
  </r>
  <r>
    <s v="AD01-9361"/>
    <x v="0"/>
    <s v="Apr"/>
    <x v="0"/>
    <x v="0"/>
    <s v="Order assembled"/>
    <x v="0"/>
    <x v="0"/>
    <x v="0"/>
    <n v="339"/>
    <n v="484.77"/>
  </r>
  <r>
    <s v="AD01-9362"/>
    <x v="0"/>
    <s v="Apr"/>
    <x v="0"/>
    <x v="0"/>
    <s v="Order assembled"/>
    <x v="0"/>
    <x v="0"/>
    <x v="1"/>
    <n v="237"/>
    <n v="338.90999999999997"/>
  </r>
  <r>
    <s v="AD01-9362"/>
    <x v="0"/>
    <s v="Apr"/>
    <x v="0"/>
    <x v="0"/>
    <s v="Order assembled"/>
    <x v="0"/>
    <x v="0"/>
    <x v="1"/>
    <n v="749"/>
    <n v="526.24"/>
  </r>
  <r>
    <s v="AD01-9363"/>
    <x v="0"/>
    <s v="Apr"/>
    <x v="0"/>
    <x v="0"/>
    <s v="Order assembled"/>
    <x v="0"/>
    <x v="0"/>
    <x v="1"/>
    <n v="803"/>
    <n v="526.24"/>
  </r>
  <r>
    <s v="AD01-9361"/>
    <x v="0"/>
    <s v="Apr"/>
    <x v="0"/>
    <x v="0"/>
    <s v="Order assembled"/>
    <x v="0"/>
    <x v="0"/>
    <x v="1"/>
    <n v="235"/>
    <n v="336.05"/>
  </r>
  <r>
    <s v="AD01-9361"/>
    <x v="0"/>
    <s v="Apr"/>
    <x v="0"/>
    <x v="0"/>
    <s v="Order assembled"/>
    <x v="0"/>
    <x v="0"/>
    <x v="1"/>
    <n v="283"/>
    <n v="404.69"/>
  </r>
  <r>
    <s v="AD01-9364"/>
    <x v="0"/>
    <s v="Apr"/>
    <x v="0"/>
    <x v="0"/>
    <s v="Order assembled"/>
    <x v="0"/>
    <x v="0"/>
    <x v="1"/>
    <n v="211"/>
    <n v="301.73"/>
  </r>
  <r>
    <s v="AD01-9361"/>
    <x v="0"/>
    <s v="Apr"/>
    <x v="0"/>
    <x v="0"/>
    <s v="Order assembled"/>
    <x v="0"/>
    <x v="0"/>
    <x v="0"/>
    <n v="876"/>
    <n v="1252.68"/>
  </r>
  <r>
    <s v="AD01-9361"/>
    <x v="0"/>
    <s v="Apr"/>
    <x v="0"/>
    <x v="0"/>
    <s v="Order assembled"/>
    <x v="0"/>
    <x v="0"/>
    <x v="0"/>
    <n v="877"/>
    <n v="1254.1100000000001"/>
  </r>
  <r>
    <s v="AD01-9361"/>
    <x v="0"/>
    <s v="Apr"/>
    <x v="0"/>
    <x v="0"/>
    <s v="Order assembled"/>
    <x v="0"/>
    <x v="0"/>
    <x v="0"/>
    <n v="878"/>
    <n v="1255.54"/>
  </r>
  <r>
    <s v="AD01-9364"/>
    <x v="0"/>
    <s v="Apr"/>
    <x v="0"/>
    <x v="0"/>
    <s v="Order assembled"/>
    <x v="0"/>
    <x v="0"/>
    <x v="1"/>
    <n v="281"/>
    <n v="401.83"/>
  </r>
  <r>
    <s v="AD01-9362"/>
    <x v="0"/>
    <s v="Apr"/>
    <x v="0"/>
    <x v="0"/>
    <s v="Order assembled"/>
    <x v="0"/>
    <x v="0"/>
    <x v="1"/>
    <n v="772"/>
    <n v="1103.96"/>
  </r>
  <r>
    <s v="AD01-9361"/>
    <x v="0"/>
    <s v="Aug"/>
    <x v="0"/>
    <x v="0"/>
    <s v="Order assembled"/>
    <x v="0"/>
    <x v="0"/>
    <x v="0"/>
    <n v="290"/>
    <n v="414.7"/>
  </r>
  <r>
    <s v="AD01-9361"/>
    <x v="0"/>
    <s v="Aug"/>
    <x v="0"/>
    <x v="0"/>
    <s v="Order assembled"/>
    <x v="0"/>
    <x v="0"/>
    <x v="0"/>
    <n v="284"/>
    <n v="406.12"/>
  </r>
  <r>
    <s v="AD01-9365"/>
    <x v="0"/>
    <s v="Aug"/>
    <x v="0"/>
    <x v="0"/>
    <s v="Order assembled"/>
    <x v="0"/>
    <x v="0"/>
    <x v="0"/>
    <n v="278"/>
    <n v="397.53999999999996"/>
  </r>
  <r>
    <s v="AD01-9362"/>
    <x v="0"/>
    <s v="Aug"/>
    <x v="0"/>
    <x v="0"/>
    <s v="Order assembled"/>
    <x v="0"/>
    <x v="0"/>
    <x v="1"/>
    <n v="212"/>
    <n v="303.15999999999997"/>
  </r>
  <r>
    <s v="AD01-9361"/>
    <x v="0"/>
    <s v="Aug"/>
    <x v="0"/>
    <x v="0"/>
    <s v="Order assembled"/>
    <x v="0"/>
    <x v="0"/>
    <x v="1"/>
    <n v="260"/>
    <n v="371.8"/>
  </r>
  <r>
    <s v="AD01-9361"/>
    <x v="0"/>
    <s v="Aug"/>
    <x v="0"/>
    <x v="0"/>
    <s v="Order assembled"/>
    <x v="0"/>
    <x v="0"/>
    <x v="1"/>
    <n v="188"/>
    <n v="268.84000000000003"/>
  </r>
  <r>
    <s v="AD01-9364"/>
    <x v="0"/>
    <s v="Aug"/>
    <x v="0"/>
    <x v="0"/>
    <s v="Order assembled"/>
    <x v="0"/>
    <x v="0"/>
    <x v="1"/>
    <n v="214"/>
    <n v="306.02"/>
  </r>
  <r>
    <s v="AD01-9362"/>
    <x v="0"/>
    <s v="Aug"/>
    <x v="0"/>
    <x v="0"/>
    <s v="Order assembled"/>
    <x v="0"/>
    <x v="0"/>
    <x v="1"/>
    <n v="262"/>
    <n v="374.65999999999997"/>
  </r>
  <r>
    <s v="AD01-9364"/>
    <x v="0"/>
    <s v="Aug"/>
    <x v="0"/>
    <x v="0"/>
    <s v="Order assembled"/>
    <x v="0"/>
    <x v="0"/>
    <x v="1"/>
    <n v="190"/>
    <n v="271.7"/>
  </r>
  <r>
    <s v="AD01-9363"/>
    <x v="0"/>
    <s v="Aug"/>
    <x v="0"/>
    <x v="0"/>
    <s v="Order assembled"/>
    <x v="0"/>
    <x v="0"/>
    <x v="1"/>
    <n v="288"/>
    <n v="526.24"/>
  </r>
  <r>
    <s v="AD01-9364"/>
    <x v="0"/>
    <s v="Aug"/>
    <x v="0"/>
    <x v="0"/>
    <s v="Order assembled"/>
    <x v="0"/>
    <x v="0"/>
    <x v="1"/>
    <n v="282"/>
    <n v="526.24"/>
  </r>
  <r>
    <s v="AD01-9361"/>
    <x v="0"/>
    <s v="Aug"/>
    <x v="0"/>
    <x v="0"/>
    <s v="Order assembled"/>
    <x v="0"/>
    <x v="0"/>
    <x v="1"/>
    <n v="276"/>
    <n v="526.24"/>
  </r>
  <r>
    <s v="AD01-9361"/>
    <x v="0"/>
    <s v="Aug"/>
    <x v="0"/>
    <x v="0"/>
    <s v="Order assembled"/>
    <x v="0"/>
    <x v="0"/>
    <x v="1"/>
    <n v="680"/>
    <n v="972.4"/>
  </r>
  <r>
    <s v="AD01-9364"/>
    <x v="0"/>
    <s v="Aug"/>
    <x v="0"/>
    <x v="0"/>
    <s v="Order assembled"/>
    <x v="0"/>
    <x v="0"/>
    <x v="1"/>
    <n v="767"/>
    <n v="1096.81"/>
  </r>
  <r>
    <s v="AD01-9362"/>
    <x v="0"/>
    <s v="Aug"/>
    <x v="0"/>
    <x v="0"/>
    <s v="Order assembled"/>
    <x v="0"/>
    <x v="0"/>
    <x v="1"/>
    <n v="285"/>
    <n v="407.55"/>
  </r>
  <r>
    <s v="AD01-9361"/>
    <x v="0"/>
    <s v="Aug"/>
    <x v="0"/>
    <x v="0"/>
    <s v="Order assembled"/>
    <x v="0"/>
    <x v="0"/>
    <x v="1"/>
    <n v="279"/>
    <n v="398.97"/>
  </r>
  <r>
    <s v="AD01-9364"/>
    <x v="0"/>
    <s v="Aug"/>
    <x v="0"/>
    <x v="0"/>
    <s v="Order assembled"/>
    <x v="0"/>
    <x v="0"/>
    <x v="1"/>
    <n v="213"/>
    <n v="304.59000000000003"/>
  </r>
  <r>
    <s v="AD01-9364"/>
    <x v="0"/>
    <s v="Aug"/>
    <x v="0"/>
    <x v="0"/>
    <s v="Order assembled"/>
    <x v="0"/>
    <x v="0"/>
    <x v="1"/>
    <n v="753"/>
    <n v="526.24"/>
  </r>
  <r>
    <s v="AD01-9361"/>
    <x v="0"/>
    <s v="Aug"/>
    <x v="0"/>
    <x v="0"/>
    <s v="Order assembled"/>
    <x v="0"/>
    <x v="0"/>
    <x v="1"/>
    <n v="806"/>
    <n v="526.24"/>
  </r>
  <r>
    <s v="AD01-9364"/>
    <x v="0"/>
    <s v="Aug"/>
    <x v="0"/>
    <x v="0"/>
    <s v="Order assembled"/>
    <x v="0"/>
    <x v="0"/>
    <x v="1"/>
    <n v="217"/>
    <n v="310.31"/>
  </r>
  <r>
    <s v="AD01-9361"/>
    <x v="0"/>
    <s v="Aug"/>
    <x v="0"/>
    <x v="0"/>
    <s v="Order assembled"/>
    <x v="0"/>
    <x v="0"/>
    <x v="1"/>
    <n v="259"/>
    <n v="370.37"/>
  </r>
  <r>
    <s v="AD01-9364"/>
    <x v="0"/>
    <s v="Aug"/>
    <x v="0"/>
    <x v="0"/>
    <s v="Order assembled"/>
    <x v="0"/>
    <x v="0"/>
    <x v="1"/>
    <n v="187"/>
    <n v="267.40999999999997"/>
  </r>
  <r>
    <s v="AD01-9361"/>
    <x v="0"/>
    <s v="Aug"/>
    <x v="0"/>
    <x v="0"/>
    <s v="Order assembled"/>
    <x v="0"/>
    <x v="0"/>
    <x v="0"/>
    <n v="287"/>
    <n v="410.40999999999997"/>
  </r>
  <r>
    <s v="AD01-9362"/>
    <x v="0"/>
    <s v="Aug"/>
    <x v="0"/>
    <x v="0"/>
    <s v="Order assembled"/>
    <x v="1"/>
    <x v="0"/>
    <x v="0"/>
    <n v="281"/>
    <n v="401.83"/>
  </r>
  <r>
    <s v="AD01-9362"/>
    <x v="0"/>
    <s v="Aug"/>
    <x v="0"/>
    <x v="0"/>
    <s v="Order assembled"/>
    <x v="1"/>
    <x v="0"/>
    <x v="0"/>
    <n v="275"/>
    <n v="393.25"/>
  </r>
  <r>
    <s v="AD01-9361"/>
    <x v="0"/>
    <s v="Aug"/>
    <x v="0"/>
    <x v="0"/>
    <s v="Order assembled"/>
    <x v="1"/>
    <x v="0"/>
    <x v="1"/>
    <n v="215"/>
    <n v="307.45"/>
  </r>
  <r>
    <s v="AD01-9363"/>
    <x v="0"/>
    <s v="Aug"/>
    <x v="0"/>
    <x v="0"/>
    <s v="Order assembled"/>
    <x v="1"/>
    <x v="0"/>
    <x v="1"/>
    <n v="263"/>
    <n v="376.09000000000003"/>
  </r>
  <r>
    <s v="AD01-9362"/>
    <x v="0"/>
    <s v="Aug"/>
    <x v="0"/>
    <x v="0"/>
    <s v="Order assembled"/>
    <x v="1"/>
    <x v="0"/>
    <x v="1"/>
    <n v="776"/>
    <n v="1109.68"/>
  </r>
  <r>
    <s v="AD01-9361"/>
    <x v="0"/>
    <s v="Dec"/>
    <x v="0"/>
    <x v="0"/>
    <s v="Order assembled"/>
    <x v="1"/>
    <x v="0"/>
    <x v="0"/>
    <n v="224"/>
    <n v="526.24"/>
  </r>
  <r>
    <s v="AD01-9361"/>
    <x v="0"/>
    <s v="Dec"/>
    <x v="0"/>
    <x v="0"/>
    <s v="Order assembled"/>
    <x v="1"/>
    <x v="0"/>
    <x v="0"/>
    <n v="218"/>
    <n v="526.24"/>
  </r>
  <r>
    <s v="AD01-9361"/>
    <x v="0"/>
    <s v="Dec"/>
    <x v="0"/>
    <x v="0"/>
    <s v="Order assembled"/>
    <x v="1"/>
    <x v="0"/>
    <x v="0"/>
    <n v="212"/>
    <n v="526.24"/>
  </r>
  <r>
    <s v="AD01-9361"/>
    <x v="0"/>
    <s v="Dec"/>
    <x v="0"/>
    <x v="0"/>
    <s v="Order assembled"/>
    <x v="1"/>
    <x v="0"/>
    <x v="1"/>
    <n v="194"/>
    <n v="277.42"/>
  </r>
  <r>
    <s v="AD01-9362"/>
    <x v="0"/>
    <s v="Dec"/>
    <x v="0"/>
    <x v="0"/>
    <s v="Order assembled"/>
    <x v="1"/>
    <x v="0"/>
    <x v="1"/>
    <n v="242"/>
    <n v="346.06"/>
  </r>
  <r>
    <s v="AD01-9362"/>
    <x v="0"/>
    <s v="Dec"/>
    <x v="0"/>
    <x v="0"/>
    <s v="Order assembled"/>
    <x v="1"/>
    <x v="0"/>
    <x v="1"/>
    <n v="164"/>
    <n v="234.51999999999998"/>
  </r>
  <r>
    <s v="AD01-9364"/>
    <x v="0"/>
    <s v="Dec"/>
    <x v="0"/>
    <x v="0"/>
    <s v="Order assembled"/>
    <x v="1"/>
    <x v="0"/>
    <x v="1"/>
    <n v="238"/>
    <n v="340.34000000000003"/>
  </r>
  <r>
    <s v="AD01-9361"/>
    <x v="0"/>
    <s v="Dec"/>
    <x v="0"/>
    <x v="0"/>
    <s v="Order assembled"/>
    <x v="1"/>
    <x v="0"/>
    <x v="1"/>
    <n v="166"/>
    <n v="237.38"/>
  </r>
  <r>
    <s v="AD01-9364"/>
    <x v="0"/>
    <s v="Dec"/>
    <x v="0"/>
    <x v="0"/>
    <s v="Order assembled"/>
    <x v="1"/>
    <x v="0"/>
    <x v="0"/>
    <n v="222"/>
    <n v="526.24"/>
  </r>
  <r>
    <s v="AD01-9361"/>
    <x v="0"/>
    <s v="Dec"/>
    <x v="0"/>
    <x v="0"/>
    <s v="Order assembled"/>
    <x v="1"/>
    <x v="0"/>
    <x v="0"/>
    <n v="216"/>
    <n v="526.24"/>
  </r>
  <r>
    <s v="AD01-9362"/>
    <x v="0"/>
    <s v="Dec"/>
    <x v="0"/>
    <x v="0"/>
    <s v="Order assembled"/>
    <x v="1"/>
    <x v="0"/>
    <x v="1"/>
    <n v="684"/>
    <n v="978.12"/>
  </r>
  <r>
    <s v="AD01-9363"/>
    <x v="0"/>
    <s v="Dec"/>
    <x v="0"/>
    <x v="0"/>
    <s v="Order assembled"/>
    <x v="1"/>
    <x v="0"/>
    <x v="1"/>
    <n v="717"/>
    <n v="1025.31"/>
  </r>
  <r>
    <s v="AD01-9362"/>
    <x v="0"/>
    <s v="Dec"/>
    <x v="0"/>
    <x v="0"/>
    <s v="Order assembled"/>
    <x v="1"/>
    <x v="0"/>
    <x v="1"/>
    <n v="770"/>
    <n v="1101.0999999999999"/>
  </r>
  <r>
    <s v="AD01-9362"/>
    <x v="0"/>
    <s v="Dec"/>
    <x v="0"/>
    <x v="0"/>
    <s v="Order assembled"/>
    <x v="1"/>
    <x v="0"/>
    <x v="0"/>
    <n v="225"/>
    <n v="321.75"/>
  </r>
  <r>
    <s v="AD01-9363"/>
    <x v="0"/>
    <s v="Dec"/>
    <x v="0"/>
    <x v="0"/>
    <s v="Order assembled"/>
    <x v="1"/>
    <x v="0"/>
    <x v="0"/>
    <n v="219"/>
    <n v="313.17"/>
  </r>
  <r>
    <s v="AD01-9364"/>
    <x v="0"/>
    <s v="Dec"/>
    <x v="0"/>
    <x v="0"/>
    <s v="Order assembled"/>
    <x v="1"/>
    <x v="0"/>
    <x v="0"/>
    <n v="213"/>
    <n v="304.59000000000003"/>
  </r>
  <r>
    <s v="AD01-9362"/>
    <x v="0"/>
    <s v="Dec"/>
    <x v="0"/>
    <x v="0"/>
    <s v="Order assembled"/>
    <x v="1"/>
    <x v="0"/>
    <x v="1"/>
    <n v="195"/>
    <n v="278.85000000000002"/>
  </r>
  <r>
    <s v="AD01-9362"/>
    <x v="0"/>
    <s v="Dec"/>
    <x v="0"/>
    <x v="0"/>
    <s v="Order assembled"/>
    <x v="1"/>
    <x v="0"/>
    <x v="1"/>
    <n v="810"/>
    <n v="526.24"/>
  </r>
  <r>
    <s v="AD01-9361"/>
    <x v="0"/>
    <s v="Dec"/>
    <x v="0"/>
    <x v="0"/>
    <s v="Order assembled"/>
    <x v="1"/>
    <x v="0"/>
    <x v="1"/>
    <n v="193"/>
    <n v="275.99"/>
  </r>
  <r>
    <s v="AD01-9364"/>
    <x v="0"/>
    <s v="Dec"/>
    <x v="0"/>
    <x v="0"/>
    <s v="Order assembled"/>
    <x v="1"/>
    <x v="0"/>
    <x v="1"/>
    <n v="241"/>
    <n v="344.63"/>
  </r>
  <r>
    <s v="AD01-9361"/>
    <x v="0"/>
    <s v="Dec"/>
    <x v="0"/>
    <x v="0"/>
    <s v="Order assembled"/>
    <x v="1"/>
    <x v="0"/>
    <x v="0"/>
    <n v="221"/>
    <n v="316.02999999999997"/>
  </r>
  <r>
    <s v="AD01-9362"/>
    <x v="0"/>
    <s v="Dec"/>
    <x v="0"/>
    <x v="0"/>
    <s v="Order assembled"/>
    <x v="1"/>
    <x v="0"/>
    <x v="0"/>
    <n v="215"/>
    <n v="307.45"/>
  </r>
  <r>
    <s v="AD01-9362"/>
    <x v="0"/>
    <s v="Dec"/>
    <x v="0"/>
    <x v="0"/>
    <s v="Order assembled"/>
    <x v="1"/>
    <x v="0"/>
    <x v="1"/>
    <n v="191"/>
    <n v="273.13"/>
  </r>
  <r>
    <s v="AD01-9361"/>
    <x v="0"/>
    <s v="Dec"/>
    <x v="0"/>
    <x v="0"/>
    <s v="Order assembled"/>
    <x v="1"/>
    <x v="0"/>
    <x v="1"/>
    <n v="239"/>
    <n v="341.77"/>
  </r>
  <r>
    <s v="AD01-9361"/>
    <x v="0"/>
    <s v="Dec"/>
    <x v="0"/>
    <x v="0"/>
    <s v="Order assembled"/>
    <x v="1"/>
    <x v="0"/>
    <x v="1"/>
    <n v="779"/>
    <n v="1113.97"/>
  </r>
  <r>
    <s v="AD01-9362"/>
    <x v="0"/>
    <s v="Feb"/>
    <x v="0"/>
    <x v="0"/>
    <s v="Order assembled"/>
    <x v="1"/>
    <x v="0"/>
    <x v="1"/>
    <n v="248"/>
    <n v="354.64"/>
  </r>
  <r>
    <s v="AD01-9364"/>
    <x v="0"/>
    <s v="Feb"/>
    <x v="0"/>
    <x v="0"/>
    <s v="Order assembled"/>
    <x v="1"/>
    <x v="0"/>
    <x v="1"/>
    <n v="218"/>
    <n v="311.74"/>
  </r>
  <r>
    <s v="AD01-9362"/>
    <x v="0"/>
    <s v="Feb"/>
    <x v="0"/>
    <x v="0"/>
    <s v="Order assembled"/>
    <x v="1"/>
    <x v="0"/>
    <x v="1"/>
    <n v="244"/>
    <n v="348.92"/>
  </r>
  <r>
    <s v="AD01-9364"/>
    <x v="0"/>
    <s v="Feb"/>
    <x v="0"/>
    <x v="0"/>
    <s v="Order assembled"/>
    <x v="1"/>
    <x v="0"/>
    <x v="1"/>
    <n v="292"/>
    <n v="417.56"/>
  </r>
  <r>
    <s v="AD01-9362"/>
    <x v="0"/>
    <s v="Feb"/>
    <x v="0"/>
    <x v="0"/>
    <s v="Order assembled"/>
    <x v="1"/>
    <x v="0"/>
    <x v="1"/>
    <n v="220"/>
    <n v="314.60000000000002"/>
  </r>
  <r>
    <s v="AD01-9364"/>
    <x v="0"/>
    <s v="Feb"/>
    <x v="0"/>
    <x v="0"/>
    <s v="Order assembled"/>
    <x v="1"/>
    <x v="0"/>
    <x v="1"/>
    <n v="675"/>
    <n v="965.25"/>
  </r>
  <r>
    <s v="AD01-9362"/>
    <x v="0"/>
    <s v="Feb"/>
    <x v="0"/>
    <x v="0"/>
    <s v="Order assembled"/>
    <x v="1"/>
    <x v="0"/>
    <x v="1"/>
    <n v="708"/>
    <n v="1012.44"/>
  </r>
  <r>
    <s v="AD01-9361"/>
    <x v="0"/>
    <s v="Feb"/>
    <x v="0"/>
    <x v="0"/>
    <s v="Order assembled"/>
    <x v="1"/>
    <x v="0"/>
    <x v="1"/>
    <n v="761"/>
    <n v="1088.23"/>
  </r>
  <r>
    <s v="AD01-9361"/>
    <x v="0"/>
    <s v="Feb"/>
    <x v="0"/>
    <x v="0"/>
    <s v="Order assembled"/>
    <x v="1"/>
    <x v="0"/>
    <x v="1"/>
    <n v="249"/>
    <n v="356.07"/>
  </r>
  <r>
    <s v="AD01-9362"/>
    <x v="0"/>
    <s v="Feb"/>
    <x v="0"/>
    <x v="0"/>
    <s v="Order assembled"/>
    <x v="1"/>
    <x v="0"/>
    <x v="1"/>
    <n v="748"/>
    <n v="526.24"/>
  </r>
  <r>
    <s v="AD01-9364"/>
    <x v="0"/>
    <s v="Feb"/>
    <x v="0"/>
    <x v="0"/>
    <s v="Order assembled"/>
    <x v="1"/>
    <x v="0"/>
    <x v="1"/>
    <n v="801"/>
    <n v="526.24"/>
  </r>
  <r>
    <s v="AD01-9362"/>
    <x v="0"/>
    <s v="Feb"/>
    <x v="0"/>
    <x v="0"/>
    <s v="Order assembled"/>
    <x v="1"/>
    <x v="0"/>
    <x v="1"/>
    <n v="247"/>
    <n v="353.21"/>
  </r>
  <r>
    <s v="AD01-9362"/>
    <x v="0"/>
    <s v="Feb"/>
    <x v="0"/>
    <x v="0"/>
    <s v="Order assembled"/>
    <x v="1"/>
    <x v="0"/>
    <x v="1"/>
    <n v="295"/>
    <n v="421.85"/>
  </r>
  <r>
    <s v="AD01-9362"/>
    <x v="0"/>
    <s v="Feb"/>
    <x v="0"/>
    <x v="0"/>
    <s v="Order assembled"/>
    <x v="1"/>
    <x v="0"/>
    <x v="1"/>
    <n v="217"/>
    <n v="310.31"/>
  </r>
  <r>
    <s v="AD01-9364"/>
    <x v="0"/>
    <s v="Feb"/>
    <x v="0"/>
    <x v="0"/>
    <s v="Order assembled"/>
    <x v="1"/>
    <x v="0"/>
    <x v="1"/>
    <n v="245"/>
    <n v="350.35"/>
  </r>
  <r>
    <s v="AD01-9361"/>
    <x v="0"/>
    <s v="Feb"/>
    <x v="0"/>
    <x v="0"/>
    <s v="Order assembled"/>
    <x v="1"/>
    <x v="0"/>
    <x v="1"/>
    <n v="293"/>
    <n v="418.99"/>
  </r>
  <r>
    <s v="AD01-9362"/>
    <x v="0"/>
    <s v="Feb"/>
    <x v="0"/>
    <x v="0"/>
    <s v="Order assembled"/>
    <x v="1"/>
    <x v="0"/>
    <x v="1"/>
    <n v="770"/>
    <n v="1101.0999999999999"/>
  </r>
  <r>
    <s v="AD01-9361"/>
    <x v="0"/>
    <s v="Jan"/>
    <x v="0"/>
    <x v="0"/>
    <s v="Order assembled"/>
    <x v="1"/>
    <x v="0"/>
    <x v="1"/>
    <n v="254"/>
    <n v="388.62"/>
  </r>
  <r>
    <s v="AD01-9361"/>
    <x v="0"/>
    <s v="Jan"/>
    <x v="0"/>
    <x v="0"/>
    <s v="Order assembled"/>
    <x v="1"/>
    <x v="0"/>
    <x v="1"/>
    <n v="296"/>
    <n v="423.28"/>
  </r>
  <r>
    <s v="AD01-9364"/>
    <x v="0"/>
    <s v="Jan"/>
    <x v="0"/>
    <x v="0"/>
    <s v="Order assembled"/>
    <x v="1"/>
    <x v="0"/>
    <x v="1"/>
    <n v="224"/>
    <n v="320.32"/>
  </r>
  <r>
    <s v="AD01-9362"/>
    <x v="0"/>
    <s v="Jan"/>
    <x v="0"/>
    <x v="0"/>
    <s v="Order assembled"/>
    <x v="1"/>
    <x v="0"/>
    <x v="0"/>
    <n v="370"/>
    <n v="529.1"/>
  </r>
  <r>
    <s v="AD01-9362"/>
    <x v="0"/>
    <s v="Jan"/>
    <x v="0"/>
    <x v="0"/>
    <s v="Order assembled"/>
    <x v="1"/>
    <x v="0"/>
    <x v="1"/>
    <n v="250"/>
    <n v="357.5"/>
  </r>
  <r>
    <s v="AD01-9362"/>
    <x v="0"/>
    <s v="Jan"/>
    <x v="0"/>
    <x v="0"/>
    <s v="Order assembled"/>
    <x v="1"/>
    <x v="0"/>
    <x v="1"/>
    <n v="298"/>
    <n v="426.14"/>
  </r>
  <r>
    <s v="AD01-9364"/>
    <x v="0"/>
    <s v="Jan"/>
    <x v="0"/>
    <x v="0"/>
    <s v="Order assembled"/>
    <x v="1"/>
    <x v="0"/>
    <x v="1"/>
    <n v="226"/>
    <n v="323.18"/>
  </r>
  <r>
    <s v="AD01-9364"/>
    <x v="0"/>
    <s v="Jan"/>
    <x v="0"/>
    <x v="0"/>
    <s v="Order assembled"/>
    <x v="1"/>
    <x v="0"/>
    <x v="0"/>
    <n v="372"/>
    <n v="526.24"/>
  </r>
  <r>
    <s v="AD01-9363"/>
    <x v="0"/>
    <s v="Jan"/>
    <x v="0"/>
    <x v="0"/>
    <s v="Order assembled"/>
    <x v="1"/>
    <x v="0"/>
    <x v="1"/>
    <n v="674"/>
    <n v="963.81999999999994"/>
  </r>
  <r>
    <s v="AD01-9364"/>
    <x v="0"/>
    <s v="Jan"/>
    <x v="0"/>
    <x v="0"/>
    <s v="Order assembled"/>
    <x v="1"/>
    <x v="0"/>
    <x v="1"/>
    <n v="707"/>
    <n v="1011.01"/>
  </r>
  <r>
    <s v="AD01-9361"/>
    <x v="0"/>
    <s v="Jan"/>
    <x v="0"/>
    <x v="0"/>
    <s v="Order assembled"/>
    <x v="1"/>
    <x v="0"/>
    <x v="1"/>
    <n v="747"/>
    <n v="526.24"/>
  </r>
  <r>
    <s v="AD01-9363"/>
    <x v="0"/>
    <s v="Jan"/>
    <x v="0"/>
    <x v="0"/>
    <s v="Order assembled"/>
    <x v="1"/>
    <x v="0"/>
    <x v="1"/>
    <n v="800"/>
    <n v="526.24"/>
  </r>
  <r>
    <s v="AD01-9364"/>
    <x v="0"/>
    <s v="Jan"/>
    <x v="0"/>
    <x v="0"/>
    <s v="Order assembled"/>
    <x v="1"/>
    <x v="0"/>
    <x v="1"/>
    <n v="253"/>
    <n v="361.78999999999996"/>
  </r>
  <r>
    <s v="AD01-9362"/>
    <x v="0"/>
    <s v="Jan"/>
    <x v="0"/>
    <x v="0"/>
    <s v="Order assembled"/>
    <x v="1"/>
    <x v="0"/>
    <x v="1"/>
    <n v="223"/>
    <n v="318.89"/>
  </r>
  <r>
    <s v="AD01-9361"/>
    <x v="0"/>
    <s v="Jan"/>
    <x v="0"/>
    <x v="0"/>
    <s v="Order assembled"/>
    <x v="1"/>
    <x v="0"/>
    <x v="0"/>
    <n v="873"/>
    <n v="1248.3899999999999"/>
  </r>
  <r>
    <s v="AD01-9364"/>
    <x v="0"/>
    <s v="Jan"/>
    <x v="0"/>
    <x v="0"/>
    <s v="Order assembled"/>
    <x v="1"/>
    <x v="0"/>
    <x v="1"/>
    <n v="251"/>
    <n v="358.93"/>
  </r>
  <r>
    <s v="AD01-9361"/>
    <x v="0"/>
    <s v="Jan"/>
    <x v="0"/>
    <x v="0"/>
    <s v="Order assembled"/>
    <x v="1"/>
    <x v="0"/>
    <x v="1"/>
    <n v="299"/>
    <n v="427.57"/>
  </r>
  <r>
    <s v="AD01-9361"/>
    <x v="0"/>
    <s v="Jan"/>
    <x v="0"/>
    <x v="0"/>
    <s v="Order assembled"/>
    <x v="1"/>
    <x v="0"/>
    <x v="1"/>
    <n v="769"/>
    <n v="1099.67"/>
  </r>
  <r>
    <s v="AD01-9361"/>
    <x v="0"/>
    <s v="Jul"/>
    <x v="0"/>
    <x v="0"/>
    <s v="Order assembled"/>
    <x v="1"/>
    <x v="0"/>
    <x v="0"/>
    <n v="302"/>
    <n v="431.86"/>
  </r>
  <r>
    <s v="AD01-9362"/>
    <x v="0"/>
    <s v="Jul"/>
    <x v="0"/>
    <x v="0"/>
    <s v="Order assembled"/>
    <x v="1"/>
    <x v="0"/>
    <x v="0"/>
    <n v="296"/>
    <n v="423.28"/>
  </r>
  <r>
    <s v="AD01-9362"/>
    <x v="0"/>
    <s v="Jul"/>
    <x v="0"/>
    <x v="0"/>
    <s v="Order assembled"/>
    <x v="1"/>
    <x v="0"/>
    <x v="1"/>
    <n v="218"/>
    <n v="311.74"/>
  </r>
  <r>
    <s v="AD01-9361"/>
    <x v="0"/>
    <s v="Jul"/>
    <x v="0"/>
    <x v="0"/>
    <s v="Order assembled"/>
    <x v="1"/>
    <x v="0"/>
    <x v="1"/>
    <n v="266"/>
    <n v="380.38"/>
  </r>
  <r>
    <s v="AD01-9362"/>
    <x v="0"/>
    <s v="Jul"/>
    <x v="0"/>
    <x v="0"/>
    <s v="Order assembled"/>
    <x v="1"/>
    <x v="0"/>
    <x v="1"/>
    <n v="194"/>
    <n v="277.42"/>
  </r>
  <r>
    <s v="AD01-9361"/>
    <x v="0"/>
    <s v="Jul"/>
    <x v="0"/>
    <x v="0"/>
    <s v="Order assembled"/>
    <x v="1"/>
    <x v="0"/>
    <x v="1"/>
    <n v="220"/>
    <n v="314.60000000000002"/>
  </r>
  <r>
    <s v="AD01-9361"/>
    <x v="0"/>
    <s v="Jul"/>
    <x v="0"/>
    <x v="0"/>
    <s v="Order assembled"/>
    <x v="1"/>
    <x v="0"/>
    <x v="1"/>
    <n v="268"/>
    <n v="383.24"/>
  </r>
  <r>
    <s v="AD01-9362"/>
    <x v="0"/>
    <s v="Jul"/>
    <x v="0"/>
    <x v="0"/>
    <s v="Order assembled"/>
    <x v="1"/>
    <x v="0"/>
    <x v="1"/>
    <n v="306"/>
    <n v="526.24"/>
  </r>
  <r>
    <s v="AD01-9364"/>
    <x v="0"/>
    <s v="Jul"/>
    <x v="0"/>
    <x v="0"/>
    <s v="Order assembled"/>
    <x v="1"/>
    <x v="0"/>
    <x v="1"/>
    <n v="300"/>
    <n v="526.24"/>
  </r>
  <r>
    <s v="AD01-9362"/>
    <x v="0"/>
    <s v="Jul"/>
    <x v="0"/>
    <x v="0"/>
    <s v="Order assembled"/>
    <x v="1"/>
    <x v="0"/>
    <x v="1"/>
    <n v="294"/>
    <n v="526.24"/>
  </r>
  <r>
    <s v="AD01-9362"/>
    <x v="0"/>
    <s v="Jul"/>
    <x v="0"/>
    <x v="0"/>
    <s v="Order assembled"/>
    <x v="1"/>
    <x v="0"/>
    <x v="1"/>
    <n v="679"/>
    <n v="970.97"/>
  </r>
  <r>
    <s v="AD01-9362"/>
    <x v="0"/>
    <s v="Jul"/>
    <x v="0"/>
    <x v="0"/>
    <s v="Order assembled"/>
    <x v="1"/>
    <x v="0"/>
    <x v="1"/>
    <n v="713"/>
    <n v="1019.5899999999999"/>
  </r>
  <r>
    <s v="AD01-9364"/>
    <x v="0"/>
    <s v="Jul"/>
    <x v="0"/>
    <x v="0"/>
    <s v="Order assembled"/>
    <x v="1"/>
    <x v="0"/>
    <x v="1"/>
    <n v="766"/>
    <n v="1095.3800000000001"/>
  </r>
  <r>
    <s v="AD01-9361"/>
    <x v="0"/>
    <s v="Jul"/>
    <x v="0"/>
    <x v="0"/>
    <s v="Order assembled"/>
    <x v="1"/>
    <x v="0"/>
    <x v="1"/>
    <n v="303"/>
    <n v="433.28999999999996"/>
  </r>
  <r>
    <s v="AD01-9361"/>
    <x v="0"/>
    <s v="Jul"/>
    <x v="0"/>
    <x v="0"/>
    <s v="Order assembled"/>
    <x v="1"/>
    <x v="0"/>
    <x v="1"/>
    <n v="297"/>
    <n v="424.71"/>
  </r>
  <r>
    <s v="AD01-9362"/>
    <x v="0"/>
    <s v="Jul"/>
    <x v="0"/>
    <x v="0"/>
    <s v="Order assembled"/>
    <x v="1"/>
    <x v="0"/>
    <x v="1"/>
    <n v="291"/>
    <n v="416.13"/>
  </r>
  <r>
    <s v="AD01-9364"/>
    <x v="0"/>
    <s v="Jul"/>
    <x v="0"/>
    <x v="0"/>
    <s v="Order assembled"/>
    <x v="1"/>
    <x v="0"/>
    <x v="1"/>
    <n v="219"/>
    <n v="313.17"/>
  </r>
  <r>
    <s v="AD01-9364"/>
    <x v="0"/>
    <s v="Jul"/>
    <x v="0"/>
    <x v="0"/>
    <s v="Order assembled"/>
    <x v="1"/>
    <x v="0"/>
    <x v="1"/>
    <n v="752"/>
    <n v="526.24"/>
  </r>
  <r>
    <s v="AD01-9362"/>
    <x v="0"/>
    <s v="Jul"/>
    <x v="0"/>
    <x v="0"/>
    <s v="Order assembled"/>
    <x v="1"/>
    <x v="0"/>
    <x v="1"/>
    <n v="805"/>
    <n v="526.24"/>
  </r>
  <r>
    <s v="AD01-9362"/>
    <x v="0"/>
    <s v="Jul"/>
    <x v="0"/>
    <x v="0"/>
    <s v="Order assembled"/>
    <x v="1"/>
    <x v="0"/>
    <x v="1"/>
    <n v="265"/>
    <n v="378.95"/>
  </r>
  <r>
    <s v="AD01-9361"/>
    <x v="0"/>
    <s v="Jul"/>
    <x v="0"/>
    <x v="0"/>
    <s v="Order assembled"/>
    <x v="1"/>
    <x v="0"/>
    <x v="1"/>
    <n v="193"/>
    <n v="275.99"/>
  </r>
  <r>
    <s v="AD01-9364"/>
    <x v="0"/>
    <s v="Jul"/>
    <x v="0"/>
    <x v="0"/>
    <s v="Order assembled"/>
    <x v="1"/>
    <x v="0"/>
    <x v="0"/>
    <n v="884"/>
    <n v="1264.1199999999999"/>
  </r>
  <r>
    <s v="AD01-9362"/>
    <x v="0"/>
    <s v="Jul"/>
    <x v="0"/>
    <x v="0"/>
    <s v="Order assembled"/>
    <x v="1"/>
    <x v="0"/>
    <x v="0"/>
    <n v="885"/>
    <n v="1265.55"/>
  </r>
  <r>
    <s v="AD01-9362"/>
    <x v="0"/>
    <s v="Jul"/>
    <x v="0"/>
    <x v="0"/>
    <s v="Order assembled"/>
    <x v="1"/>
    <x v="0"/>
    <x v="0"/>
    <n v="886"/>
    <n v="1266.98"/>
  </r>
  <r>
    <s v="AD01-9362"/>
    <x v="0"/>
    <s v="Jul"/>
    <x v="0"/>
    <x v="0"/>
    <s v="Order assembled"/>
    <x v="1"/>
    <x v="0"/>
    <x v="1"/>
    <n v="221"/>
    <n v="316.02999999999997"/>
  </r>
  <r>
    <s v="AD01-9362"/>
    <x v="0"/>
    <s v="Jul"/>
    <x v="0"/>
    <x v="0"/>
    <s v="Order assembled"/>
    <x v="1"/>
    <x v="0"/>
    <x v="1"/>
    <n v="269"/>
    <n v="384.67"/>
  </r>
  <r>
    <s v="AD01-9362"/>
    <x v="0"/>
    <s v="Jul"/>
    <x v="0"/>
    <x v="0"/>
    <s v="Order assembled"/>
    <x v="1"/>
    <x v="0"/>
    <x v="1"/>
    <n v="775"/>
    <n v="1108.25"/>
  </r>
  <r>
    <s v="AD01-9361"/>
    <x v="0"/>
    <s v="Jun"/>
    <x v="0"/>
    <x v="0"/>
    <s v="Order assembled"/>
    <x v="1"/>
    <x v="0"/>
    <x v="0"/>
    <n v="320"/>
    <n v="457.6"/>
  </r>
  <r>
    <s v="AD01-9362"/>
    <x v="0"/>
    <s v="Jun"/>
    <x v="0"/>
    <x v="0"/>
    <s v="Order assembled"/>
    <x v="1"/>
    <x v="0"/>
    <x v="0"/>
    <n v="314"/>
    <n v="449.02"/>
  </r>
  <r>
    <s v="AD01-9361"/>
    <x v="0"/>
    <s v="Jun"/>
    <x v="0"/>
    <x v="0"/>
    <s v="Order assembled"/>
    <x v="1"/>
    <x v="0"/>
    <x v="0"/>
    <n v="308"/>
    <n v="440.44"/>
  </r>
  <r>
    <s v="AD01-9362"/>
    <x v="0"/>
    <s v="Jun"/>
    <x v="0"/>
    <x v="0"/>
    <s v="Order assembled"/>
    <x v="1"/>
    <x v="0"/>
    <x v="1"/>
    <n v="224"/>
    <n v="320.32"/>
  </r>
  <r>
    <s v="AD01-9361"/>
    <x v="0"/>
    <s v="Jun"/>
    <x v="0"/>
    <x v="0"/>
    <s v="Order assembled"/>
    <x v="1"/>
    <x v="0"/>
    <x v="1"/>
    <n v="272"/>
    <n v="388.96"/>
  </r>
  <r>
    <s v="AD01-9364"/>
    <x v="0"/>
    <s v="Jun"/>
    <x v="0"/>
    <x v="0"/>
    <s v="Order assembled"/>
    <x v="1"/>
    <x v="0"/>
    <x v="1"/>
    <n v="200"/>
    <n v="286"/>
  </r>
  <r>
    <s v="AD01-9362"/>
    <x v="0"/>
    <s v="Jun"/>
    <x v="0"/>
    <x v="0"/>
    <s v="Order assembled"/>
    <x v="1"/>
    <x v="0"/>
    <x v="1"/>
    <n v="226"/>
    <n v="323.18"/>
  </r>
  <r>
    <s v="AD01-9362"/>
    <x v="0"/>
    <s v="Jun"/>
    <x v="0"/>
    <x v="0"/>
    <s v="Order assembled"/>
    <x v="1"/>
    <x v="0"/>
    <x v="1"/>
    <n v="274"/>
    <n v="391.82"/>
  </r>
  <r>
    <s v="AD01-9362"/>
    <x v="0"/>
    <s v="Jun"/>
    <x v="0"/>
    <x v="0"/>
    <s v="Order assembled"/>
    <x v="1"/>
    <x v="0"/>
    <x v="1"/>
    <n v="196"/>
    <n v="280.27999999999997"/>
  </r>
  <r>
    <s v="AD01-9361"/>
    <x v="0"/>
    <s v="Jun"/>
    <x v="0"/>
    <x v="0"/>
    <s v="Order assembled"/>
    <x v="1"/>
    <x v="0"/>
    <x v="1"/>
    <n v="318"/>
    <n v="526.24"/>
  </r>
  <r>
    <s v="AD01-9365"/>
    <x v="0"/>
    <s v="Jun"/>
    <x v="0"/>
    <x v="0"/>
    <s v="Order assembled"/>
    <x v="1"/>
    <x v="0"/>
    <x v="1"/>
    <n v="312"/>
    <n v="526.24"/>
  </r>
  <r>
    <s v="AD01-9364"/>
    <x v="0"/>
    <s v="Jun"/>
    <x v="0"/>
    <x v="0"/>
    <s v="Order assembled"/>
    <x v="1"/>
    <x v="0"/>
    <x v="1"/>
    <n v="712"/>
    <n v="1018.16"/>
  </r>
  <r>
    <s v="AD01-9361"/>
    <x v="0"/>
    <s v="Jun"/>
    <x v="0"/>
    <x v="0"/>
    <s v="Order assembled"/>
    <x v="1"/>
    <x v="0"/>
    <x v="1"/>
    <n v="765"/>
    <n v="1093.95"/>
  </r>
  <r>
    <s v="AD01-9362"/>
    <x v="0"/>
    <s v="Jun"/>
    <x v="0"/>
    <x v="0"/>
    <s v="Order assembled"/>
    <x v="1"/>
    <x v="0"/>
    <x v="0"/>
    <n v="321"/>
    <n v="459.03"/>
  </r>
  <r>
    <s v="AD01-9361"/>
    <x v="0"/>
    <s v="Jun"/>
    <x v="0"/>
    <x v="0"/>
    <s v="Order assembled"/>
    <x v="1"/>
    <x v="0"/>
    <x v="1"/>
    <n v="315"/>
    <n v="450.45"/>
  </r>
  <r>
    <s v="AD01-9364"/>
    <x v="0"/>
    <s v="Jun"/>
    <x v="0"/>
    <x v="0"/>
    <s v="Order assembled"/>
    <x v="1"/>
    <x v="0"/>
    <x v="1"/>
    <n v="309"/>
    <n v="441.87"/>
  </r>
  <r>
    <s v="AD01-9361"/>
    <x v="0"/>
    <s v="Jun"/>
    <x v="0"/>
    <x v="0"/>
    <s v="Order assembled"/>
    <x v="1"/>
    <x v="0"/>
    <x v="1"/>
    <n v="225"/>
    <n v="321.75"/>
  </r>
  <r>
    <s v="AD01-9361"/>
    <x v="0"/>
    <s v="Jun"/>
    <x v="0"/>
    <x v="0"/>
    <s v="Order assembled"/>
    <x v="1"/>
    <x v="0"/>
    <x v="1"/>
    <n v="751"/>
    <n v="526.24"/>
  </r>
  <r>
    <s v="AD01-9362"/>
    <x v="0"/>
    <s v="Jun"/>
    <x v="0"/>
    <x v="0"/>
    <s v="Order assembled"/>
    <x v="1"/>
    <x v="0"/>
    <x v="1"/>
    <n v="223"/>
    <n v="318.89"/>
  </r>
  <r>
    <s v="AD01-9365"/>
    <x v="0"/>
    <s v="Jun"/>
    <x v="0"/>
    <x v="0"/>
    <s v="Order assembled"/>
    <x v="1"/>
    <x v="0"/>
    <x v="1"/>
    <n v="271"/>
    <n v="387.53"/>
  </r>
  <r>
    <s v="AD01-9362"/>
    <x v="0"/>
    <s v="Jun"/>
    <x v="0"/>
    <x v="0"/>
    <s v="Order assembled"/>
    <x v="1"/>
    <x v="0"/>
    <x v="1"/>
    <n v="199"/>
    <n v="284.57"/>
  </r>
  <r>
    <s v="AD01-9364"/>
    <x v="0"/>
    <s v="Jun"/>
    <x v="0"/>
    <x v="0"/>
    <s v="Order assembled"/>
    <x v="1"/>
    <x v="0"/>
    <x v="0"/>
    <n v="882"/>
    <n v="1261.26"/>
  </r>
  <r>
    <s v="AD01-9361"/>
    <x v="0"/>
    <s v="Jun"/>
    <x v="0"/>
    <x v="0"/>
    <s v="Order assembled"/>
    <x v="1"/>
    <x v="0"/>
    <x v="0"/>
    <n v="883"/>
    <n v="1262.69"/>
  </r>
  <r>
    <s v="AD01-9364"/>
    <x v="0"/>
    <s v="Jun"/>
    <x v="0"/>
    <x v="0"/>
    <s v="Order assembled"/>
    <x v="1"/>
    <x v="0"/>
    <x v="1"/>
    <n v="227"/>
    <n v="324.61"/>
  </r>
  <r>
    <s v="AD01-9362"/>
    <x v="0"/>
    <s v="Jun"/>
    <x v="0"/>
    <x v="0"/>
    <s v="Order assembled"/>
    <x v="1"/>
    <x v="0"/>
    <x v="1"/>
    <n v="774"/>
    <n v="1106.82"/>
  </r>
  <r>
    <s v="AD01-9364"/>
    <x v="0"/>
    <s v="Mar"/>
    <x v="0"/>
    <x v="0"/>
    <s v="Order assembled"/>
    <x v="1"/>
    <x v="0"/>
    <x v="1"/>
    <n v="368"/>
    <n v="526.24"/>
  </r>
  <r>
    <s v="AD01-9364"/>
    <x v="0"/>
    <s v="Mar"/>
    <x v="0"/>
    <x v="0"/>
    <s v="Order assembled"/>
    <x v="1"/>
    <x v="0"/>
    <x v="0"/>
    <n v="362"/>
    <n v="517.66"/>
  </r>
  <r>
    <s v="AD01-9364"/>
    <x v="0"/>
    <s v="Mar"/>
    <x v="0"/>
    <x v="0"/>
    <s v="Order assembled"/>
    <x v="1"/>
    <x v="0"/>
    <x v="0"/>
    <n v="356"/>
    <n v="509.08"/>
  </r>
  <r>
    <s v="AD01-9363"/>
    <x v="0"/>
    <s v="Mar"/>
    <x v="0"/>
    <x v="0"/>
    <s v="Order assembled"/>
    <x v="1"/>
    <x v="0"/>
    <x v="1"/>
    <n v="242"/>
    <n v="346.06"/>
  </r>
  <r>
    <s v="AD01-9361"/>
    <x v="0"/>
    <s v="Mar"/>
    <x v="0"/>
    <x v="0"/>
    <s v="Order assembled"/>
    <x v="1"/>
    <x v="0"/>
    <x v="1"/>
    <n v="290"/>
    <n v="414.7"/>
  </r>
  <r>
    <s v="AD01-9362"/>
    <x v="0"/>
    <s v="Mar"/>
    <x v="0"/>
    <x v="0"/>
    <s v="Order assembled"/>
    <x v="1"/>
    <x v="0"/>
    <x v="1"/>
    <n v="212"/>
    <n v="303.15999999999997"/>
  </r>
  <r>
    <s v="AD01-9365"/>
    <x v="0"/>
    <s v="Mar"/>
    <x v="0"/>
    <x v="0"/>
    <s v="Order assembled"/>
    <x v="1"/>
    <x v="0"/>
    <x v="1"/>
    <n v="286"/>
    <n v="408.98"/>
  </r>
  <r>
    <s v="AD01-9363"/>
    <x v="0"/>
    <s v="Mar"/>
    <x v="0"/>
    <x v="0"/>
    <s v="Order assembled"/>
    <x v="1"/>
    <x v="0"/>
    <x v="1"/>
    <n v="214"/>
    <n v="306.02"/>
  </r>
  <r>
    <s v="AD01-9362"/>
    <x v="0"/>
    <s v="Mar"/>
    <x v="0"/>
    <x v="0"/>
    <s v="Order assembled"/>
    <x v="1"/>
    <x v="0"/>
    <x v="1"/>
    <n v="366"/>
    <n v="526.24"/>
  </r>
  <r>
    <s v="AD01-9362"/>
    <x v="0"/>
    <s v="Mar"/>
    <x v="0"/>
    <x v="0"/>
    <s v="Order assembled"/>
    <x v="1"/>
    <x v="0"/>
    <x v="0"/>
    <n v="360"/>
    <n v="526.24"/>
  </r>
  <r>
    <s v="AD01-9364"/>
    <x v="0"/>
    <s v="Mar"/>
    <x v="0"/>
    <x v="0"/>
    <s v="Order assembled"/>
    <x v="1"/>
    <x v="0"/>
    <x v="1"/>
    <n v="676"/>
    <n v="966.68000000000006"/>
  </r>
  <r>
    <s v="AD01-9364"/>
    <x v="0"/>
    <s v="Mar"/>
    <x v="0"/>
    <x v="0"/>
    <s v="Order assembled"/>
    <x v="1"/>
    <x v="0"/>
    <x v="1"/>
    <n v="709"/>
    <n v="1013.87"/>
  </r>
  <r>
    <s v="AD01-9361"/>
    <x v="0"/>
    <s v="Mar"/>
    <x v="0"/>
    <x v="0"/>
    <s v="Order assembled"/>
    <x v="1"/>
    <x v="0"/>
    <x v="1"/>
    <n v="762"/>
    <n v="1089.6599999999999"/>
  </r>
  <r>
    <s v="AD01-9361"/>
    <x v="0"/>
    <s v="Mar"/>
    <x v="0"/>
    <x v="0"/>
    <s v="Order assembled"/>
    <x v="1"/>
    <x v="0"/>
    <x v="1"/>
    <n v="369"/>
    <n v="527.66999999999996"/>
  </r>
  <r>
    <s v="AD01-9364"/>
    <x v="0"/>
    <s v="Mar"/>
    <x v="0"/>
    <x v="0"/>
    <s v="Order assembled"/>
    <x v="1"/>
    <x v="0"/>
    <x v="1"/>
    <n v="363"/>
    <n v="519.09"/>
  </r>
  <r>
    <s v="AD01-9365"/>
    <x v="0"/>
    <s v="Mar"/>
    <x v="0"/>
    <x v="0"/>
    <s v="Order assembled"/>
    <x v="1"/>
    <x v="0"/>
    <x v="0"/>
    <n v="357"/>
    <n v="510.51"/>
  </r>
  <r>
    <s v="AD01-9361"/>
    <x v="0"/>
    <s v="Mar"/>
    <x v="0"/>
    <x v="0"/>
    <s v="Order assembled"/>
    <x v="1"/>
    <x v="0"/>
    <x v="1"/>
    <n v="243"/>
    <n v="347.49"/>
  </r>
  <r>
    <s v="AD01-9364"/>
    <x v="0"/>
    <s v="Mar"/>
    <x v="0"/>
    <x v="0"/>
    <s v="Order assembled"/>
    <x v="1"/>
    <x v="0"/>
    <x v="1"/>
    <n v="802"/>
    <n v="526.24"/>
  </r>
  <r>
    <s v="AD01-9363"/>
    <x v="0"/>
    <s v="Mar"/>
    <x v="0"/>
    <x v="0"/>
    <s v="Order assembled"/>
    <x v="1"/>
    <x v="0"/>
    <x v="1"/>
    <n v="241"/>
    <n v="344.63"/>
  </r>
  <r>
    <s v="AD01-9362"/>
    <x v="0"/>
    <s v="Mar"/>
    <x v="0"/>
    <x v="0"/>
    <s v="Order assembled"/>
    <x v="1"/>
    <x v="0"/>
    <x v="1"/>
    <n v="289"/>
    <n v="413.27"/>
  </r>
  <r>
    <s v="AD01-9364"/>
    <x v="0"/>
    <s v="Mar"/>
    <x v="0"/>
    <x v="0"/>
    <s v="Order assembled"/>
    <x v="1"/>
    <x v="0"/>
    <x v="1"/>
    <n v="874"/>
    <n v="1249.82"/>
  </r>
  <r>
    <s v="AD01-9361"/>
    <x v="0"/>
    <s v="Mar"/>
    <x v="0"/>
    <x v="0"/>
    <s v="Order assembled"/>
    <x v="1"/>
    <x v="0"/>
    <x v="0"/>
    <n v="875"/>
    <n v="1251.25"/>
  </r>
  <r>
    <s v="AD01-9362"/>
    <x v="0"/>
    <s v="Mar"/>
    <x v="0"/>
    <x v="0"/>
    <s v="Order assembled"/>
    <x v="1"/>
    <x v="0"/>
    <x v="1"/>
    <n v="239"/>
    <n v="341.77"/>
  </r>
  <r>
    <s v="AD01-9362"/>
    <x v="0"/>
    <s v="Mar"/>
    <x v="0"/>
    <x v="0"/>
    <s v="Order assembled"/>
    <x v="1"/>
    <x v="0"/>
    <x v="1"/>
    <n v="287"/>
    <n v="410.40999999999997"/>
  </r>
  <r>
    <s v="AD01-9363"/>
    <x v="0"/>
    <s v="Mar"/>
    <x v="0"/>
    <x v="0"/>
    <s v="Order assembled"/>
    <x v="1"/>
    <x v="0"/>
    <x v="1"/>
    <n v="771"/>
    <n v="1102.53"/>
  </r>
  <r>
    <s v="AD01-9361"/>
    <x v="0"/>
    <s v="May"/>
    <x v="0"/>
    <x v="0"/>
    <s v="Order assembled"/>
    <x v="1"/>
    <x v="0"/>
    <x v="0"/>
    <n v="338"/>
    <n v="483.34000000000003"/>
  </r>
  <r>
    <s v="AD01-9361"/>
    <x v="0"/>
    <s v="May"/>
    <x v="0"/>
    <x v="0"/>
    <s v="Order assembled"/>
    <x v="1"/>
    <x v="0"/>
    <x v="0"/>
    <n v="332"/>
    <n v="474.76"/>
  </r>
  <r>
    <s v="AD01-9362"/>
    <x v="0"/>
    <s v="May"/>
    <x v="0"/>
    <x v="0"/>
    <s v="Order assembled"/>
    <x v="1"/>
    <x v="0"/>
    <x v="0"/>
    <n v="326"/>
    <n v="466.18"/>
  </r>
  <r>
    <s v="AD01-9362"/>
    <x v="0"/>
    <s v="May"/>
    <x v="0"/>
    <x v="0"/>
    <s v="Order assembled"/>
    <x v="1"/>
    <x v="0"/>
    <x v="1"/>
    <n v="230"/>
    <n v="328.9"/>
  </r>
  <r>
    <s v="AD01-9364"/>
    <x v="0"/>
    <s v="May"/>
    <x v="0"/>
    <x v="0"/>
    <s v="Order assembled"/>
    <x v="1"/>
    <x v="0"/>
    <x v="1"/>
    <n v="278"/>
    <n v="397.53999999999996"/>
  </r>
  <r>
    <s v="AD01-9362"/>
    <x v="0"/>
    <s v="May"/>
    <x v="0"/>
    <x v="0"/>
    <s v="Order assembled"/>
    <x v="1"/>
    <x v="0"/>
    <x v="1"/>
    <n v="206"/>
    <n v="294.58"/>
  </r>
  <r>
    <s v="AD01-9361"/>
    <x v="0"/>
    <s v="May"/>
    <x v="0"/>
    <x v="0"/>
    <s v="Order assembled"/>
    <x v="1"/>
    <x v="0"/>
    <x v="1"/>
    <n v="232"/>
    <n v="331.76"/>
  </r>
  <r>
    <s v="AD01-9361"/>
    <x v="0"/>
    <s v="May"/>
    <x v="0"/>
    <x v="0"/>
    <s v="Order assembled"/>
    <x v="1"/>
    <x v="0"/>
    <x v="1"/>
    <n v="202"/>
    <n v="288.86"/>
  </r>
  <r>
    <s v="AD01-9364"/>
    <x v="0"/>
    <s v="May"/>
    <x v="0"/>
    <x v="0"/>
    <s v="Order assembled"/>
    <x v="1"/>
    <x v="0"/>
    <x v="0"/>
    <n v="336"/>
    <n v="526.24"/>
  </r>
  <r>
    <s v="AD01-9362"/>
    <x v="0"/>
    <s v="May"/>
    <x v="0"/>
    <x v="0"/>
    <s v="Order assembled"/>
    <x v="1"/>
    <x v="0"/>
    <x v="0"/>
    <n v="330"/>
    <n v="526.24"/>
  </r>
  <r>
    <s v="AD01-9361"/>
    <x v="0"/>
    <s v="May"/>
    <x v="0"/>
    <x v="0"/>
    <s v="Order assembled"/>
    <x v="1"/>
    <x v="0"/>
    <x v="0"/>
    <n v="324"/>
    <n v="526.24"/>
  </r>
  <r>
    <s v="AD01-9362"/>
    <x v="0"/>
    <s v="May"/>
    <x v="0"/>
    <x v="0"/>
    <s v="Order assembled"/>
    <x v="1"/>
    <x v="0"/>
    <x v="1"/>
    <n v="678"/>
    <n v="969.54"/>
  </r>
  <r>
    <s v="AD01-9364"/>
    <x v="0"/>
    <s v="May"/>
    <x v="0"/>
    <x v="0"/>
    <s v="Order assembled"/>
    <x v="1"/>
    <x v="0"/>
    <x v="1"/>
    <n v="711"/>
    <n v="1016.73"/>
  </r>
  <r>
    <s v="AD01-9362"/>
    <x v="0"/>
    <s v="May"/>
    <x v="0"/>
    <x v="0"/>
    <s v="Order assembled"/>
    <x v="1"/>
    <x v="0"/>
    <x v="1"/>
    <n v="764"/>
    <n v="1092.52"/>
  </r>
  <r>
    <s v="AD01-9364"/>
    <x v="0"/>
    <s v="May"/>
    <x v="0"/>
    <x v="0"/>
    <s v="Order assembled"/>
    <x v="1"/>
    <x v="0"/>
    <x v="0"/>
    <n v="333"/>
    <n v="476.19"/>
  </r>
  <r>
    <s v="AD01-9364"/>
    <x v="0"/>
    <s v="May"/>
    <x v="0"/>
    <x v="0"/>
    <s v="Order assembled"/>
    <x v="1"/>
    <x v="0"/>
    <x v="0"/>
    <n v="327"/>
    <n v="467.61"/>
  </r>
  <r>
    <s v="AD01-9362"/>
    <x v="0"/>
    <s v="May"/>
    <x v="0"/>
    <x v="0"/>
    <s v="Order assembled"/>
    <x v="1"/>
    <x v="0"/>
    <x v="1"/>
    <n v="231"/>
    <n v="330.33"/>
  </r>
  <r>
    <s v="AD01-9364"/>
    <x v="0"/>
    <s v="May"/>
    <x v="0"/>
    <x v="0"/>
    <s v="Order assembled"/>
    <x v="1"/>
    <x v="0"/>
    <x v="1"/>
    <n v="750"/>
    <n v="526.24"/>
  </r>
  <r>
    <s v="AD01-9362"/>
    <x v="0"/>
    <s v="May"/>
    <x v="0"/>
    <x v="0"/>
    <s v="Order assembled"/>
    <x v="1"/>
    <x v="0"/>
    <x v="1"/>
    <n v="804"/>
    <n v="526.24"/>
  </r>
  <r>
    <s v="AD01-9361"/>
    <x v="0"/>
    <s v="May"/>
    <x v="0"/>
    <x v="0"/>
    <s v="Order assembled"/>
    <x v="1"/>
    <x v="0"/>
    <x v="1"/>
    <n v="229"/>
    <n v="327.47000000000003"/>
  </r>
  <r>
    <s v="AD01-9362"/>
    <x v="0"/>
    <s v="May"/>
    <x v="0"/>
    <x v="0"/>
    <s v="Order assembled"/>
    <x v="1"/>
    <x v="0"/>
    <x v="1"/>
    <n v="277"/>
    <n v="396.11"/>
  </r>
  <r>
    <s v="AD01-9361"/>
    <x v="0"/>
    <s v="May"/>
    <x v="0"/>
    <x v="0"/>
    <s v="Order assembled"/>
    <x v="0"/>
    <x v="0"/>
    <x v="1"/>
    <n v="205"/>
    <n v="293.14999999999998"/>
  </r>
  <r>
    <s v="AD01-9361"/>
    <x v="0"/>
    <s v="May"/>
    <x v="0"/>
    <x v="0"/>
    <s v="Order assembled"/>
    <x v="0"/>
    <x v="0"/>
    <x v="0"/>
    <n v="879"/>
    <n v="1256.97"/>
  </r>
  <r>
    <s v="AD01-9365"/>
    <x v="0"/>
    <s v="May"/>
    <x v="0"/>
    <x v="0"/>
    <s v="Order assembled"/>
    <x v="0"/>
    <x v="0"/>
    <x v="0"/>
    <n v="880"/>
    <n v="1258.4000000000001"/>
  </r>
  <r>
    <s v="AD01-9362"/>
    <x v="0"/>
    <s v="May"/>
    <x v="0"/>
    <x v="0"/>
    <s v="Order assembled"/>
    <x v="0"/>
    <x v="0"/>
    <x v="0"/>
    <n v="881"/>
    <n v="1259.83"/>
  </r>
  <r>
    <s v="AD01-9362"/>
    <x v="0"/>
    <s v="May"/>
    <x v="0"/>
    <x v="0"/>
    <s v="Order assembled"/>
    <x v="0"/>
    <x v="0"/>
    <x v="1"/>
    <n v="233"/>
    <n v="333.19"/>
  </r>
  <r>
    <s v="AD01-9361"/>
    <x v="0"/>
    <s v="May"/>
    <x v="0"/>
    <x v="0"/>
    <s v="Order assembled"/>
    <x v="0"/>
    <x v="0"/>
    <x v="1"/>
    <n v="275"/>
    <n v="393.25"/>
  </r>
  <r>
    <s v="AD01-9362"/>
    <x v="0"/>
    <s v="May"/>
    <x v="0"/>
    <x v="0"/>
    <s v="Order assembled"/>
    <x v="0"/>
    <x v="0"/>
    <x v="1"/>
    <n v="773"/>
    <n v="1105.3899999999999"/>
  </r>
  <r>
    <s v="AD01-9363"/>
    <x v="0"/>
    <s v="Nov"/>
    <x v="0"/>
    <x v="0"/>
    <s v="Order assembled"/>
    <x v="0"/>
    <x v="0"/>
    <x v="0"/>
    <n v="242"/>
    <n v="526.24"/>
  </r>
  <r>
    <s v="AD01-9362"/>
    <x v="0"/>
    <s v="Nov"/>
    <x v="0"/>
    <x v="0"/>
    <s v="Order assembled"/>
    <x v="0"/>
    <x v="0"/>
    <x v="0"/>
    <n v="236"/>
    <n v="526.24"/>
  </r>
  <r>
    <s v="AD01-9364"/>
    <x v="0"/>
    <s v="Nov"/>
    <x v="0"/>
    <x v="0"/>
    <s v="Order assembled"/>
    <x v="0"/>
    <x v="0"/>
    <x v="0"/>
    <n v="230"/>
    <n v="526.24"/>
  </r>
  <r>
    <s v="AD01-9363"/>
    <x v="0"/>
    <s v="Nov"/>
    <x v="0"/>
    <x v="0"/>
    <s v="Order assembled"/>
    <x v="0"/>
    <x v="0"/>
    <x v="1"/>
    <n v="200"/>
    <n v="286"/>
  </r>
  <r>
    <s v="AD01-9364"/>
    <x v="0"/>
    <s v="Nov"/>
    <x v="0"/>
    <x v="0"/>
    <s v="Order assembled"/>
    <x v="0"/>
    <x v="0"/>
    <x v="1"/>
    <n v="170"/>
    <n v="243.1"/>
  </r>
  <r>
    <s v="AD01-9364"/>
    <x v="0"/>
    <s v="Nov"/>
    <x v="0"/>
    <x v="0"/>
    <s v="Order assembled"/>
    <x v="0"/>
    <x v="0"/>
    <x v="1"/>
    <n v="196"/>
    <n v="280.27999999999997"/>
  </r>
  <r>
    <s v="AD01-9362"/>
    <x v="0"/>
    <s v="Nov"/>
    <x v="0"/>
    <x v="0"/>
    <s v="Order assembled"/>
    <x v="0"/>
    <x v="0"/>
    <x v="1"/>
    <n v="244"/>
    <n v="348.92"/>
  </r>
  <r>
    <s v="AD01-9361"/>
    <x v="0"/>
    <s v="Nov"/>
    <x v="0"/>
    <x v="0"/>
    <s v="Order assembled"/>
    <x v="0"/>
    <x v="0"/>
    <x v="1"/>
    <n v="172"/>
    <n v="245.95999999999998"/>
  </r>
  <r>
    <s v="AD01-9361"/>
    <x v="0"/>
    <s v="Nov"/>
    <x v="0"/>
    <x v="0"/>
    <s v="Order assembled"/>
    <x v="0"/>
    <x v="0"/>
    <x v="0"/>
    <n v="240"/>
    <n v="526.24"/>
  </r>
  <r>
    <s v="AD01-9364"/>
    <x v="0"/>
    <s v="Nov"/>
    <x v="0"/>
    <x v="0"/>
    <s v="Order assembled"/>
    <x v="0"/>
    <x v="0"/>
    <x v="0"/>
    <n v="234"/>
    <n v="526.24"/>
  </r>
  <r>
    <s v="AD01-9362"/>
    <x v="0"/>
    <s v="Nov"/>
    <x v="0"/>
    <x v="0"/>
    <s v="Order assembled"/>
    <x v="0"/>
    <x v="0"/>
    <x v="0"/>
    <n v="228"/>
    <n v="526.24"/>
  </r>
  <r>
    <s v="AD01-9361"/>
    <x v="0"/>
    <s v="Nov"/>
    <x v="0"/>
    <x v="0"/>
    <s v="Order assembled"/>
    <x v="0"/>
    <x v="0"/>
    <x v="1"/>
    <n v="683"/>
    <n v="976.69"/>
  </r>
  <r>
    <s v="AD01-9362"/>
    <x v="0"/>
    <s v="Nov"/>
    <x v="0"/>
    <x v="0"/>
    <s v="Order assembled"/>
    <x v="0"/>
    <x v="0"/>
    <x v="1"/>
    <n v="716"/>
    <n v="1023.88"/>
  </r>
  <r>
    <s v="AD01-9364"/>
    <x v="0"/>
    <s v="Nov"/>
    <x v="0"/>
    <x v="0"/>
    <s v="Order assembled"/>
    <x v="0"/>
    <x v="0"/>
    <x v="1"/>
    <n v="769"/>
    <n v="1099.67"/>
  </r>
  <r>
    <s v="AD01-9362"/>
    <x v="0"/>
    <s v="Nov"/>
    <x v="0"/>
    <x v="0"/>
    <s v="Order assembled"/>
    <x v="0"/>
    <x v="0"/>
    <x v="0"/>
    <n v="237"/>
    <n v="338.90999999999997"/>
  </r>
  <r>
    <s v="AD01-9362"/>
    <x v="0"/>
    <s v="Nov"/>
    <x v="0"/>
    <x v="0"/>
    <s v="Order assembled"/>
    <x v="0"/>
    <x v="0"/>
    <x v="0"/>
    <n v="231"/>
    <n v="330.33"/>
  </r>
  <r>
    <s v="AD01-9364"/>
    <x v="0"/>
    <s v="Nov"/>
    <x v="0"/>
    <x v="0"/>
    <s v="Order assembled"/>
    <x v="0"/>
    <x v="0"/>
    <x v="1"/>
    <n v="201"/>
    <n v="287.43"/>
  </r>
  <r>
    <s v="AD01-9362"/>
    <x v="0"/>
    <s v="Nov"/>
    <x v="0"/>
    <x v="0"/>
    <s v="Order assembled"/>
    <x v="0"/>
    <x v="0"/>
    <x v="1"/>
    <n v="756"/>
    <n v="526.24"/>
  </r>
  <r>
    <s v="AD01-9361"/>
    <x v="0"/>
    <s v="Nov"/>
    <x v="0"/>
    <x v="0"/>
    <s v="Order assembled"/>
    <x v="0"/>
    <x v="0"/>
    <x v="1"/>
    <n v="809"/>
    <n v="526.24"/>
  </r>
  <r>
    <s v="AD01-9361"/>
    <x v="0"/>
    <s v="Nov"/>
    <x v="0"/>
    <x v="0"/>
    <s v="Order assembled"/>
    <x v="0"/>
    <x v="0"/>
    <x v="1"/>
    <n v="199"/>
    <n v="284.57"/>
  </r>
  <r>
    <s v="AD01-9361"/>
    <x v="0"/>
    <s v="Nov"/>
    <x v="0"/>
    <x v="0"/>
    <s v="Order assembled"/>
    <x v="0"/>
    <x v="0"/>
    <x v="1"/>
    <n v="247"/>
    <n v="353.21"/>
  </r>
  <r>
    <s v="AD01-9364"/>
    <x v="0"/>
    <s v="Nov"/>
    <x v="0"/>
    <x v="0"/>
    <s v="Order assembled"/>
    <x v="0"/>
    <x v="0"/>
    <x v="1"/>
    <n v="169"/>
    <n v="241.67000000000002"/>
  </r>
  <r>
    <s v="AD01-9361"/>
    <x v="0"/>
    <s v="Nov"/>
    <x v="0"/>
    <x v="0"/>
    <s v="Order assembled"/>
    <x v="0"/>
    <x v="0"/>
    <x v="0"/>
    <n v="239"/>
    <n v="341.77"/>
  </r>
  <r>
    <s v="AD01-9362"/>
    <x v="0"/>
    <s v="Nov"/>
    <x v="0"/>
    <x v="0"/>
    <s v="Order assembled"/>
    <x v="0"/>
    <x v="0"/>
    <x v="0"/>
    <n v="233"/>
    <n v="333.19"/>
  </r>
  <r>
    <s v="AD01-9364"/>
    <x v="0"/>
    <s v="Nov"/>
    <x v="0"/>
    <x v="0"/>
    <s v="Order assembled"/>
    <x v="0"/>
    <x v="0"/>
    <x v="0"/>
    <n v="227"/>
    <n v="324.61"/>
  </r>
  <r>
    <s v="AD01-9364"/>
    <x v="0"/>
    <s v="Nov"/>
    <x v="0"/>
    <x v="0"/>
    <s v="Order assembled"/>
    <x v="0"/>
    <x v="0"/>
    <x v="1"/>
    <n v="197"/>
    <n v="281.70999999999998"/>
  </r>
  <r>
    <s v="AD01-9364"/>
    <x v="0"/>
    <s v="Nov"/>
    <x v="0"/>
    <x v="0"/>
    <s v="Order assembled"/>
    <x v="0"/>
    <x v="0"/>
    <x v="1"/>
    <n v="245"/>
    <n v="350.35"/>
  </r>
  <r>
    <s v="AD01-9363"/>
    <x v="0"/>
    <s v="Nov"/>
    <x v="0"/>
    <x v="0"/>
    <s v="Order assembled"/>
    <x v="0"/>
    <x v="0"/>
    <x v="1"/>
    <n v="778"/>
    <n v="1112.54"/>
  </r>
  <r>
    <s v="AD01-9362"/>
    <x v="0"/>
    <s v="Oct"/>
    <x v="0"/>
    <x v="0"/>
    <s v="Order assembled"/>
    <x v="0"/>
    <x v="0"/>
    <x v="0"/>
    <n v="254"/>
    <n v="526.24"/>
  </r>
  <r>
    <s v="AD01-9362"/>
    <x v="0"/>
    <s v="Oct"/>
    <x v="0"/>
    <x v="0"/>
    <s v="Order assembled"/>
    <x v="0"/>
    <x v="0"/>
    <x v="0"/>
    <n v="248"/>
    <n v="526.24"/>
  </r>
  <r>
    <s v="AD01-9362"/>
    <x v="0"/>
    <s v="Oct"/>
    <x v="0"/>
    <x v="0"/>
    <s v="Order assembled"/>
    <x v="0"/>
    <x v="0"/>
    <x v="1"/>
    <n v="206"/>
    <n v="294.58"/>
  </r>
  <r>
    <s v="AD01-9361"/>
    <x v="0"/>
    <s v="Oct"/>
    <x v="0"/>
    <x v="0"/>
    <s v="Order assembled"/>
    <x v="0"/>
    <x v="0"/>
    <x v="1"/>
    <n v="248"/>
    <n v="354.64"/>
  </r>
  <r>
    <s v="AD01-9364"/>
    <x v="0"/>
    <s v="Oct"/>
    <x v="0"/>
    <x v="0"/>
    <s v="Order assembled"/>
    <x v="0"/>
    <x v="0"/>
    <x v="1"/>
    <n v="176"/>
    <n v="251.68"/>
  </r>
  <r>
    <s v="AD01-9365"/>
    <x v="0"/>
    <s v="Oct"/>
    <x v="0"/>
    <x v="0"/>
    <s v="Order assembled"/>
    <x v="0"/>
    <x v="0"/>
    <x v="1"/>
    <n v="202"/>
    <n v="288.86"/>
  </r>
  <r>
    <s v="AD01-9362"/>
    <x v="0"/>
    <s v="Oct"/>
    <x v="0"/>
    <x v="0"/>
    <s v="Order assembled"/>
    <x v="0"/>
    <x v="0"/>
    <x v="1"/>
    <n v="250"/>
    <n v="357.5"/>
  </r>
  <r>
    <s v="AD01-9361"/>
    <x v="0"/>
    <s v="Oct"/>
    <x v="0"/>
    <x v="0"/>
    <s v="Order assembled"/>
    <x v="0"/>
    <x v="0"/>
    <x v="1"/>
    <n v="178"/>
    <n v="254.54"/>
  </r>
  <r>
    <s v="AD01-9361"/>
    <x v="0"/>
    <s v="Oct"/>
    <x v="0"/>
    <x v="0"/>
    <s v="Order assembled"/>
    <x v="0"/>
    <x v="0"/>
    <x v="1"/>
    <n v="258"/>
    <n v="526.24"/>
  </r>
  <r>
    <s v="AD01-9361"/>
    <x v="0"/>
    <s v="Oct"/>
    <x v="0"/>
    <x v="0"/>
    <s v="Order assembled"/>
    <x v="0"/>
    <x v="0"/>
    <x v="1"/>
    <n v="252"/>
    <n v="526.24"/>
  </r>
  <r>
    <s v="AD01-9361"/>
    <x v="0"/>
    <s v="Oct"/>
    <x v="0"/>
    <x v="0"/>
    <s v="Order assembled"/>
    <x v="0"/>
    <x v="0"/>
    <x v="0"/>
    <n v="246"/>
    <n v="526.24"/>
  </r>
  <r>
    <s v="AD01-9364"/>
    <x v="0"/>
    <s v="Oct"/>
    <x v="0"/>
    <x v="0"/>
    <s v="Order assembled"/>
    <x v="0"/>
    <x v="0"/>
    <x v="1"/>
    <n v="682"/>
    <n v="975.26"/>
  </r>
  <r>
    <s v="AD01-9362"/>
    <x v="0"/>
    <s v="Oct"/>
    <x v="0"/>
    <x v="0"/>
    <s v="Order assembled"/>
    <x v="0"/>
    <x v="0"/>
    <x v="1"/>
    <n v="715"/>
    <n v="1022.45"/>
  </r>
  <r>
    <s v="AD01-9362"/>
    <x v="0"/>
    <s v="Oct"/>
    <x v="0"/>
    <x v="0"/>
    <s v="Order assembled"/>
    <x v="0"/>
    <x v="0"/>
    <x v="1"/>
    <n v="255"/>
    <n v="364.65"/>
  </r>
  <r>
    <s v="AD01-9362"/>
    <x v="0"/>
    <s v="Oct"/>
    <x v="0"/>
    <x v="0"/>
    <s v="Order assembled"/>
    <x v="0"/>
    <x v="0"/>
    <x v="1"/>
    <n v="249"/>
    <n v="356.07"/>
  </r>
  <r>
    <s v="AD01-9361"/>
    <x v="0"/>
    <s v="Oct"/>
    <x v="0"/>
    <x v="0"/>
    <s v="Order assembled"/>
    <x v="0"/>
    <x v="0"/>
    <x v="0"/>
    <n v="243"/>
    <n v="347.49"/>
  </r>
  <r>
    <s v="AD01-9361"/>
    <x v="0"/>
    <s v="Oct"/>
    <x v="0"/>
    <x v="0"/>
    <s v="Order assembled"/>
    <x v="0"/>
    <x v="0"/>
    <x v="1"/>
    <n v="755"/>
    <n v="526.24"/>
  </r>
  <r>
    <s v="AD01-9364"/>
    <x v="0"/>
    <s v="Oct"/>
    <x v="0"/>
    <x v="0"/>
    <s v="Order assembled"/>
    <x v="0"/>
    <x v="0"/>
    <x v="1"/>
    <n v="808"/>
    <n v="526.24"/>
  </r>
  <r>
    <s v="AD01-9361"/>
    <x v="0"/>
    <s v="Oct"/>
    <x v="0"/>
    <x v="0"/>
    <s v="Order assembled"/>
    <x v="0"/>
    <x v="0"/>
    <x v="1"/>
    <n v="205"/>
    <n v="293.14999999999998"/>
  </r>
  <r>
    <s v="AD01-9361"/>
    <x v="0"/>
    <s v="Oct"/>
    <x v="0"/>
    <x v="0"/>
    <s v="Order assembled"/>
    <x v="0"/>
    <x v="0"/>
    <x v="1"/>
    <n v="253"/>
    <n v="361.78999999999996"/>
  </r>
  <r>
    <s v="AD01-9365"/>
    <x v="0"/>
    <s v="Oct"/>
    <x v="0"/>
    <x v="0"/>
    <s v="Order assembled"/>
    <x v="0"/>
    <x v="0"/>
    <x v="1"/>
    <n v="175"/>
    <n v="250.25"/>
  </r>
  <r>
    <s v="AD01-9363"/>
    <x v="0"/>
    <s v="Oct"/>
    <x v="0"/>
    <x v="0"/>
    <s v="Order assembled"/>
    <x v="0"/>
    <x v="0"/>
    <x v="0"/>
    <n v="257"/>
    <n v="367.51"/>
  </r>
  <r>
    <s v="AD01-9363"/>
    <x v="0"/>
    <s v="Oct"/>
    <x v="0"/>
    <x v="0"/>
    <s v="Order assembled"/>
    <x v="0"/>
    <x v="0"/>
    <x v="0"/>
    <n v="251"/>
    <n v="358.93"/>
  </r>
  <r>
    <s v="AD01-9362"/>
    <x v="0"/>
    <s v="Oct"/>
    <x v="0"/>
    <x v="0"/>
    <s v="Order assembled"/>
    <x v="0"/>
    <x v="0"/>
    <x v="0"/>
    <n v="245"/>
    <n v="350.35"/>
  </r>
  <r>
    <s v="AD01-9364"/>
    <x v="0"/>
    <s v="Oct"/>
    <x v="0"/>
    <x v="0"/>
    <s v="Order assembled"/>
    <x v="0"/>
    <x v="0"/>
    <x v="1"/>
    <n v="203"/>
    <n v="290.28999999999996"/>
  </r>
  <r>
    <s v="AD01-9361"/>
    <x v="0"/>
    <s v="Oct"/>
    <x v="0"/>
    <x v="0"/>
    <s v="Order assembled"/>
    <x v="0"/>
    <x v="0"/>
    <x v="1"/>
    <n v="251"/>
    <n v="358.93"/>
  </r>
  <r>
    <s v="AD01-9362"/>
    <x v="0"/>
    <s v="Oct"/>
    <x v="0"/>
    <x v="0"/>
    <s v="Order assembled"/>
    <x v="0"/>
    <x v="0"/>
    <x v="1"/>
    <n v="777"/>
    <n v="1111.1100000000001"/>
  </r>
  <r>
    <s v="AD01-9361"/>
    <x v="0"/>
    <s v="Sep"/>
    <x v="0"/>
    <x v="0"/>
    <s v="Order assembled"/>
    <x v="0"/>
    <x v="0"/>
    <x v="0"/>
    <n v="272"/>
    <n v="526.24"/>
  </r>
  <r>
    <s v="AD01-9361"/>
    <x v="0"/>
    <s v="Sep"/>
    <x v="0"/>
    <x v="0"/>
    <s v="Order assembled"/>
    <x v="0"/>
    <x v="0"/>
    <x v="0"/>
    <n v="266"/>
    <n v="526.24"/>
  </r>
  <r>
    <s v="AD01-9361"/>
    <x v="0"/>
    <s v="Sep"/>
    <x v="0"/>
    <x v="0"/>
    <s v="Order assembled"/>
    <x v="0"/>
    <x v="0"/>
    <x v="0"/>
    <n v="260"/>
    <n v="526.24"/>
  </r>
  <r>
    <s v="AD01-9364"/>
    <x v="0"/>
    <s v="Sep"/>
    <x v="0"/>
    <x v="0"/>
    <s v="Order assembled"/>
    <x v="0"/>
    <x v="0"/>
    <x v="1"/>
    <n v="254"/>
    <n v="363.22"/>
  </r>
  <r>
    <s v="AD01-9361"/>
    <x v="0"/>
    <s v="Sep"/>
    <x v="0"/>
    <x v="0"/>
    <s v="Order assembled"/>
    <x v="0"/>
    <x v="0"/>
    <x v="1"/>
    <n v="182"/>
    <n v="260.26"/>
  </r>
  <r>
    <s v="AD01-9363"/>
    <x v="0"/>
    <s v="Sep"/>
    <x v="0"/>
    <x v="0"/>
    <s v="Order assembled"/>
    <x v="0"/>
    <x v="0"/>
    <x v="1"/>
    <n v="208"/>
    <n v="297.44"/>
  </r>
  <r>
    <s v="AD01-9363"/>
    <x v="0"/>
    <s v="Sep"/>
    <x v="0"/>
    <x v="0"/>
    <s v="Order assembled"/>
    <x v="0"/>
    <x v="0"/>
    <x v="1"/>
    <n v="256"/>
    <n v="366.08"/>
  </r>
  <r>
    <s v="AD01-9364"/>
    <x v="0"/>
    <s v="Sep"/>
    <x v="0"/>
    <x v="0"/>
    <s v="Order assembled"/>
    <x v="0"/>
    <x v="0"/>
    <x v="1"/>
    <n v="184"/>
    <n v="263.12"/>
  </r>
  <r>
    <s v="AD01-9365"/>
    <x v="0"/>
    <s v="Sep"/>
    <x v="0"/>
    <x v="0"/>
    <s v="Order assembled"/>
    <x v="0"/>
    <x v="0"/>
    <x v="1"/>
    <n v="270"/>
    <n v="526.24"/>
  </r>
  <r>
    <s v="AD01-9361"/>
    <x v="0"/>
    <s v="Sep"/>
    <x v="0"/>
    <x v="0"/>
    <s v="Order assembled"/>
    <x v="0"/>
    <x v="0"/>
    <x v="1"/>
    <n v="264"/>
    <n v="526.24"/>
  </r>
  <r>
    <s v="AD01-9363"/>
    <x v="0"/>
    <s v="Sep"/>
    <x v="0"/>
    <x v="0"/>
    <s v="Order assembled"/>
    <x v="0"/>
    <x v="0"/>
    <x v="1"/>
    <n v="681"/>
    <n v="973.82999999999993"/>
  </r>
  <r>
    <s v="AD01-9361"/>
    <x v="0"/>
    <s v="Sep"/>
    <x v="0"/>
    <x v="0"/>
    <s v="Order assembled"/>
    <x v="0"/>
    <x v="0"/>
    <x v="1"/>
    <n v="714"/>
    <n v="1021.02"/>
  </r>
  <r>
    <s v="AD01-9361"/>
    <x v="0"/>
    <s v="Sep"/>
    <x v="0"/>
    <x v="0"/>
    <s v="Order assembled"/>
    <x v="0"/>
    <x v="0"/>
    <x v="1"/>
    <n v="768"/>
    <n v="1098.24"/>
  </r>
  <r>
    <s v="AD01-9361"/>
    <x v="0"/>
    <s v="Sep"/>
    <x v="0"/>
    <x v="0"/>
    <s v="Order assembled"/>
    <x v="0"/>
    <x v="0"/>
    <x v="1"/>
    <n v="273"/>
    <n v="390.39"/>
  </r>
  <r>
    <s v="AD01-9363"/>
    <x v="0"/>
    <s v="Sep"/>
    <x v="0"/>
    <x v="0"/>
    <s v="Order assembled"/>
    <x v="0"/>
    <x v="0"/>
    <x v="1"/>
    <n v="267"/>
    <n v="381.81"/>
  </r>
  <r>
    <s v="AD01-9364"/>
    <x v="0"/>
    <s v="Sep"/>
    <x v="0"/>
    <x v="0"/>
    <s v="Order assembled"/>
    <x v="0"/>
    <x v="0"/>
    <x v="1"/>
    <n v="261"/>
    <n v="373.23"/>
  </r>
  <r>
    <s v="AD01-9361"/>
    <x v="0"/>
    <s v="Sep"/>
    <x v="0"/>
    <x v="0"/>
    <s v="Order assembled"/>
    <x v="0"/>
    <x v="0"/>
    <x v="1"/>
    <n v="207"/>
    <n v="296.01"/>
  </r>
  <r>
    <s v="AD01-9361"/>
    <x v="0"/>
    <s v="Sep"/>
    <x v="0"/>
    <x v="0"/>
    <s v="Order assembled"/>
    <x v="0"/>
    <x v="0"/>
    <x v="1"/>
    <n v="754"/>
    <n v="526.24"/>
  </r>
  <r>
    <s v="AD01-9363"/>
    <x v="0"/>
    <s v="Sep"/>
    <x v="0"/>
    <x v="0"/>
    <s v="Order assembled"/>
    <x v="0"/>
    <x v="0"/>
    <x v="1"/>
    <n v="807"/>
    <n v="526.24"/>
  </r>
  <r>
    <s v="AD01-9364"/>
    <x v="0"/>
    <s v="Sep"/>
    <x v="0"/>
    <x v="0"/>
    <s v="Order assembled"/>
    <x v="0"/>
    <x v="0"/>
    <x v="1"/>
    <n v="211"/>
    <n v="301.73"/>
  </r>
  <r>
    <s v="AD01-9363"/>
    <x v="0"/>
    <s v="Sep"/>
    <x v="0"/>
    <x v="0"/>
    <s v="Order assembled"/>
    <x v="0"/>
    <x v="0"/>
    <x v="1"/>
    <n v="181"/>
    <n v="258.83"/>
  </r>
  <r>
    <s v="AD01-9361"/>
    <x v="0"/>
    <s v="Sep"/>
    <x v="0"/>
    <x v="0"/>
    <s v="Order assembled"/>
    <x v="0"/>
    <x v="0"/>
    <x v="0"/>
    <n v="269"/>
    <n v="384.67"/>
  </r>
  <r>
    <s v="AD01-9362"/>
    <x v="0"/>
    <s v="Sep"/>
    <x v="0"/>
    <x v="0"/>
    <s v="Order assembled"/>
    <x v="0"/>
    <x v="0"/>
    <x v="0"/>
    <n v="263"/>
    <n v="376.09000000000003"/>
  </r>
  <r>
    <s v="AD01-9361"/>
    <x v="0"/>
    <s v="Sep"/>
    <x v="0"/>
    <x v="0"/>
    <s v="Order assembled"/>
    <x v="0"/>
    <x v="0"/>
    <x v="1"/>
    <n v="209"/>
    <n v="298.87"/>
  </r>
  <r>
    <s v="AD01-9365"/>
    <x v="0"/>
    <s v="Sep"/>
    <x v="0"/>
    <x v="0"/>
    <s v="Order assembled"/>
    <x v="0"/>
    <x v="0"/>
    <x v="1"/>
    <n v="257"/>
    <n v="367.51"/>
  </r>
  <r>
    <s v="AD01-9361"/>
    <x v="0"/>
    <s v="Apr"/>
    <x v="1"/>
    <x v="0"/>
    <s v="Order assembled"/>
    <x v="0"/>
    <x v="0"/>
    <x v="0"/>
    <n v="128"/>
    <n v="183.04"/>
  </r>
  <r>
    <s v="AD01-9364"/>
    <x v="0"/>
    <s v="Apr"/>
    <x v="1"/>
    <x v="0"/>
    <s v="Order assembled"/>
    <x v="0"/>
    <x v="0"/>
    <x v="0"/>
    <n v="302"/>
    <n v="431.86"/>
  </r>
  <r>
    <s v="AD01-9362"/>
    <x v="0"/>
    <s v="Apr"/>
    <x v="1"/>
    <x v="0"/>
    <s v="Order assembled"/>
    <x v="0"/>
    <x v="0"/>
    <x v="0"/>
    <n v="328"/>
    <n v="526.24"/>
  </r>
  <r>
    <s v="AD01-9361"/>
    <x v="0"/>
    <s v="Apr"/>
    <x v="1"/>
    <x v="0"/>
    <s v="Order assembled"/>
    <x v="0"/>
    <x v="0"/>
    <x v="0"/>
    <n v="130"/>
    <n v="526.24"/>
  </r>
  <r>
    <s v="AD01-9361"/>
    <x v="0"/>
    <s v="Apr"/>
    <x v="1"/>
    <x v="0"/>
    <s v="Order assembled"/>
    <x v="0"/>
    <x v="0"/>
    <x v="0"/>
    <n v="304"/>
    <n v="526.24"/>
  </r>
  <r>
    <s v="AD01-9362"/>
    <x v="0"/>
    <s v="Apr"/>
    <x v="1"/>
    <x v="0"/>
    <s v="Order assembled"/>
    <x v="0"/>
    <x v="0"/>
    <x v="0"/>
    <n v="989"/>
    <n v="1414.27"/>
  </r>
  <r>
    <s v="AD01-9361"/>
    <x v="0"/>
    <s v="Apr"/>
    <x v="1"/>
    <x v="0"/>
    <s v="Order assembled"/>
    <x v="0"/>
    <x v="0"/>
    <x v="0"/>
    <n v="1022"/>
    <n v="1461.46"/>
  </r>
  <r>
    <s v="AD01-9364"/>
    <x v="0"/>
    <s v="Apr"/>
    <x v="1"/>
    <x v="0"/>
    <s v="Order assembled"/>
    <x v="0"/>
    <x v="0"/>
    <x v="0"/>
    <n v="300"/>
    <n v="429"/>
  </r>
  <r>
    <s v="AD01-9364"/>
    <x v="0"/>
    <s v="Apr"/>
    <x v="1"/>
    <x v="0"/>
    <s v="Order assembled"/>
    <x v="0"/>
    <x v="0"/>
    <x v="0"/>
    <n v="327"/>
    <n v="467.61"/>
  </r>
  <r>
    <s v="AD01-9361"/>
    <x v="0"/>
    <s v="Apr"/>
    <x v="1"/>
    <x v="0"/>
    <s v="Order assembled"/>
    <x v="0"/>
    <x v="0"/>
    <x v="0"/>
    <n v="129"/>
    <n v="184.47"/>
  </r>
  <r>
    <s v="AD01-9362"/>
    <x v="0"/>
    <s v="Apr"/>
    <x v="1"/>
    <x v="0"/>
    <s v="Order assembled"/>
    <x v="0"/>
    <x v="0"/>
    <x v="0"/>
    <n v="303"/>
    <n v="433.28999999999996"/>
  </r>
  <r>
    <s v="AD01-9361"/>
    <x v="0"/>
    <s v="Apr"/>
    <x v="1"/>
    <x v="0"/>
    <s v="Order assembled"/>
    <x v="0"/>
    <x v="0"/>
    <x v="0"/>
    <n v="770"/>
    <n v="1101.0999999999999"/>
  </r>
  <r>
    <s v="AD01-9362"/>
    <x v="0"/>
    <s v="Apr"/>
    <x v="1"/>
    <x v="0"/>
    <s v="Order assembled"/>
    <x v="0"/>
    <x v="0"/>
    <x v="0"/>
    <n v="857"/>
    <n v="1225.51"/>
  </r>
  <r>
    <s v="AD01-9364"/>
    <x v="0"/>
    <s v="Apr"/>
    <x v="1"/>
    <x v="0"/>
    <s v="Order assembled"/>
    <x v="0"/>
    <x v="0"/>
    <x v="0"/>
    <n v="329"/>
    <n v="470.47"/>
  </r>
  <r>
    <s v="AD01-9361"/>
    <x v="0"/>
    <s v="Apr"/>
    <x v="1"/>
    <x v="0"/>
    <s v="Order assembled"/>
    <x v="0"/>
    <x v="0"/>
    <x v="0"/>
    <n v="131"/>
    <n v="187.32999999999998"/>
  </r>
  <r>
    <s v="AD01-9364"/>
    <x v="0"/>
    <s v="Aug"/>
    <x v="1"/>
    <x v="0"/>
    <s v="Order assembled"/>
    <x v="0"/>
    <x v="0"/>
    <x v="0"/>
    <n v="308"/>
    <n v="440.44"/>
  </r>
  <r>
    <s v="AD01-9361"/>
    <x v="0"/>
    <s v="Aug"/>
    <x v="1"/>
    <x v="0"/>
    <s v="Order assembled"/>
    <x v="0"/>
    <x v="0"/>
    <x v="0"/>
    <n v="356"/>
    <n v="509.08"/>
  </r>
  <r>
    <s v="AD01-9362"/>
    <x v="0"/>
    <s v="Aug"/>
    <x v="1"/>
    <x v="0"/>
    <s v="Order assembled"/>
    <x v="0"/>
    <x v="0"/>
    <x v="0"/>
    <n v="310"/>
    <n v="526.24"/>
  </r>
  <r>
    <s v="AD01-9362"/>
    <x v="0"/>
    <s v="Aug"/>
    <x v="1"/>
    <x v="0"/>
    <s v="Order assembled"/>
    <x v="0"/>
    <x v="0"/>
    <x v="0"/>
    <n v="352"/>
    <n v="526.24"/>
  </r>
  <r>
    <s v="AD01-9362"/>
    <x v="0"/>
    <s v="Aug"/>
    <x v="1"/>
    <x v="0"/>
    <s v="Order assembled"/>
    <x v="0"/>
    <x v="0"/>
    <x v="0"/>
    <n v="280"/>
    <n v="526.24"/>
  </r>
  <r>
    <s v="AD01-9362"/>
    <x v="0"/>
    <s v="Aug"/>
    <x v="1"/>
    <x v="0"/>
    <s v="Order assembled"/>
    <x v="0"/>
    <x v="0"/>
    <x v="0"/>
    <n v="993"/>
    <n v="1419.99"/>
  </r>
  <r>
    <s v="AD01-9362"/>
    <x v="0"/>
    <s v="Aug"/>
    <x v="1"/>
    <x v="0"/>
    <s v="Order assembled"/>
    <x v="0"/>
    <x v="0"/>
    <x v="0"/>
    <n v="1026"/>
    <n v="1467.18"/>
  </r>
  <r>
    <s v="AD01-9364"/>
    <x v="0"/>
    <s v="Aug"/>
    <x v="1"/>
    <x v="0"/>
    <s v="Order assembled"/>
    <x v="0"/>
    <x v="0"/>
    <x v="0"/>
    <n v="282"/>
    <n v="403.26"/>
  </r>
  <r>
    <s v="AD01-9364"/>
    <x v="0"/>
    <s v="Aug"/>
    <x v="1"/>
    <x v="0"/>
    <s v="Order assembled"/>
    <x v="0"/>
    <x v="0"/>
    <x v="0"/>
    <n v="309"/>
    <n v="441.87"/>
  </r>
  <r>
    <s v="AD01-9361"/>
    <x v="0"/>
    <s v="Aug"/>
    <x v="1"/>
    <x v="0"/>
    <s v="Order assembled"/>
    <x v="0"/>
    <x v="0"/>
    <x v="0"/>
    <n v="357"/>
    <n v="510.51"/>
  </r>
  <r>
    <s v="AD01-9362"/>
    <x v="0"/>
    <s v="Aug"/>
    <x v="1"/>
    <x v="0"/>
    <s v="Order assembled"/>
    <x v="0"/>
    <x v="0"/>
    <x v="0"/>
    <n v="279"/>
    <n v="398.97"/>
  </r>
  <r>
    <s v="AD01-9362"/>
    <x v="0"/>
    <s v="Aug"/>
    <x v="1"/>
    <x v="0"/>
    <s v="Order assembled"/>
    <x v="0"/>
    <x v="0"/>
    <x v="0"/>
    <n v="774"/>
    <n v="1106.82"/>
  </r>
  <r>
    <s v="AD01-9361"/>
    <x v="0"/>
    <s v="Aug"/>
    <x v="1"/>
    <x v="0"/>
    <s v="Order assembled"/>
    <x v="0"/>
    <x v="0"/>
    <x v="0"/>
    <n v="807"/>
    <n v="1154.01"/>
  </r>
  <r>
    <s v="AD01-9362"/>
    <x v="0"/>
    <s v="Aug"/>
    <x v="1"/>
    <x v="0"/>
    <s v="Order assembled"/>
    <x v="0"/>
    <x v="0"/>
    <x v="0"/>
    <n v="860"/>
    <n v="1229.8"/>
  </r>
  <r>
    <s v="AD01-9365"/>
    <x v="0"/>
    <s v="Aug"/>
    <x v="1"/>
    <x v="0"/>
    <s v="Order assembled"/>
    <x v="0"/>
    <x v="0"/>
    <x v="0"/>
    <n v="353"/>
    <n v="504.78999999999996"/>
  </r>
  <r>
    <s v="AD01-9364"/>
    <x v="0"/>
    <s v="Aug"/>
    <x v="1"/>
    <x v="0"/>
    <s v="Order assembled"/>
    <x v="0"/>
    <x v="0"/>
    <x v="0"/>
    <n v="281"/>
    <n v="401.83"/>
  </r>
  <r>
    <s v="AD01-9364"/>
    <x v="0"/>
    <s v="Dec"/>
    <x v="1"/>
    <x v="0"/>
    <s v="Order assembled"/>
    <x v="0"/>
    <x v="0"/>
    <x v="0"/>
    <n v="284"/>
    <n v="406.12"/>
  </r>
  <r>
    <s v="AD01-9362"/>
    <x v="0"/>
    <s v="Dec"/>
    <x v="1"/>
    <x v="0"/>
    <s v="Order assembled"/>
    <x v="0"/>
    <x v="0"/>
    <x v="0"/>
    <n v="332"/>
    <n v="474.76"/>
  </r>
  <r>
    <s v="AD01-9364"/>
    <x v="0"/>
    <s v="Dec"/>
    <x v="1"/>
    <x v="0"/>
    <s v="Order assembled"/>
    <x v="0"/>
    <x v="0"/>
    <x v="0"/>
    <n v="260"/>
    <n v="371.8"/>
  </r>
  <r>
    <s v="AD01-9362"/>
    <x v="0"/>
    <s v="Dec"/>
    <x v="1"/>
    <x v="0"/>
    <s v="Order assembled"/>
    <x v="0"/>
    <x v="0"/>
    <x v="0"/>
    <n v="286"/>
    <n v="526.24"/>
  </r>
  <r>
    <s v="AD01-9361"/>
    <x v="0"/>
    <s v="Dec"/>
    <x v="1"/>
    <x v="0"/>
    <s v="Order assembled"/>
    <x v="0"/>
    <x v="0"/>
    <x v="0"/>
    <n v="334"/>
    <n v="526.24"/>
  </r>
  <r>
    <s v="AD01-9362"/>
    <x v="0"/>
    <s v="Dec"/>
    <x v="1"/>
    <x v="0"/>
    <s v="Order assembled"/>
    <x v="0"/>
    <x v="0"/>
    <x v="0"/>
    <n v="262"/>
    <n v="526.24"/>
  </r>
  <r>
    <s v="AD01-9361"/>
    <x v="0"/>
    <s v="Dec"/>
    <x v="1"/>
    <x v="0"/>
    <s v="Order assembled"/>
    <x v="0"/>
    <x v="0"/>
    <x v="0"/>
    <n v="996"/>
    <n v="1424.28"/>
  </r>
  <r>
    <s v="AD01-9362"/>
    <x v="0"/>
    <s v="Dec"/>
    <x v="1"/>
    <x v="0"/>
    <s v="Order assembled"/>
    <x v="0"/>
    <x v="0"/>
    <x v="0"/>
    <n v="258"/>
    <n v="368.94"/>
  </r>
  <r>
    <s v="AD01-9362"/>
    <x v="0"/>
    <s v="Dec"/>
    <x v="1"/>
    <x v="0"/>
    <s v="Order assembled"/>
    <x v="0"/>
    <x v="0"/>
    <x v="0"/>
    <n v="285"/>
    <n v="407.55"/>
  </r>
  <r>
    <s v="AD01-9361"/>
    <x v="0"/>
    <s v="Dec"/>
    <x v="1"/>
    <x v="0"/>
    <s v="Order assembled"/>
    <x v="0"/>
    <x v="0"/>
    <x v="0"/>
    <n v="333"/>
    <n v="476.19"/>
  </r>
  <r>
    <s v="AD01-9361"/>
    <x v="0"/>
    <s v="Dec"/>
    <x v="1"/>
    <x v="0"/>
    <s v="Order assembled"/>
    <x v="0"/>
    <x v="0"/>
    <x v="0"/>
    <n v="261"/>
    <n v="373.23"/>
  </r>
  <r>
    <s v="AD01-9362"/>
    <x v="0"/>
    <s v="Dec"/>
    <x v="1"/>
    <x v="0"/>
    <s v="Order assembled"/>
    <x v="0"/>
    <x v="0"/>
    <x v="0"/>
    <n v="777"/>
    <n v="1111.1100000000001"/>
  </r>
  <r>
    <s v="AD01-9361"/>
    <x v="0"/>
    <s v="Dec"/>
    <x v="1"/>
    <x v="0"/>
    <s v="Order assembled"/>
    <x v="0"/>
    <x v="0"/>
    <x v="0"/>
    <n v="811"/>
    <n v="1159.73"/>
  </r>
  <r>
    <s v="AD01-9362"/>
    <x v="0"/>
    <s v="Dec"/>
    <x v="1"/>
    <x v="0"/>
    <s v="Order assembled"/>
    <x v="0"/>
    <x v="0"/>
    <x v="0"/>
    <n v="864"/>
    <n v="1235.52"/>
  </r>
  <r>
    <s v="AD01-9364"/>
    <x v="0"/>
    <s v="Dec"/>
    <x v="1"/>
    <x v="0"/>
    <s v="Order assembled"/>
    <x v="0"/>
    <x v="0"/>
    <x v="0"/>
    <n v="287"/>
    <n v="410.40999999999997"/>
  </r>
  <r>
    <s v="AD01-9361"/>
    <x v="0"/>
    <s v="Dec"/>
    <x v="1"/>
    <x v="0"/>
    <s v="Order assembled"/>
    <x v="0"/>
    <x v="0"/>
    <x v="0"/>
    <n v="335"/>
    <n v="479.05"/>
  </r>
  <r>
    <s v="AD01-9364"/>
    <x v="0"/>
    <s v="Dec"/>
    <x v="1"/>
    <x v="0"/>
    <s v="Order assembled"/>
    <x v="0"/>
    <x v="0"/>
    <x v="0"/>
    <n v="257"/>
    <n v="367.51"/>
  </r>
  <r>
    <s v="AD01-9362"/>
    <x v="0"/>
    <s v="Feb"/>
    <x v="1"/>
    <x v="0"/>
    <s v="Order assembled"/>
    <x v="0"/>
    <x v="0"/>
    <x v="1"/>
    <n v="350"/>
    <n v="500.5"/>
  </r>
  <r>
    <s v="AD01-9364"/>
    <x v="0"/>
    <s v="Feb"/>
    <x v="1"/>
    <x v="0"/>
    <s v="Order assembled"/>
    <x v="0"/>
    <x v="0"/>
    <x v="1"/>
    <n v="344"/>
    <n v="491.91999999999996"/>
  </r>
  <r>
    <s v="AD01-9361"/>
    <x v="0"/>
    <s v="Feb"/>
    <x v="1"/>
    <x v="0"/>
    <s v="Order assembled"/>
    <x v="0"/>
    <x v="0"/>
    <x v="0"/>
    <n v="338"/>
    <n v="483.34000000000003"/>
  </r>
  <r>
    <s v="AD01-9361"/>
    <x v="0"/>
    <s v="Feb"/>
    <x v="1"/>
    <x v="0"/>
    <s v="Order assembled"/>
    <x v="0"/>
    <x v="0"/>
    <x v="0"/>
    <n v="140"/>
    <n v="200.2"/>
  </r>
  <r>
    <s v="AD01-9363"/>
    <x v="0"/>
    <s v="Feb"/>
    <x v="1"/>
    <x v="0"/>
    <s v="Order assembled"/>
    <x v="0"/>
    <x v="0"/>
    <x v="0"/>
    <n v="314"/>
    <n v="449.02"/>
  </r>
  <r>
    <s v="AD01-9361"/>
    <x v="0"/>
    <s v="Feb"/>
    <x v="1"/>
    <x v="0"/>
    <s v="Order assembled"/>
    <x v="0"/>
    <x v="0"/>
    <x v="1"/>
    <n v="352"/>
    <n v="503.36"/>
  </r>
  <r>
    <s v="AD01-9361"/>
    <x v="0"/>
    <s v="Feb"/>
    <x v="1"/>
    <x v="0"/>
    <s v="Order assembled"/>
    <x v="0"/>
    <x v="0"/>
    <x v="1"/>
    <n v="346"/>
    <n v="494.78"/>
  </r>
  <r>
    <s v="AD01-9362"/>
    <x v="0"/>
    <s v="Feb"/>
    <x v="1"/>
    <x v="0"/>
    <s v="Order assembled"/>
    <x v="0"/>
    <x v="0"/>
    <x v="1"/>
    <n v="340"/>
    <n v="486.2"/>
  </r>
  <r>
    <s v="AD01-9362"/>
    <x v="0"/>
    <s v="Feb"/>
    <x v="1"/>
    <x v="0"/>
    <s v="Order assembled"/>
    <x v="0"/>
    <x v="0"/>
    <x v="0"/>
    <n v="340"/>
    <n v="526.24"/>
  </r>
  <r>
    <s v="AD01-9361"/>
    <x v="0"/>
    <s v="Feb"/>
    <x v="1"/>
    <x v="0"/>
    <s v="Order assembled"/>
    <x v="0"/>
    <x v="0"/>
    <x v="0"/>
    <n v="142"/>
    <n v="526.24"/>
  </r>
  <r>
    <s v="AD01-9362"/>
    <x v="0"/>
    <s v="Feb"/>
    <x v="1"/>
    <x v="0"/>
    <s v="Order assembled"/>
    <x v="0"/>
    <x v="0"/>
    <x v="0"/>
    <n v="987"/>
    <n v="1411.4099999999999"/>
  </r>
  <r>
    <s v="AD01-9362"/>
    <x v="0"/>
    <s v="Feb"/>
    <x v="1"/>
    <x v="0"/>
    <s v="Order assembled"/>
    <x v="0"/>
    <x v="0"/>
    <x v="0"/>
    <n v="1021"/>
    <n v="1460.03"/>
  </r>
  <r>
    <s v="AD01-9362"/>
    <x v="0"/>
    <s v="Feb"/>
    <x v="1"/>
    <x v="0"/>
    <s v="Order assembled"/>
    <x v="0"/>
    <x v="0"/>
    <x v="0"/>
    <n v="312"/>
    <n v="446.15999999999997"/>
  </r>
  <r>
    <s v="AD01-9362"/>
    <x v="0"/>
    <s v="Feb"/>
    <x v="1"/>
    <x v="0"/>
    <s v="Order assembled"/>
    <x v="0"/>
    <x v="0"/>
    <x v="0"/>
    <n v="339"/>
    <n v="484.77"/>
  </r>
  <r>
    <s v="AD01-9361"/>
    <x v="0"/>
    <s v="Feb"/>
    <x v="1"/>
    <x v="0"/>
    <s v="Order assembled"/>
    <x v="0"/>
    <x v="0"/>
    <x v="0"/>
    <n v="141"/>
    <n v="201.63"/>
  </r>
  <r>
    <s v="AD01-9362"/>
    <x v="0"/>
    <s v="Feb"/>
    <x v="1"/>
    <x v="0"/>
    <s v="Order assembled"/>
    <x v="0"/>
    <x v="0"/>
    <x v="0"/>
    <n v="315"/>
    <n v="450.45"/>
  </r>
  <r>
    <s v="AD01-9362"/>
    <x v="0"/>
    <s v="Feb"/>
    <x v="1"/>
    <x v="0"/>
    <s v="Order assembled"/>
    <x v="0"/>
    <x v="0"/>
    <x v="0"/>
    <n v="355"/>
    <n v="507.65"/>
  </r>
  <r>
    <s v="AD01-9361"/>
    <x v="0"/>
    <s v="Feb"/>
    <x v="1"/>
    <x v="0"/>
    <s v="Order assembled"/>
    <x v="0"/>
    <x v="0"/>
    <x v="1"/>
    <n v="349"/>
    <n v="499.07"/>
  </r>
  <r>
    <s v="AD01-9362"/>
    <x v="0"/>
    <s v="Feb"/>
    <x v="1"/>
    <x v="0"/>
    <s v="Order assembled"/>
    <x v="0"/>
    <x v="0"/>
    <x v="1"/>
    <n v="343"/>
    <n v="490.49"/>
  </r>
  <r>
    <s v="AD01-9362"/>
    <x v="0"/>
    <s v="Feb"/>
    <x v="1"/>
    <x v="0"/>
    <s v="Order assembled"/>
    <x v="0"/>
    <x v="0"/>
    <x v="0"/>
    <n v="802"/>
    <n v="1146.8600000000001"/>
  </r>
  <r>
    <s v="AD01-9362"/>
    <x v="0"/>
    <s v="Feb"/>
    <x v="1"/>
    <x v="0"/>
    <s v="Order assembled"/>
    <x v="0"/>
    <x v="0"/>
    <x v="0"/>
    <n v="855"/>
    <n v="1222.6500000000001"/>
  </r>
  <r>
    <s v="AD01-9362"/>
    <x v="0"/>
    <s v="Feb"/>
    <x v="1"/>
    <x v="0"/>
    <s v="Order assembled"/>
    <x v="0"/>
    <x v="0"/>
    <x v="1"/>
    <n v="789"/>
    <n v="1128.27"/>
  </r>
  <r>
    <s v="AD01-9361"/>
    <x v="0"/>
    <s v="Feb"/>
    <x v="1"/>
    <x v="0"/>
    <s v="Order assembled"/>
    <x v="0"/>
    <x v="0"/>
    <x v="1"/>
    <n v="790"/>
    <n v="1129.7"/>
  </r>
  <r>
    <s v="AD01-9362"/>
    <x v="0"/>
    <s v="Feb"/>
    <x v="1"/>
    <x v="0"/>
    <s v="Order assembled"/>
    <x v="0"/>
    <x v="0"/>
    <x v="1"/>
    <n v="791"/>
    <n v="1131.1300000000001"/>
  </r>
  <r>
    <s v="AD01-9363"/>
    <x v="0"/>
    <s v="Feb"/>
    <x v="1"/>
    <x v="0"/>
    <s v="Order assembled"/>
    <x v="0"/>
    <x v="0"/>
    <x v="0"/>
    <n v="341"/>
    <n v="487.63"/>
  </r>
  <r>
    <s v="AD01-9362"/>
    <x v="0"/>
    <s v="Feb"/>
    <x v="1"/>
    <x v="0"/>
    <s v="Order assembled"/>
    <x v="0"/>
    <x v="0"/>
    <x v="0"/>
    <n v="143"/>
    <n v="204.49"/>
  </r>
  <r>
    <s v="AD01-9361"/>
    <x v="0"/>
    <s v="Feb"/>
    <x v="1"/>
    <x v="0"/>
    <s v="Order assembled"/>
    <x v="0"/>
    <x v="0"/>
    <x v="0"/>
    <n v="311"/>
    <n v="444.73"/>
  </r>
  <r>
    <s v="AD01-9361"/>
    <x v="0"/>
    <s v="Jan"/>
    <x v="1"/>
    <x v="0"/>
    <s v="Order assembled"/>
    <x v="0"/>
    <x v="0"/>
    <x v="0"/>
    <n v="356"/>
    <n v="509.08"/>
  </r>
  <r>
    <s v="AD01-9364"/>
    <x v="0"/>
    <s v="Jan"/>
    <x v="1"/>
    <x v="0"/>
    <s v="Order assembled"/>
    <x v="0"/>
    <x v="0"/>
    <x v="0"/>
    <n v="344"/>
    <n v="491.91999999999996"/>
  </r>
  <r>
    <s v="AD01-9362"/>
    <x v="0"/>
    <s v="Jan"/>
    <x v="1"/>
    <x v="0"/>
    <s v="Order assembled"/>
    <x v="0"/>
    <x v="0"/>
    <x v="0"/>
    <n v="146"/>
    <n v="208.78"/>
  </r>
  <r>
    <s v="AD01-9362"/>
    <x v="0"/>
    <s v="Jan"/>
    <x v="1"/>
    <x v="0"/>
    <s v="Order assembled"/>
    <x v="0"/>
    <x v="0"/>
    <x v="0"/>
    <n v="320"/>
    <n v="457.6"/>
  </r>
  <r>
    <s v="AD01-9362"/>
    <x v="0"/>
    <s v="Jan"/>
    <x v="1"/>
    <x v="0"/>
    <s v="Order assembled"/>
    <x v="0"/>
    <x v="0"/>
    <x v="0"/>
    <n v="358"/>
    <n v="511.94"/>
  </r>
  <r>
    <s v="AD01-9361"/>
    <x v="0"/>
    <s v="Jan"/>
    <x v="1"/>
    <x v="0"/>
    <s v="Order assembled"/>
    <x v="0"/>
    <x v="0"/>
    <x v="0"/>
    <n v="262"/>
    <n v="374.65999999999997"/>
  </r>
  <r>
    <s v="AD01-9364"/>
    <x v="0"/>
    <s v="Jan"/>
    <x v="1"/>
    <x v="0"/>
    <s v="Order assembled"/>
    <x v="0"/>
    <x v="0"/>
    <x v="0"/>
    <n v="346"/>
    <n v="526.24"/>
  </r>
  <r>
    <s v="AD01-9364"/>
    <x v="0"/>
    <s v="Jan"/>
    <x v="1"/>
    <x v="0"/>
    <s v="Order assembled"/>
    <x v="0"/>
    <x v="0"/>
    <x v="0"/>
    <n v="148"/>
    <n v="526.24"/>
  </r>
  <r>
    <s v="AD01-9362"/>
    <x v="0"/>
    <s v="Jan"/>
    <x v="1"/>
    <x v="0"/>
    <s v="Order assembled"/>
    <x v="0"/>
    <x v="0"/>
    <x v="0"/>
    <n v="316"/>
    <n v="526.24"/>
  </r>
  <r>
    <s v="AD01-9364"/>
    <x v="0"/>
    <s v="Jan"/>
    <x v="1"/>
    <x v="0"/>
    <s v="Order assembled"/>
    <x v="0"/>
    <x v="0"/>
    <x v="0"/>
    <n v="959"/>
    <n v="1371.37"/>
  </r>
  <r>
    <s v="AD01-9362"/>
    <x v="0"/>
    <s v="Jan"/>
    <x v="1"/>
    <x v="0"/>
    <s v="Order assembled"/>
    <x v="0"/>
    <x v="0"/>
    <x v="0"/>
    <n v="1020"/>
    <n v="1458.6"/>
  </r>
  <r>
    <s v="AD01-9362"/>
    <x v="0"/>
    <s v="Jan"/>
    <x v="1"/>
    <x v="0"/>
    <s v="Order assembled"/>
    <x v="0"/>
    <x v="0"/>
    <x v="0"/>
    <n v="318"/>
    <n v="454.74"/>
  </r>
  <r>
    <s v="AD01-9362"/>
    <x v="0"/>
    <s v="Jan"/>
    <x v="1"/>
    <x v="0"/>
    <s v="Order assembled"/>
    <x v="0"/>
    <x v="0"/>
    <x v="0"/>
    <n v="345"/>
    <n v="493.35"/>
  </r>
  <r>
    <s v="AD01-9364"/>
    <x v="0"/>
    <s v="Jan"/>
    <x v="1"/>
    <x v="0"/>
    <s v="Order assembled"/>
    <x v="0"/>
    <x v="0"/>
    <x v="0"/>
    <n v="147"/>
    <n v="210.21"/>
  </r>
  <r>
    <s v="AD01-9364"/>
    <x v="0"/>
    <s v="Jan"/>
    <x v="1"/>
    <x v="0"/>
    <s v="Order assembled"/>
    <x v="0"/>
    <x v="0"/>
    <x v="0"/>
    <n v="265"/>
    <n v="378.95"/>
  </r>
  <r>
    <s v="AD01-9362"/>
    <x v="0"/>
    <s v="Jan"/>
    <x v="1"/>
    <x v="0"/>
    <s v="Order assembled"/>
    <x v="0"/>
    <x v="0"/>
    <x v="0"/>
    <n v="768"/>
    <n v="1098.24"/>
  </r>
  <r>
    <s v="AD01-9361"/>
    <x v="0"/>
    <s v="Jan"/>
    <x v="1"/>
    <x v="0"/>
    <s v="Order assembled"/>
    <x v="0"/>
    <x v="0"/>
    <x v="0"/>
    <n v="801"/>
    <n v="1145.43"/>
  </r>
  <r>
    <s v="AD01-9364"/>
    <x v="0"/>
    <s v="Jan"/>
    <x v="1"/>
    <x v="0"/>
    <s v="Order assembled"/>
    <x v="0"/>
    <x v="0"/>
    <x v="0"/>
    <n v="854"/>
    <n v="1221.22"/>
  </r>
  <r>
    <s v="AD01-9361"/>
    <x v="0"/>
    <s v="Jan"/>
    <x v="1"/>
    <x v="0"/>
    <s v="Order assembled"/>
    <x v="0"/>
    <x v="0"/>
    <x v="0"/>
    <n v="788"/>
    <n v="1126.8399999999999"/>
  </r>
  <r>
    <s v="AD01-9362"/>
    <x v="0"/>
    <s v="Jan"/>
    <x v="1"/>
    <x v="0"/>
    <s v="Order assembled"/>
    <x v="0"/>
    <x v="0"/>
    <x v="0"/>
    <n v="263"/>
    <n v="376.09000000000003"/>
  </r>
  <r>
    <s v="AD01-9362"/>
    <x v="0"/>
    <s v="Jan"/>
    <x v="1"/>
    <x v="0"/>
    <s v="Order assembled"/>
    <x v="0"/>
    <x v="0"/>
    <x v="0"/>
    <n v="347"/>
    <n v="496.21000000000004"/>
  </r>
  <r>
    <s v="AD01-9364"/>
    <x v="0"/>
    <s v="Jan"/>
    <x v="1"/>
    <x v="0"/>
    <s v="Order assembled"/>
    <x v="0"/>
    <x v="0"/>
    <x v="0"/>
    <n v="317"/>
    <n v="453.31"/>
  </r>
  <r>
    <s v="AD01-9362"/>
    <x v="0"/>
    <s v="Jul"/>
    <x v="1"/>
    <x v="0"/>
    <s v="Order assembled"/>
    <x v="0"/>
    <x v="0"/>
    <x v="0"/>
    <n v="314"/>
    <n v="449.02"/>
  </r>
  <r>
    <s v="AD01-9364"/>
    <x v="0"/>
    <s v="Jul"/>
    <x v="1"/>
    <x v="0"/>
    <s v="Order assembled"/>
    <x v="0"/>
    <x v="0"/>
    <x v="0"/>
    <n v="362"/>
    <n v="517.66"/>
  </r>
  <r>
    <s v="AD01-9362"/>
    <x v="0"/>
    <s v="Jul"/>
    <x v="1"/>
    <x v="0"/>
    <s v="Order assembled"/>
    <x v="0"/>
    <x v="0"/>
    <x v="0"/>
    <n v="284"/>
    <n v="406.12"/>
  </r>
  <r>
    <s v="AD01-9362"/>
    <x v="0"/>
    <s v="Jul"/>
    <x v="1"/>
    <x v="0"/>
    <s v="Order assembled"/>
    <x v="0"/>
    <x v="0"/>
    <x v="0"/>
    <n v="358"/>
    <n v="526.24"/>
  </r>
  <r>
    <s v="AD01-9362"/>
    <x v="0"/>
    <s v="Jul"/>
    <x v="1"/>
    <x v="0"/>
    <s v="Order assembled"/>
    <x v="0"/>
    <x v="0"/>
    <x v="0"/>
    <n v="286"/>
    <n v="526.24"/>
  </r>
  <r>
    <s v="AD01-9362"/>
    <x v="0"/>
    <s v="Jul"/>
    <x v="1"/>
    <x v="0"/>
    <s v="Order assembled"/>
    <x v="0"/>
    <x v="0"/>
    <x v="0"/>
    <n v="992"/>
    <n v="1418.56"/>
  </r>
  <r>
    <s v="AD01-9362"/>
    <x v="0"/>
    <s v="Jul"/>
    <x v="1"/>
    <x v="0"/>
    <s v="Order assembled"/>
    <x v="0"/>
    <x v="0"/>
    <x v="0"/>
    <n v="1025"/>
    <n v="1465.75"/>
  </r>
  <r>
    <s v="AD01-9361"/>
    <x v="0"/>
    <s v="Jul"/>
    <x v="1"/>
    <x v="0"/>
    <s v="Order assembled"/>
    <x v="0"/>
    <x v="0"/>
    <x v="0"/>
    <n v="288"/>
    <n v="411.84000000000003"/>
  </r>
  <r>
    <s v="AD01-9361"/>
    <x v="0"/>
    <s v="Jul"/>
    <x v="1"/>
    <x v="0"/>
    <s v="Order assembled"/>
    <x v="0"/>
    <x v="0"/>
    <x v="0"/>
    <n v="315"/>
    <n v="450.45"/>
  </r>
  <r>
    <s v="AD01-9362"/>
    <x v="0"/>
    <s v="Jul"/>
    <x v="1"/>
    <x v="0"/>
    <s v="Order assembled"/>
    <x v="0"/>
    <x v="0"/>
    <x v="0"/>
    <n v="285"/>
    <n v="407.55"/>
  </r>
  <r>
    <s v="AD01-9362"/>
    <x v="0"/>
    <s v="Jul"/>
    <x v="1"/>
    <x v="0"/>
    <s v="Order assembled"/>
    <x v="0"/>
    <x v="0"/>
    <x v="0"/>
    <n v="773"/>
    <n v="1105.3899999999999"/>
  </r>
  <r>
    <s v="AD01-9361"/>
    <x v="0"/>
    <s v="Jul"/>
    <x v="1"/>
    <x v="0"/>
    <s v="Order assembled"/>
    <x v="0"/>
    <x v="0"/>
    <x v="0"/>
    <n v="806"/>
    <n v="1152.58"/>
  </r>
  <r>
    <s v="AD01-9362"/>
    <x v="0"/>
    <s v="Jul"/>
    <x v="1"/>
    <x v="0"/>
    <s v="Order assembled"/>
    <x v="0"/>
    <x v="0"/>
    <x v="0"/>
    <n v="311"/>
    <n v="444.73"/>
  </r>
  <r>
    <s v="AD01-9362"/>
    <x v="0"/>
    <s v="Jul"/>
    <x v="1"/>
    <x v="0"/>
    <s v="Order assembled"/>
    <x v="0"/>
    <x v="0"/>
    <x v="0"/>
    <n v="359"/>
    <n v="513.37"/>
  </r>
  <r>
    <s v="AD01-9362"/>
    <x v="0"/>
    <s v="Jul"/>
    <x v="1"/>
    <x v="0"/>
    <s v="Order assembled"/>
    <x v="0"/>
    <x v="0"/>
    <x v="0"/>
    <n v="287"/>
    <n v="410.40999999999997"/>
  </r>
  <r>
    <s v="AD01-9362"/>
    <x v="0"/>
    <s v="Jun"/>
    <x v="1"/>
    <x v="0"/>
    <s v="Order assembled"/>
    <x v="0"/>
    <x v="0"/>
    <x v="0"/>
    <n v="320"/>
    <n v="457.6"/>
  </r>
  <r>
    <s v="AD01-9362"/>
    <x v="0"/>
    <s v="Jun"/>
    <x v="1"/>
    <x v="0"/>
    <s v="Order assembled"/>
    <x v="0"/>
    <x v="0"/>
    <x v="0"/>
    <n v="290"/>
    <n v="414.7"/>
  </r>
  <r>
    <s v="AD01-9365"/>
    <x v="0"/>
    <s v="Jun"/>
    <x v="1"/>
    <x v="0"/>
    <s v="Order assembled"/>
    <x v="0"/>
    <x v="0"/>
    <x v="0"/>
    <n v="316"/>
    <n v="526.24"/>
  </r>
  <r>
    <s v="AD01-9361"/>
    <x v="0"/>
    <s v="Jun"/>
    <x v="1"/>
    <x v="0"/>
    <s v="Order assembled"/>
    <x v="0"/>
    <x v="0"/>
    <x v="0"/>
    <n v="364"/>
    <n v="526.24"/>
  </r>
  <r>
    <s v="AD01-9365"/>
    <x v="0"/>
    <s v="Jun"/>
    <x v="1"/>
    <x v="0"/>
    <s v="Order assembled"/>
    <x v="0"/>
    <x v="0"/>
    <x v="0"/>
    <n v="292"/>
    <n v="526.24"/>
  </r>
  <r>
    <s v="AD01-9362"/>
    <x v="0"/>
    <s v="Jun"/>
    <x v="1"/>
    <x v="0"/>
    <s v="Order assembled"/>
    <x v="0"/>
    <x v="0"/>
    <x v="0"/>
    <n v="991"/>
    <n v="1417.13"/>
  </r>
  <r>
    <s v="AD01-9364"/>
    <x v="0"/>
    <s v="Jun"/>
    <x v="1"/>
    <x v="0"/>
    <s v="Order assembled"/>
    <x v="0"/>
    <x v="0"/>
    <x v="0"/>
    <n v="1024"/>
    <n v="1464.32"/>
  </r>
  <r>
    <s v="AD01-9361"/>
    <x v="0"/>
    <s v="Jun"/>
    <x v="1"/>
    <x v="0"/>
    <s v="Order assembled"/>
    <x v="0"/>
    <x v="0"/>
    <x v="0"/>
    <n v="294"/>
    <n v="420.42"/>
  </r>
  <r>
    <s v="AD01-9361"/>
    <x v="0"/>
    <s v="Jun"/>
    <x v="1"/>
    <x v="0"/>
    <s v="Order assembled"/>
    <x v="0"/>
    <x v="0"/>
    <x v="0"/>
    <n v="321"/>
    <n v="459.03"/>
  </r>
  <r>
    <s v="AD01-9361"/>
    <x v="0"/>
    <s v="Jun"/>
    <x v="1"/>
    <x v="0"/>
    <s v="Order assembled"/>
    <x v="0"/>
    <x v="0"/>
    <x v="0"/>
    <n v="363"/>
    <n v="519.09"/>
  </r>
  <r>
    <s v="AD01-9362"/>
    <x v="0"/>
    <s v="Jun"/>
    <x v="1"/>
    <x v="0"/>
    <s v="Order assembled"/>
    <x v="0"/>
    <x v="0"/>
    <x v="0"/>
    <n v="291"/>
    <n v="416.13"/>
  </r>
  <r>
    <s v="AD01-9365"/>
    <x v="0"/>
    <s v="Jun"/>
    <x v="1"/>
    <x v="0"/>
    <s v="Order assembled"/>
    <x v="0"/>
    <x v="0"/>
    <x v="0"/>
    <n v="772"/>
    <n v="1103.96"/>
  </r>
  <r>
    <s v="AD01-9361"/>
    <x v="0"/>
    <s v="Jun"/>
    <x v="1"/>
    <x v="0"/>
    <s v="Order assembled"/>
    <x v="0"/>
    <x v="0"/>
    <x v="0"/>
    <n v="805"/>
    <n v="1151.1500000000001"/>
  </r>
  <r>
    <s v="AD01-9365"/>
    <x v="0"/>
    <s v="Jun"/>
    <x v="1"/>
    <x v="0"/>
    <s v="Order assembled"/>
    <x v="0"/>
    <x v="0"/>
    <x v="0"/>
    <n v="859"/>
    <n v="1228.3699999999999"/>
  </r>
  <r>
    <s v="AD01-9362"/>
    <x v="0"/>
    <s v="Jun"/>
    <x v="1"/>
    <x v="0"/>
    <s v="Order assembled"/>
    <x v="0"/>
    <x v="0"/>
    <x v="0"/>
    <n v="317"/>
    <n v="453.31"/>
  </r>
  <r>
    <s v="AD01-9362"/>
    <x v="0"/>
    <s v="Jun"/>
    <x v="1"/>
    <x v="0"/>
    <s v="Order assembled"/>
    <x v="0"/>
    <x v="0"/>
    <x v="0"/>
    <n v="365"/>
    <n v="521.95000000000005"/>
  </r>
  <r>
    <s v="AD01-9362"/>
    <x v="0"/>
    <s v="Jun"/>
    <x v="1"/>
    <x v="0"/>
    <s v="Order assembled"/>
    <x v="0"/>
    <x v="0"/>
    <x v="0"/>
    <n v="293"/>
    <n v="418.99"/>
  </r>
  <r>
    <s v="AD01-9364"/>
    <x v="0"/>
    <s v="Mar"/>
    <x v="1"/>
    <x v="0"/>
    <s v="Order assembled"/>
    <x v="0"/>
    <x v="0"/>
    <x v="0"/>
    <n v="332"/>
    <n v="474.76"/>
  </r>
  <r>
    <s v="AD01-9361"/>
    <x v="0"/>
    <s v="Mar"/>
    <x v="1"/>
    <x v="0"/>
    <s v="Order assembled"/>
    <x v="0"/>
    <x v="0"/>
    <x v="0"/>
    <n v="134"/>
    <n v="191.62"/>
  </r>
  <r>
    <s v="AD01-9362"/>
    <x v="0"/>
    <s v="Mar"/>
    <x v="1"/>
    <x v="0"/>
    <s v="Order assembled"/>
    <x v="0"/>
    <x v="0"/>
    <x v="0"/>
    <n v="308"/>
    <n v="440.44"/>
  </r>
  <r>
    <s v="AD01-9364"/>
    <x v="0"/>
    <s v="Mar"/>
    <x v="1"/>
    <x v="0"/>
    <s v="Order assembled"/>
    <x v="0"/>
    <x v="0"/>
    <x v="0"/>
    <n v="334"/>
    <n v="526.24"/>
  </r>
  <r>
    <s v="AD01-9364"/>
    <x v="0"/>
    <s v="Mar"/>
    <x v="1"/>
    <x v="0"/>
    <s v="Order assembled"/>
    <x v="0"/>
    <x v="0"/>
    <x v="0"/>
    <n v="136"/>
    <n v="526.24"/>
  </r>
  <r>
    <s v="AD01-9362"/>
    <x v="0"/>
    <s v="Mar"/>
    <x v="1"/>
    <x v="0"/>
    <s v="Order assembled"/>
    <x v="0"/>
    <x v="0"/>
    <x v="0"/>
    <n v="310"/>
    <n v="526.24"/>
  </r>
  <r>
    <s v="AD01-9362"/>
    <x v="0"/>
    <s v="Mar"/>
    <x v="1"/>
    <x v="0"/>
    <s v="Order assembled"/>
    <x v="0"/>
    <x v="0"/>
    <x v="0"/>
    <n v="988"/>
    <n v="1412.84"/>
  </r>
  <r>
    <s v="AD01-9361"/>
    <x v="0"/>
    <s v="Mar"/>
    <x v="1"/>
    <x v="0"/>
    <s v="Order assembled"/>
    <x v="0"/>
    <x v="0"/>
    <x v="0"/>
    <n v="306"/>
    <n v="437.58"/>
  </r>
  <r>
    <s v="AD01-9361"/>
    <x v="0"/>
    <s v="Mar"/>
    <x v="1"/>
    <x v="0"/>
    <s v="Order assembled"/>
    <x v="0"/>
    <x v="0"/>
    <x v="0"/>
    <n v="333"/>
    <n v="476.19"/>
  </r>
  <r>
    <s v="AD01-9364"/>
    <x v="0"/>
    <s v="Mar"/>
    <x v="1"/>
    <x v="0"/>
    <s v="Order assembled"/>
    <x v="0"/>
    <x v="0"/>
    <x v="0"/>
    <n v="135"/>
    <n v="193.05"/>
  </r>
  <r>
    <s v="AD01-9362"/>
    <x v="0"/>
    <s v="Mar"/>
    <x v="1"/>
    <x v="0"/>
    <s v="Order assembled"/>
    <x v="0"/>
    <x v="0"/>
    <x v="0"/>
    <n v="309"/>
    <n v="441.87"/>
  </r>
  <r>
    <s v="AD01-9362"/>
    <x v="0"/>
    <s v="Mar"/>
    <x v="1"/>
    <x v="0"/>
    <s v="Order assembled"/>
    <x v="0"/>
    <x v="0"/>
    <x v="0"/>
    <n v="769"/>
    <n v="1099.67"/>
  </r>
  <r>
    <s v="AD01-9364"/>
    <x v="0"/>
    <s v="Mar"/>
    <x v="1"/>
    <x v="0"/>
    <s v="Order assembled"/>
    <x v="0"/>
    <x v="0"/>
    <x v="0"/>
    <n v="803"/>
    <n v="1148.29"/>
  </r>
  <r>
    <s v="AD01-9364"/>
    <x v="0"/>
    <s v="Mar"/>
    <x v="1"/>
    <x v="0"/>
    <s v="Order assembled"/>
    <x v="0"/>
    <x v="0"/>
    <x v="0"/>
    <n v="856"/>
    <n v="1224.08"/>
  </r>
  <r>
    <s v="AD01-9362"/>
    <x v="0"/>
    <s v="Mar"/>
    <x v="1"/>
    <x v="0"/>
    <s v="Order assembled"/>
    <x v="0"/>
    <x v="0"/>
    <x v="0"/>
    <n v="335"/>
    <n v="479.05"/>
  </r>
  <r>
    <s v="AD01-9364"/>
    <x v="0"/>
    <s v="Mar"/>
    <x v="1"/>
    <x v="0"/>
    <s v="Order assembled"/>
    <x v="0"/>
    <x v="0"/>
    <x v="0"/>
    <n v="137"/>
    <n v="195.91"/>
  </r>
  <r>
    <s v="AD01-9364"/>
    <x v="0"/>
    <s v="Mar"/>
    <x v="1"/>
    <x v="0"/>
    <s v="Order assembled"/>
    <x v="0"/>
    <x v="0"/>
    <x v="0"/>
    <n v="305"/>
    <n v="436.15"/>
  </r>
  <r>
    <s v="AD01-9361"/>
    <x v="0"/>
    <s v="May"/>
    <x v="1"/>
    <x v="0"/>
    <s v="Order assembled"/>
    <x v="0"/>
    <x v="0"/>
    <x v="0"/>
    <n v="326"/>
    <n v="466.18"/>
  </r>
  <r>
    <s v="AD01-9362"/>
    <x v="0"/>
    <s v="May"/>
    <x v="1"/>
    <x v="0"/>
    <s v="Order assembled"/>
    <x v="0"/>
    <x v="0"/>
    <x v="0"/>
    <n v="368"/>
    <n v="526.24"/>
  </r>
  <r>
    <s v="AD01-9362"/>
    <x v="0"/>
    <s v="May"/>
    <x v="1"/>
    <x v="0"/>
    <s v="Order assembled"/>
    <x v="0"/>
    <x v="0"/>
    <x v="0"/>
    <n v="296"/>
    <n v="423.28"/>
  </r>
  <r>
    <s v="AD01-9362"/>
    <x v="0"/>
    <s v="May"/>
    <x v="1"/>
    <x v="0"/>
    <s v="Order assembled"/>
    <x v="0"/>
    <x v="0"/>
    <x v="0"/>
    <n v="322"/>
    <n v="526.24"/>
  </r>
  <r>
    <s v="AD01-9365"/>
    <x v="0"/>
    <s v="May"/>
    <x v="1"/>
    <x v="0"/>
    <s v="Order assembled"/>
    <x v="0"/>
    <x v="0"/>
    <x v="0"/>
    <n v="370"/>
    <n v="526.24"/>
  </r>
  <r>
    <s v="AD01-9364"/>
    <x v="0"/>
    <s v="May"/>
    <x v="1"/>
    <x v="0"/>
    <s v="Order assembled"/>
    <x v="0"/>
    <x v="0"/>
    <x v="0"/>
    <n v="298"/>
    <n v="526.24"/>
  </r>
  <r>
    <s v="AD01-9364"/>
    <x v="0"/>
    <s v="May"/>
    <x v="1"/>
    <x v="0"/>
    <s v="Order assembled"/>
    <x v="0"/>
    <x v="0"/>
    <x v="0"/>
    <n v="990"/>
    <n v="1415.7"/>
  </r>
  <r>
    <s v="AD01-9361"/>
    <x v="0"/>
    <s v="May"/>
    <x v="1"/>
    <x v="0"/>
    <s v="Order assembled"/>
    <x v="0"/>
    <x v="0"/>
    <x v="0"/>
    <n v="1023"/>
    <n v="1462.8899999999999"/>
  </r>
  <r>
    <s v="AD01-9362"/>
    <x v="0"/>
    <s v="May"/>
    <x v="1"/>
    <x v="0"/>
    <s v="Order assembled"/>
    <x v="0"/>
    <x v="0"/>
    <x v="0"/>
    <n v="369"/>
    <n v="527.66999999999996"/>
  </r>
  <r>
    <s v="AD01-9364"/>
    <x v="0"/>
    <s v="May"/>
    <x v="1"/>
    <x v="0"/>
    <s v="Order assembled"/>
    <x v="0"/>
    <x v="0"/>
    <x v="0"/>
    <n v="297"/>
    <n v="424.71"/>
  </r>
  <r>
    <s v="AD01-9364"/>
    <x v="0"/>
    <s v="May"/>
    <x v="1"/>
    <x v="0"/>
    <s v="Order assembled"/>
    <x v="0"/>
    <x v="0"/>
    <x v="0"/>
    <n v="771"/>
    <n v="1102.53"/>
  </r>
  <r>
    <s v="AD01-9361"/>
    <x v="0"/>
    <s v="May"/>
    <x v="1"/>
    <x v="0"/>
    <s v="Order assembled"/>
    <x v="0"/>
    <x v="0"/>
    <x v="0"/>
    <n v="804"/>
    <n v="1149.72"/>
  </r>
  <r>
    <s v="AD01-9362"/>
    <x v="0"/>
    <s v="May"/>
    <x v="1"/>
    <x v="0"/>
    <s v="Order assembled"/>
    <x v="0"/>
    <x v="0"/>
    <x v="0"/>
    <n v="858"/>
    <n v="1226.94"/>
  </r>
  <r>
    <s v="AD01-9362"/>
    <x v="0"/>
    <s v="May"/>
    <x v="1"/>
    <x v="0"/>
    <s v="Order assembled"/>
    <x v="0"/>
    <x v="0"/>
    <x v="0"/>
    <n v="323"/>
    <n v="461.89"/>
  </r>
  <r>
    <s v="AD01-9361"/>
    <x v="0"/>
    <s v="May"/>
    <x v="1"/>
    <x v="0"/>
    <s v="Order assembled"/>
    <x v="0"/>
    <x v="0"/>
    <x v="0"/>
    <n v="371"/>
    <n v="530.53"/>
  </r>
  <r>
    <s v="AD01-9361"/>
    <x v="0"/>
    <s v="May"/>
    <x v="1"/>
    <x v="0"/>
    <s v="Order assembled"/>
    <x v="0"/>
    <x v="0"/>
    <x v="0"/>
    <n v="299"/>
    <n v="427.57"/>
  </r>
  <r>
    <s v="AD01-9361"/>
    <x v="0"/>
    <s v="Nov"/>
    <x v="1"/>
    <x v="0"/>
    <s v="Order assembled"/>
    <x v="0"/>
    <x v="0"/>
    <x v="0"/>
    <n v="290"/>
    <n v="414.7"/>
  </r>
  <r>
    <s v="AD01-9362"/>
    <x v="0"/>
    <s v="Nov"/>
    <x v="1"/>
    <x v="0"/>
    <s v="Order assembled"/>
    <x v="0"/>
    <x v="0"/>
    <x v="0"/>
    <n v="338"/>
    <n v="483.34000000000003"/>
  </r>
  <r>
    <s v="AD01-9362"/>
    <x v="0"/>
    <s v="Nov"/>
    <x v="1"/>
    <x v="0"/>
    <s v="Order assembled"/>
    <x v="0"/>
    <x v="0"/>
    <x v="0"/>
    <n v="266"/>
    <n v="380.38"/>
  </r>
  <r>
    <s v="AD01-9361"/>
    <x v="0"/>
    <s v="Nov"/>
    <x v="1"/>
    <x v="0"/>
    <s v="Order assembled"/>
    <x v="0"/>
    <x v="0"/>
    <x v="0"/>
    <n v="292"/>
    <n v="526.24"/>
  </r>
  <r>
    <s v="AD01-9361"/>
    <x v="0"/>
    <s v="Nov"/>
    <x v="1"/>
    <x v="0"/>
    <s v="Order assembled"/>
    <x v="0"/>
    <x v="0"/>
    <x v="0"/>
    <n v="340"/>
    <n v="526.24"/>
  </r>
  <r>
    <s v="AD01-9362"/>
    <x v="0"/>
    <s v="Nov"/>
    <x v="1"/>
    <x v="0"/>
    <s v="Order assembled"/>
    <x v="0"/>
    <x v="0"/>
    <x v="0"/>
    <n v="995"/>
    <n v="1422.85"/>
  </r>
  <r>
    <s v="AD01-9364"/>
    <x v="0"/>
    <s v="Nov"/>
    <x v="1"/>
    <x v="0"/>
    <s v="Order assembled"/>
    <x v="0"/>
    <x v="0"/>
    <x v="0"/>
    <n v="1029"/>
    <n v="1471.47"/>
  </r>
  <r>
    <s v="AD01-9362"/>
    <x v="0"/>
    <s v="Nov"/>
    <x v="1"/>
    <x v="0"/>
    <s v="Order assembled"/>
    <x v="0"/>
    <x v="0"/>
    <x v="0"/>
    <n v="264"/>
    <n v="377.52"/>
  </r>
  <r>
    <s v="AD01-9362"/>
    <x v="0"/>
    <s v="Nov"/>
    <x v="1"/>
    <x v="0"/>
    <s v="Order assembled"/>
    <x v="0"/>
    <x v="0"/>
    <x v="0"/>
    <n v="291"/>
    <n v="416.13"/>
  </r>
  <r>
    <s v="AD01-9362"/>
    <x v="0"/>
    <s v="Nov"/>
    <x v="1"/>
    <x v="0"/>
    <s v="Order assembled"/>
    <x v="0"/>
    <x v="0"/>
    <x v="0"/>
    <n v="339"/>
    <n v="484.77"/>
  </r>
  <r>
    <s v="AD01-9362"/>
    <x v="0"/>
    <s v="Nov"/>
    <x v="1"/>
    <x v="0"/>
    <s v="Order assembled"/>
    <x v="0"/>
    <x v="0"/>
    <x v="0"/>
    <n v="267"/>
    <n v="381.81"/>
  </r>
  <r>
    <s v="AD01-9364"/>
    <x v="0"/>
    <s v="Nov"/>
    <x v="1"/>
    <x v="0"/>
    <s v="Order assembled"/>
    <x v="0"/>
    <x v="0"/>
    <x v="0"/>
    <n v="810"/>
    <n v="1158.3"/>
  </r>
  <r>
    <s v="AD01-9361"/>
    <x v="0"/>
    <s v="Nov"/>
    <x v="1"/>
    <x v="0"/>
    <s v="Order assembled"/>
    <x v="0"/>
    <x v="0"/>
    <x v="0"/>
    <n v="863"/>
    <n v="1234.0899999999999"/>
  </r>
  <r>
    <s v="AD01-9362"/>
    <x v="0"/>
    <s v="Nov"/>
    <x v="1"/>
    <x v="0"/>
    <s v="Order assembled"/>
    <x v="0"/>
    <x v="1"/>
    <x v="0"/>
    <n v="293"/>
    <n v="418.99"/>
  </r>
  <r>
    <s v="AD01-9363"/>
    <x v="0"/>
    <s v="Nov"/>
    <x v="1"/>
    <x v="0"/>
    <s v="Order assembled"/>
    <x v="0"/>
    <x v="1"/>
    <x v="0"/>
    <n v="341"/>
    <n v="487.63"/>
  </r>
  <r>
    <s v="AD01-9361"/>
    <x v="0"/>
    <s v="Nov"/>
    <x v="1"/>
    <x v="0"/>
    <s v="Order assembled"/>
    <x v="0"/>
    <x v="1"/>
    <x v="0"/>
    <n v="263"/>
    <n v="376.09000000000003"/>
  </r>
  <r>
    <s v="AD01-9362"/>
    <x v="0"/>
    <s v="Oct"/>
    <x v="1"/>
    <x v="0"/>
    <s v="Order assembled"/>
    <x v="0"/>
    <x v="1"/>
    <x v="0"/>
    <n v="296"/>
    <n v="423.28"/>
  </r>
  <r>
    <s v="AD01-9363"/>
    <x v="0"/>
    <s v="Oct"/>
    <x v="1"/>
    <x v="0"/>
    <s v="Order assembled"/>
    <x v="0"/>
    <x v="1"/>
    <x v="0"/>
    <n v="344"/>
    <n v="491.91999999999996"/>
  </r>
  <r>
    <s v="AD01-9362"/>
    <x v="0"/>
    <s v="Oct"/>
    <x v="1"/>
    <x v="0"/>
    <s v="Order assembled"/>
    <x v="0"/>
    <x v="1"/>
    <x v="0"/>
    <n v="272"/>
    <n v="388.96"/>
  </r>
  <r>
    <s v="AD01-9361"/>
    <x v="0"/>
    <s v="Oct"/>
    <x v="1"/>
    <x v="0"/>
    <s v="Order assembled"/>
    <x v="0"/>
    <x v="1"/>
    <x v="0"/>
    <n v="298"/>
    <n v="526.24"/>
  </r>
  <r>
    <s v="AD01-9363"/>
    <x v="0"/>
    <s v="Oct"/>
    <x v="1"/>
    <x v="0"/>
    <s v="Order assembled"/>
    <x v="0"/>
    <x v="1"/>
    <x v="0"/>
    <n v="346"/>
    <n v="526.24"/>
  </r>
  <r>
    <s v="AD01-9365"/>
    <x v="0"/>
    <s v="Oct"/>
    <x v="1"/>
    <x v="0"/>
    <s v="Order assembled"/>
    <x v="0"/>
    <x v="1"/>
    <x v="0"/>
    <n v="268"/>
    <n v="526.24"/>
  </r>
  <r>
    <s v="AD01-9362"/>
    <x v="0"/>
    <s v="Oct"/>
    <x v="1"/>
    <x v="0"/>
    <s v="Order assembled"/>
    <x v="0"/>
    <x v="1"/>
    <x v="0"/>
    <n v="1028"/>
    <n v="1470.04"/>
  </r>
  <r>
    <s v="AD01-9364"/>
    <x v="0"/>
    <s v="Oct"/>
    <x v="1"/>
    <x v="0"/>
    <s v="Order assembled"/>
    <x v="0"/>
    <x v="1"/>
    <x v="0"/>
    <n v="270"/>
    <n v="386.1"/>
  </r>
  <r>
    <s v="AD01-9364"/>
    <x v="0"/>
    <s v="Oct"/>
    <x v="1"/>
    <x v="0"/>
    <s v="Order assembled"/>
    <x v="0"/>
    <x v="1"/>
    <x v="0"/>
    <n v="297"/>
    <n v="424.71"/>
  </r>
  <r>
    <s v="AD01-9362"/>
    <x v="0"/>
    <s v="Oct"/>
    <x v="1"/>
    <x v="0"/>
    <s v="Order assembled"/>
    <x v="0"/>
    <x v="1"/>
    <x v="0"/>
    <n v="345"/>
    <n v="493.35"/>
  </r>
  <r>
    <s v="AD01-9365"/>
    <x v="0"/>
    <s v="Oct"/>
    <x v="1"/>
    <x v="0"/>
    <s v="Order assembled"/>
    <x v="0"/>
    <x v="1"/>
    <x v="0"/>
    <n v="776"/>
    <n v="1109.68"/>
  </r>
  <r>
    <s v="AD01-9362"/>
    <x v="0"/>
    <s v="Oct"/>
    <x v="1"/>
    <x v="0"/>
    <s v="Order assembled"/>
    <x v="0"/>
    <x v="1"/>
    <x v="0"/>
    <n v="809"/>
    <n v="1156.8699999999999"/>
  </r>
  <r>
    <s v="AD01-9361"/>
    <x v="0"/>
    <s v="Oct"/>
    <x v="1"/>
    <x v="0"/>
    <s v="Order assembled"/>
    <x v="0"/>
    <x v="1"/>
    <x v="0"/>
    <n v="862"/>
    <n v="1232.6599999999999"/>
  </r>
  <r>
    <s v="AD01-9362"/>
    <x v="0"/>
    <s v="Oct"/>
    <x v="1"/>
    <x v="0"/>
    <s v="Order assembled"/>
    <x v="0"/>
    <x v="1"/>
    <x v="0"/>
    <n v="299"/>
    <n v="427.57"/>
  </r>
  <r>
    <s v="AD01-9362"/>
    <x v="0"/>
    <s v="Oct"/>
    <x v="1"/>
    <x v="0"/>
    <s v="Order assembled"/>
    <x v="0"/>
    <x v="1"/>
    <x v="0"/>
    <n v="269"/>
    <n v="384.67"/>
  </r>
  <r>
    <s v="AD01-9362"/>
    <x v="0"/>
    <s v="Sep"/>
    <x v="1"/>
    <x v="0"/>
    <s v="Order assembled"/>
    <x v="0"/>
    <x v="1"/>
    <x v="0"/>
    <n v="302"/>
    <n v="431.86"/>
  </r>
  <r>
    <s v="AD01-9361"/>
    <x v="0"/>
    <s v="Sep"/>
    <x v="1"/>
    <x v="0"/>
    <s v="Order assembled"/>
    <x v="0"/>
    <x v="1"/>
    <x v="0"/>
    <n v="350"/>
    <n v="500.5"/>
  </r>
  <r>
    <s v="AD01-9361"/>
    <x v="0"/>
    <s v="Sep"/>
    <x v="1"/>
    <x v="0"/>
    <s v="Order assembled"/>
    <x v="0"/>
    <x v="1"/>
    <x v="0"/>
    <n v="278"/>
    <n v="397.53999999999996"/>
  </r>
  <r>
    <s v="AD01-9362"/>
    <x v="0"/>
    <s v="Sep"/>
    <x v="1"/>
    <x v="0"/>
    <s v="Order assembled"/>
    <x v="0"/>
    <x v="1"/>
    <x v="0"/>
    <n v="304"/>
    <n v="526.24"/>
  </r>
  <r>
    <s v="AD01-9361"/>
    <x v="0"/>
    <s v="Sep"/>
    <x v="1"/>
    <x v="0"/>
    <s v="Order assembled"/>
    <x v="0"/>
    <x v="1"/>
    <x v="0"/>
    <n v="274"/>
    <n v="526.24"/>
  </r>
  <r>
    <s v="AD01-9363"/>
    <x v="0"/>
    <s v="Sep"/>
    <x v="1"/>
    <x v="0"/>
    <s v="Order assembled"/>
    <x v="0"/>
    <x v="1"/>
    <x v="0"/>
    <n v="994"/>
    <n v="1421.42"/>
  </r>
  <r>
    <s v="AD01-9362"/>
    <x v="0"/>
    <s v="Sep"/>
    <x v="1"/>
    <x v="0"/>
    <s v="Order assembled"/>
    <x v="0"/>
    <x v="1"/>
    <x v="0"/>
    <n v="1027"/>
    <n v="1468.6100000000001"/>
  </r>
  <r>
    <s v="AD01-9361"/>
    <x v="0"/>
    <s v="Sep"/>
    <x v="1"/>
    <x v="0"/>
    <s v="Order assembled"/>
    <x v="0"/>
    <x v="1"/>
    <x v="0"/>
    <n v="276"/>
    <n v="394.68"/>
  </r>
  <r>
    <s v="AD01-9361"/>
    <x v="0"/>
    <s v="Sep"/>
    <x v="1"/>
    <x v="0"/>
    <s v="Order assembled"/>
    <x v="0"/>
    <x v="1"/>
    <x v="0"/>
    <n v="303"/>
    <n v="433.28999999999996"/>
  </r>
  <r>
    <s v="AD01-9361"/>
    <x v="0"/>
    <s v="Sep"/>
    <x v="1"/>
    <x v="0"/>
    <s v="Order assembled"/>
    <x v="0"/>
    <x v="1"/>
    <x v="0"/>
    <n v="351"/>
    <n v="501.93"/>
  </r>
  <r>
    <s v="AD01-9363"/>
    <x v="0"/>
    <s v="Sep"/>
    <x v="1"/>
    <x v="0"/>
    <s v="Order assembled"/>
    <x v="0"/>
    <x v="1"/>
    <x v="0"/>
    <n v="273"/>
    <n v="390.39"/>
  </r>
  <r>
    <s v="AD01-9361"/>
    <x v="0"/>
    <s v="Sep"/>
    <x v="1"/>
    <x v="0"/>
    <s v="Order assembled"/>
    <x v="0"/>
    <x v="1"/>
    <x v="0"/>
    <n v="775"/>
    <n v="1108.25"/>
  </r>
  <r>
    <s v="AD01-9361"/>
    <x v="0"/>
    <s v="Sep"/>
    <x v="1"/>
    <x v="0"/>
    <s v="Order assembled"/>
    <x v="0"/>
    <x v="1"/>
    <x v="0"/>
    <n v="808"/>
    <n v="1155.44"/>
  </r>
  <r>
    <s v="AD01-9362"/>
    <x v="0"/>
    <s v="Sep"/>
    <x v="1"/>
    <x v="0"/>
    <s v="Order assembled"/>
    <x v="0"/>
    <x v="1"/>
    <x v="0"/>
    <n v="861"/>
    <n v="1231.23"/>
  </r>
  <r>
    <s v="AD01-9361"/>
    <x v="0"/>
    <s v="Sep"/>
    <x v="1"/>
    <x v="0"/>
    <s v="Order assembled"/>
    <x v="0"/>
    <x v="1"/>
    <x v="0"/>
    <n v="305"/>
    <n v="436.15"/>
  </r>
  <r>
    <s v="AD01-9361"/>
    <x v="0"/>
    <s v="Sep"/>
    <x v="1"/>
    <x v="0"/>
    <s v="Order assembled"/>
    <x v="0"/>
    <x v="1"/>
    <x v="0"/>
    <n v="347"/>
    <n v="496.21000000000004"/>
  </r>
  <r>
    <s v="AD01-9362"/>
    <x v="0"/>
    <s v="Sep"/>
    <x v="1"/>
    <x v="0"/>
    <s v="Order assembled"/>
    <x v="0"/>
    <x v="1"/>
    <x v="0"/>
    <n v="1111"/>
    <n v="1588.73"/>
  </r>
  <r>
    <s v="AD01-9362"/>
    <x v="0"/>
    <s v="Apr"/>
    <x v="0"/>
    <x v="1"/>
    <s v="Cancelld"/>
    <x v="1"/>
    <x v="1"/>
    <x v="0"/>
    <n v="352"/>
    <n v="503.36"/>
  </r>
  <r>
    <s v="AD01-9362"/>
    <x v="0"/>
    <s v="Apr"/>
    <x v="0"/>
    <x v="1"/>
    <s v="Cancelld"/>
    <x v="1"/>
    <x v="1"/>
    <x v="0"/>
    <n v="346"/>
    <n v="494.78"/>
  </r>
  <r>
    <s v="AD01-9362"/>
    <x v="0"/>
    <s v="Apr"/>
    <x v="0"/>
    <x v="1"/>
    <s v="Cancelld"/>
    <x v="1"/>
    <x v="1"/>
    <x v="0"/>
    <n v="340"/>
    <n v="486.2"/>
  </r>
  <r>
    <s v="AD01-9364"/>
    <x v="0"/>
    <s v="Apr"/>
    <x v="0"/>
    <x v="1"/>
    <s v="Cancelld"/>
    <x v="1"/>
    <x v="1"/>
    <x v="0"/>
    <n v="349"/>
    <n v="499.07"/>
  </r>
  <r>
    <s v="AD01-9361"/>
    <x v="0"/>
    <s v="Apr"/>
    <x v="0"/>
    <x v="1"/>
    <s v="Cancelld"/>
    <x v="1"/>
    <x v="1"/>
    <x v="0"/>
    <n v="343"/>
    <n v="490.49"/>
  </r>
  <r>
    <s v="AD01-9363"/>
    <x v="0"/>
    <s v="Aug"/>
    <x v="0"/>
    <x v="1"/>
    <s v="Cancelld"/>
    <x v="1"/>
    <x v="1"/>
    <x v="2"/>
    <n v="286"/>
    <n v="408.98"/>
  </r>
  <r>
    <s v="AD01-9362"/>
    <x v="0"/>
    <s v="Aug"/>
    <x v="0"/>
    <x v="1"/>
    <s v="Cancelld"/>
    <x v="1"/>
    <x v="1"/>
    <x v="2"/>
    <n v="280"/>
    <n v="400.4"/>
  </r>
  <r>
    <s v="AD01-9361"/>
    <x v="0"/>
    <s v="Aug"/>
    <x v="0"/>
    <x v="1"/>
    <s v="Cancelld"/>
    <x v="1"/>
    <x v="1"/>
    <x v="2"/>
    <n v="289"/>
    <n v="413.27"/>
  </r>
  <r>
    <s v="AD01-9364"/>
    <x v="0"/>
    <s v="Aug"/>
    <x v="0"/>
    <x v="1"/>
    <s v="Cancelld"/>
    <x v="1"/>
    <x v="1"/>
    <x v="2"/>
    <n v="283"/>
    <n v="404.69"/>
  </r>
  <r>
    <s v="AD01-9361"/>
    <x v="0"/>
    <s v="Aug"/>
    <x v="0"/>
    <x v="1"/>
    <s v="Cancelld"/>
    <x v="1"/>
    <x v="1"/>
    <x v="2"/>
    <n v="277"/>
    <n v="396.11"/>
  </r>
  <r>
    <s v="AD01-9362"/>
    <x v="0"/>
    <s v="Dec"/>
    <x v="0"/>
    <x v="1"/>
    <s v="Cancelld"/>
    <x v="1"/>
    <x v="1"/>
    <x v="0"/>
    <n v="226"/>
    <n v="323.18"/>
  </r>
  <r>
    <s v="AD01-9361"/>
    <x v="0"/>
    <s v="Dec"/>
    <x v="0"/>
    <x v="1"/>
    <s v="Cancelld"/>
    <x v="1"/>
    <x v="0"/>
    <x v="0"/>
    <n v="220"/>
    <n v="314.60000000000002"/>
  </r>
  <r>
    <s v="AD01-9364"/>
    <x v="0"/>
    <s v="Dec"/>
    <x v="0"/>
    <x v="1"/>
    <s v="Cancelld"/>
    <x v="1"/>
    <x v="0"/>
    <x v="0"/>
    <n v="214"/>
    <n v="306.02"/>
  </r>
  <r>
    <s v="AD01-9361"/>
    <x v="0"/>
    <s v="Dec"/>
    <x v="0"/>
    <x v="1"/>
    <s v="Cancelld"/>
    <x v="1"/>
    <x v="0"/>
    <x v="0"/>
    <n v="223"/>
    <n v="318.89"/>
  </r>
  <r>
    <s v="AD01-9364"/>
    <x v="0"/>
    <s v="Dec"/>
    <x v="0"/>
    <x v="1"/>
    <s v="Cancelld"/>
    <x v="1"/>
    <x v="0"/>
    <x v="0"/>
    <n v="217"/>
    <n v="310.31"/>
  </r>
  <r>
    <s v="AD01-9361"/>
    <x v="0"/>
    <s v="Dec"/>
    <x v="0"/>
    <x v="1"/>
    <s v="Cancelld"/>
    <x v="1"/>
    <x v="0"/>
    <x v="0"/>
    <n v="211"/>
    <n v="301.73"/>
  </r>
  <r>
    <s v="AD01-9361"/>
    <x v="0"/>
    <s v="Jul"/>
    <x v="0"/>
    <x v="1"/>
    <s v="Cancelld"/>
    <x v="1"/>
    <x v="0"/>
    <x v="2"/>
    <n v="304"/>
    <n v="434.72"/>
  </r>
  <r>
    <s v="AD01-9362"/>
    <x v="0"/>
    <s v="Jul"/>
    <x v="0"/>
    <x v="1"/>
    <s v="Cancelld"/>
    <x v="1"/>
    <x v="0"/>
    <x v="2"/>
    <n v="298"/>
    <n v="426.14"/>
  </r>
  <r>
    <s v="AD01-9362"/>
    <x v="0"/>
    <s v="Jul"/>
    <x v="0"/>
    <x v="1"/>
    <s v="Cancelld"/>
    <x v="1"/>
    <x v="0"/>
    <x v="2"/>
    <n v="292"/>
    <n v="417.56"/>
  </r>
  <r>
    <s v="AD01-9364"/>
    <x v="0"/>
    <s v="Jul"/>
    <x v="0"/>
    <x v="1"/>
    <s v="Cancelld"/>
    <x v="1"/>
    <x v="0"/>
    <x v="2"/>
    <n v="301"/>
    <n v="430.43"/>
  </r>
  <r>
    <s v="AD01-9362"/>
    <x v="0"/>
    <s v="Jul"/>
    <x v="0"/>
    <x v="1"/>
    <s v="Cancelld"/>
    <x v="1"/>
    <x v="0"/>
    <x v="2"/>
    <n v="295"/>
    <n v="421.85"/>
  </r>
  <r>
    <s v="AD01-9362"/>
    <x v="0"/>
    <s v="Jun"/>
    <x v="0"/>
    <x v="1"/>
    <s v="Cancelld"/>
    <x v="1"/>
    <x v="0"/>
    <x v="0"/>
    <n v="322"/>
    <n v="460.46000000000004"/>
  </r>
  <r>
    <s v="AD01-9361"/>
    <x v="0"/>
    <s v="Jun"/>
    <x v="0"/>
    <x v="1"/>
    <s v="Cancelld"/>
    <x v="1"/>
    <x v="0"/>
    <x v="2"/>
    <n v="316"/>
    <n v="451.88"/>
  </r>
  <r>
    <s v="AD01-9364"/>
    <x v="0"/>
    <s v="Jun"/>
    <x v="0"/>
    <x v="1"/>
    <s v="Cancelld"/>
    <x v="1"/>
    <x v="0"/>
    <x v="2"/>
    <n v="310"/>
    <n v="443.3"/>
  </r>
  <r>
    <s v="AD01-9361"/>
    <x v="0"/>
    <s v="Jun"/>
    <x v="0"/>
    <x v="1"/>
    <s v="Cancelld"/>
    <x v="1"/>
    <x v="0"/>
    <x v="2"/>
    <n v="319"/>
    <n v="456.16999999999996"/>
  </r>
  <r>
    <s v="AD01-9362"/>
    <x v="0"/>
    <s v="Jun"/>
    <x v="0"/>
    <x v="1"/>
    <s v="Cancelld"/>
    <x v="1"/>
    <x v="0"/>
    <x v="2"/>
    <n v="313"/>
    <n v="447.59000000000003"/>
  </r>
  <r>
    <s v="AD01-9362"/>
    <x v="0"/>
    <s v="Jun"/>
    <x v="0"/>
    <x v="1"/>
    <s v="Cancelld"/>
    <x v="1"/>
    <x v="0"/>
    <x v="2"/>
    <n v="307"/>
    <n v="439.01"/>
  </r>
  <r>
    <s v="AD01-9361"/>
    <x v="0"/>
    <s v="May"/>
    <x v="0"/>
    <x v="1"/>
    <s v="Cancelld"/>
    <x v="1"/>
    <x v="0"/>
    <x v="0"/>
    <n v="334"/>
    <n v="477.62"/>
  </r>
  <r>
    <s v="AD01-9362"/>
    <x v="0"/>
    <s v="May"/>
    <x v="0"/>
    <x v="1"/>
    <s v="Cancelld"/>
    <x v="1"/>
    <x v="0"/>
    <x v="0"/>
    <n v="328"/>
    <n v="469.03999999999996"/>
  </r>
  <r>
    <s v="AD01-9364"/>
    <x v="0"/>
    <s v="May"/>
    <x v="0"/>
    <x v="1"/>
    <s v="Cancelld"/>
    <x v="1"/>
    <x v="0"/>
    <x v="0"/>
    <n v="337"/>
    <n v="481.90999999999997"/>
  </r>
  <r>
    <s v="AD01-9362"/>
    <x v="0"/>
    <s v="May"/>
    <x v="0"/>
    <x v="1"/>
    <s v="Cancelld"/>
    <x v="1"/>
    <x v="0"/>
    <x v="0"/>
    <n v="331"/>
    <n v="473.33"/>
  </r>
  <r>
    <s v="AD01-9363"/>
    <x v="0"/>
    <s v="May"/>
    <x v="0"/>
    <x v="1"/>
    <s v="Cancelld"/>
    <x v="1"/>
    <x v="0"/>
    <x v="0"/>
    <n v="325"/>
    <n v="464.75"/>
  </r>
  <r>
    <s v="AD01-9361"/>
    <x v="0"/>
    <s v="Nov"/>
    <x v="0"/>
    <x v="1"/>
    <s v="Cancelld"/>
    <x v="1"/>
    <x v="0"/>
    <x v="0"/>
    <n v="238"/>
    <n v="340.34000000000003"/>
  </r>
  <r>
    <s v="AD01-9361"/>
    <x v="0"/>
    <s v="Nov"/>
    <x v="0"/>
    <x v="1"/>
    <s v="Cancelld"/>
    <x v="1"/>
    <x v="0"/>
    <x v="0"/>
    <n v="232"/>
    <n v="331.76"/>
  </r>
  <r>
    <s v="AD01-9365"/>
    <x v="0"/>
    <s v="Nov"/>
    <x v="0"/>
    <x v="1"/>
    <s v="Cancelld"/>
    <x v="1"/>
    <x v="0"/>
    <x v="0"/>
    <n v="241"/>
    <n v="344.63"/>
  </r>
  <r>
    <s v="AD01-9361"/>
    <x v="0"/>
    <s v="Nov"/>
    <x v="0"/>
    <x v="1"/>
    <s v="Cancelld"/>
    <x v="1"/>
    <x v="0"/>
    <x v="0"/>
    <n v="235"/>
    <n v="336.05"/>
  </r>
  <r>
    <s v="AD01-9362"/>
    <x v="0"/>
    <s v="Nov"/>
    <x v="0"/>
    <x v="1"/>
    <s v="Cancelld"/>
    <x v="1"/>
    <x v="0"/>
    <x v="0"/>
    <n v="229"/>
    <n v="327.47000000000003"/>
  </r>
  <r>
    <s v="AD01-9362"/>
    <x v="0"/>
    <s v="Oct"/>
    <x v="0"/>
    <x v="1"/>
    <s v="Cancelld"/>
    <x v="1"/>
    <x v="0"/>
    <x v="2"/>
    <n v="256"/>
    <n v="366.08"/>
  </r>
  <r>
    <s v="AD01-9364"/>
    <x v="0"/>
    <s v="Oct"/>
    <x v="0"/>
    <x v="1"/>
    <s v="Cancelld"/>
    <x v="1"/>
    <x v="0"/>
    <x v="2"/>
    <n v="250"/>
    <n v="357.5"/>
  </r>
  <r>
    <s v="AD01-9361"/>
    <x v="0"/>
    <s v="Oct"/>
    <x v="0"/>
    <x v="1"/>
    <s v="Cancelld"/>
    <x v="1"/>
    <x v="0"/>
    <x v="0"/>
    <n v="244"/>
    <n v="348.92"/>
  </r>
  <r>
    <s v="AD01-9362"/>
    <x v="0"/>
    <s v="Oct"/>
    <x v="0"/>
    <x v="1"/>
    <s v="Cancelld"/>
    <x v="1"/>
    <x v="0"/>
    <x v="2"/>
    <n v="253"/>
    <n v="361.78999999999996"/>
  </r>
  <r>
    <s v="AD01-9361"/>
    <x v="0"/>
    <s v="Oct"/>
    <x v="0"/>
    <x v="1"/>
    <s v="Cancelld"/>
    <x v="1"/>
    <x v="0"/>
    <x v="2"/>
    <n v="247"/>
    <n v="353.21"/>
  </r>
  <r>
    <s v="AD01-9362"/>
    <x v="0"/>
    <s v="Sep"/>
    <x v="0"/>
    <x v="1"/>
    <s v="Cancelld"/>
    <x v="1"/>
    <x v="0"/>
    <x v="2"/>
    <n v="274"/>
    <n v="391.82"/>
  </r>
  <r>
    <s v="AD01-9361"/>
    <x v="0"/>
    <s v="Sep"/>
    <x v="0"/>
    <x v="1"/>
    <s v="Cancelld"/>
    <x v="1"/>
    <x v="0"/>
    <x v="2"/>
    <n v="268"/>
    <n v="383.24"/>
  </r>
  <r>
    <s v="AD01-9364"/>
    <x v="0"/>
    <s v="Sep"/>
    <x v="0"/>
    <x v="1"/>
    <s v="Cancelld"/>
    <x v="1"/>
    <x v="0"/>
    <x v="2"/>
    <n v="262"/>
    <n v="374.65999999999997"/>
  </r>
  <r>
    <s v="AD01-9362"/>
    <x v="0"/>
    <s v="Sep"/>
    <x v="0"/>
    <x v="1"/>
    <s v="Cancelld"/>
    <x v="1"/>
    <x v="0"/>
    <x v="2"/>
    <n v="271"/>
    <n v="387.53"/>
  </r>
  <r>
    <s v="AD01-9364"/>
    <x v="0"/>
    <s v="Sep"/>
    <x v="0"/>
    <x v="1"/>
    <s v="Cancelld"/>
    <x v="1"/>
    <x v="0"/>
    <x v="2"/>
    <n v="265"/>
    <n v="378.95"/>
  </r>
  <r>
    <s v="AD01-9361"/>
    <x v="0"/>
    <s v="Sep"/>
    <x v="0"/>
    <x v="1"/>
    <s v="Cancelld"/>
    <x v="1"/>
    <x v="0"/>
    <x v="2"/>
    <n v="259"/>
    <n v="370.37"/>
  </r>
  <r>
    <s v="AD01-9364"/>
    <x v="0"/>
    <s v="Apr"/>
    <x v="1"/>
    <x v="1"/>
    <s v="Cancelld"/>
    <x v="1"/>
    <x v="0"/>
    <x v="2"/>
    <n v="158"/>
    <n v="225.94"/>
  </r>
  <r>
    <s v="AD01-9361"/>
    <x v="0"/>
    <s v="Apr"/>
    <x v="1"/>
    <x v="1"/>
    <s v="Cancelld"/>
    <x v="1"/>
    <x v="0"/>
    <x v="2"/>
    <n v="206"/>
    <n v="294.58"/>
  </r>
  <r>
    <s v="AD01-9362"/>
    <x v="0"/>
    <s v="Apr"/>
    <x v="1"/>
    <x v="1"/>
    <s v="Cancelld"/>
    <x v="1"/>
    <x v="0"/>
    <x v="2"/>
    <n v="134"/>
    <n v="191.62"/>
  </r>
  <r>
    <s v="AD01-9364"/>
    <x v="0"/>
    <s v="Apr"/>
    <x v="1"/>
    <x v="1"/>
    <s v="Cancelld"/>
    <x v="1"/>
    <x v="0"/>
    <x v="2"/>
    <n v="160"/>
    <n v="228.8"/>
  </r>
  <r>
    <s v="AD01-9364"/>
    <x v="0"/>
    <s v="Apr"/>
    <x v="1"/>
    <x v="1"/>
    <s v="Cancelld"/>
    <x v="1"/>
    <x v="0"/>
    <x v="2"/>
    <n v="208"/>
    <n v="297.44"/>
  </r>
  <r>
    <s v="AD01-9364"/>
    <x v="0"/>
    <s v="Apr"/>
    <x v="1"/>
    <x v="1"/>
    <s v="Cancelld"/>
    <x v="1"/>
    <x v="0"/>
    <x v="2"/>
    <n v="136"/>
    <n v="194.48"/>
  </r>
  <r>
    <s v="AD01-9361"/>
    <x v="0"/>
    <s v="Apr"/>
    <x v="1"/>
    <x v="1"/>
    <s v="Cancelld"/>
    <x v="1"/>
    <x v="0"/>
    <x v="2"/>
    <n v="812"/>
    <n v="1161.1599999999999"/>
  </r>
  <r>
    <s v="AD01-9362"/>
    <x v="0"/>
    <s v="Apr"/>
    <x v="1"/>
    <x v="1"/>
    <s v="Cancelld"/>
    <x v="1"/>
    <x v="0"/>
    <x v="2"/>
    <n v="899"/>
    <n v="1285.57"/>
  </r>
  <r>
    <s v="AD01-9362"/>
    <x v="0"/>
    <s v="Apr"/>
    <x v="1"/>
    <x v="1"/>
    <s v="Cancelld"/>
    <x v="1"/>
    <x v="0"/>
    <x v="2"/>
    <n v="852"/>
    <n v="526.24"/>
  </r>
  <r>
    <s v="AD01-9362"/>
    <x v="0"/>
    <s v="Apr"/>
    <x v="1"/>
    <x v="1"/>
    <s v="Cancelld"/>
    <x v="1"/>
    <x v="0"/>
    <x v="2"/>
    <n v="885"/>
    <n v="526.24"/>
  </r>
  <r>
    <s v="AD01-9361"/>
    <x v="0"/>
    <s v="Apr"/>
    <x v="1"/>
    <x v="1"/>
    <s v="Cancelld"/>
    <x v="1"/>
    <x v="0"/>
    <x v="2"/>
    <n v="135"/>
    <n v="193.05"/>
  </r>
  <r>
    <s v="AD01-9364"/>
    <x v="0"/>
    <s v="Apr"/>
    <x v="1"/>
    <x v="1"/>
    <s v="Cancelld"/>
    <x v="1"/>
    <x v="0"/>
    <x v="2"/>
    <n v="163"/>
    <n v="233.09"/>
  </r>
  <r>
    <s v="AD01-9362"/>
    <x v="0"/>
    <s v="Apr"/>
    <x v="1"/>
    <x v="1"/>
    <s v="Cancelld"/>
    <x v="1"/>
    <x v="0"/>
    <x v="2"/>
    <n v="205"/>
    <n v="293.14999999999998"/>
  </r>
  <r>
    <s v="AD01-9364"/>
    <x v="0"/>
    <s v="Apr"/>
    <x v="1"/>
    <x v="1"/>
    <s v="Cancelld"/>
    <x v="1"/>
    <x v="0"/>
    <x v="2"/>
    <n v="133"/>
    <n v="190.19"/>
  </r>
  <r>
    <s v="AD01-9362"/>
    <x v="0"/>
    <s v="Apr"/>
    <x v="1"/>
    <x v="1"/>
    <s v="Cancelld"/>
    <x v="1"/>
    <x v="0"/>
    <x v="2"/>
    <n v="821"/>
    <n v="1174.03"/>
  </r>
  <r>
    <s v="AD01-9362"/>
    <x v="0"/>
    <s v="Apr"/>
    <x v="1"/>
    <x v="1"/>
    <s v="Cancelld"/>
    <x v="1"/>
    <x v="0"/>
    <x v="2"/>
    <n v="854"/>
    <n v="1221.22"/>
  </r>
  <r>
    <s v="AD01-9364"/>
    <x v="0"/>
    <s v="Apr"/>
    <x v="1"/>
    <x v="1"/>
    <s v="Cancelld"/>
    <x v="1"/>
    <x v="0"/>
    <x v="2"/>
    <n v="131"/>
    <n v="187.32999999999998"/>
  </r>
  <r>
    <s v="AD01-9361"/>
    <x v="0"/>
    <s v="Aug"/>
    <x v="1"/>
    <x v="1"/>
    <s v="Cancelld"/>
    <x v="1"/>
    <x v="0"/>
    <x v="2"/>
    <n v="140"/>
    <n v="200.2"/>
  </r>
  <r>
    <s v="AD01-9361"/>
    <x v="0"/>
    <s v="Aug"/>
    <x v="1"/>
    <x v="1"/>
    <s v="Cancelld"/>
    <x v="1"/>
    <x v="0"/>
    <x v="2"/>
    <n v="188"/>
    <n v="268.84000000000003"/>
  </r>
  <r>
    <s v="AD01-9364"/>
    <x v="0"/>
    <s v="Aug"/>
    <x v="1"/>
    <x v="1"/>
    <s v="Cancelld"/>
    <x v="1"/>
    <x v="0"/>
    <x v="2"/>
    <n v="356"/>
    <n v="509.08"/>
  </r>
  <r>
    <s v="AD01-9361"/>
    <x v="0"/>
    <s v="Aug"/>
    <x v="1"/>
    <x v="1"/>
    <s v="Cancelld"/>
    <x v="1"/>
    <x v="0"/>
    <x v="2"/>
    <n v="184"/>
    <n v="263.12"/>
  </r>
  <r>
    <s v="AD01-9362"/>
    <x v="0"/>
    <s v="Aug"/>
    <x v="1"/>
    <x v="1"/>
    <s v="Cancelld"/>
    <x v="1"/>
    <x v="0"/>
    <x v="2"/>
    <n v="358"/>
    <n v="511.94"/>
  </r>
  <r>
    <s v="AD01-9365"/>
    <x v="0"/>
    <s v="Aug"/>
    <x v="1"/>
    <x v="1"/>
    <s v="Cancelld"/>
    <x v="1"/>
    <x v="0"/>
    <x v="2"/>
    <n v="816"/>
    <n v="1166.8800000000001"/>
  </r>
  <r>
    <s v="AD01-9364"/>
    <x v="0"/>
    <s v="Aug"/>
    <x v="1"/>
    <x v="1"/>
    <s v="Cancelld"/>
    <x v="1"/>
    <x v="0"/>
    <x v="2"/>
    <n v="849"/>
    <n v="1214.07"/>
  </r>
  <r>
    <s v="AD01-9361"/>
    <x v="0"/>
    <s v="Aug"/>
    <x v="1"/>
    <x v="1"/>
    <s v="Cancelld"/>
    <x v="1"/>
    <x v="0"/>
    <x v="2"/>
    <n v="902"/>
    <n v="1289.8600000000001"/>
  </r>
  <r>
    <s v="AD01-9361"/>
    <x v="0"/>
    <s v="Aug"/>
    <x v="1"/>
    <x v="1"/>
    <s v="Cancelld"/>
    <x v="1"/>
    <x v="0"/>
    <x v="2"/>
    <n v="855"/>
    <n v="526.24"/>
  </r>
  <r>
    <s v="AD01-9365"/>
    <x v="0"/>
    <s v="Aug"/>
    <x v="1"/>
    <x v="1"/>
    <s v="Cancelld"/>
    <x v="1"/>
    <x v="0"/>
    <x v="2"/>
    <n v="357"/>
    <n v="510.51"/>
  </r>
  <r>
    <s v="AD01-9362"/>
    <x v="0"/>
    <s v="Aug"/>
    <x v="1"/>
    <x v="1"/>
    <s v="Cancelld"/>
    <x v="1"/>
    <x v="0"/>
    <x v="2"/>
    <n v="139"/>
    <n v="198.76999999999998"/>
  </r>
  <r>
    <s v="AD01-9363"/>
    <x v="0"/>
    <s v="Aug"/>
    <x v="1"/>
    <x v="1"/>
    <s v="Cancelld"/>
    <x v="1"/>
    <x v="0"/>
    <x v="2"/>
    <n v="187"/>
    <n v="267.40999999999997"/>
  </r>
  <r>
    <s v="AD01-9364"/>
    <x v="0"/>
    <s v="Aug"/>
    <x v="1"/>
    <x v="1"/>
    <s v="Cancelld"/>
    <x v="1"/>
    <x v="0"/>
    <x v="2"/>
    <n v="825"/>
    <n v="1179.75"/>
  </r>
  <r>
    <s v="AD01-9362"/>
    <x v="0"/>
    <s v="Aug"/>
    <x v="1"/>
    <x v="1"/>
    <s v="Cancelld"/>
    <x v="1"/>
    <x v="0"/>
    <x v="2"/>
    <n v="858"/>
    <n v="1226.94"/>
  </r>
  <r>
    <s v="AD01-9361"/>
    <x v="0"/>
    <s v="Aug"/>
    <x v="1"/>
    <x v="1"/>
    <s v="Cancelld"/>
    <x v="1"/>
    <x v="0"/>
    <x v="2"/>
    <n v="359"/>
    <n v="513.37"/>
  </r>
  <r>
    <s v="AD01-9365"/>
    <x v="0"/>
    <s v="Dec"/>
    <x v="1"/>
    <x v="1"/>
    <s v="Cancelld"/>
    <x v="1"/>
    <x v="0"/>
    <x v="2"/>
    <n v="362"/>
    <n v="517.66"/>
  </r>
  <r>
    <s v="AD01-9364"/>
    <x v="0"/>
    <s v="Dec"/>
    <x v="1"/>
    <x v="1"/>
    <s v="Cancelld"/>
    <x v="1"/>
    <x v="0"/>
    <x v="2"/>
    <n v="164"/>
    <n v="234.51999999999998"/>
  </r>
  <r>
    <s v="AD01-9362"/>
    <x v="0"/>
    <s v="Dec"/>
    <x v="1"/>
    <x v="1"/>
    <s v="Cancelld"/>
    <x v="1"/>
    <x v="0"/>
    <x v="2"/>
    <n v="338"/>
    <n v="483.34000000000003"/>
  </r>
  <r>
    <s v="AD01-9363"/>
    <x v="0"/>
    <s v="Dec"/>
    <x v="1"/>
    <x v="1"/>
    <s v="Cancelld"/>
    <x v="1"/>
    <x v="0"/>
    <x v="2"/>
    <n v="364"/>
    <n v="520.52"/>
  </r>
  <r>
    <s v="AD01-9361"/>
    <x v="0"/>
    <s v="Dec"/>
    <x v="1"/>
    <x v="1"/>
    <s v="Cancelld"/>
    <x v="1"/>
    <x v="0"/>
    <x v="2"/>
    <n v="166"/>
    <n v="237.38"/>
  </r>
  <r>
    <s v="AD01-9361"/>
    <x v="0"/>
    <s v="Dec"/>
    <x v="1"/>
    <x v="1"/>
    <s v="Cancelld"/>
    <x v="1"/>
    <x v="0"/>
    <x v="2"/>
    <n v="819"/>
    <n v="1171.17"/>
  </r>
  <r>
    <s v="AD01-9361"/>
    <x v="0"/>
    <s v="Dec"/>
    <x v="1"/>
    <x v="1"/>
    <s v="Cancelld"/>
    <x v="1"/>
    <x v="0"/>
    <x v="2"/>
    <n v="853"/>
    <n v="1219.79"/>
  </r>
  <r>
    <s v="AD01-9363"/>
    <x v="0"/>
    <s v="Dec"/>
    <x v="1"/>
    <x v="1"/>
    <s v="Cancelld"/>
    <x v="1"/>
    <x v="0"/>
    <x v="2"/>
    <n v="906"/>
    <n v="1295.58"/>
  </r>
  <r>
    <s v="AD01-9363"/>
    <x v="0"/>
    <s v="Dec"/>
    <x v="1"/>
    <x v="1"/>
    <s v="Cancelld"/>
    <x v="1"/>
    <x v="0"/>
    <x v="2"/>
    <n v="859"/>
    <n v="526.24"/>
  </r>
  <r>
    <s v="AD01-9361"/>
    <x v="0"/>
    <s v="Dec"/>
    <x v="1"/>
    <x v="1"/>
    <s v="Cancelld"/>
    <x v="1"/>
    <x v="0"/>
    <x v="2"/>
    <n v="165"/>
    <n v="526.24"/>
  </r>
  <r>
    <s v="AD01-9361"/>
    <x v="0"/>
    <s v="Dec"/>
    <x v="1"/>
    <x v="1"/>
    <s v="Cancelld"/>
    <x v="1"/>
    <x v="0"/>
    <x v="2"/>
    <n v="339"/>
    <n v="484.77"/>
  </r>
  <r>
    <s v="AD01-9364"/>
    <x v="0"/>
    <s v="Dec"/>
    <x v="1"/>
    <x v="1"/>
    <s v="Cancelld"/>
    <x v="1"/>
    <x v="0"/>
    <x v="2"/>
    <n v="163"/>
    <n v="233.09"/>
  </r>
  <r>
    <s v="AD01-9363"/>
    <x v="0"/>
    <s v="Dec"/>
    <x v="1"/>
    <x v="1"/>
    <s v="Cancelld"/>
    <x v="1"/>
    <x v="0"/>
    <x v="2"/>
    <n v="337"/>
    <n v="481.90999999999997"/>
  </r>
  <r>
    <s v="AD01-9362"/>
    <x v="0"/>
    <s v="Dec"/>
    <x v="1"/>
    <x v="1"/>
    <s v="Cancelld"/>
    <x v="1"/>
    <x v="0"/>
    <x v="2"/>
    <n v="828"/>
    <n v="1184.04"/>
  </r>
  <r>
    <s v="AD01-9362"/>
    <x v="0"/>
    <s v="Dec"/>
    <x v="1"/>
    <x v="1"/>
    <s v="Cancelld"/>
    <x v="1"/>
    <x v="0"/>
    <x v="2"/>
    <n v="861"/>
    <n v="1231.23"/>
  </r>
  <r>
    <s v="AD01-9365"/>
    <x v="0"/>
    <s v="Dec"/>
    <x v="1"/>
    <x v="1"/>
    <s v="Cancelld"/>
    <x v="1"/>
    <x v="0"/>
    <x v="2"/>
    <n v="335"/>
    <n v="479.05"/>
  </r>
  <r>
    <s v="AD01-9361"/>
    <x v="0"/>
    <s v="Feb"/>
    <x v="1"/>
    <x v="1"/>
    <s v="Cancelld"/>
    <x v="1"/>
    <x v="0"/>
    <x v="2"/>
    <n v="170"/>
    <n v="243.1"/>
  </r>
  <r>
    <s v="AD01-9364"/>
    <x v="0"/>
    <s v="Feb"/>
    <x v="1"/>
    <x v="1"/>
    <s v="Cancelld"/>
    <x v="1"/>
    <x v="0"/>
    <x v="2"/>
    <n v="218"/>
    <n v="311.74"/>
  </r>
  <r>
    <s v="AD01-9362"/>
    <x v="0"/>
    <s v="Feb"/>
    <x v="1"/>
    <x v="1"/>
    <s v="Cancelld"/>
    <x v="1"/>
    <x v="0"/>
    <x v="2"/>
    <n v="146"/>
    <n v="208.78"/>
  </r>
  <r>
    <s v="AD01-9364"/>
    <x v="0"/>
    <s v="Feb"/>
    <x v="1"/>
    <x v="1"/>
    <s v="Cancelld"/>
    <x v="1"/>
    <x v="0"/>
    <x v="2"/>
    <n v="172"/>
    <n v="245.95999999999998"/>
  </r>
  <r>
    <s v="AD01-9363"/>
    <x v="0"/>
    <s v="Feb"/>
    <x v="1"/>
    <x v="1"/>
    <s v="Cancelld"/>
    <x v="1"/>
    <x v="0"/>
    <x v="2"/>
    <n v="220"/>
    <n v="314.60000000000002"/>
  </r>
  <r>
    <s v="AD01-9361"/>
    <x v="0"/>
    <s v="Feb"/>
    <x v="1"/>
    <x v="1"/>
    <s v="Cancelld"/>
    <x v="1"/>
    <x v="0"/>
    <x v="2"/>
    <n v="142"/>
    <n v="203.06"/>
  </r>
  <r>
    <s v="AD01-9361"/>
    <x v="0"/>
    <s v="Feb"/>
    <x v="1"/>
    <x v="1"/>
    <s v="Cancelld"/>
    <x v="1"/>
    <x v="0"/>
    <x v="2"/>
    <n v="844"/>
    <n v="1206.92"/>
  </r>
  <r>
    <s v="AD01-9361"/>
    <x v="0"/>
    <s v="Feb"/>
    <x v="1"/>
    <x v="1"/>
    <s v="Cancelld"/>
    <x v="1"/>
    <x v="0"/>
    <x v="2"/>
    <n v="897"/>
    <n v="1282.71"/>
  </r>
  <r>
    <s v="AD01-9361"/>
    <x v="0"/>
    <s v="Feb"/>
    <x v="1"/>
    <x v="1"/>
    <s v="Cancelld"/>
    <x v="1"/>
    <x v="0"/>
    <x v="2"/>
    <n v="850"/>
    <n v="526.24"/>
  </r>
  <r>
    <s v="AD01-9362"/>
    <x v="0"/>
    <s v="Feb"/>
    <x v="1"/>
    <x v="1"/>
    <s v="Cancelld"/>
    <x v="1"/>
    <x v="0"/>
    <x v="2"/>
    <n v="883"/>
    <n v="526.24"/>
  </r>
  <r>
    <s v="AD01-9361"/>
    <x v="0"/>
    <s v="Feb"/>
    <x v="1"/>
    <x v="1"/>
    <s v="Cancelld"/>
    <x v="1"/>
    <x v="0"/>
    <x v="2"/>
    <n v="169"/>
    <n v="241.67000000000002"/>
  </r>
  <r>
    <s v="AD01-9362"/>
    <x v="0"/>
    <s v="Feb"/>
    <x v="1"/>
    <x v="1"/>
    <s v="Cancelld"/>
    <x v="1"/>
    <x v="0"/>
    <x v="2"/>
    <n v="217"/>
    <n v="310.31"/>
  </r>
  <r>
    <s v="AD01-9364"/>
    <x v="0"/>
    <s v="Feb"/>
    <x v="1"/>
    <x v="1"/>
    <s v="Cancelld"/>
    <x v="1"/>
    <x v="0"/>
    <x v="2"/>
    <n v="145"/>
    <n v="207.35"/>
  </r>
  <r>
    <s v="AD01-9362"/>
    <x v="0"/>
    <s v="Feb"/>
    <x v="1"/>
    <x v="1"/>
    <s v="Cancelld"/>
    <x v="1"/>
    <x v="0"/>
    <x v="2"/>
    <n v="819"/>
    <n v="1171.17"/>
  </r>
  <r>
    <s v="AD01-9361"/>
    <x v="0"/>
    <s v="Feb"/>
    <x v="1"/>
    <x v="1"/>
    <s v="Cancelld"/>
    <x v="1"/>
    <x v="0"/>
    <x v="2"/>
    <n v="143"/>
    <n v="204.49"/>
  </r>
  <r>
    <s v="AD01-9365"/>
    <x v="0"/>
    <s v="Jan"/>
    <x v="1"/>
    <x v="1"/>
    <s v="Cancelld"/>
    <x v="1"/>
    <x v="0"/>
    <x v="2"/>
    <n v="176"/>
    <n v="251.68"/>
  </r>
  <r>
    <s v="AD01-9364"/>
    <x v="0"/>
    <s v="Jan"/>
    <x v="1"/>
    <x v="1"/>
    <s v="Cancelld"/>
    <x v="1"/>
    <x v="0"/>
    <x v="2"/>
    <n v="224"/>
    <n v="320.32"/>
  </r>
  <r>
    <s v="AD01-9362"/>
    <x v="0"/>
    <s v="Jan"/>
    <x v="1"/>
    <x v="1"/>
    <s v="Cancelld"/>
    <x v="1"/>
    <x v="0"/>
    <x v="2"/>
    <n v="178"/>
    <n v="254.54"/>
  </r>
  <r>
    <s v="AD01-9361"/>
    <x v="0"/>
    <s v="Jan"/>
    <x v="1"/>
    <x v="1"/>
    <s v="Cancelld"/>
    <x v="1"/>
    <x v="0"/>
    <x v="2"/>
    <n v="148"/>
    <n v="211.64"/>
  </r>
  <r>
    <s v="AD01-9362"/>
    <x v="0"/>
    <s v="Jan"/>
    <x v="1"/>
    <x v="1"/>
    <s v="Cancelld"/>
    <x v="1"/>
    <x v="0"/>
    <x v="2"/>
    <n v="810"/>
    <n v="1158.3"/>
  </r>
  <r>
    <s v="AD01-9364"/>
    <x v="0"/>
    <s v="Jan"/>
    <x v="1"/>
    <x v="1"/>
    <s v="Cancelld"/>
    <x v="1"/>
    <x v="0"/>
    <x v="2"/>
    <n v="843"/>
    <n v="1205.49"/>
  </r>
  <r>
    <s v="AD01-9364"/>
    <x v="0"/>
    <s v="Jan"/>
    <x v="1"/>
    <x v="1"/>
    <s v="Cancelld"/>
    <x v="1"/>
    <x v="0"/>
    <x v="2"/>
    <n v="896"/>
    <n v="1281.28"/>
  </r>
  <r>
    <s v="AD01-9361"/>
    <x v="0"/>
    <s v="Jan"/>
    <x v="1"/>
    <x v="1"/>
    <s v="Order assembled"/>
    <x v="1"/>
    <x v="0"/>
    <x v="0"/>
    <n v="818"/>
    <n v="526.24"/>
  </r>
  <r>
    <s v="AD01-9364"/>
    <x v="0"/>
    <s v="Jan"/>
    <x v="1"/>
    <x v="1"/>
    <s v="Cancelld"/>
    <x v="1"/>
    <x v="0"/>
    <x v="2"/>
    <n v="849"/>
    <n v="526.24"/>
  </r>
  <r>
    <s v="AD01-9361"/>
    <x v="0"/>
    <s v="Jan"/>
    <x v="1"/>
    <x v="1"/>
    <s v="Cancelld"/>
    <x v="1"/>
    <x v="0"/>
    <x v="2"/>
    <n v="882"/>
    <n v="526.24"/>
  </r>
  <r>
    <s v="AD01-9362"/>
    <x v="0"/>
    <s v="Jan"/>
    <x v="1"/>
    <x v="1"/>
    <s v="Cancelld"/>
    <x v="1"/>
    <x v="0"/>
    <x v="2"/>
    <n v="147"/>
    <n v="210.21"/>
  </r>
  <r>
    <s v="AD01-9361"/>
    <x v="0"/>
    <s v="Jan"/>
    <x v="1"/>
    <x v="1"/>
    <s v="Cancelld"/>
    <x v="1"/>
    <x v="0"/>
    <x v="2"/>
    <n v="175"/>
    <n v="250.25"/>
  </r>
  <r>
    <s v="AD01-9363"/>
    <x v="0"/>
    <s v="Jan"/>
    <x v="1"/>
    <x v="1"/>
    <s v="Cancelld"/>
    <x v="1"/>
    <x v="0"/>
    <x v="2"/>
    <n v="223"/>
    <n v="318.89"/>
  </r>
  <r>
    <s v="AD01-9362"/>
    <x v="0"/>
    <s v="Jan"/>
    <x v="1"/>
    <x v="1"/>
    <s v="Cancelld"/>
    <x v="1"/>
    <x v="0"/>
    <x v="2"/>
    <n v="151"/>
    <n v="215.93"/>
  </r>
  <r>
    <s v="AD01-9363"/>
    <x v="0"/>
    <s v="Jan"/>
    <x v="1"/>
    <x v="1"/>
    <s v="Cancelld"/>
    <x v="1"/>
    <x v="0"/>
    <x v="2"/>
    <n v="852"/>
    <n v="1218.3600000000001"/>
  </r>
  <r>
    <s v="AD01-9365"/>
    <x v="0"/>
    <s v="Jan"/>
    <x v="1"/>
    <x v="1"/>
    <s v="Cancelld"/>
    <x v="1"/>
    <x v="0"/>
    <x v="2"/>
    <n v="149"/>
    <n v="213.07"/>
  </r>
  <r>
    <s v="AD01-9362"/>
    <x v="0"/>
    <s v="Jul"/>
    <x v="1"/>
    <x v="1"/>
    <s v="Cancelld"/>
    <x v="1"/>
    <x v="0"/>
    <x v="2"/>
    <n v="146"/>
    <n v="208.78"/>
  </r>
  <r>
    <s v="AD01-9361"/>
    <x v="0"/>
    <s v="Jul"/>
    <x v="1"/>
    <x v="1"/>
    <s v="Cancelld"/>
    <x v="1"/>
    <x v="0"/>
    <x v="2"/>
    <n v="362"/>
    <n v="517.66"/>
  </r>
  <r>
    <s v="AD01-9362"/>
    <x v="0"/>
    <s v="Jul"/>
    <x v="1"/>
    <x v="1"/>
    <s v="Cancelld"/>
    <x v="1"/>
    <x v="0"/>
    <x v="2"/>
    <n v="142"/>
    <n v="203.06"/>
  </r>
  <r>
    <s v="AD01-9362"/>
    <x v="0"/>
    <s v="Jul"/>
    <x v="1"/>
    <x v="1"/>
    <s v="Cancelld"/>
    <x v="1"/>
    <x v="0"/>
    <x v="2"/>
    <n v="190"/>
    <n v="271.7"/>
  </r>
  <r>
    <s v="AD01-9361"/>
    <x v="0"/>
    <s v="Jul"/>
    <x v="1"/>
    <x v="1"/>
    <s v="Cancelld"/>
    <x v="1"/>
    <x v="0"/>
    <x v="2"/>
    <n v="364"/>
    <n v="520.52"/>
  </r>
  <r>
    <s v="AD01-9361"/>
    <x v="0"/>
    <s v="Jul"/>
    <x v="1"/>
    <x v="1"/>
    <s v="Cancelld"/>
    <x v="1"/>
    <x v="0"/>
    <x v="2"/>
    <n v="815"/>
    <n v="1165.45"/>
  </r>
  <r>
    <s v="AD01-9364"/>
    <x v="0"/>
    <s v="Jul"/>
    <x v="1"/>
    <x v="1"/>
    <s v="Cancelld"/>
    <x v="1"/>
    <x v="0"/>
    <x v="2"/>
    <n v="848"/>
    <n v="1212.6399999999999"/>
  </r>
  <r>
    <s v="AD01-9361"/>
    <x v="0"/>
    <s v="Jul"/>
    <x v="1"/>
    <x v="1"/>
    <s v="Cancelld"/>
    <x v="1"/>
    <x v="0"/>
    <x v="2"/>
    <n v="901"/>
    <n v="1288.43"/>
  </r>
  <r>
    <s v="AD01-9361"/>
    <x v="0"/>
    <s v="Jul"/>
    <x v="1"/>
    <x v="1"/>
    <s v="Cancelld"/>
    <x v="1"/>
    <x v="0"/>
    <x v="2"/>
    <n v="854"/>
    <n v="526.24"/>
  </r>
  <r>
    <s v="AD01-9362"/>
    <x v="0"/>
    <s v="Jul"/>
    <x v="1"/>
    <x v="1"/>
    <s v="Cancelld"/>
    <x v="1"/>
    <x v="0"/>
    <x v="2"/>
    <n v="189"/>
    <n v="526.24"/>
  </r>
  <r>
    <s v="AD01-9361"/>
    <x v="0"/>
    <s v="Jul"/>
    <x v="1"/>
    <x v="1"/>
    <s v="Cancelld"/>
    <x v="1"/>
    <x v="0"/>
    <x v="2"/>
    <n v="363"/>
    <n v="519.09"/>
  </r>
  <r>
    <s v="AD01-9361"/>
    <x v="0"/>
    <s v="Jul"/>
    <x v="1"/>
    <x v="1"/>
    <s v="Cancelld"/>
    <x v="1"/>
    <x v="0"/>
    <x v="2"/>
    <n v="145"/>
    <n v="207.35"/>
  </r>
  <r>
    <s v="AD01-9361"/>
    <x v="0"/>
    <s v="Jul"/>
    <x v="1"/>
    <x v="1"/>
    <s v="Cancelld"/>
    <x v="1"/>
    <x v="0"/>
    <x v="2"/>
    <n v="193"/>
    <n v="275.99"/>
  </r>
  <r>
    <s v="AD01-9362"/>
    <x v="0"/>
    <s v="Jul"/>
    <x v="1"/>
    <x v="1"/>
    <s v="Cancelld"/>
    <x v="1"/>
    <x v="0"/>
    <x v="2"/>
    <n v="361"/>
    <n v="516.23"/>
  </r>
  <r>
    <s v="AD01-9361"/>
    <x v="0"/>
    <s v="Jul"/>
    <x v="1"/>
    <x v="1"/>
    <s v="Cancelld"/>
    <x v="1"/>
    <x v="0"/>
    <x v="2"/>
    <n v="824"/>
    <n v="1178.32"/>
  </r>
  <r>
    <s v="AD01-9362"/>
    <x v="0"/>
    <s v="Jul"/>
    <x v="1"/>
    <x v="1"/>
    <s v="Cancelld"/>
    <x v="1"/>
    <x v="0"/>
    <x v="2"/>
    <n v="857"/>
    <n v="1225.51"/>
  </r>
  <r>
    <s v="AD01-9362"/>
    <x v="0"/>
    <s v="Jul"/>
    <x v="1"/>
    <x v="1"/>
    <s v="Cancelld"/>
    <x v="1"/>
    <x v="0"/>
    <x v="2"/>
    <n v="365"/>
    <n v="521.95000000000005"/>
  </r>
  <r>
    <s v="AD01-9362"/>
    <x v="0"/>
    <s v="Jun"/>
    <x v="1"/>
    <x v="1"/>
    <s v="Cancelld"/>
    <x v="1"/>
    <x v="0"/>
    <x v="2"/>
    <n v="152"/>
    <n v="217.36"/>
  </r>
  <r>
    <s v="AD01-9362"/>
    <x v="0"/>
    <s v="Jun"/>
    <x v="1"/>
    <x v="1"/>
    <s v="Cancelld"/>
    <x v="1"/>
    <x v="0"/>
    <x v="2"/>
    <n v="194"/>
    <n v="277.42"/>
  </r>
  <r>
    <s v="AD01-9365"/>
    <x v="0"/>
    <s v="Jun"/>
    <x v="1"/>
    <x v="1"/>
    <s v="Cancelld"/>
    <x v="1"/>
    <x v="0"/>
    <x v="2"/>
    <n v="368"/>
    <n v="526.24"/>
  </r>
  <r>
    <s v="AD01-9364"/>
    <x v="0"/>
    <s v="Jun"/>
    <x v="1"/>
    <x v="1"/>
    <s v="Cancelld"/>
    <x v="1"/>
    <x v="0"/>
    <x v="2"/>
    <n v="148"/>
    <n v="211.64"/>
  </r>
  <r>
    <s v="AD01-9362"/>
    <x v="0"/>
    <s v="Jun"/>
    <x v="1"/>
    <x v="1"/>
    <s v="Cancelld"/>
    <x v="1"/>
    <x v="0"/>
    <x v="2"/>
    <n v="196"/>
    <n v="280.27999999999997"/>
  </r>
  <r>
    <s v="AD01-9365"/>
    <x v="0"/>
    <s v="Jun"/>
    <x v="1"/>
    <x v="1"/>
    <s v="Cancelld"/>
    <x v="1"/>
    <x v="0"/>
    <x v="2"/>
    <n v="370"/>
    <n v="529.1"/>
  </r>
  <r>
    <s v="AD01-9362"/>
    <x v="0"/>
    <s v="Jun"/>
    <x v="1"/>
    <x v="1"/>
    <s v="Cancelld"/>
    <x v="1"/>
    <x v="0"/>
    <x v="2"/>
    <n v="814"/>
    <n v="1164.02"/>
  </r>
  <r>
    <s v="AD01-9361"/>
    <x v="0"/>
    <s v="Jun"/>
    <x v="1"/>
    <x v="1"/>
    <s v="Cancelld"/>
    <x v="1"/>
    <x v="0"/>
    <x v="2"/>
    <n v="847"/>
    <n v="1211.21"/>
  </r>
  <r>
    <s v="AD01-9364"/>
    <x v="0"/>
    <s v="Jun"/>
    <x v="1"/>
    <x v="1"/>
    <s v="Cancelld"/>
    <x v="1"/>
    <x v="0"/>
    <x v="2"/>
    <n v="195"/>
    <n v="526.24"/>
  </r>
  <r>
    <s v="AD01-9362"/>
    <x v="0"/>
    <s v="Jun"/>
    <x v="1"/>
    <x v="1"/>
    <s v="Cancelld"/>
    <x v="1"/>
    <x v="0"/>
    <x v="2"/>
    <n v="369"/>
    <n v="527.66999999999996"/>
  </r>
  <r>
    <s v="AD01-9365"/>
    <x v="0"/>
    <s v="Jun"/>
    <x v="1"/>
    <x v="1"/>
    <s v="Cancelld"/>
    <x v="1"/>
    <x v="0"/>
    <x v="2"/>
    <n v="151"/>
    <n v="215.93"/>
  </r>
  <r>
    <s v="AD01-9362"/>
    <x v="0"/>
    <s v="Jun"/>
    <x v="1"/>
    <x v="1"/>
    <s v="Cancelld"/>
    <x v="1"/>
    <x v="0"/>
    <x v="2"/>
    <n v="199"/>
    <n v="284.57"/>
  </r>
  <r>
    <s v="AD01-9364"/>
    <x v="0"/>
    <s v="Jun"/>
    <x v="1"/>
    <x v="1"/>
    <s v="Cancelld"/>
    <x v="1"/>
    <x v="0"/>
    <x v="2"/>
    <n v="367"/>
    <n v="524.80999999999995"/>
  </r>
  <r>
    <s v="AD01-9365"/>
    <x v="0"/>
    <s v="Jun"/>
    <x v="1"/>
    <x v="1"/>
    <s v="Cancelld"/>
    <x v="1"/>
    <x v="0"/>
    <x v="2"/>
    <n v="823"/>
    <n v="1176.8899999999999"/>
  </r>
  <r>
    <s v="AD01-9361"/>
    <x v="0"/>
    <s v="Jun"/>
    <x v="1"/>
    <x v="1"/>
    <s v="Cancelld"/>
    <x v="1"/>
    <x v="0"/>
    <x v="2"/>
    <n v="856"/>
    <n v="1224.08"/>
  </r>
  <r>
    <s v="AD01-9362"/>
    <x v="0"/>
    <s v="Jun"/>
    <x v="1"/>
    <x v="1"/>
    <s v="Cancelld"/>
    <x v="1"/>
    <x v="0"/>
    <x v="2"/>
    <n v="371"/>
    <n v="530.53"/>
  </r>
  <r>
    <s v="AD01-9362"/>
    <x v="0"/>
    <s v="Mar"/>
    <x v="1"/>
    <x v="1"/>
    <s v="Cancelld"/>
    <x v="1"/>
    <x v="0"/>
    <x v="2"/>
    <n v="164"/>
    <n v="234.51999999999998"/>
  </r>
  <r>
    <s v="AD01-9365"/>
    <x v="0"/>
    <s v="Mar"/>
    <x v="1"/>
    <x v="1"/>
    <s v="Cancelld"/>
    <x v="1"/>
    <x v="0"/>
    <x v="2"/>
    <n v="212"/>
    <n v="303.15999999999997"/>
  </r>
  <r>
    <s v="AD01-9362"/>
    <x v="0"/>
    <s v="Mar"/>
    <x v="1"/>
    <x v="1"/>
    <s v="Cancelld"/>
    <x v="1"/>
    <x v="0"/>
    <x v="2"/>
    <n v="140"/>
    <n v="200.2"/>
  </r>
  <r>
    <s v="AD01-9362"/>
    <x v="0"/>
    <s v="Mar"/>
    <x v="1"/>
    <x v="1"/>
    <s v="Cancelld"/>
    <x v="1"/>
    <x v="0"/>
    <x v="2"/>
    <n v="166"/>
    <n v="237.38"/>
  </r>
  <r>
    <s v="AD01-9361"/>
    <x v="0"/>
    <s v="Mar"/>
    <x v="1"/>
    <x v="1"/>
    <s v="Cancelld"/>
    <x v="1"/>
    <x v="0"/>
    <x v="2"/>
    <n v="214"/>
    <n v="306.02"/>
  </r>
  <r>
    <s v="AD01-9361"/>
    <x v="0"/>
    <s v="Mar"/>
    <x v="1"/>
    <x v="1"/>
    <s v="Cancelld"/>
    <x v="1"/>
    <x v="0"/>
    <x v="2"/>
    <n v="811"/>
    <n v="1159.73"/>
  </r>
  <r>
    <s v="AD01-9361"/>
    <x v="0"/>
    <s v="Mar"/>
    <x v="1"/>
    <x v="1"/>
    <s v="Cancelld"/>
    <x v="1"/>
    <x v="0"/>
    <x v="2"/>
    <n v="845"/>
    <n v="1208.3499999999999"/>
  </r>
  <r>
    <s v="AD01-9362"/>
    <x v="0"/>
    <s v="Mar"/>
    <x v="1"/>
    <x v="1"/>
    <s v="Cancelld"/>
    <x v="1"/>
    <x v="0"/>
    <x v="2"/>
    <n v="898"/>
    <n v="1284.1399999999999"/>
  </r>
  <r>
    <s v="AD01-9362"/>
    <x v="0"/>
    <s v="Mar"/>
    <x v="1"/>
    <x v="1"/>
    <s v="Cancelld"/>
    <x v="1"/>
    <x v="0"/>
    <x v="2"/>
    <n v="851"/>
    <n v="526.24"/>
  </r>
  <r>
    <s v="AD01-9361"/>
    <x v="0"/>
    <s v="Mar"/>
    <x v="1"/>
    <x v="1"/>
    <s v="Cancelld"/>
    <x v="1"/>
    <x v="0"/>
    <x v="2"/>
    <n v="884"/>
    <n v="526.24"/>
  </r>
  <r>
    <s v="AD01-9361"/>
    <x v="0"/>
    <s v="Mar"/>
    <x v="1"/>
    <x v="1"/>
    <s v="Cancelld"/>
    <x v="1"/>
    <x v="0"/>
    <x v="2"/>
    <n v="141"/>
    <n v="201.63"/>
  </r>
  <r>
    <s v="AD01-9362"/>
    <x v="0"/>
    <s v="Mar"/>
    <x v="1"/>
    <x v="1"/>
    <s v="Cancelld"/>
    <x v="1"/>
    <x v="0"/>
    <x v="2"/>
    <n v="211"/>
    <n v="301.73"/>
  </r>
  <r>
    <s v="AD01-9362"/>
    <x v="0"/>
    <s v="Mar"/>
    <x v="1"/>
    <x v="1"/>
    <s v="Cancelld"/>
    <x v="1"/>
    <x v="0"/>
    <x v="2"/>
    <n v="139"/>
    <n v="198.76999999999998"/>
  </r>
  <r>
    <s v="AD01-9362"/>
    <x v="0"/>
    <s v="Mar"/>
    <x v="1"/>
    <x v="1"/>
    <s v="Cancelld"/>
    <x v="1"/>
    <x v="0"/>
    <x v="2"/>
    <n v="820"/>
    <n v="1172.5999999999999"/>
  </r>
  <r>
    <s v="AD01-9362"/>
    <x v="0"/>
    <s v="Mar"/>
    <x v="1"/>
    <x v="1"/>
    <s v="Cancelld"/>
    <x v="1"/>
    <x v="0"/>
    <x v="2"/>
    <n v="853"/>
    <n v="1219.79"/>
  </r>
  <r>
    <s v="AD01-9362"/>
    <x v="0"/>
    <s v="Mar"/>
    <x v="1"/>
    <x v="1"/>
    <s v="Cancelld"/>
    <x v="1"/>
    <x v="0"/>
    <x v="2"/>
    <n v="137"/>
    <n v="195.91"/>
  </r>
  <r>
    <s v="AD01-9363"/>
    <x v="0"/>
    <s v="May"/>
    <x v="1"/>
    <x v="1"/>
    <s v="Cancelld"/>
    <x v="1"/>
    <x v="0"/>
    <x v="2"/>
    <n v="200"/>
    <n v="286"/>
  </r>
  <r>
    <s v="AD01-9362"/>
    <x v="0"/>
    <s v="May"/>
    <x v="1"/>
    <x v="1"/>
    <s v="Cancelld"/>
    <x v="1"/>
    <x v="0"/>
    <x v="2"/>
    <n v="128"/>
    <n v="183.04"/>
  </r>
  <r>
    <s v="AD01-9362"/>
    <x v="0"/>
    <s v="May"/>
    <x v="1"/>
    <x v="1"/>
    <s v="Cancelld"/>
    <x v="1"/>
    <x v="0"/>
    <x v="2"/>
    <n v="154"/>
    <n v="220.22"/>
  </r>
  <r>
    <s v="AD01-9362"/>
    <x v="0"/>
    <s v="May"/>
    <x v="1"/>
    <x v="1"/>
    <s v="Cancelld"/>
    <x v="1"/>
    <x v="0"/>
    <x v="2"/>
    <n v="202"/>
    <n v="288.86"/>
  </r>
  <r>
    <s v="AD01-9362"/>
    <x v="0"/>
    <s v="May"/>
    <x v="1"/>
    <x v="1"/>
    <s v="Cancelld"/>
    <x v="1"/>
    <x v="0"/>
    <x v="2"/>
    <n v="130"/>
    <n v="185.9"/>
  </r>
  <r>
    <s v="AD01-9363"/>
    <x v="0"/>
    <s v="May"/>
    <x v="1"/>
    <x v="1"/>
    <s v="Cancelld"/>
    <x v="1"/>
    <x v="0"/>
    <x v="2"/>
    <n v="813"/>
    <n v="1162.5899999999999"/>
  </r>
  <r>
    <s v="AD01-9364"/>
    <x v="0"/>
    <s v="May"/>
    <x v="1"/>
    <x v="1"/>
    <s v="Cancelld"/>
    <x v="1"/>
    <x v="0"/>
    <x v="2"/>
    <n v="846"/>
    <n v="1209.78"/>
  </r>
  <r>
    <s v="AD01-9361"/>
    <x v="0"/>
    <s v="May"/>
    <x v="1"/>
    <x v="1"/>
    <s v="Cancelld"/>
    <x v="1"/>
    <x v="0"/>
    <x v="2"/>
    <n v="900"/>
    <n v="1287"/>
  </r>
  <r>
    <s v="AD01-9361"/>
    <x v="0"/>
    <s v="May"/>
    <x v="1"/>
    <x v="1"/>
    <s v="Cancelld"/>
    <x v="1"/>
    <x v="1"/>
    <x v="2"/>
    <n v="853"/>
    <n v="526.24"/>
  </r>
  <r>
    <s v="AD01-9362"/>
    <x v="0"/>
    <s v="May"/>
    <x v="1"/>
    <x v="1"/>
    <s v="Cancelld"/>
    <x v="1"/>
    <x v="1"/>
    <x v="2"/>
    <n v="886"/>
    <n v="526.24"/>
  </r>
  <r>
    <s v="AD01-9363"/>
    <x v="0"/>
    <s v="May"/>
    <x v="1"/>
    <x v="1"/>
    <s v="Cancelld"/>
    <x v="1"/>
    <x v="1"/>
    <x v="2"/>
    <n v="129"/>
    <n v="184.47"/>
  </r>
  <r>
    <s v="AD01-9362"/>
    <x v="0"/>
    <s v="May"/>
    <x v="1"/>
    <x v="1"/>
    <s v="Cancelld"/>
    <x v="1"/>
    <x v="1"/>
    <x v="2"/>
    <n v="157"/>
    <n v="224.51"/>
  </r>
  <r>
    <s v="AD01-9362"/>
    <x v="0"/>
    <s v="May"/>
    <x v="1"/>
    <x v="1"/>
    <s v="Cancelld"/>
    <x v="1"/>
    <x v="1"/>
    <x v="2"/>
    <n v="127"/>
    <n v="181.61"/>
  </r>
  <r>
    <s v="AD01-9362"/>
    <x v="0"/>
    <s v="May"/>
    <x v="1"/>
    <x v="1"/>
    <s v="Cancelld"/>
    <x v="1"/>
    <x v="1"/>
    <x v="2"/>
    <n v="822"/>
    <n v="1175.46"/>
  </r>
  <r>
    <s v="AD01-9361"/>
    <x v="0"/>
    <s v="May"/>
    <x v="1"/>
    <x v="1"/>
    <s v="Cancelld"/>
    <x v="1"/>
    <x v="1"/>
    <x v="2"/>
    <n v="855"/>
    <n v="1222.6500000000001"/>
  </r>
  <r>
    <s v="AD01-9361"/>
    <x v="0"/>
    <s v="Nov"/>
    <x v="1"/>
    <x v="1"/>
    <s v="Cancelld"/>
    <x v="1"/>
    <x v="1"/>
    <x v="2"/>
    <n v="368"/>
    <n v="526.24"/>
  </r>
  <r>
    <s v="AD01-9361"/>
    <x v="0"/>
    <s v="Nov"/>
    <x v="1"/>
    <x v="1"/>
    <s v="Cancelld"/>
    <x v="1"/>
    <x v="1"/>
    <x v="2"/>
    <n v="170"/>
    <n v="243.1"/>
  </r>
  <r>
    <s v="AD01-9362"/>
    <x v="0"/>
    <s v="Nov"/>
    <x v="1"/>
    <x v="1"/>
    <s v="Cancelld"/>
    <x v="1"/>
    <x v="1"/>
    <x v="2"/>
    <n v="344"/>
    <n v="491.91999999999996"/>
  </r>
  <r>
    <s v="AD01-9362"/>
    <x v="0"/>
    <s v="Nov"/>
    <x v="1"/>
    <x v="1"/>
    <s v="Cancelld"/>
    <x v="1"/>
    <x v="1"/>
    <x v="2"/>
    <n v="370"/>
    <n v="529.1"/>
  </r>
  <r>
    <s v="AD01-9365"/>
    <x v="0"/>
    <s v="Nov"/>
    <x v="1"/>
    <x v="1"/>
    <s v="Cancelld"/>
    <x v="1"/>
    <x v="1"/>
    <x v="2"/>
    <n v="172"/>
    <n v="245.95999999999998"/>
  </r>
  <r>
    <s v="AD01-9364"/>
    <x v="0"/>
    <s v="Nov"/>
    <x v="1"/>
    <x v="1"/>
    <s v="Cancelld"/>
    <x v="1"/>
    <x v="1"/>
    <x v="2"/>
    <n v="340"/>
    <n v="486.2"/>
  </r>
  <r>
    <s v="AD01-9362"/>
    <x v="0"/>
    <s v="Nov"/>
    <x v="1"/>
    <x v="1"/>
    <s v="Cancelld"/>
    <x v="1"/>
    <x v="1"/>
    <x v="2"/>
    <n v="852"/>
    <n v="1218.3600000000001"/>
  </r>
  <r>
    <s v="AD01-9362"/>
    <x v="0"/>
    <s v="Nov"/>
    <x v="1"/>
    <x v="1"/>
    <s v="Cancelld"/>
    <x v="1"/>
    <x v="1"/>
    <x v="2"/>
    <n v="905"/>
    <n v="1294.1500000000001"/>
  </r>
  <r>
    <s v="AD01-9362"/>
    <x v="0"/>
    <s v="Nov"/>
    <x v="1"/>
    <x v="1"/>
    <s v="Cancelld"/>
    <x v="1"/>
    <x v="1"/>
    <x v="2"/>
    <n v="858"/>
    <n v="526.24"/>
  </r>
  <r>
    <s v="AD01-9361"/>
    <x v="0"/>
    <s v="Nov"/>
    <x v="1"/>
    <x v="1"/>
    <s v="Cancelld"/>
    <x v="1"/>
    <x v="1"/>
    <x v="2"/>
    <n v="171"/>
    <n v="526.24"/>
  </r>
  <r>
    <s v="AD01-9364"/>
    <x v="0"/>
    <s v="Nov"/>
    <x v="1"/>
    <x v="1"/>
    <s v="Cancelld"/>
    <x v="1"/>
    <x v="1"/>
    <x v="2"/>
    <n v="367"/>
    <n v="524.80999999999995"/>
  </r>
  <r>
    <s v="AD01-9361"/>
    <x v="0"/>
    <s v="Nov"/>
    <x v="1"/>
    <x v="1"/>
    <s v="Cancelld"/>
    <x v="1"/>
    <x v="1"/>
    <x v="2"/>
    <n v="169"/>
    <n v="241.67000000000002"/>
  </r>
  <r>
    <s v="AD01-9362"/>
    <x v="0"/>
    <s v="Nov"/>
    <x v="1"/>
    <x v="1"/>
    <s v="Cancelld"/>
    <x v="1"/>
    <x v="1"/>
    <x v="2"/>
    <n v="343"/>
    <n v="490.49"/>
  </r>
  <r>
    <s v="AD01-9362"/>
    <x v="0"/>
    <s v="Nov"/>
    <x v="1"/>
    <x v="1"/>
    <s v="Cancelld"/>
    <x v="1"/>
    <x v="1"/>
    <x v="2"/>
    <n v="827"/>
    <n v="1182.6100000000001"/>
  </r>
  <r>
    <s v="AD01-9361"/>
    <x v="0"/>
    <s v="Nov"/>
    <x v="1"/>
    <x v="1"/>
    <s v="Cancelld"/>
    <x v="1"/>
    <x v="1"/>
    <x v="2"/>
    <n v="341"/>
    <n v="487.63"/>
  </r>
  <r>
    <s v="AD01-9362"/>
    <x v="0"/>
    <s v="Oct"/>
    <x v="1"/>
    <x v="1"/>
    <s v="Cancelld"/>
    <x v="1"/>
    <x v="1"/>
    <x v="2"/>
    <n v="128"/>
    <n v="183.04"/>
  </r>
  <r>
    <s v="AD01-9362"/>
    <x v="0"/>
    <s v="Oct"/>
    <x v="1"/>
    <x v="1"/>
    <s v="Cancelld"/>
    <x v="1"/>
    <x v="1"/>
    <x v="2"/>
    <n v="176"/>
    <n v="251.68"/>
  </r>
  <r>
    <s v="AD01-9362"/>
    <x v="0"/>
    <s v="Oct"/>
    <x v="1"/>
    <x v="1"/>
    <s v="Cancelld"/>
    <x v="1"/>
    <x v="1"/>
    <x v="2"/>
    <n v="350"/>
    <n v="500.5"/>
  </r>
  <r>
    <s v="AD01-9362"/>
    <x v="0"/>
    <s v="Oct"/>
    <x v="1"/>
    <x v="1"/>
    <s v="Cancelld"/>
    <x v="1"/>
    <x v="1"/>
    <x v="2"/>
    <n v="130"/>
    <n v="185.9"/>
  </r>
  <r>
    <s v="AD01-9363"/>
    <x v="0"/>
    <s v="Oct"/>
    <x v="1"/>
    <x v="1"/>
    <s v="Cancelld"/>
    <x v="1"/>
    <x v="1"/>
    <x v="2"/>
    <n v="346"/>
    <n v="494.78"/>
  </r>
  <r>
    <s v="AD01-9362"/>
    <x v="0"/>
    <s v="Oct"/>
    <x v="1"/>
    <x v="1"/>
    <s v="Cancelld"/>
    <x v="1"/>
    <x v="1"/>
    <x v="2"/>
    <n v="818"/>
    <n v="1169.74"/>
  </r>
  <r>
    <s v="AD01-9361"/>
    <x v="0"/>
    <s v="Oct"/>
    <x v="1"/>
    <x v="1"/>
    <s v="Cancelld"/>
    <x v="1"/>
    <x v="1"/>
    <x v="2"/>
    <n v="851"/>
    <n v="1216.93"/>
  </r>
  <r>
    <s v="AD01-9364"/>
    <x v="0"/>
    <s v="Oct"/>
    <x v="1"/>
    <x v="1"/>
    <s v="Cancelld"/>
    <x v="1"/>
    <x v="1"/>
    <x v="2"/>
    <n v="904"/>
    <n v="1292.72"/>
  </r>
  <r>
    <s v="AD01-9364"/>
    <x v="0"/>
    <s v="Oct"/>
    <x v="1"/>
    <x v="1"/>
    <s v="Cancelld"/>
    <x v="1"/>
    <x v="1"/>
    <x v="2"/>
    <n v="857"/>
    <n v="526.24"/>
  </r>
  <r>
    <s v="AD01-9362"/>
    <x v="0"/>
    <s v="Oct"/>
    <x v="1"/>
    <x v="1"/>
    <s v="Cancelld"/>
    <x v="1"/>
    <x v="1"/>
    <x v="2"/>
    <n v="177"/>
    <n v="526.24"/>
  </r>
  <r>
    <s v="AD01-9362"/>
    <x v="0"/>
    <s v="Oct"/>
    <x v="1"/>
    <x v="1"/>
    <s v="Cancelld"/>
    <x v="1"/>
    <x v="1"/>
    <x v="2"/>
    <n v="345"/>
    <n v="493.35"/>
  </r>
  <r>
    <s v="AD01-9363"/>
    <x v="0"/>
    <s v="Oct"/>
    <x v="1"/>
    <x v="1"/>
    <s v="Cancelld"/>
    <x v="1"/>
    <x v="1"/>
    <x v="2"/>
    <n v="127"/>
    <n v="181.61"/>
  </r>
  <r>
    <s v="AD01-9364"/>
    <x v="0"/>
    <s v="Oct"/>
    <x v="1"/>
    <x v="1"/>
    <s v="Cancelld"/>
    <x v="1"/>
    <x v="1"/>
    <x v="2"/>
    <n v="175"/>
    <n v="250.25"/>
  </r>
  <r>
    <s v="AD01-9362"/>
    <x v="0"/>
    <s v="Oct"/>
    <x v="1"/>
    <x v="1"/>
    <s v="Cancelld"/>
    <x v="1"/>
    <x v="1"/>
    <x v="2"/>
    <n v="349"/>
    <n v="499.07"/>
  </r>
  <r>
    <s v="AD01-9362"/>
    <x v="0"/>
    <s v="Oct"/>
    <x v="1"/>
    <x v="1"/>
    <s v="Cancelld"/>
    <x v="1"/>
    <x v="1"/>
    <x v="2"/>
    <n v="826"/>
    <n v="1181.18"/>
  </r>
  <r>
    <s v="AD01-9361"/>
    <x v="0"/>
    <s v="Oct"/>
    <x v="1"/>
    <x v="1"/>
    <s v="Cancelld"/>
    <x v="1"/>
    <x v="1"/>
    <x v="2"/>
    <n v="860"/>
    <n v="1229.8"/>
  </r>
  <r>
    <s v="AD01-9362"/>
    <x v="0"/>
    <s v="Oct"/>
    <x v="1"/>
    <x v="1"/>
    <s v="Cancelld"/>
    <x v="1"/>
    <x v="1"/>
    <x v="2"/>
    <n v="347"/>
    <n v="496.21000000000004"/>
  </r>
  <r>
    <s v="AD01-9363"/>
    <x v="0"/>
    <s v="Sep"/>
    <x v="1"/>
    <x v="1"/>
    <s v="Cancelld"/>
    <x v="1"/>
    <x v="1"/>
    <x v="2"/>
    <n v="134"/>
    <n v="191.62"/>
  </r>
  <r>
    <s v="AD01-9362"/>
    <x v="0"/>
    <s v="Sep"/>
    <x v="1"/>
    <x v="1"/>
    <s v="Cancelld"/>
    <x v="1"/>
    <x v="1"/>
    <x v="2"/>
    <n v="182"/>
    <n v="260.26"/>
  </r>
  <r>
    <s v="AD01-9362"/>
    <x v="0"/>
    <s v="Sep"/>
    <x v="1"/>
    <x v="1"/>
    <s v="Cancelld"/>
    <x v="1"/>
    <x v="1"/>
    <x v="2"/>
    <n v="136"/>
    <n v="194.48"/>
  </r>
  <r>
    <s v="AD01-9361"/>
    <x v="0"/>
    <s v="Sep"/>
    <x v="1"/>
    <x v="1"/>
    <s v="Cancelld"/>
    <x v="1"/>
    <x v="1"/>
    <x v="2"/>
    <n v="178"/>
    <n v="254.54"/>
  </r>
  <r>
    <s v="AD01-9364"/>
    <x v="0"/>
    <s v="Sep"/>
    <x v="1"/>
    <x v="1"/>
    <s v="Cancelld"/>
    <x v="1"/>
    <x v="1"/>
    <x v="2"/>
    <n v="352"/>
    <n v="503.36"/>
  </r>
  <r>
    <s v="AD01-9362"/>
    <x v="0"/>
    <s v="Sep"/>
    <x v="1"/>
    <x v="1"/>
    <s v="Cancelld"/>
    <x v="1"/>
    <x v="1"/>
    <x v="2"/>
    <n v="817"/>
    <n v="1168.31"/>
  </r>
  <r>
    <s v="AD01-9364"/>
    <x v="0"/>
    <s v="Sep"/>
    <x v="1"/>
    <x v="1"/>
    <s v="Cancelld"/>
    <x v="1"/>
    <x v="1"/>
    <x v="2"/>
    <n v="850"/>
    <n v="1215.5"/>
  </r>
  <r>
    <s v="AD01-9364"/>
    <x v="0"/>
    <s v="Sep"/>
    <x v="1"/>
    <x v="1"/>
    <s v="Cancelld"/>
    <x v="1"/>
    <x v="1"/>
    <x v="2"/>
    <n v="903"/>
    <n v="1291.29"/>
  </r>
  <r>
    <s v="AD01-9364"/>
    <x v="0"/>
    <s v="Sep"/>
    <x v="1"/>
    <x v="1"/>
    <s v="Cancelld"/>
    <x v="1"/>
    <x v="1"/>
    <x v="2"/>
    <n v="856"/>
    <n v="526.24"/>
  </r>
  <r>
    <s v="AD01-9362"/>
    <x v="0"/>
    <s v="Sep"/>
    <x v="1"/>
    <x v="1"/>
    <s v="Cancelld"/>
    <x v="1"/>
    <x v="1"/>
    <x v="2"/>
    <n v="183"/>
    <n v="526.24"/>
  </r>
  <r>
    <s v="AD01-9362"/>
    <x v="0"/>
    <s v="Sep"/>
    <x v="1"/>
    <x v="1"/>
    <s v="Cancelld"/>
    <x v="1"/>
    <x v="1"/>
    <x v="2"/>
    <n v="351"/>
    <n v="501.93"/>
  </r>
  <r>
    <s v="AD01-9364"/>
    <x v="0"/>
    <s v="Sep"/>
    <x v="1"/>
    <x v="1"/>
    <s v="Cancelld"/>
    <x v="1"/>
    <x v="1"/>
    <x v="2"/>
    <n v="133"/>
    <n v="190.19"/>
  </r>
  <r>
    <s v="AD01-9361"/>
    <x v="0"/>
    <s v="Sep"/>
    <x v="1"/>
    <x v="1"/>
    <s v="Cancelld"/>
    <x v="1"/>
    <x v="1"/>
    <x v="2"/>
    <n v="181"/>
    <n v="258.83"/>
  </r>
  <r>
    <s v="AD01-9362"/>
    <x v="0"/>
    <s v="Sep"/>
    <x v="1"/>
    <x v="1"/>
    <s v="Cancelld"/>
    <x v="1"/>
    <x v="1"/>
    <x v="2"/>
    <n v="355"/>
    <n v="507.65"/>
  </r>
  <r>
    <s v="AD01-9364"/>
    <x v="0"/>
    <s v="Sep"/>
    <x v="1"/>
    <x v="1"/>
    <s v="Cancelld"/>
    <x v="1"/>
    <x v="1"/>
    <x v="2"/>
    <n v="859"/>
    <n v="1228.3699999999999"/>
  </r>
  <r>
    <s v="AD01-9363"/>
    <x v="0"/>
    <s v="Sep"/>
    <x v="1"/>
    <x v="1"/>
    <s v="Cancelld"/>
    <x v="1"/>
    <x v="1"/>
    <x v="2"/>
    <n v="353"/>
    <n v="504.78999999999996"/>
  </r>
  <r>
    <s v="AD01-9361"/>
    <x v="0"/>
    <s v="Mar"/>
    <x v="0"/>
    <x v="1"/>
    <s v="Order assembled"/>
    <x v="1"/>
    <x v="1"/>
    <x v="1"/>
    <n v="364"/>
    <n v="520.52"/>
  </r>
  <r>
    <s v="AD01-9362"/>
    <x v="0"/>
    <s v="Mar"/>
    <x v="0"/>
    <x v="1"/>
    <s v="Order assembled"/>
    <x v="1"/>
    <x v="1"/>
    <x v="0"/>
    <n v="358"/>
    <n v="511.94"/>
  </r>
  <r>
    <s v="AD01-9361"/>
    <x v="0"/>
    <s v="Mar"/>
    <x v="0"/>
    <x v="1"/>
    <s v="Order assembled"/>
    <x v="1"/>
    <x v="1"/>
    <x v="1"/>
    <n v="367"/>
    <n v="524.80999999999995"/>
  </r>
  <r>
    <s v="AD01-9365"/>
    <x v="0"/>
    <s v="Mar"/>
    <x v="0"/>
    <x v="1"/>
    <s v="Order assembled"/>
    <x v="1"/>
    <x v="1"/>
    <x v="0"/>
    <n v="361"/>
    <n v="516.23"/>
  </r>
  <r>
    <s v="AD01-9361"/>
    <x v="0"/>
    <s v="Mar"/>
    <x v="0"/>
    <x v="1"/>
    <s v="Cancelld"/>
    <x v="1"/>
    <x v="1"/>
    <x v="0"/>
    <n v="355"/>
    <n v="507.65"/>
  </r>
  <r>
    <s v="AD01-9363"/>
    <x v="0"/>
    <s v="Feb"/>
    <x v="1"/>
    <x v="1"/>
    <s v="Order assembled"/>
    <x v="0"/>
    <x v="1"/>
    <x v="1"/>
    <n v="780"/>
    <n v="1115.4000000000001"/>
  </r>
  <r>
    <s v="AD01-9364"/>
    <x v="0"/>
    <s v="Feb"/>
    <x v="1"/>
    <x v="1"/>
    <s v="Order assembled"/>
    <x v="0"/>
    <x v="1"/>
    <x v="1"/>
    <n v="781"/>
    <n v="1116.83"/>
  </r>
  <r>
    <s v="AD01-9361"/>
    <x v="0"/>
    <s v="Feb"/>
    <x v="1"/>
    <x v="1"/>
    <s v="Order assembled"/>
    <x v="0"/>
    <x v="1"/>
    <x v="1"/>
    <n v="782"/>
    <n v="1118.26"/>
  </r>
  <r>
    <s v="AD01-9362"/>
    <x v="0"/>
    <s v="Feb"/>
    <x v="1"/>
    <x v="1"/>
    <s v="Order assembled"/>
    <x v="0"/>
    <x v="1"/>
    <x v="1"/>
    <n v="820"/>
    <n v="526.24"/>
  </r>
  <r>
    <s v="AD01-9362"/>
    <x v="0"/>
    <s v="Feb"/>
    <x v="1"/>
    <x v="1"/>
    <s v="Order assembled"/>
    <x v="0"/>
    <x v="1"/>
    <x v="1"/>
    <n v="821"/>
    <n v="526.24"/>
  </r>
  <r>
    <s v="AD01-9364"/>
    <x v="0"/>
    <s v="Jan"/>
    <x v="1"/>
    <x v="1"/>
    <s v="Order assembled"/>
    <x v="0"/>
    <x v="1"/>
    <x v="0"/>
    <n v="362"/>
    <n v="517.66"/>
  </r>
  <r>
    <s v="AD01-9364"/>
    <x v="0"/>
    <s v="Jan"/>
    <x v="1"/>
    <x v="1"/>
    <s v="Order assembled"/>
    <x v="0"/>
    <x v="1"/>
    <x v="0"/>
    <n v="779"/>
    <n v="1113.97"/>
  </r>
  <r>
    <s v="AD01-9363"/>
    <x v="0"/>
    <s v="Jan"/>
    <x v="1"/>
    <x v="1"/>
    <s v="Order assembled"/>
    <x v="0"/>
    <x v="1"/>
    <x v="0"/>
    <n v="819"/>
    <n v="526.24"/>
  </r>
  <r>
    <s v="AD01-9363"/>
    <x v="0"/>
    <s v="Jan"/>
    <x v="1"/>
    <x v="1"/>
    <s v="Order assembled"/>
    <x v="0"/>
    <x v="1"/>
    <x v="0"/>
    <n v="361"/>
    <n v="516.23"/>
  </r>
  <r>
    <s v="AD01-9362"/>
    <x v="0"/>
    <s v="Mar"/>
    <x v="1"/>
    <x v="1"/>
    <s v="Order assembled"/>
    <x v="0"/>
    <x v="1"/>
    <x v="1"/>
    <n v="822"/>
    <n v="526.24"/>
  </r>
  <r>
    <s v="AD01-9362"/>
    <x v="1"/>
    <s v="Dec"/>
    <x v="0"/>
    <x v="0"/>
    <s v="Order assembled"/>
    <x v="1"/>
    <x v="0"/>
    <x v="0"/>
    <n v="278"/>
    <n v="397.53999999999996"/>
  </r>
  <r>
    <s v="AD01-9361"/>
    <x v="1"/>
    <s v="Dec"/>
    <x v="0"/>
    <x v="0"/>
    <s v="Order assembled"/>
    <x v="1"/>
    <x v="0"/>
    <x v="0"/>
    <n v="272"/>
    <n v="388.96"/>
  </r>
  <r>
    <s v="AD01-9361"/>
    <x v="1"/>
    <s v="Dec"/>
    <x v="0"/>
    <x v="0"/>
    <s v="Order assembled"/>
    <x v="1"/>
    <x v="0"/>
    <x v="0"/>
    <n v="266"/>
    <n v="380.38"/>
  </r>
  <r>
    <s v="AD01-9364"/>
    <x v="1"/>
    <s v="Dec"/>
    <x v="0"/>
    <x v="0"/>
    <s v="Order assembled"/>
    <x v="1"/>
    <x v="0"/>
    <x v="0"/>
    <n v="276"/>
    <n v="526.24"/>
  </r>
  <r>
    <s v="AD01-9362"/>
    <x v="1"/>
    <s v="Dec"/>
    <x v="0"/>
    <x v="0"/>
    <s v="Order assembled"/>
    <x v="1"/>
    <x v="0"/>
    <x v="0"/>
    <n v="270"/>
    <n v="526.24"/>
  </r>
  <r>
    <s v="AD01-9362"/>
    <x v="1"/>
    <s v="Dec"/>
    <x v="0"/>
    <x v="0"/>
    <s v="Order assembled"/>
    <x v="1"/>
    <x v="0"/>
    <x v="0"/>
    <n v="279"/>
    <n v="398.97"/>
  </r>
  <r>
    <s v="AD01-9362"/>
    <x v="1"/>
    <s v="Dec"/>
    <x v="0"/>
    <x v="0"/>
    <s v="Order assembled"/>
    <x v="1"/>
    <x v="0"/>
    <x v="0"/>
    <n v="273"/>
    <n v="390.39"/>
  </r>
  <r>
    <s v="AD01-9361"/>
    <x v="1"/>
    <s v="Dec"/>
    <x v="0"/>
    <x v="0"/>
    <s v="Order assembled"/>
    <x v="1"/>
    <x v="0"/>
    <x v="0"/>
    <n v="267"/>
    <n v="381.81"/>
  </r>
  <r>
    <s v="AD01-9362"/>
    <x v="1"/>
    <s v="Dec"/>
    <x v="0"/>
    <x v="0"/>
    <s v="Order assembled"/>
    <x v="1"/>
    <x v="0"/>
    <x v="0"/>
    <n v="275"/>
    <n v="393.25"/>
  </r>
  <r>
    <s v="AD01-9362"/>
    <x v="1"/>
    <s v="Dec"/>
    <x v="0"/>
    <x v="0"/>
    <s v="Order assembled"/>
    <x v="1"/>
    <x v="0"/>
    <x v="0"/>
    <n v="269"/>
    <n v="384.67"/>
  </r>
  <r>
    <s v="AD01-9364"/>
    <x v="1"/>
    <s v="Nov"/>
    <x v="0"/>
    <x v="0"/>
    <s v="Order assembled"/>
    <x v="1"/>
    <x v="0"/>
    <x v="0"/>
    <n v="296"/>
    <n v="423.28"/>
  </r>
  <r>
    <s v="AD01-9362"/>
    <x v="1"/>
    <s v="Nov"/>
    <x v="0"/>
    <x v="0"/>
    <s v="Order assembled"/>
    <x v="1"/>
    <x v="0"/>
    <x v="0"/>
    <n v="290"/>
    <n v="414.7"/>
  </r>
  <r>
    <s v="AD01-9363"/>
    <x v="1"/>
    <s v="Nov"/>
    <x v="0"/>
    <x v="0"/>
    <s v="Order assembled"/>
    <x v="1"/>
    <x v="0"/>
    <x v="0"/>
    <n v="284"/>
    <n v="406.12"/>
  </r>
  <r>
    <s v="AD01-9365"/>
    <x v="1"/>
    <s v="Nov"/>
    <x v="0"/>
    <x v="0"/>
    <s v="Order assembled"/>
    <x v="1"/>
    <x v="0"/>
    <x v="0"/>
    <n v="294"/>
    <n v="526.24"/>
  </r>
  <r>
    <s v="AD01-9361"/>
    <x v="1"/>
    <s v="Nov"/>
    <x v="0"/>
    <x v="0"/>
    <s v="Order assembled"/>
    <x v="1"/>
    <x v="0"/>
    <x v="0"/>
    <n v="288"/>
    <n v="526.24"/>
  </r>
  <r>
    <s v="AD01-9361"/>
    <x v="1"/>
    <s v="Nov"/>
    <x v="0"/>
    <x v="0"/>
    <s v="Order assembled"/>
    <x v="1"/>
    <x v="0"/>
    <x v="0"/>
    <n v="282"/>
    <n v="526.24"/>
  </r>
  <r>
    <s v="AD01-9361"/>
    <x v="1"/>
    <s v="Nov"/>
    <x v="0"/>
    <x v="0"/>
    <s v="Order assembled"/>
    <x v="1"/>
    <x v="0"/>
    <x v="0"/>
    <n v="291"/>
    <n v="416.13"/>
  </r>
  <r>
    <s v="AD01-9365"/>
    <x v="1"/>
    <s v="Nov"/>
    <x v="0"/>
    <x v="0"/>
    <s v="Order assembled"/>
    <x v="1"/>
    <x v="0"/>
    <x v="0"/>
    <n v="285"/>
    <n v="407.55"/>
  </r>
  <r>
    <s v="AD01-9363"/>
    <x v="1"/>
    <s v="Nov"/>
    <x v="0"/>
    <x v="0"/>
    <s v="Order assembled"/>
    <x v="1"/>
    <x v="0"/>
    <x v="0"/>
    <n v="293"/>
    <n v="418.99"/>
  </r>
  <r>
    <s v="AD01-9364"/>
    <x v="1"/>
    <s v="Nov"/>
    <x v="0"/>
    <x v="0"/>
    <s v="Order assembled"/>
    <x v="1"/>
    <x v="0"/>
    <x v="0"/>
    <n v="287"/>
    <n v="410.40999999999997"/>
  </r>
  <r>
    <s v="AD01-9361"/>
    <x v="1"/>
    <s v="Nov"/>
    <x v="0"/>
    <x v="0"/>
    <s v="Order assembled"/>
    <x v="1"/>
    <x v="0"/>
    <x v="0"/>
    <n v="281"/>
    <n v="401.83"/>
  </r>
  <r>
    <s v="AD01-9364"/>
    <x v="1"/>
    <s v="Oct"/>
    <x v="0"/>
    <x v="0"/>
    <s v="Order assembled"/>
    <x v="1"/>
    <x v="0"/>
    <x v="0"/>
    <n v="308"/>
    <n v="440.44"/>
  </r>
  <r>
    <s v="AD01-9362"/>
    <x v="1"/>
    <s v="Oct"/>
    <x v="0"/>
    <x v="0"/>
    <s v="Order assembled"/>
    <x v="1"/>
    <x v="0"/>
    <x v="0"/>
    <n v="302"/>
    <n v="431.86"/>
  </r>
  <r>
    <s v="AD01-9362"/>
    <x v="1"/>
    <s v="Oct"/>
    <x v="0"/>
    <x v="0"/>
    <s v="Order assembled"/>
    <x v="1"/>
    <x v="0"/>
    <x v="0"/>
    <n v="306"/>
    <n v="526.24"/>
  </r>
  <r>
    <s v="AD01-9363"/>
    <x v="1"/>
    <s v="Oct"/>
    <x v="0"/>
    <x v="0"/>
    <s v="Order assembled"/>
    <x v="1"/>
    <x v="0"/>
    <x v="0"/>
    <n v="300"/>
    <n v="526.24"/>
  </r>
  <r>
    <s v="AD01-9364"/>
    <x v="1"/>
    <s v="Oct"/>
    <x v="0"/>
    <x v="0"/>
    <s v="Order assembled"/>
    <x v="1"/>
    <x v="0"/>
    <x v="0"/>
    <n v="309"/>
    <n v="441.87"/>
  </r>
  <r>
    <s v="AD01-9364"/>
    <x v="1"/>
    <s v="Oct"/>
    <x v="0"/>
    <x v="0"/>
    <s v="Order assembled"/>
    <x v="1"/>
    <x v="0"/>
    <x v="0"/>
    <n v="303"/>
    <n v="433.28999999999996"/>
  </r>
  <r>
    <s v="AD01-9364"/>
    <x v="1"/>
    <s v="Oct"/>
    <x v="0"/>
    <x v="0"/>
    <s v="Order assembled"/>
    <x v="1"/>
    <x v="0"/>
    <x v="0"/>
    <n v="297"/>
    <n v="424.71"/>
  </r>
  <r>
    <s v="AD01-9361"/>
    <x v="1"/>
    <s v="Oct"/>
    <x v="0"/>
    <x v="0"/>
    <s v="Order assembled"/>
    <x v="1"/>
    <x v="0"/>
    <x v="0"/>
    <n v="305"/>
    <n v="436.15"/>
  </r>
  <r>
    <s v="AD01-9361"/>
    <x v="1"/>
    <s v="Oct"/>
    <x v="0"/>
    <x v="0"/>
    <s v="Order assembled"/>
    <x v="1"/>
    <x v="0"/>
    <x v="0"/>
    <n v="299"/>
    <n v="427.57"/>
  </r>
  <r>
    <s v="AD01-9361"/>
    <x v="1"/>
    <s v="Apr"/>
    <x v="0"/>
    <x v="0"/>
    <s v="Order assembled"/>
    <x v="0"/>
    <x v="0"/>
    <x v="0"/>
    <n v="158"/>
    <n v="526.24"/>
  </r>
  <r>
    <s v="AD01-9361"/>
    <x v="1"/>
    <s v="Apr"/>
    <x v="0"/>
    <x v="0"/>
    <s v="Order assembled"/>
    <x v="0"/>
    <x v="0"/>
    <x v="0"/>
    <n v="152"/>
    <n v="526.24"/>
  </r>
  <r>
    <s v="AD01-9362"/>
    <x v="1"/>
    <s v="Apr"/>
    <x v="0"/>
    <x v="0"/>
    <s v="Order assembled"/>
    <x v="0"/>
    <x v="0"/>
    <x v="1"/>
    <n v="170"/>
    <n v="243.1"/>
  </r>
  <r>
    <s v="AD01-9362"/>
    <x v="1"/>
    <s v="Apr"/>
    <x v="0"/>
    <x v="0"/>
    <s v="Order assembled"/>
    <x v="0"/>
    <x v="0"/>
    <x v="1"/>
    <n v="218"/>
    <n v="311.74"/>
  </r>
  <r>
    <s v="AD01-9361"/>
    <x v="1"/>
    <s v="Apr"/>
    <x v="0"/>
    <x v="0"/>
    <s v="Order assembled"/>
    <x v="0"/>
    <x v="0"/>
    <x v="1"/>
    <n v="146"/>
    <n v="208.78"/>
  </r>
  <r>
    <s v="AD01-9364"/>
    <x v="1"/>
    <s v="Apr"/>
    <x v="0"/>
    <x v="0"/>
    <s v="Order assembled"/>
    <x v="0"/>
    <x v="0"/>
    <x v="1"/>
    <n v="172"/>
    <n v="245.95999999999998"/>
  </r>
  <r>
    <s v="AD01-9361"/>
    <x v="1"/>
    <s v="Apr"/>
    <x v="0"/>
    <x v="0"/>
    <s v="Order assembled"/>
    <x v="0"/>
    <x v="0"/>
    <x v="1"/>
    <n v="220"/>
    <n v="314.60000000000002"/>
  </r>
  <r>
    <s v="AD01-9361"/>
    <x v="1"/>
    <s v="Apr"/>
    <x v="0"/>
    <x v="0"/>
    <s v="Order assembled"/>
    <x v="0"/>
    <x v="0"/>
    <x v="1"/>
    <n v="162"/>
    <n v="526.24"/>
  </r>
  <r>
    <s v="AD01-9362"/>
    <x v="1"/>
    <s v="Apr"/>
    <x v="0"/>
    <x v="0"/>
    <s v="Order assembled"/>
    <x v="0"/>
    <x v="0"/>
    <x v="1"/>
    <n v="156"/>
    <n v="526.24"/>
  </r>
  <r>
    <s v="AD01-9362"/>
    <x v="1"/>
    <s v="Apr"/>
    <x v="0"/>
    <x v="0"/>
    <s v="Order assembled"/>
    <x v="0"/>
    <x v="0"/>
    <x v="1"/>
    <n v="150"/>
    <n v="526.24"/>
  </r>
  <r>
    <s v="AD01-9362"/>
    <x v="1"/>
    <s v="Apr"/>
    <x v="0"/>
    <x v="0"/>
    <s v="Order assembled"/>
    <x v="0"/>
    <x v="0"/>
    <x v="1"/>
    <n v="687"/>
    <n v="982.41"/>
  </r>
  <r>
    <s v="AD01-9361"/>
    <x v="1"/>
    <s v="Apr"/>
    <x v="0"/>
    <x v="0"/>
    <s v="Order assembled"/>
    <x v="0"/>
    <x v="0"/>
    <x v="1"/>
    <n v="721"/>
    <n v="1031.03"/>
  </r>
  <r>
    <s v="AD01-9362"/>
    <x v="1"/>
    <s v="Apr"/>
    <x v="0"/>
    <x v="0"/>
    <s v="Order assembled"/>
    <x v="0"/>
    <x v="0"/>
    <x v="1"/>
    <n v="774"/>
    <n v="1106.82"/>
  </r>
  <r>
    <s v="AD01-9361"/>
    <x v="1"/>
    <s v="Apr"/>
    <x v="0"/>
    <x v="0"/>
    <s v="Order assembled"/>
    <x v="0"/>
    <x v="0"/>
    <x v="1"/>
    <n v="159"/>
    <n v="227.37"/>
  </r>
  <r>
    <s v="AD01-9362"/>
    <x v="1"/>
    <s v="Apr"/>
    <x v="0"/>
    <x v="0"/>
    <s v="Order assembled"/>
    <x v="0"/>
    <x v="0"/>
    <x v="1"/>
    <n v="153"/>
    <n v="218.79"/>
  </r>
  <r>
    <s v="AD01-9361"/>
    <x v="1"/>
    <s v="Apr"/>
    <x v="0"/>
    <x v="0"/>
    <s v="Order assembled"/>
    <x v="0"/>
    <x v="0"/>
    <x v="1"/>
    <n v="147"/>
    <n v="210.21"/>
  </r>
  <r>
    <s v="AD01-9362"/>
    <x v="1"/>
    <s v="Apr"/>
    <x v="0"/>
    <x v="0"/>
    <s v="Order assembled"/>
    <x v="0"/>
    <x v="0"/>
    <x v="1"/>
    <n v="171"/>
    <n v="244.53"/>
  </r>
  <r>
    <s v="AD01-9362"/>
    <x v="1"/>
    <s v="Apr"/>
    <x v="0"/>
    <x v="0"/>
    <s v="Order assembled"/>
    <x v="0"/>
    <x v="0"/>
    <x v="1"/>
    <n v="760"/>
    <n v="526.24"/>
  </r>
  <r>
    <s v="AD01-9362"/>
    <x v="1"/>
    <s v="Apr"/>
    <x v="0"/>
    <x v="0"/>
    <s v="Order assembled"/>
    <x v="0"/>
    <x v="0"/>
    <x v="1"/>
    <n v="813"/>
    <n v="526.24"/>
  </r>
  <r>
    <s v="AD01-9362"/>
    <x v="1"/>
    <s v="Apr"/>
    <x v="0"/>
    <x v="0"/>
    <s v="Order assembled"/>
    <x v="0"/>
    <x v="0"/>
    <x v="1"/>
    <n v="217"/>
    <n v="310.31"/>
  </r>
  <r>
    <s v="AD01-9364"/>
    <x v="1"/>
    <s v="Apr"/>
    <x v="0"/>
    <x v="0"/>
    <s v="Order assembled"/>
    <x v="0"/>
    <x v="0"/>
    <x v="1"/>
    <n v="145"/>
    <n v="207.35"/>
  </r>
  <r>
    <s v="AD01-9362"/>
    <x v="1"/>
    <s v="Apr"/>
    <x v="0"/>
    <x v="0"/>
    <s v="Order assembled"/>
    <x v="0"/>
    <x v="0"/>
    <x v="0"/>
    <n v="161"/>
    <n v="230.23000000000002"/>
  </r>
  <r>
    <s v="AD01-9363"/>
    <x v="1"/>
    <s v="Apr"/>
    <x v="0"/>
    <x v="0"/>
    <s v="Order assembled"/>
    <x v="0"/>
    <x v="0"/>
    <x v="0"/>
    <n v="155"/>
    <n v="221.65"/>
  </r>
  <r>
    <s v="AD01-9362"/>
    <x v="1"/>
    <s v="Apr"/>
    <x v="0"/>
    <x v="0"/>
    <s v="Order assembled"/>
    <x v="0"/>
    <x v="0"/>
    <x v="0"/>
    <n v="149"/>
    <n v="213.07"/>
  </r>
  <r>
    <s v="AD01-9361"/>
    <x v="1"/>
    <s v="Apr"/>
    <x v="0"/>
    <x v="0"/>
    <s v="Order assembled"/>
    <x v="0"/>
    <x v="0"/>
    <x v="1"/>
    <n v="173"/>
    <n v="247.39"/>
  </r>
  <r>
    <s v="AD01-9361"/>
    <x v="1"/>
    <s v="Apr"/>
    <x v="0"/>
    <x v="0"/>
    <s v="Order assembled"/>
    <x v="0"/>
    <x v="0"/>
    <x v="1"/>
    <n v="221"/>
    <n v="316.02999999999997"/>
  </r>
  <r>
    <s v="AD01-9362"/>
    <x v="1"/>
    <s v="Apr"/>
    <x v="0"/>
    <x v="0"/>
    <s v="Order assembled"/>
    <x v="0"/>
    <x v="0"/>
    <x v="1"/>
    <n v="783"/>
    <n v="1119.69"/>
  </r>
  <r>
    <s v="AD01-9361"/>
    <x v="1"/>
    <s v="Aug"/>
    <x v="0"/>
    <x v="0"/>
    <s v="Order assembled"/>
    <x v="0"/>
    <x v="0"/>
    <x v="0"/>
    <n v="344"/>
    <n v="491.91999999999996"/>
  </r>
  <r>
    <s v="AD01-9361"/>
    <x v="1"/>
    <s v="Aug"/>
    <x v="0"/>
    <x v="0"/>
    <s v="Order assembled"/>
    <x v="0"/>
    <x v="0"/>
    <x v="0"/>
    <n v="338"/>
    <n v="483.34000000000003"/>
  </r>
  <r>
    <s v="AD01-9361"/>
    <x v="1"/>
    <s v="Aug"/>
    <x v="0"/>
    <x v="0"/>
    <s v="Order assembled"/>
    <x v="0"/>
    <x v="0"/>
    <x v="0"/>
    <n v="332"/>
    <n v="474.76"/>
  </r>
  <r>
    <s v="AD01-9364"/>
    <x v="1"/>
    <s v="Aug"/>
    <x v="0"/>
    <x v="0"/>
    <s v="Order assembled"/>
    <x v="0"/>
    <x v="0"/>
    <x v="1"/>
    <n v="152"/>
    <n v="206.72"/>
  </r>
  <r>
    <s v="AD01-9364"/>
    <x v="1"/>
    <s v="Aug"/>
    <x v="0"/>
    <x v="0"/>
    <s v="Order assembled"/>
    <x v="0"/>
    <x v="0"/>
    <x v="1"/>
    <n v="368"/>
    <n v="526.24"/>
  </r>
  <r>
    <s v="AD01-9365"/>
    <x v="1"/>
    <s v="Aug"/>
    <x v="0"/>
    <x v="0"/>
    <s v="Order assembled"/>
    <x v="0"/>
    <x v="0"/>
    <x v="1"/>
    <n v="148"/>
    <n v="211.64"/>
  </r>
  <r>
    <s v="AD01-9361"/>
    <x v="1"/>
    <s v="Aug"/>
    <x v="0"/>
    <x v="0"/>
    <s v="Order assembled"/>
    <x v="0"/>
    <x v="0"/>
    <x v="1"/>
    <n v="196"/>
    <n v="280.27999999999997"/>
  </r>
  <r>
    <s v="AD01-9361"/>
    <x v="1"/>
    <s v="Aug"/>
    <x v="0"/>
    <x v="0"/>
    <s v="Order assembled"/>
    <x v="0"/>
    <x v="0"/>
    <x v="1"/>
    <n v="370"/>
    <n v="529.1"/>
  </r>
  <r>
    <s v="AD01-9364"/>
    <x v="1"/>
    <s v="Aug"/>
    <x v="0"/>
    <x v="0"/>
    <s v="Order assembled"/>
    <x v="0"/>
    <x v="0"/>
    <x v="0"/>
    <n v="342"/>
    <n v="526.24"/>
  </r>
  <r>
    <s v="AD01-9362"/>
    <x v="1"/>
    <s v="Aug"/>
    <x v="0"/>
    <x v="0"/>
    <s v="Order assembled"/>
    <x v="0"/>
    <x v="0"/>
    <x v="0"/>
    <n v="336"/>
    <n v="526.24"/>
  </r>
  <r>
    <s v="AD01-9361"/>
    <x v="1"/>
    <s v="Aug"/>
    <x v="0"/>
    <x v="0"/>
    <s v="Order assembled"/>
    <x v="0"/>
    <x v="0"/>
    <x v="0"/>
    <n v="330"/>
    <n v="526.24"/>
  </r>
  <r>
    <s v="AD01-9361"/>
    <x v="1"/>
    <s v="Aug"/>
    <x v="0"/>
    <x v="0"/>
    <s v="Order assembled"/>
    <x v="0"/>
    <x v="0"/>
    <x v="1"/>
    <n v="691"/>
    <n v="988.13"/>
  </r>
  <r>
    <s v="AD01-9361"/>
    <x v="1"/>
    <s v="Aug"/>
    <x v="0"/>
    <x v="0"/>
    <s v="Order assembled"/>
    <x v="0"/>
    <x v="0"/>
    <x v="1"/>
    <n v="724"/>
    <n v="1035.32"/>
  </r>
  <r>
    <s v="AD01-9362"/>
    <x v="1"/>
    <s v="Aug"/>
    <x v="0"/>
    <x v="0"/>
    <s v="Order assembled"/>
    <x v="0"/>
    <x v="0"/>
    <x v="1"/>
    <n v="777"/>
    <n v="1111.1100000000001"/>
  </r>
  <r>
    <s v="AD01-9361"/>
    <x v="1"/>
    <s v="Aug"/>
    <x v="0"/>
    <x v="0"/>
    <s v="Order assembled"/>
    <x v="0"/>
    <x v="0"/>
    <x v="0"/>
    <n v="339"/>
    <n v="484.77"/>
  </r>
  <r>
    <s v="AD01-9361"/>
    <x v="1"/>
    <s v="Aug"/>
    <x v="0"/>
    <x v="0"/>
    <s v="Order assembled"/>
    <x v="0"/>
    <x v="0"/>
    <x v="0"/>
    <n v="333"/>
    <n v="476.19"/>
  </r>
  <r>
    <s v="AD01-9362"/>
    <x v="1"/>
    <s v="Aug"/>
    <x v="0"/>
    <x v="0"/>
    <s v="Order assembled"/>
    <x v="0"/>
    <x v="0"/>
    <x v="1"/>
    <n v="153"/>
    <n v="218.79"/>
  </r>
  <r>
    <s v="AD01-9361"/>
    <x v="1"/>
    <s v="Aug"/>
    <x v="0"/>
    <x v="0"/>
    <s v="Order assembled"/>
    <x v="0"/>
    <x v="0"/>
    <x v="1"/>
    <n v="764"/>
    <n v="526.24"/>
  </r>
  <r>
    <s v="AD01-9361"/>
    <x v="1"/>
    <s v="Aug"/>
    <x v="0"/>
    <x v="0"/>
    <s v="Order assembled"/>
    <x v="0"/>
    <x v="0"/>
    <x v="1"/>
    <n v="817"/>
    <n v="526.24"/>
  </r>
  <r>
    <s v="AD01-9361"/>
    <x v="1"/>
    <s v="Aug"/>
    <x v="0"/>
    <x v="0"/>
    <s v="Order assembled"/>
    <x v="0"/>
    <x v="0"/>
    <x v="1"/>
    <n v="151"/>
    <n v="215.93"/>
  </r>
  <r>
    <s v="AD01-9364"/>
    <x v="1"/>
    <s v="Aug"/>
    <x v="0"/>
    <x v="0"/>
    <s v="Order assembled"/>
    <x v="0"/>
    <x v="0"/>
    <x v="1"/>
    <n v="199"/>
    <n v="284.57"/>
  </r>
  <r>
    <s v="AD01-9365"/>
    <x v="1"/>
    <s v="Aug"/>
    <x v="0"/>
    <x v="0"/>
    <s v="Order assembled"/>
    <x v="0"/>
    <x v="0"/>
    <x v="1"/>
    <n v="367"/>
    <n v="524.80999999999995"/>
  </r>
  <r>
    <s v="AD01-9361"/>
    <x v="1"/>
    <s v="Aug"/>
    <x v="0"/>
    <x v="0"/>
    <s v="Order assembled"/>
    <x v="0"/>
    <x v="0"/>
    <x v="0"/>
    <n v="341"/>
    <n v="487.63"/>
  </r>
  <r>
    <s v="AD01-9365"/>
    <x v="1"/>
    <s v="Aug"/>
    <x v="0"/>
    <x v="0"/>
    <s v="Order assembled"/>
    <x v="0"/>
    <x v="0"/>
    <x v="0"/>
    <n v="335"/>
    <n v="479.05"/>
  </r>
  <r>
    <s v="AD01-9362"/>
    <x v="1"/>
    <s v="Aug"/>
    <x v="0"/>
    <x v="0"/>
    <s v="Order assembled"/>
    <x v="0"/>
    <x v="0"/>
    <x v="0"/>
    <n v="329"/>
    <n v="470.47"/>
  </r>
  <r>
    <s v="AD01-9364"/>
    <x v="1"/>
    <s v="Aug"/>
    <x v="0"/>
    <x v="0"/>
    <s v="Order assembled"/>
    <x v="0"/>
    <x v="0"/>
    <x v="1"/>
    <n v="149"/>
    <n v="213.07"/>
  </r>
  <r>
    <s v="AD01-9362"/>
    <x v="1"/>
    <s v="Aug"/>
    <x v="0"/>
    <x v="0"/>
    <s v="Order assembled"/>
    <x v="0"/>
    <x v="0"/>
    <x v="1"/>
    <n v="197"/>
    <n v="281.70999999999998"/>
  </r>
  <r>
    <s v="AD01-9364"/>
    <x v="1"/>
    <s v="Aug"/>
    <x v="0"/>
    <x v="0"/>
    <s v="Order assembled"/>
    <x v="0"/>
    <x v="0"/>
    <x v="1"/>
    <n v="786"/>
    <n v="1123.98"/>
  </r>
  <r>
    <s v="AD01-9361"/>
    <x v="1"/>
    <s v="Dec"/>
    <x v="0"/>
    <x v="0"/>
    <s v="Order assembled"/>
    <x v="0"/>
    <x v="0"/>
    <x v="1"/>
    <n v="128"/>
    <n v="174.07999999999998"/>
  </r>
  <r>
    <s v="AD01-9362"/>
    <x v="1"/>
    <s v="Dec"/>
    <x v="0"/>
    <x v="0"/>
    <s v="Order assembled"/>
    <x v="0"/>
    <x v="0"/>
    <x v="1"/>
    <n v="176"/>
    <n v="251.68"/>
  </r>
  <r>
    <s v="AD01-9361"/>
    <x v="1"/>
    <s v="Dec"/>
    <x v="0"/>
    <x v="0"/>
    <s v="Order assembled"/>
    <x v="0"/>
    <x v="0"/>
    <x v="1"/>
    <n v="130"/>
    <n v="185.9"/>
  </r>
  <r>
    <s v="AD01-9362"/>
    <x v="1"/>
    <s v="Dec"/>
    <x v="0"/>
    <x v="0"/>
    <s v="Order assembled"/>
    <x v="0"/>
    <x v="0"/>
    <x v="1"/>
    <n v="178"/>
    <n v="254.54"/>
  </r>
  <r>
    <s v="AD01-9361"/>
    <x v="1"/>
    <s v="Dec"/>
    <x v="0"/>
    <x v="0"/>
    <s v="Order assembled"/>
    <x v="0"/>
    <x v="0"/>
    <x v="1"/>
    <n v="728"/>
    <n v="1041.04"/>
  </r>
  <r>
    <s v="AD01-9363"/>
    <x v="1"/>
    <s v="Dec"/>
    <x v="0"/>
    <x v="0"/>
    <s v="Order assembled"/>
    <x v="0"/>
    <x v="0"/>
    <x v="1"/>
    <n v="129"/>
    <n v="184.47"/>
  </r>
  <r>
    <s v="AD01-9364"/>
    <x v="1"/>
    <s v="Dec"/>
    <x v="0"/>
    <x v="0"/>
    <s v="Order assembled"/>
    <x v="0"/>
    <x v="0"/>
    <x v="1"/>
    <n v="767"/>
    <n v="526.24"/>
  </r>
  <r>
    <s v="AD01-9362"/>
    <x v="1"/>
    <s v="Dec"/>
    <x v="0"/>
    <x v="0"/>
    <s v="Order assembled"/>
    <x v="0"/>
    <x v="0"/>
    <x v="1"/>
    <n v="127"/>
    <n v="181.61"/>
  </r>
  <r>
    <s v="AD01-9362"/>
    <x v="1"/>
    <s v="Dec"/>
    <x v="0"/>
    <x v="0"/>
    <s v="Order assembled"/>
    <x v="0"/>
    <x v="0"/>
    <x v="1"/>
    <n v="175"/>
    <n v="250.25"/>
  </r>
  <r>
    <s v="AD01-9361"/>
    <x v="1"/>
    <s v="Dec"/>
    <x v="0"/>
    <x v="0"/>
    <s v="Order assembled"/>
    <x v="0"/>
    <x v="0"/>
    <x v="1"/>
    <n v="131"/>
    <n v="187.32999999999998"/>
  </r>
  <r>
    <s v="AD01-9361"/>
    <x v="1"/>
    <s v="Feb"/>
    <x v="0"/>
    <x v="0"/>
    <s v="Order assembled"/>
    <x v="0"/>
    <x v="0"/>
    <x v="0"/>
    <n v="194"/>
    <n v="526.24"/>
  </r>
  <r>
    <s v="AD01-9362"/>
    <x v="1"/>
    <s v="Feb"/>
    <x v="0"/>
    <x v="0"/>
    <s v="Order assembled"/>
    <x v="0"/>
    <x v="0"/>
    <x v="0"/>
    <n v="188"/>
    <n v="526.24"/>
  </r>
  <r>
    <s v="AD01-9361"/>
    <x v="1"/>
    <s v="Feb"/>
    <x v="0"/>
    <x v="0"/>
    <s v="Order assembled"/>
    <x v="0"/>
    <x v="0"/>
    <x v="0"/>
    <n v="182"/>
    <n v="526.24"/>
  </r>
  <r>
    <s v="AD01-9361"/>
    <x v="1"/>
    <s v="Feb"/>
    <x v="0"/>
    <x v="0"/>
    <s v="Order assembled"/>
    <x v="0"/>
    <x v="0"/>
    <x v="1"/>
    <n v="182"/>
    <n v="260.26"/>
  </r>
  <r>
    <s v="AD01-9364"/>
    <x v="1"/>
    <s v="Feb"/>
    <x v="0"/>
    <x v="0"/>
    <s v="Order assembled"/>
    <x v="0"/>
    <x v="0"/>
    <x v="1"/>
    <n v="230"/>
    <n v="328.9"/>
  </r>
  <r>
    <s v="AD01-9365"/>
    <x v="1"/>
    <s v="Feb"/>
    <x v="0"/>
    <x v="0"/>
    <s v="Order assembled"/>
    <x v="0"/>
    <x v="0"/>
    <x v="1"/>
    <n v="158"/>
    <n v="225.94"/>
  </r>
  <r>
    <s v="AD01-9362"/>
    <x v="1"/>
    <s v="Feb"/>
    <x v="0"/>
    <x v="0"/>
    <s v="Order assembled"/>
    <x v="0"/>
    <x v="0"/>
    <x v="1"/>
    <n v="184"/>
    <n v="263.12"/>
  </r>
  <r>
    <s v="AD01-9361"/>
    <x v="1"/>
    <s v="Feb"/>
    <x v="0"/>
    <x v="0"/>
    <s v="Order assembled"/>
    <x v="0"/>
    <x v="0"/>
    <x v="1"/>
    <n v="154"/>
    <n v="220.22"/>
  </r>
  <r>
    <s v="AD01-9362"/>
    <x v="1"/>
    <s v="Feb"/>
    <x v="0"/>
    <x v="0"/>
    <s v="Order assembled"/>
    <x v="0"/>
    <x v="0"/>
    <x v="0"/>
    <n v="192"/>
    <n v="526.24"/>
  </r>
  <r>
    <s v="AD01-9365"/>
    <x v="1"/>
    <s v="Feb"/>
    <x v="0"/>
    <x v="0"/>
    <s v="Order assembled"/>
    <x v="0"/>
    <x v="0"/>
    <x v="0"/>
    <n v="186"/>
    <n v="526.24"/>
  </r>
  <r>
    <s v="AD01-9363"/>
    <x v="1"/>
    <s v="Feb"/>
    <x v="0"/>
    <x v="0"/>
    <s v="Order assembled"/>
    <x v="0"/>
    <x v="0"/>
    <x v="0"/>
    <n v="180"/>
    <n v="526.24"/>
  </r>
  <r>
    <s v="AD01-9361"/>
    <x v="1"/>
    <s v="Feb"/>
    <x v="0"/>
    <x v="0"/>
    <s v="Order assembled"/>
    <x v="0"/>
    <x v="0"/>
    <x v="1"/>
    <n v="686"/>
    <n v="980.98"/>
  </r>
  <r>
    <s v="AD01-9363"/>
    <x v="1"/>
    <s v="Feb"/>
    <x v="0"/>
    <x v="0"/>
    <s v="Order assembled"/>
    <x v="0"/>
    <x v="0"/>
    <x v="1"/>
    <n v="719"/>
    <n v="1028.17"/>
  </r>
  <r>
    <s v="AD01-9362"/>
    <x v="1"/>
    <s v="Feb"/>
    <x v="0"/>
    <x v="0"/>
    <s v="Order assembled"/>
    <x v="0"/>
    <x v="0"/>
    <x v="1"/>
    <n v="772"/>
    <n v="1103.96"/>
  </r>
  <r>
    <s v="AD01-9364"/>
    <x v="1"/>
    <s v="Feb"/>
    <x v="0"/>
    <x v="0"/>
    <s v="Order assembled"/>
    <x v="0"/>
    <x v="0"/>
    <x v="0"/>
    <n v="189"/>
    <n v="270.27"/>
  </r>
  <r>
    <s v="AD01-9363"/>
    <x v="1"/>
    <s v="Feb"/>
    <x v="0"/>
    <x v="0"/>
    <s v="Order assembled"/>
    <x v="0"/>
    <x v="0"/>
    <x v="0"/>
    <n v="183"/>
    <n v="261.69"/>
  </r>
  <r>
    <s v="AD01-9362"/>
    <x v="1"/>
    <s v="Feb"/>
    <x v="0"/>
    <x v="0"/>
    <s v="Order assembled"/>
    <x v="0"/>
    <x v="0"/>
    <x v="1"/>
    <n v="183"/>
    <n v="261.69"/>
  </r>
  <r>
    <s v="AD01-9362"/>
    <x v="1"/>
    <s v="Feb"/>
    <x v="0"/>
    <x v="0"/>
    <s v="Order assembled"/>
    <x v="0"/>
    <x v="0"/>
    <x v="1"/>
    <n v="758"/>
    <n v="526.24"/>
  </r>
  <r>
    <s v="AD01-9361"/>
    <x v="1"/>
    <s v="Feb"/>
    <x v="0"/>
    <x v="0"/>
    <s v="Order assembled"/>
    <x v="0"/>
    <x v="0"/>
    <x v="1"/>
    <n v="812"/>
    <n v="526.24"/>
  </r>
  <r>
    <s v="AD01-9361"/>
    <x v="1"/>
    <s v="Feb"/>
    <x v="0"/>
    <x v="0"/>
    <s v="Order assembled"/>
    <x v="0"/>
    <x v="0"/>
    <x v="1"/>
    <n v="181"/>
    <n v="258.83"/>
  </r>
  <r>
    <s v="AD01-9365"/>
    <x v="1"/>
    <s v="Feb"/>
    <x v="0"/>
    <x v="0"/>
    <s v="Order assembled"/>
    <x v="0"/>
    <x v="0"/>
    <x v="1"/>
    <n v="229"/>
    <n v="327.47000000000003"/>
  </r>
  <r>
    <s v="AD01-9362"/>
    <x v="1"/>
    <s v="Feb"/>
    <x v="0"/>
    <x v="0"/>
    <s v="Order assembled"/>
    <x v="0"/>
    <x v="0"/>
    <x v="1"/>
    <n v="157"/>
    <n v="224.51"/>
  </r>
  <r>
    <s v="AD01-9362"/>
    <x v="1"/>
    <s v="Feb"/>
    <x v="0"/>
    <x v="0"/>
    <s v="Order assembled"/>
    <x v="0"/>
    <x v="0"/>
    <x v="0"/>
    <n v="191"/>
    <n v="273.13"/>
  </r>
  <r>
    <s v="AD01-9362"/>
    <x v="1"/>
    <s v="Feb"/>
    <x v="0"/>
    <x v="0"/>
    <s v="Order assembled"/>
    <x v="0"/>
    <x v="0"/>
    <x v="0"/>
    <n v="185"/>
    <n v="264.55"/>
  </r>
  <r>
    <s v="AD01-9362"/>
    <x v="1"/>
    <s v="Feb"/>
    <x v="0"/>
    <x v="0"/>
    <s v="Order assembled"/>
    <x v="0"/>
    <x v="0"/>
    <x v="0"/>
    <n v="179"/>
    <n v="255.97"/>
  </r>
  <r>
    <s v="AD01-9365"/>
    <x v="1"/>
    <s v="Feb"/>
    <x v="0"/>
    <x v="0"/>
    <s v="Order assembled"/>
    <x v="0"/>
    <x v="0"/>
    <x v="1"/>
    <n v="185"/>
    <n v="264.55"/>
  </r>
  <r>
    <s v="AD01-9363"/>
    <x v="1"/>
    <s v="Feb"/>
    <x v="0"/>
    <x v="0"/>
    <s v="Order assembled"/>
    <x v="0"/>
    <x v="0"/>
    <x v="1"/>
    <n v="227"/>
    <n v="324.61"/>
  </r>
  <r>
    <s v="AD01-9361"/>
    <x v="1"/>
    <s v="Feb"/>
    <x v="0"/>
    <x v="0"/>
    <s v="Order assembled"/>
    <x v="0"/>
    <x v="0"/>
    <x v="1"/>
    <n v="781"/>
    <n v="1116.83"/>
  </r>
  <r>
    <s v="AD01-9364"/>
    <x v="1"/>
    <s v="Jan"/>
    <x v="0"/>
    <x v="0"/>
    <s v="Order assembled"/>
    <x v="0"/>
    <x v="0"/>
    <x v="0"/>
    <n v="206"/>
    <n v="526.24"/>
  </r>
  <r>
    <s v="AD01-9362"/>
    <x v="1"/>
    <s v="Jan"/>
    <x v="0"/>
    <x v="0"/>
    <s v="Order assembled"/>
    <x v="0"/>
    <x v="0"/>
    <x v="0"/>
    <n v="200"/>
    <n v="526.24"/>
  </r>
  <r>
    <s v="AD01-9364"/>
    <x v="1"/>
    <s v="Jan"/>
    <x v="0"/>
    <x v="0"/>
    <s v="Order assembled"/>
    <x v="0"/>
    <x v="0"/>
    <x v="1"/>
    <n v="188"/>
    <n v="268.84000000000003"/>
  </r>
  <r>
    <s v="AD01-9362"/>
    <x v="1"/>
    <s v="Jan"/>
    <x v="0"/>
    <x v="0"/>
    <s v="Order assembled"/>
    <x v="0"/>
    <x v="0"/>
    <x v="1"/>
    <n v="236"/>
    <n v="337.48"/>
  </r>
  <r>
    <s v="AD01-9364"/>
    <x v="1"/>
    <s v="Jan"/>
    <x v="0"/>
    <x v="0"/>
    <s v="Order assembled"/>
    <x v="0"/>
    <x v="0"/>
    <x v="1"/>
    <n v="190"/>
    <n v="271.7"/>
  </r>
  <r>
    <s v="AD01-9361"/>
    <x v="1"/>
    <s v="Jan"/>
    <x v="0"/>
    <x v="0"/>
    <s v="Order assembled"/>
    <x v="0"/>
    <x v="0"/>
    <x v="1"/>
    <n v="232"/>
    <n v="331.76"/>
  </r>
  <r>
    <s v="AD01-9362"/>
    <x v="1"/>
    <s v="Jan"/>
    <x v="0"/>
    <x v="0"/>
    <s v="Order assembled"/>
    <x v="0"/>
    <x v="0"/>
    <x v="1"/>
    <n v="160"/>
    <n v="228.8"/>
  </r>
  <r>
    <s v="AD01-9361"/>
    <x v="1"/>
    <s v="Jan"/>
    <x v="0"/>
    <x v="0"/>
    <s v="Order assembled"/>
    <x v="0"/>
    <x v="0"/>
    <x v="0"/>
    <n v="210"/>
    <n v="526.24"/>
  </r>
  <r>
    <s v="AD01-9362"/>
    <x v="1"/>
    <s v="Jan"/>
    <x v="0"/>
    <x v="0"/>
    <s v="Order assembled"/>
    <x v="0"/>
    <x v="0"/>
    <x v="0"/>
    <n v="204"/>
    <n v="526.24"/>
  </r>
  <r>
    <s v="AD01-9364"/>
    <x v="1"/>
    <s v="Jan"/>
    <x v="0"/>
    <x v="0"/>
    <s v="Order assembled"/>
    <x v="0"/>
    <x v="0"/>
    <x v="0"/>
    <n v="198"/>
    <n v="526.24"/>
  </r>
  <r>
    <s v="AD01-9361"/>
    <x v="1"/>
    <s v="Jan"/>
    <x v="0"/>
    <x v="0"/>
    <s v="Order assembled"/>
    <x v="0"/>
    <x v="0"/>
    <x v="1"/>
    <n v="685"/>
    <n v="979.55"/>
  </r>
  <r>
    <s v="AD01-9361"/>
    <x v="1"/>
    <s v="Jan"/>
    <x v="0"/>
    <x v="0"/>
    <s v="Order assembled"/>
    <x v="0"/>
    <x v="0"/>
    <x v="1"/>
    <n v="718"/>
    <n v="1026.74"/>
  </r>
  <r>
    <s v="AD01-9362"/>
    <x v="1"/>
    <s v="Jan"/>
    <x v="0"/>
    <x v="0"/>
    <s v="Order assembled"/>
    <x v="0"/>
    <x v="0"/>
    <x v="1"/>
    <n v="771"/>
    <n v="1102.53"/>
  </r>
  <r>
    <s v="AD01-9362"/>
    <x v="1"/>
    <s v="Jan"/>
    <x v="0"/>
    <x v="0"/>
    <s v="Order assembled"/>
    <x v="0"/>
    <x v="0"/>
    <x v="0"/>
    <n v="207"/>
    <n v="296.01"/>
  </r>
  <r>
    <s v="AD01-9361"/>
    <x v="1"/>
    <s v="Jan"/>
    <x v="0"/>
    <x v="0"/>
    <s v="Order assembled"/>
    <x v="0"/>
    <x v="0"/>
    <x v="0"/>
    <n v="201"/>
    <n v="287.43"/>
  </r>
  <r>
    <s v="AD01-9361"/>
    <x v="1"/>
    <s v="Jan"/>
    <x v="0"/>
    <x v="0"/>
    <s v="Order assembled"/>
    <x v="0"/>
    <x v="0"/>
    <x v="0"/>
    <n v="195"/>
    <n v="278.85000000000002"/>
  </r>
  <r>
    <s v="AD01-9362"/>
    <x v="1"/>
    <s v="Jan"/>
    <x v="0"/>
    <x v="0"/>
    <s v="Order assembled"/>
    <x v="0"/>
    <x v="0"/>
    <x v="1"/>
    <n v="189"/>
    <n v="270.27"/>
  </r>
  <r>
    <s v="AD01-9361"/>
    <x v="1"/>
    <s v="Jan"/>
    <x v="0"/>
    <x v="0"/>
    <s v="Order assembled"/>
    <x v="0"/>
    <x v="0"/>
    <x v="1"/>
    <n v="757"/>
    <n v="526.24"/>
  </r>
  <r>
    <s v="AD01-9361"/>
    <x v="1"/>
    <s v="Jan"/>
    <x v="0"/>
    <x v="0"/>
    <s v="Order assembled"/>
    <x v="0"/>
    <x v="0"/>
    <x v="1"/>
    <n v="811"/>
    <n v="526.24"/>
  </r>
  <r>
    <s v="AD01-9362"/>
    <x v="1"/>
    <s v="Jan"/>
    <x v="0"/>
    <x v="0"/>
    <s v="Order assembled"/>
    <x v="0"/>
    <x v="0"/>
    <x v="1"/>
    <n v="187"/>
    <n v="267.40999999999997"/>
  </r>
  <r>
    <s v="AD01-9362"/>
    <x v="1"/>
    <s v="Jan"/>
    <x v="0"/>
    <x v="0"/>
    <s v="Order assembled"/>
    <x v="0"/>
    <x v="0"/>
    <x v="1"/>
    <n v="235"/>
    <n v="336.05"/>
  </r>
  <r>
    <s v="AD01-9364"/>
    <x v="1"/>
    <s v="Jan"/>
    <x v="0"/>
    <x v="0"/>
    <s v="Order assembled"/>
    <x v="0"/>
    <x v="0"/>
    <x v="1"/>
    <n v="163"/>
    <n v="233.09"/>
  </r>
  <r>
    <s v="AD01-9363"/>
    <x v="1"/>
    <s v="Jan"/>
    <x v="0"/>
    <x v="0"/>
    <s v="Order assembled"/>
    <x v="0"/>
    <x v="0"/>
    <x v="0"/>
    <n v="209"/>
    <n v="298.87"/>
  </r>
  <r>
    <s v="AD01-9362"/>
    <x v="1"/>
    <s v="Jan"/>
    <x v="0"/>
    <x v="0"/>
    <s v="Order assembled"/>
    <x v="0"/>
    <x v="0"/>
    <x v="0"/>
    <n v="203"/>
    <n v="290.28999999999996"/>
  </r>
  <r>
    <s v="AD01-9361"/>
    <x v="1"/>
    <s v="Jan"/>
    <x v="0"/>
    <x v="0"/>
    <s v="Order assembled"/>
    <x v="0"/>
    <x v="0"/>
    <x v="0"/>
    <n v="197"/>
    <n v="281.70999999999998"/>
  </r>
  <r>
    <s v="AD01-9364"/>
    <x v="1"/>
    <s v="Jan"/>
    <x v="0"/>
    <x v="0"/>
    <s v="Order assembled"/>
    <x v="0"/>
    <x v="0"/>
    <x v="1"/>
    <n v="233"/>
    <n v="333.19"/>
  </r>
  <r>
    <s v="AD01-9364"/>
    <x v="1"/>
    <s v="Jan"/>
    <x v="0"/>
    <x v="0"/>
    <s v="Order assembled"/>
    <x v="0"/>
    <x v="0"/>
    <x v="1"/>
    <n v="780"/>
    <n v="1115.4000000000001"/>
  </r>
  <r>
    <s v="AD01-9361"/>
    <x v="1"/>
    <s v="Jul"/>
    <x v="0"/>
    <x v="0"/>
    <s v="Order assembled"/>
    <x v="0"/>
    <x v="0"/>
    <x v="0"/>
    <n v="356"/>
    <n v="509.08"/>
  </r>
  <r>
    <s v="AD01-9361"/>
    <x v="1"/>
    <s v="Jul"/>
    <x v="0"/>
    <x v="0"/>
    <s v="Order assembled"/>
    <x v="0"/>
    <x v="0"/>
    <x v="0"/>
    <n v="350"/>
    <n v="500.5"/>
  </r>
  <r>
    <s v="AD01-9364"/>
    <x v="1"/>
    <s v="Jul"/>
    <x v="0"/>
    <x v="0"/>
    <s v="Order assembled"/>
    <x v="0"/>
    <x v="0"/>
    <x v="1"/>
    <n v="158"/>
    <n v="214.88"/>
  </r>
  <r>
    <s v="AD01-9362"/>
    <x v="1"/>
    <s v="Jul"/>
    <x v="0"/>
    <x v="0"/>
    <s v="Order assembled"/>
    <x v="0"/>
    <x v="0"/>
    <x v="1"/>
    <n v="200"/>
    <n v="286"/>
  </r>
  <r>
    <s v="AD01-9362"/>
    <x v="1"/>
    <s v="Jul"/>
    <x v="0"/>
    <x v="0"/>
    <s v="Order assembled"/>
    <x v="0"/>
    <x v="0"/>
    <x v="1"/>
    <n v="128"/>
    <n v="183.04"/>
  </r>
  <r>
    <s v="AD01-9363"/>
    <x v="1"/>
    <s v="Jul"/>
    <x v="0"/>
    <x v="0"/>
    <s v="Order assembled"/>
    <x v="0"/>
    <x v="0"/>
    <x v="1"/>
    <n v="154"/>
    <n v="220.22"/>
  </r>
  <r>
    <s v="AD01-9362"/>
    <x v="1"/>
    <s v="Jul"/>
    <x v="0"/>
    <x v="0"/>
    <s v="Order assembled"/>
    <x v="0"/>
    <x v="0"/>
    <x v="1"/>
    <n v="202"/>
    <n v="288.86"/>
  </r>
  <r>
    <s v="AD01-9364"/>
    <x v="1"/>
    <s v="Jul"/>
    <x v="0"/>
    <x v="0"/>
    <s v="Order assembled"/>
    <x v="0"/>
    <x v="0"/>
    <x v="1"/>
    <n v="130"/>
    <n v="185.9"/>
  </r>
  <r>
    <s v="AD01-9362"/>
    <x v="1"/>
    <s v="Jul"/>
    <x v="0"/>
    <x v="0"/>
    <s v="Order assembled"/>
    <x v="0"/>
    <x v="0"/>
    <x v="1"/>
    <n v="360"/>
    <n v="526.24"/>
  </r>
  <r>
    <s v="AD01-9361"/>
    <x v="1"/>
    <s v="Jul"/>
    <x v="0"/>
    <x v="0"/>
    <s v="Order assembled"/>
    <x v="0"/>
    <x v="0"/>
    <x v="1"/>
    <n v="354"/>
    <n v="526.24"/>
  </r>
  <r>
    <s v="AD01-9361"/>
    <x v="1"/>
    <s v="Jul"/>
    <x v="0"/>
    <x v="0"/>
    <s v="Order assembled"/>
    <x v="0"/>
    <x v="0"/>
    <x v="1"/>
    <n v="348"/>
    <n v="526.24"/>
  </r>
  <r>
    <s v="AD01-9361"/>
    <x v="1"/>
    <s v="Jul"/>
    <x v="0"/>
    <x v="0"/>
    <s v="Order assembled"/>
    <x v="0"/>
    <x v="0"/>
    <x v="1"/>
    <n v="690"/>
    <n v="986.7"/>
  </r>
  <r>
    <s v="AD01-9362"/>
    <x v="1"/>
    <s v="Jul"/>
    <x v="0"/>
    <x v="0"/>
    <s v="Order assembled"/>
    <x v="0"/>
    <x v="0"/>
    <x v="1"/>
    <n v="723"/>
    <n v="1033.8899999999999"/>
  </r>
  <r>
    <s v="AD01-9362"/>
    <x v="1"/>
    <s v="Jul"/>
    <x v="0"/>
    <x v="0"/>
    <s v="Order assembled"/>
    <x v="0"/>
    <x v="0"/>
    <x v="1"/>
    <n v="357"/>
    <n v="510.51"/>
  </r>
  <r>
    <s v="AD01-9362"/>
    <x v="1"/>
    <s v="Jul"/>
    <x v="0"/>
    <x v="0"/>
    <s v="Order assembled"/>
    <x v="0"/>
    <x v="0"/>
    <x v="1"/>
    <n v="351"/>
    <n v="501.93"/>
  </r>
  <r>
    <s v="AD01-9362"/>
    <x v="1"/>
    <s v="Jul"/>
    <x v="0"/>
    <x v="0"/>
    <s v="Order assembled"/>
    <x v="0"/>
    <x v="0"/>
    <x v="1"/>
    <n v="345"/>
    <n v="493.35"/>
  </r>
  <r>
    <s v="AD01-9361"/>
    <x v="1"/>
    <s v="Jul"/>
    <x v="0"/>
    <x v="0"/>
    <s v="Order assembled"/>
    <x v="0"/>
    <x v="0"/>
    <x v="1"/>
    <n v="763"/>
    <n v="526.24"/>
  </r>
  <r>
    <s v="AD01-9361"/>
    <x v="1"/>
    <s v="Jul"/>
    <x v="0"/>
    <x v="0"/>
    <s v="Order assembled"/>
    <x v="0"/>
    <x v="0"/>
    <x v="1"/>
    <n v="816"/>
    <n v="526.24"/>
  </r>
  <r>
    <s v="AD01-9364"/>
    <x v="1"/>
    <s v="Jul"/>
    <x v="0"/>
    <x v="0"/>
    <s v="Order assembled"/>
    <x v="0"/>
    <x v="0"/>
    <x v="1"/>
    <n v="157"/>
    <n v="224.51"/>
  </r>
  <r>
    <s v="AD01-9362"/>
    <x v="1"/>
    <s v="Jul"/>
    <x v="0"/>
    <x v="0"/>
    <s v="Order assembled"/>
    <x v="0"/>
    <x v="0"/>
    <x v="1"/>
    <n v="205"/>
    <n v="293.14999999999998"/>
  </r>
  <r>
    <s v="AD01-9363"/>
    <x v="1"/>
    <s v="Jul"/>
    <x v="0"/>
    <x v="0"/>
    <s v="Order assembled"/>
    <x v="0"/>
    <x v="0"/>
    <x v="1"/>
    <n v="127"/>
    <n v="181.61"/>
  </r>
  <r>
    <s v="AD01-9361"/>
    <x v="1"/>
    <s v="Jul"/>
    <x v="0"/>
    <x v="0"/>
    <s v="Order assembled"/>
    <x v="0"/>
    <x v="0"/>
    <x v="0"/>
    <n v="359"/>
    <n v="513.37"/>
  </r>
  <r>
    <s v="AD01-9361"/>
    <x v="1"/>
    <s v="Jul"/>
    <x v="0"/>
    <x v="0"/>
    <s v="Order assembled"/>
    <x v="0"/>
    <x v="0"/>
    <x v="0"/>
    <n v="353"/>
    <n v="504.78999999999996"/>
  </r>
  <r>
    <s v="AD01-9365"/>
    <x v="1"/>
    <s v="Jul"/>
    <x v="0"/>
    <x v="0"/>
    <s v="Order assembled"/>
    <x v="0"/>
    <x v="0"/>
    <x v="0"/>
    <n v="347"/>
    <n v="496.21000000000004"/>
  </r>
  <r>
    <s v="AD01-9362"/>
    <x v="1"/>
    <s v="Jul"/>
    <x v="0"/>
    <x v="0"/>
    <s v="Order assembled"/>
    <x v="0"/>
    <x v="0"/>
    <x v="1"/>
    <n v="155"/>
    <n v="221.65"/>
  </r>
  <r>
    <s v="AD01-9361"/>
    <x v="1"/>
    <s v="Jul"/>
    <x v="0"/>
    <x v="0"/>
    <s v="Order assembled"/>
    <x v="0"/>
    <x v="0"/>
    <x v="1"/>
    <n v="203"/>
    <n v="290.28999999999996"/>
  </r>
  <r>
    <s v="AD01-9364"/>
    <x v="1"/>
    <s v="Jul"/>
    <x v="0"/>
    <x v="0"/>
    <s v="Order assembled"/>
    <x v="0"/>
    <x v="0"/>
    <x v="1"/>
    <n v="785"/>
    <n v="1122.55"/>
  </r>
  <r>
    <s v="AD01-9362"/>
    <x v="1"/>
    <s v="Jun"/>
    <x v="0"/>
    <x v="0"/>
    <s v="Order assembled"/>
    <x v="0"/>
    <x v="0"/>
    <x v="0"/>
    <n v="128"/>
    <n v="526.24"/>
  </r>
  <r>
    <s v="AD01-9364"/>
    <x v="1"/>
    <s v="Jun"/>
    <x v="0"/>
    <x v="0"/>
    <s v="Order assembled"/>
    <x v="0"/>
    <x v="0"/>
    <x v="0"/>
    <n v="368"/>
    <n v="526.24"/>
  </r>
  <r>
    <s v="AD01-9362"/>
    <x v="1"/>
    <s v="Jun"/>
    <x v="0"/>
    <x v="0"/>
    <s v="Order assembled"/>
    <x v="0"/>
    <x v="0"/>
    <x v="0"/>
    <n v="362"/>
    <n v="517.66"/>
  </r>
  <r>
    <s v="AD01-9361"/>
    <x v="1"/>
    <s v="Jun"/>
    <x v="0"/>
    <x v="0"/>
    <s v="Order assembled"/>
    <x v="0"/>
    <x v="0"/>
    <x v="1"/>
    <n v="206"/>
    <n v="294.58"/>
  </r>
  <r>
    <s v="AD01-9361"/>
    <x v="1"/>
    <s v="Jun"/>
    <x v="0"/>
    <x v="0"/>
    <s v="Order assembled"/>
    <x v="0"/>
    <x v="0"/>
    <x v="1"/>
    <n v="134"/>
    <n v="191.62"/>
  </r>
  <r>
    <s v="AD01-9361"/>
    <x v="1"/>
    <s v="Jun"/>
    <x v="0"/>
    <x v="0"/>
    <s v="Order assembled"/>
    <x v="0"/>
    <x v="0"/>
    <x v="1"/>
    <n v="160"/>
    <n v="228.8"/>
  </r>
  <r>
    <s v="AD01-9362"/>
    <x v="1"/>
    <s v="Jun"/>
    <x v="0"/>
    <x v="0"/>
    <s v="Order assembled"/>
    <x v="0"/>
    <x v="0"/>
    <x v="1"/>
    <n v="208"/>
    <n v="297.44"/>
  </r>
  <r>
    <s v="AD01-9361"/>
    <x v="1"/>
    <s v="Jun"/>
    <x v="0"/>
    <x v="0"/>
    <s v="Order assembled"/>
    <x v="0"/>
    <x v="0"/>
    <x v="1"/>
    <n v="136"/>
    <n v="194.48"/>
  </r>
  <r>
    <s v="AD01-9362"/>
    <x v="1"/>
    <s v="Jun"/>
    <x v="0"/>
    <x v="0"/>
    <s v="Order assembled"/>
    <x v="0"/>
    <x v="0"/>
    <x v="1"/>
    <n v="372"/>
    <n v="526.24"/>
  </r>
  <r>
    <s v="AD01-9362"/>
    <x v="1"/>
    <s v="Jun"/>
    <x v="0"/>
    <x v="0"/>
    <s v="Order assembled"/>
    <x v="0"/>
    <x v="0"/>
    <x v="1"/>
    <n v="366"/>
    <n v="526.24"/>
  </r>
  <r>
    <s v="AD01-9361"/>
    <x v="1"/>
    <s v="Jun"/>
    <x v="0"/>
    <x v="0"/>
    <s v="Order assembled"/>
    <x v="0"/>
    <x v="0"/>
    <x v="1"/>
    <n v="689"/>
    <n v="985.27"/>
  </r>
  <r>
    <s v="AD01-9364"/>
    <x v="1"/>
    <s v="Jun"/>
    <x v="0"/>
    <x v="0"/>
    <s v="Order assembled"/>
    <x v="0"/>
    <x v="0"/>
    <x v="1"/>
    <n v="722"/>
    <n v="1032.46"/>
  </r>
  <r>
    <s v="AD01-9362"/>
    <x v="1"/>
    <s v="Jun"/>
    <x v="0"/>
    <x v="0"/>
    <s v="Order assembled"/>
    <x v="0"/>
    <x v="0"/>
    <x v="1"/>
    <n v="776"/>
    <n v="1109.68"/>
  </r>
  <r>
    <s v="AD01-9364"/>
    <x v="1"/>
    <s v="Jun"/>
    <x v="0"/>
    <x v="0"/>
    <s v="Order assembled"/>
    <x v="0"/>
    <x v="0"/>
    <x v="1"/>
    <n v="129"/>
    <n v="184.47"/>
  </r>
  <r>
    <s v="AD01-9362"/>
    <x v="1"/>
    <s v="Jun"/>
    <x v="0"/>
    <x v="0"/>
    <s v="Order assembled"/>
    <x v="0"/>
    <x v="0"/>
    <x v="1"/>
    <n v="369"/>
    <n v="527.66999999999996"/>
  </r>
  <r>
    <s v="AD01-9361"/>
    <x v="1"/>
    <s v="Jun"/>
    <x v="0"/>
    <x v="0"/>
    <s v="Order assembled"/>
    <x v="0"/>
    <x v="0"/>
    <x v="1"/>
    <n v="363"/>
    <n v="519.09"/>
  </r>
  <r>
    <s v="AD01-9362"/>
    <x v="1"/>
    <s v="Jun"/>
    <x v="0"/>
    <x v="0"/>
    <s v="Order assembled"/>
    <x v="0"/>
    <x v="0"/>
    <x v="1"/>
    <n v="159"/>
    <n v="227.37"/>
  </r>
  <r>
    <s v="AD01-9362"/>
    <x v="1"/>
    <s v="Jun"/>
    <x v="0"/>
    <x v="0"/>
    <s v="Order assembled"/>
    <x v="0"/>
    <x v="0"/>
    <x v="1"/>
    <n v="762"/>
    <n v="526.24"/>
  </r>
  <r>
    <s v="AD01-9361"/>
    <x v="1"/>
    <s v="Jun"/>
    <x v="0"/>
    <x v="0"/>
    <s v="Order assembled"/>
    <x v="0"/>
    <x v="0"/>
    <x v="1"/>
    <n v="815"/>
    <n v="526.24"/>
  </r>
  <r>
    <s v="AD01-9361"/>
    <x v="1"/>
    <s v="Jun"/>
    <x v="0"/>
    <x v="0"/>
    <s v="Order assembled"/>
    <x v="0"/>
    <x v="0"/>
    <x v="1"/>
    <n v="163"/>
    <n v="233.09"/>
  </r>
  <r>
    <s v="AD01-9361"/>
    <x v="1"/>
    <s v="Jun"/>
    <x v="0"/>
    <x v="0"/>
    <s v="Order assembled"/>
    <x v="0"/>
    <x v="0"/>
    <x v="1"/>
    <n v="133"/>
    <n v="190.19"/>
  </r>
  <r>
    <s v="AD01-9361"/>
    <x v="1"/>
    <s v="Jun"/>
    <x v="0"/>
    <x v="0"/>
    <s v="Order assembled"/>
    <x v="0"/>
    <x v="0"/>
    <x v="0"/>
    <n v="371"/>
    <n v="530.53"/>
  </r>
  <r>
    <s v="AD01-9364"/>
    <x v="1"/>
    <s v="Jun"/>
    <x v="0"/>
    <x v="0"/>
    <s v="Order assembled"/>
    <x v="0"/>
    <x v="0"/>
    <x v="0"/>
    <n v="365"/>
    <n v="521.95000000000005"/>
  </r>
  <r>
    <s v="AD01-9361"/>
    <x v="1"/>
    <s v="Jun"/>
    <x v="0"/>
    <x v="0"/>
    <s v="Order assembled"/>
    <x v="0"/>
    <x v="0"/>
    <x v="1"/>
    <n v="161"/>
    <n v="230.23000000000002"/>
  </r>
  <r>
    <s v="AD01-9362"/>
    <x v="1"/>
    <s v="Jun"/>
    <x v="0"/>
    <x v="0"/>
    <s v="Order assembled"/>
    <x v="0"/>
    <x v="0"/>
    <x v="1"/>
    <n v="209"/>
    <n v="298.87"/>
  </r>
  <r>
    <s v="AD01-9364"/>
    <x v="1"/>
    <s v="Mar"/>
    <x v="0"/>
    <x v="0"/>
    <s v="Order assembled"/>
    <x v="0"/>
    <x v="0"/>
    <x v="0"/>
    <n v="176"/>
    <n v="526.24"/>
  </r>
  <r>
    <s v="AD01-9361"/>
    <x v="1"/>
    <s v="Mar"/>
    <x v="0"/>
    <x v="0"/>
    <s v="Order assembled"/>
    <x v="0"/>
    <x v="0"/>
    <x v="0"/>
    <n v="170"/>
    <n v="526.24"/>
  </r>
  <r>
    <s v="AD01-9364"/>
    <x v="1"/>
    <s v="Mar"/>
    <x v="0"/>
    <x v="0"/>
    <s v="Order assembled"/>
    <x v="0"/>
    <x v="0"/>
    <x v="0"/>
    <n v="164"/>
    <n v="526.24"/>
  </r>
  <r>
    <s v="AD01-9361"/>
    <x v="1"/>
    <s v="Mar"/>
    <x v="0"/>
    <x v="0"/>
    <s v="Order assembled"/>
    <x v="0"/>
    <x v="0"/>
    <x v="1"/>
    <n v="176"/>
    <n v="251.68"/>
  </r>
  <r>
    <s v="AD01-9361"/>
    <x v="1"/>
    <s v="Mar"/>
    <x v="0"/>
    <x v="0"/>
    <s v="Order assembled"/>
    <x v="0"/>
    <x v="0"/>
    <x v="1"/>
    <n v="224"/>
    <n v="320.32"/>
  </r>
  <r>
    <s v="AD01-9361"/>
    <x v="1"/>
    <s v="Mar"/>
    <x v="0"/>
    <x v="0"/>
    <s v="Order assembled"/>
    <x v="0"/>
    <x v="0"/>
    <x v="1"/>
    <n v="152"/>
    <n v="217.36"/>
  </r>
  <r>
    <s v="AD01-9362"/>
    <x v="1"/>
    <s v="Mar"/>
    <x v="0"/>
    <x v="0"/>
    <s v="Order assembled"/>
    <x v="0"/>
    <x v="0"/>
    <x v="1"/>
    <n v="178"/>
    <n v="254.54"/>
  </r>
  <r>
    <s v="AD01-9361"/>
    <x v="1"/>
    <s v="Mar"/>
    <x v="0"/>
    <x v="0"/>
    <s v="Order assembled"/>
    <x v="0"/>
    <x v="0"/>
    <x v="1"/>
    <n v="226"/>
    <n v="323.18"/>
  </r>
  <r>
    <s v="AD01-9364"/>
    <x v="1"/>
    <s v="Mar"/>
    <x v="0"/>
    <x v="0"/>
    <s v="Order assembled"/>
    <x v="0"/>
    <x v="0"/>
    <x v="1"/>
    <n v="148"/>
    <n v="211.64"/>
  </r>
  <r>
    <s v="AD01-9362"/>
    <x v="1"/>
    <s v="Mar"/>
    <x v="0"/>
    <x v="0"/>
    <s v="Order assembled"/>
    <x v="0"/>
    <x v="0"/>
    <x v="0"/>
    <n v="174"/>
    <n v="526.24"/>
  </r>
  <r>
    <s v="AD01-9362"/>
    <x v="1"/>
    <s v="Mar"/>
    <x v="0"/>
    <x v="0"/>
    <s v="Order assembled"/>
    <x v="0"/>
    <x v="0"/>
    <x v="0"/>
    <n v="168"/>
    <n v="526.24"/>
  </r>
  <r>
    <s v="AD01-9362"/>
    <x v="1"/>
    <s v="Mar"/>
    <x v="0"/>
    <x v="0"/>
    <s v="Order assembled"/>
    <x v="0"/>
    <x v="0"/>
    <x v="1"/>
    <n v="720"/>
    <n v="1029.5999999999999"/>
  </r>
  <r>
    <s v="AD01-9362"/>
    <x v="1"/>
    <s v="Mar"/>
    <x v="0"/>
    <x v="0"/>
    <s v="Order assembled"/>
    <x v="0"/>
    <x v="0"/>
    <x v="1"/>
    <n v="773"/>
    <n v="1105.3899999999999"/>
  </r>
  <r>
    <s v="AD01-9361"/>
    <x v="1"/>
    <s v="Mar"/>
    <x v="0"/>
    <x v="0"/>
    <s v="Order assembled"/>
    <x v="0"/>
    <x v="0"/>
    <x v="0"/>
    <n v="177"/>
    <n v="253.11"/>
  </r>
  <r>
    <s v="AD01-9361"/>
    <x v="1"/>
    <s v="Mar"/>
    <x v="0"/>
    <x v="0"/>
    <s v="Order assembled"/>
    <x v="0"/>
    <x v="0"/>
    <x v="0"/>
    <n v="171"/>
    <n v="244.53"/>
  </r>
  <r>
    <s v="AD01-9362"/>
    <x v="1"/>
    <s v="Mar"/>
    <x v="0"/>
    <x v="0"/>
    <s v="Order assembled"/>
    <x v="0"/>
    <x v="0"/>
    <x v="0"/>
    <n v="165"/>
    <n v="235.95"/>
  </r>
  <r>
    <s v="AD01-9362"/>
    <x v="1"/>
    <s v="Mar"/>
    <x v="0"/>
    <x v="0"/>
    <s v="Order assembled"/>
    <x v="0"/>
    <x v="0"/>
    <x v="1"/>
    <n v="177"/>
    <n v="253.11"/>
  </r>
  <r>
    <s v="AD01-9362"/>
    <x v="1"/>
    <s v="Mar"/>
    <x v="0"/>
    <x v="0"/>
    <s v="Order assembled"/>
    <x v="0"/>
    <x v="0"/>
    <x v="1"/>
    <n v="759"/>
    <n v="526.24"/>
  </r>
  <r>
    <s v="AD01-9364"/>
    <x v="1"/>
    <s v="Mar"/>
    <x v="0"/>
    <x v="0"/>
    <s v="Order assembled"/>
    <x v="0"/>
    <x v="0"/>
    <x v="1"/>
    <n v="175"/>
    <n v="250.25"/>
  </r>
  <r>
    <s v="AD01-9362"/>
    <x v="1"/>
    <s v="Mar"/>
    <x v="0"/>
    <x v="0"/>
    <s v="Order assembled"/>
    <x v="0"/>
    <x v="0"/>
    <x v="1"/>
    <n v="223"/>
    <n v="318.89"/>
  </r>
  <r>
    <s v="AD01-9362"/>
    <x v="1"/>
    <s v="Mar"/>
    <x v="0"/>
    <x v="0"/>
    <s v="Order assembled"/>
    <x v="0"/>
    <x v="0"/>
    <x v="1"/>
    <n v="151"/>
    <n v="215.93"/>
  </r>
  <r>
    <s v="AD01-9364"/>
    <x v="1"/>
    <s v="Mar"/>
    <x v="0"/>
    <x v="0"/>
    <s v="Order assembled"/>
    <x v="0"/>
    <x v="0"/>
    <x v="0"/>
    <n v="173"/>
    <n v="247.39"/>
  </r>
  <r>
    <s v="AD01-9362"/>
    <x v="1"/>
    <s v="Mar"/>
    <x v="0"/>
    <x v="0"/>
    <s v="Order assembled"/>
    <x v="0"/>
    <x v="0"/>
    <x v="0"/>
    <n v="167"/>
    <n v="238.81"/>
  </r>
  <r>
    <s v="AD01-9361"/>
    <x v="1"/>
    <s v="Mar"/>
    <x v="0"/>
    <x v="0"/>
    <s v="Order assembled"/>
    <x v="0"/>
    <x v="0"/>
    <x v="1"/>
    <n v="179"/>
    <n v="255.97"/>
  </r>
  <r>
    <s v="AD01-9361"/>
    <x v="1"/>
    <s v="Mar"/>
    <x v="0"/>
    <x v="0"/>
    <s v="Order assembled"/>
    <x v="0"/>
    <x v="0"/>
    <x v="1"/>
    <n v="782"/>
    <n v="1118.26"/>
  </r>
  <r>
    <s v="AD01-9364"/>
    <x v="1"/>
    <s v="May"/>
    <x v="0"/>
    <x v="0"/>
    <s v="Order assembled"/>
    <x v="0"/>
    <x v="0"/>
    <x v="0"/>
    <n v="146"/>
    <n v="526.24"/>
  </r>
  <r>
    <s v="AD01-9361"/>
    <x v="1"/>
    <s v="May"/>
    <x v="0"/>
    <x v="0"/>
    <s v="Order assembled"/>
    <x v="0"/>
    <x v="0"/>
    <x v="0"/>
    <n v="140"/>
    <n v="526.24"/>
  </r>
  <r>
    <s v="AD01-9361"/>
    <x v="1"/>
    <s v="May"/>
    <x v="0"/>
    <x v="0"/>
    <s v="Order assembled"/>
    <x v="0"/>
    <x v="0"/>
    <x v="0"/>
    <n v="134"/>
    <n v="526.24"/>
  </r>
  <r>
    <s v="AD01-9361"/>
    <x v="1"/>
    <s v="May"/>
    <x v="0"/>
    <x v="0"/>
    <s v="Order assembled"/>
    <x v="0"/>
    <x v="0"/>
    <x v="1"/>
    <n v="164"/>
    <n v="234.51999999999998"/>
  </r>
  <r>
    <s v="AD01-9363"/>
    <x v="1"/>
    <s v="May"/>
    <x v="0"/>
    <x v="0"/>
    <s v="Order assembled"/>
    <x v="0"/>
    <x v="0"/>
    <x v="1"/>
    <n v="212"/>
    <n v="303.15999999999997"/>
  </r>
  <r>
    <s v="AD01-9362"/>
    <x v="1"/>
    <s v="May"/>
    <x v="0"/>
    <x v="0"/>
    <s v="Order assembled"/>
    <x v="0"/>
    <x v="0"/>
    <x v="1"/>
    <n v="140"/>
    <n v="200.2"/>
  </r>
  <r>
    <s v="AD01-9362"/>
    <x v="1"/>
    <s v="May"/>
    <x v="0"/>
    <x v="0"/>
    <s v="Order assembled"/>
    <x v="0"/>
    <x v="0"/>
    <x v="1"/>
    <n v="166"/>
    <n v="237.38"/>
  </r>
  <r>
    <s v="AD01-9362"/>
    <x v="1"/>
    <s v="May"/>
    <x v="0"/>
    <x v="0"/>
    <s v="Order assembled"/>
    <x v="0"/>
    <x v="0"/>
    <x v="1"/>
    <n v="214"/>
    <n v="306.02"/>
  </r>
  <r>
    <s v="AD01-9363"/>
    <x v="1"/>
    <s v="May"/>
    <x v="0"/>
    <x v="0"/>
    <s v="Order assembled"/>
    <x v="0"/>
    <x v="0"/>
    <x v="1"/>
    <n v="142"/>
    <n v="203.06"/>
  </r>
  <r>
    <s v="AD01-9362"/>
    <x v="1"/>
    <s v="May"/>
    <x v="0"/>
    <x v="0"/>
    <s v="Order assembled"/>
    <x v="0"/>
    <x v="0"/>
    <x v="1"/>
    <n v="144"/>
    <n v="526.24"/>
  </r>
  <r>
    <s v="AD01-9362"/>
    <x v="1"/>
    <s v="May"/>
    <x v="0"/>
    <x v="0"/>
    <s v="Order assembled"/>
    <x v="0"/>
    <x v="0"/>
    <x v="1"/>
    <n v="138"/>
    <n v="526.24"/>
  </r>
  <r>
    <s v="AD01-9365"/>
    <x v="1"/>
    <s v="May"/>
    <x v="0"/>
    <x v="0"/>
    <s v="Order assembled"/>
    <x v="0"/>
    <x v="0"/>
    <x v="1"/>
    <n v="132"/>
    <n v="526.24"/>
  </r>
  <r>
    <s v="AD01-9361"/>
    <x v="1"/>
    <s v="May"/>
    <x v="0"/>
    <x v="0"/>
    <s v="Order assembled"/>
    <x v="0"/>
    <x v="0"/>
    <x v="1"/>
    <n v="688"/>
    <n v="983.83999999999992"/>
  </r>
  <r>
    <s v="AD01-9364"/>
    <x v="1"/>
    <s v="May"/>
    <x v="0"/>
    <x v="0"/>
    <s v="Order assembled"/>
    <x v="0"/>
    <x v="0"/>
    <x v="1"/>
    <n v="775"/>
    <n v="1108.25"/>
  </r>
  <r>
    <s v="AD01-9362"/>
    <x v="1"/>
    <s v="May"/>
    <x v="0"/>
    <x v="0"/>
    <s v="Order assembled"/>
    <x v="0"/>
    <x v="0"/>
    <x v="1"/>
    <n v="141"/>
    <n v="201.63"/>
  </r>
  <r>
    <s v="AD01-9363"/>
    <x v="1"/>
    <s v="May"/>
    <x v="0"/>
    <x v="0"/>
    <s v="Order assembled"/>
    <x v="0"/>
    <x v="0"/>
    <x v="1"/>
    <n v="135"/>
    <n v="193.05"/>
  </r>
  <r>
    <s v="AD01-9364"/>
    <x v="1"/>
    <s v="May"/>
    <x v="0"/>
    <x v="0"/>
    <s v="Order assembled"/>
    <x v="0"/>
    <x v="0"/>
    <x v="1"/>
    <n v="165"/>
    <n v="235.95"/>
  </r>
  <r>
    <s v="AD01-9362"/>
    <x v="1"/>
    <s v="May"/>
    <x v="0"/>
    <x v="0"/>
    <s v="Order assembled"/>
    <x v="0"/>
    <x v="0"/>
    <x v="1"/>
    <n v="761"/>
    <n v="526.24"/>
  </r>
  <r>
    <s v="AD01-9361"/>
    <x v="1"/>
    <s v="May"/>
    <x v="0"/>
    <x v="0"/>
    <s v="Order assembled"/>
    <x v="0"/>
    <x v="0"/>
    <x v="1"/>
    <n v="814"/>
    <n v="526.24"/>
  </r>
  <r>
    <s v="AD01-9363"/>
    <x v="1"/>
    <s v="May"/>
    <x v="0"/>
    <x v="0"/>
    <s v="Order assembled"/>
    <x v="0"/>
    <x v="0"/>
    <x v="1"/>
    <n v="169"/>
    <n v="241.67000000000002"/>
  </r>
  <r>
    <s v="AD01-9365"/>
    <x v="1"/>
    <s v="May"/>
    <x v="0"/>
    <x v="0"/>
    <s v="Order assembled"/>
    <x v="0"/>
    <x v="0"/>
    <x v="1"/>
    <n v="211"/>
    <n v="301.73"/>
  </r>
  <r>
    <s v="AD01-9362"/>
    <x v="1"/>
    <s v="May"/>
    <x v="0"/>
    <x v="0"/>
    <s v="Order assembled"/>
    <x v="0"/>
    <x v="0"/>
    <x v="1"/>
    <n v="139"/>
    <n v="198.76999999999998"/>
  </r>
  <r>
    <s v="AD01-9361"/>
    <x v="1"/>
    <s v="May"/>
    <x v="0"/>
    <x v="0"/>
    <s v="Order assembled"/>
    <x v="0"/>
    <x v="0"/>
    <x v="0"/>
    <n v="143"/>
    <n v="204.49"/>
  </r>
  <r>
    <s v="AD01-9362"/>
    <x v="1"/>
    <s v="May"/>
    <x v="0"/>
    <x v="0"/>
    <s v="Order assembled"/>
    <x v="0"/>
    <x v="0"/>
    <x v="0"/>
    <n v="137"/>
    <n v="195.91"/>
  </r>
  <r>
    <s v="AD01-9363"/>
    <x v="1"/>
    <s v="May"/>
    <x v="0"/>
    <x v="0"/>
    <s v="Order assembled"/>
    <x v="0"/>
    <x v="0"/>
    <x v="0"/>
    <n v="131"/>
    <n v="187.32999999999998"/>
  </r>
  <r>
    <s v="AD01-9362"/>
    <x v="1"/>
    <s v="May"/>
    <x v="0"/>
    <x v="0"/>
    <s v="Order assembled"/>
    <x v="0"/>
    <x v="0"/>
    <x v="1"/>
    <n v="167"/>
    <n v="238.81"/>
  </r>
  <r>
    <s v="AD01-9362"/>
    <x v="1"/>
    <s v="May"/>
    <x v="0"/>
    <x v="0"/>
    <s v="Order assembled"/>
    <x v="0"/>
    <x v="0"/>
    <x v="1"/>
    <n v="215"/>
    <n v="307.45"/>
  </r>
  <r>
    <s v="AD01-9361"/>
    <x v="1"/>
    <s v="May"/>
    <x v="0"/>
    <x v="0"/>
    <s v="Order assembled"/>
    <x v="0"/>
    <x v="0"/>
    <x v="1"/>
    <n v="784"/>
    <n v="1121.1199999999999"/>
  </r>
  <r>
    <s v="AD01-9362"/>
    <x v="1"/>
    <s v="Nov"/>
    <x v="0"/>
    <x v="0"/>
    <s v="Order assembled"/>
    <x v="0"/>
    <x v="0"/>
    <x v="1"/>
    <n v="134"/>
    <n v="182.24"/>
  </r>
  <r>
    <s v="AD01-9361"/>
    <x v="1"/>
    <s v="Nov"/>
    <x v="0"/>
    <x v="0"/>
    <s v="Order assembled"/>
    <x v="0"/>
    <x v="0"/>
    <x v="1"/>
    <n v="182"/>
    <n v="260.26"/>
  </r>
  <r>
    <s v="AD01-9361"/>
    <x v="1"/>
    <s v="Nov"/>
    <x v="0"/>
    <x v="0"/>
    <s v="Order assembled"/>
    <x v="0"/>
    <x v="0"/>
    <x v="1"/>
    <n v="136"/>
    <n v="194.48"/>
  </r>
  <r>
    <s v="AD01-9361"/>
    <x v="1"/>
    <s v="Nov"/>
    <x v="0"/>
    <x v="0"/>
    <s v="Order assembled"/>
    <x v="0"/>
    <x v="0"/>
    <x v="1"/>
    <n v="694"/>
    <n v="992.42000000000007"/>
  </r>
  <r>
    <s v="AD01-9365"/>
    <x v="1"/>
    <s v="Nov"/>
    <x v="0"/>
    <x v="0"/>
    <s v="Order assembled"/>
    <x v="0"/>
    <x v="0"/>
    <x v="1"/>
    <n v="727"/>
    <n v="1039.6100000000001"/>
  </r>
  <r>
    <s v="AD01-9362"/>
    <x v="1"/>
    <s v="Nov"/>
    <x v="0"/>
    <x v="0"/>
    <s v="Order assembled"/>
    <x v="0"/>
    <x v="0"/>
    <x v="1"/>
    <n v="135"/>
    <n v="193.05"/>
  </r>
  <r>
    <s v="AD01-9365"/>
    <x v="1"/>
    <s v="Nov"/>
    <x v="0"/>
    <x v="0"/>
    <s v="Order assembled"/>
    <x v="0"/>
    <x v="0"/>
    <x v="1"/>
    <n v="766"/>
    <n v="526.24"/>
  </r>
  <r>
    <s v="AD01-9361"/>
    <x v="1"/>
    <s v="Nov"/>
    <x v="0"/>
    <x v="0"/>
    <s v="Order assembled"/>
    <x v="0"/>
    <x v="0"/>
    <x v="1"/>
    <n v="133"/>
    <n v="190.19"/>
  </r>
  <r>
    <s v="AD01-9361"/>
    <x v="1"/>
    <s v="Nov"/>
    <x v="0"/>
    <x v="0"/>
    <s v="Order assembled"/>
    <x v="0"/>
    <x v="0"/>
    <x v="1"/>
    <n v="181"/>
    <n v="258.83"/>
  </r>
  <r>
    <s v="AD01-9362"/>
    <x v="1"/>
    <s v="Nov"/>
    <x v="0"/>
    <x v="0"/>
    <s v="Order assembled"/>
    <x v="0"/>
    <x v="0"/>
    <x v="1"/>
    <n v="137"/>
    <n v="195.91"/>
  </r>
  <r>
    <s v="AD01-9361"/>
    <x v="1"/>
    <s v="Nov"/>
    <x v="0"/>
    <x v="0"/>
    <s v="Order assembled"/>
    <x v="0"/>
    <x v="0"/>
    <x v="1"/>
    <n v="179"/>
    <n v="255.97"/>
  </r>
  <r>
    <s v="AD01-9362"/>
    <x v="1"/>
    <s v="Oct"/>
    <x v="0"/>
    <x v="0"/>
    <s v="Order assembled"/>
    <x v="0"/>
    <x v="0"/>
    <x v="1"/>
    <n v="140"/>
    <n v="190.4"/>
  </r>
  <r>
    <s v="AD01-9364"/>
    <x v="1"/>
    <s v="Oct"/>
    <x v="0"/>
    <x v="0"/>
    <s v="Order assembled"/>
    <x v="0"/>
    <x v="0"/>
    <x v="1"/>
    <n v="188"/>
    <n v="268.84000000000003"/>
  </r>
  <r>
    <s v="AD01-9362"/>
    <x v="1"/>
    <s v="Oct"/>
    <x v="0"/>
    <x v="0"/>
    <s v="Order assembled"/>
    <x v="0"/>
    <x v="0"/>
    <x v="1"/>
    <n v="142"/>
    <n v="203.06"/>
  </r>
  <r>
    <s v="AD01-9364"/>
    <x v="1"/>
    <s v="Oct"/>
    <x v="0"/>
    <x v="0"/>
    <s v="Order assembled"/>
    <x v="0"/>
    <x v="0"/>
    <x v="1"/>
    <n v="184"/>
    <n v="263.12"/>
  </r>
  <r>
    <s v="AD01-9362"/>
    <x v="1"/>
    <s v="Oct"/>
    <x v="0"/>
    <x v="0"/>
    <s v="Order assembled"/>
    <x v="0"/>
    <x v="0"/>
    <x v="0"/>
    <n v="312"/>
    <n v="526.24"/>
  </r>
  <r>
    <s v="AD01-9365"/>
    <x v="1"/>
    <s v="Oct"/>
    <x v="0"/>
    <x v="0"/>
    <s v="Order assembled"/>
    <x v="0"/>
    <x v="0"/>
    <x v="1"/>
    <n v="693"/>
    <n v="990.99"/>
  </r>
  <r>
    <s v="AD01-9364"/>
    <x v="1"/>
    <s v="Oct"/>
    <x v="0"/>
    <x v="0"/>
    <s v="Order assembled"/>
    <x v="0"/>
    <x v="0"/>
    <x v="1"/>
    <n v="726"/>
    <n v="1038.18"/>
  </r>
  <r>
    <s v="AD01-9364"/>
    <x v="1"/>
    <s v="Oct"/>
    <x v="0"/>
    <x v="0"/>
    <s v="Order assembled"/>
    <x v="0"/>
    <x v="0"/>
    <x v="1"/>
    <n v="141"/>
    <n v="201.63"/>
  </r>
  <r>
    <s v="AD01-9362"/>
    <x v="1"/>
    <s v="Oct"/>
    <x v="0"/>
    <x v="0"/>
    <s v="Order assembled"/>
    <x v="0"/>
    <x v="0"/>
    <x v="1"/>
    <n v="765"/>
    <n v="526.24"/>
  </r>
  <r>
    <s v="AD01-9362"/>
    <x v="1"/>
    <s v="Oct"/>
    <x v="0"/>
    <x v="0"/>
    <s v="Order assembled"/>
    <x v="0"/>
    <x v="0"/>
    <x v="1"/>
    <n v="139"/>
    <n v="198.76999999999998"/>
  </r>
  <r>
    <s v="AD01-9362"/>
    <x v="1"/>
    <s v="Oct"/>
    <x v="0"/>
    <x v="0"/>
    <s v="Order assembled"/>
    <x v="0"/>
    <x v="0"/>
    <x v="1"/>
    <n v="187"/>
    <n v="267.40999999999997"/>
  </r>
  <r>
    <s v="AD01-9362"/>
    <x v="1"/>
    <s v="Oct"/>
    <x v="0"/>
    <x v="0"/>
    <s v="Order assembled"/>
    <x v="0"/>
    <x v="0"/>
    <x v="0"/>
    <n v="311"/>
    <n v="444.73"/>
  </r>
  <r>
    <s v="AD01-9363"/>
    <x v="1"/>
    <s v="Oct"/>
    <x v="0"/>
    <x v="0"/>
    <s v="Order assembled"/>
    <x v="0"/>
    <x v="0"/>
    <x v="1"/>
    <n v="185"/>
    <n v="264.55"/>
  </r>
  <r>
    <s v="AD01-9361"/>
    <x v="1"/>
    <s v="Sep"/>
    <x v="0"/>
    <x v="0"/>
    <s v="Order assembled"/>
    <x v="0"/>
    <x v="0"/>
    <x v="0"/>
    <n v="326"/>
    <n v="466.18"/>
  </r>
  <r>
    <s v="AD01-9364"/>
    <x v="1"/>
    <s v="Sep"/>
    <x v="0"/>
    <x v="0"/>
    <s v="Order assembled"/>
    <x v="0"/>
    <x v="0"/>
    <x v="0"/>
    <n v="320"/>
    <n v="457.6"/>
  </r>
  <r>
    <s v="AD01-9361"/>
    <x v="1"/>
    <s v="Sep"/>
    <x v="0"/>
    <x v="0"/>
    <s v="Order assembled"/>
    <x v="0"/>
    <x v="0"/>
    <x v="0"/>
    <n v="314"/>
    <n v="449.02"/>
  </r>
  <r>
    <s v="AD01-9364"/>
    <x v="1"/>
    <s v="Sep"/>
    <x v="0"/>
    <x v="0"/>
    <s v="Order assembled"/>
    <x v="0"/>
    <x v="0"/>
    <x v="1"/>
    <n v="146"/>
    <n v="198.56"/>
  </r>
  <r>
    <s v="AD01-9361"/>
    <x v="1"/>
    <s v="Sep"/>
    <x v="0"/>
    <x v="0"/>
    <s v="Order assembled"/>
    <x v="0"/>
    <x v="0"/>
    <x v="1"/>
    <n v="194"/>
    <n v="277.42"/>
  </r>
  <r>
    <s v="AD01-9361"/>
    <x v="1"/>
    <s v="Sep"/>
    <x v="0"/>
    <x v="0"/>
    <s v="Order assembled"/>
    <x v="0"/>
    <x v="0"/>
    <x v="1"/>
    <n v="190"/>
    <n v="271.7"/>
  </r>
  <r>
    <s v="AD01-9361"/>
    <x v="1"/>
    <s v="Sep"/>
    <x v="0"/>
    <x v="0"/>
    <s v="Order assembled"/>
    <x v="0"/>
    <x v="0"/>
    <x v="1"/>
    <n v="364"/>
    <n v="520.52"/>
  </r>
  <r>
    <s v="AD01-9361"/>
    <x v="1"/>
    <s v="Sep"/>
    <x v="0"/>
    <x v="0"/>
    <s v="Order assembled"/>
    <x v="0"/>
    <x v="0"/>
    <x v="0"/>
    <n v="324"/>
    <n v="526.24"/>
  </r>
  <r>
    <s v="AD01-9361"/>
    <x v="1"/>
    <s v="Sep"/>
    <x v="0"/>
    <x v="0"/>
    <s v="Order assembled"/>
    <x v="0"/>
    <x v="0"/>
    <x v="0"/>
    <n v="318"/>
    <n v="526.24"/>
  </r>
  <r>
    <s v="AD01-9362"/>
    <x v="1"/>
    <s v="Sep"/>
    <x v="0"/>
    <x v="0"/>
    <s v="Order assembled"/>
    <x v="0"/>
    <x v="0"/>
    <x v="1"/>
    <n v="692"/>
    <n v="989.56"/>
  </r>
  <r>
    <s v="AD01-9364"/>
    <x v="1"/>
    <s v="Sep"/>
    <x v="0"/>
    <x v="0"/>
    <s v="Order assembled"/>
    <x v="0"/>
    <x v="0"/>
    <x v="1"/>
    <n v="725"/>
    <n v="1036.75"/>
  </r>
  <r>
    <s v="AD01-9362"/>
    <x v="1"/>
    <s v="Sep"/>
    <x v="0"/>
    <x v="0"/>
    <s v="Order assembled"/>
    <x v="0"/>
    <x v="0"/>
    <x v="1"/>
    <n v="778"/>
    <n v="1112.54"/>
  </r>
  <r>
    <s v="AD01-9361"/>
    <x v="1"/>
    <s v="Sep"/>
    <x v="0"/>
    <x v="0"/>
    <s v="Order assembled"/>
    <x v="0"/>
    <x v="0"/>
    <x v="0"/>
    <n v="327"/>
    <n v="467.61"/>
  </r>
  <r>
    <s v="AD01-9364"/>
    <x v="1"/>
    <s v="Sep"/>
    <x v="0"/>
    <x v="0"/>
    <s v="Order assembled"/>
    <x v="0"/>
    <x v="0"/>
    <x v="0"/>
    <n v="321"/>
    <n v="459.03"/>
  </r>
  <r>
    <s v="AD01-9361"/>
    <x v="1"/>
    <s v="Sep"/>
    <x v="0"/>
    <x v="0"/>
    <s v="Order assembled"/>
    <x v="0"/>
    <x v="0"/>
    <x v="0"/>
    <n v="315"/>
    <n v="450.45"/>
  </r>
  <r>
    <s v="AD01-9362"/>
    <x v="1"/>
    <s v="Sep"/>
    <x v="0"/>
    <x v="0"/>
    <s v="Order assembled"/>
    <x v="0"/>
    <x v="0"/>
    <x v="1"/>
    <n v="147"/>
    <n v="210.21"/>
  </r>
  <r>
    <s v="AD01-9361"/>
    <x v="1"/>
    <s v="Sep"/>
    <x v="0"/>
    <x v="0"/>
    <s v="Order assembled"/>
    <x v="0"/>
    <x v="0"/>
    <x v="1"/>
    <n v="145"/>
    <n v="207.35"/>
  </r>
  <r>
    <s v="AD01-9361"/>
    <x v="1"/>
    <s v="Sep"/>
    <x v="0"/>
    <x v="0"/>
    <s v="Order assembled"/>
    <x v="0"/>
    <x v="0"/>
    <x v="1"/>
    <n v="193"/>
    <n v="275.99"/>
  </r>
  <r>
    <s v="AD01-9364"/>
    <x v="1"/>
    <s v="Sep"/>
    <x v="0"/>
    <x v="0"/>
    <s v="Order assembled"/>
    <x v="0"/>
    <x v="0"/>
    <x v="0"/>
    <n v="323"/>
    <n v="461.89"/>
  </r>
  <r>
    <s v="AD01-9361"/>
    <x v="1"/>
    <s v="Sep"/>
    <x v="0"/>
    <x v="0"/>
    <s v="Order assembled"/>
    <x v="0"/>
    <x v="0"/>
    <x v="0"/>
    <n v="317"/>
    <n v="453.31"/>
  </r>
  <r>
    <s v="AD01-9364"/>
    <x v="1"/>
    <s v="Sep"/>
    <x v="0"/>
    <x v="0"/>
    <s v="Order assembled"/>
    <x v="0"/>
    <x v="0"/>
    <x v="1"/>
    <n v="143"/>
    <n v="204.49"/>
  </r>
  <r>
    <s v="AD01-9361"/>
    <x v="1"/>
    <s v="Sep"/>
    <x v="0"/>
    <x v="0"/>
    <s v="Order assembled"/>
    <x v="0"/>
    <x v="0"/>
    <x v="1"/>
    <n v="191"/>
    <n v="273.13"/>
  </r>
  <r>
    <s v="AD01-9364"/>
    <x v="1"/>
    <s v="Sep"/>
    <x v="0"/>
    <x v="0"/>
    <s v="Order assembled"/>
    <x v="0"/>
    <x v="0"/>
    <x v="1"/>
    <n v="787"/>
    <n v="1125.4099999999999"/>
  </r>
  <r>
    <s v="AD01-9362"/>
    <x v="1"/>
    <s v="Apr"/>
    <x v="1"/>
    <x v="0"/>
    <s v="Order assembled"/>
    <x v="0"/>
    <x v="0"/>
    <x v="0"/>
    <n v="266"/>
    <n v="380.38"/>
  </r>
  <r>
    <s v="AD01-9362"/>
    <x v="1"/>
    <s v="Apr"/>
    <x v="1"/>
    <x v="0"/>
    <s v="Order assembled"/>
    <x v="0"/>
    <x v="0"/>
    <x v="0"/>
    <n v="314"/>
    <n v="449.02"/>
  </r>
  <r>
    <s v="AD01-9361"/>
    <x v="1"/>
    <s v="Apr"/>
    <x v="1"/>
    <x v="0"/>
    <s v="Order assembled"/>
    <x v="0"/>
    <x v="0"/>
    <x v="0"/>
    <n v="236"/>
    <n v="337.48"/>
  </r>
  <r>
    <s v="AD01-9362"/>
    <x v="1"/>
    <s v="Apr"/>
    <x v="1"/>
    <x v="0"/>
    <s v="Order assembled"/>
    <x v="0"/>
    <x v="0"/>
    <x v="0"/>
    <n v="310"/>
    <n v="526.24"/>
  </r>
  <r>
    <s v="AD01-9364"/>
    <x v="1"/>
    <s v="Apr"/>
    <x v="1"/>
    <x v="0"/>
    <s v="Order assembled"/>
    <x v="0"/>
    <x v="0"/>
    <x v="0"/>
    <n v="238"/>
    <n v="526.24"/>
  </r>
  <r>
    <s v="AD01-9361"/>
    <x v="1"/>
    <s v="Apr"/>
    <x v="1"/>
    <x v="0"/>
    <s v="Order assembled"/>
    <x v="0"/>
    <x v="0"/>
    <x v="0"/>
    <n v="1000"/>
    <n v="1430"/>
  </r>
  <r>
    <s v="AD01-9363"/>
    <x v="1"/>
    <s v="Apr"/>
    <x v="1"/>
    <x v="0"/>
    <s v="Order assembled"/>
    <x v="0"/>
    <x v="0"/>
    <x v="0"/>
    <n v="1033"/>
    <n v="1477.19"/>
  </r>
  <r>
    <s v="AD01-9364"/>
    <x v="1"/>
    <s v="Apr"/>
    <x v="1"/>
    <x v="0"/>
    <s v="Order assembled"/>
    <x v="0"/>
    <x v="0"/>
    <x v="0"/>
    <n v="240"/>
    <n v="343.2"/>
  </r>
  <r>
    <s v="AD01-9364"/>
    <x v="1"/>
    <s v="Apr"/>
    <x v="1"/>
    <x v="0"/>
    <s v="Order assembled"/>
    <x v="0"/>
    <x v="0"/>
    <x v="0"/>
    <n v="267"/>
    <n v="381.81"/>
  </r>
  <r>
    <s v="AD01-9361"/>
    <x v="1"/>
    <s v="Apr"/>
    <x v="1"/>
    <x v="0"/>
    <s v="Order assembled"/>
    <x v="0"/>
    <x v="0"/>
    <x v="0"/>
    <n v="237"/>
    <n v="338.90999999999997"/>
  </r>
  <r>
    <s v="AD01-9364"/>
    <x v="1"/>
    <s v="Apr"/>
    <x v="1"/>
    <x v="0"/>
    <s v="Order assembled"/>
    <x v="0"/>
    <x v="0"/>
    <x v="0"/>
    <n v="781"/>
    <n v="1116.83"/>
  </r>
  <r>
    <s v="AD01-9361"/>
    <x v="1"/>
    <s v="Apr"/>
    <x v="1"/>
    <x v="0"/>
    <s v="Order assembled"/>
    <x v="0"/>
    <x v="0"/>
    <x v="0"/>
    <n v="814"/>
    <n v="1164.02"/>
  </r>
  <r>
    <s v="AD01-9361"/>
    <x v="1"/>
    <s v="Apr"/>
    <x v="1"/>
    <x v="0"/>
    <s v="Order assembled"/>
    <x v="0"/>
    <x v="0"/>
    <x v="0"/>
    <n v="263"/>
    <n v="376.09000000000003"/>
  </r>
  <r>
    <s v="AD01-9361"/>
    <x v="1"/>
    <s v="Apr"/>
    <x v="1"/>
    <x v="0"/>
    <s v="Order assembled"/>
    <x v="0"/>
    <x v="0"/>
    <x v="0"/>
    <n v="311"/>
    <n v="444.73"/>
  </r>
  <r>
    <s v="AD01-9362"/>
    <x v="1"/>
    <s v="Apr"/>
    <x v="1"/>
    <x v="0"/>
    <s v="Order assembled"/>
    <x v="0"/>
    <x v="0"/>
    <x v="0"/>
    <n v="239"/>
    <n v="341.77"/>
  </r>
  <r>
    <s v="AD01-9361"/>
    <x v="1"/>
    <s v="Aug"/>
    <x v="1"/>
    <x v="0"/>
    <s v="Order assembled"/>
    <x v="0"/>
    <x v="0"/>
    <x v="0"/>
    <n v="242"/>
    <n v="346.06"/>
  </r>
  <r>
    <s v="AD01-9365"/>
    <x v="1"/>
    <s v="Aug"/>
    <x v="1"/>
    <x v="0"/>
    <s v="Order assembled"/>
    <x v="0"/>
    <x v="0"/>
    <x v="0"/>
    <n v="290"/>
    <n v="414.7"/>
  </r>
  <r>
    <s v="AD01-9362"/>
    <x v="1"/>
    <s v="Aug"/>
    <x v="0"/>
    <x v="0"/>
    <s v="Order assembled"/>
    <x v="0"/>
    <x v="0"/>
    <x v="0"/>
    <n v="218"/>
    <n v="311.74"/>
  </r>
  <r>
    <s v="AD01-9362"/>
    <x v="1"/>
    <s v="Aug"/>
    <x v="0"/>
    <x v="0"/>
    <s v="Order assembled"/>
    <x v="0"/>
    <x v="0"/>
    <x v="0"/>
    <n v="244"/>
    <n v="526.24"/>
  </r>
  <r>
    <s v="AD01-9361"/>
    <x v="1"/>
    <s v="Aug"/>
    <x v="0"/>
    <x v="0"/>
    <s v="Order assembled"/>
    <x v="0"/>
    <x v="0"/>
    <x v="0"/>
    <n v="292"/>
    <n v="526.24"/>
  </r>
  <r>
    <s v="AD01-9362"/>
    <x v="1"/>
    <s v="Aug"/>
    <x v="0"/>
    <x v="0"/>
    <s v="Order assembled"/>
    <x v="0"/>
    <x v="0"/>
    <x v="0"/>
    <n v="1003"/>
    <n v="1434.29"/>
  </r>
  <r>
    <s v="AD01-9362"/>
    <x v="1"/>
    <s v="Aug"/>
    <x v="0"/>
    <x v="0"/>
    <s v="Order assembled"/>
    <x v="0"/>
    <x v="0"/>
    <x v="0"/>
    <n v="1037"/>
    <n v="1482.9099999999999"/>
  </r>
  <r>
    <s v="AD01-9361"/>
    <x v="1"/>
    <s v="Aug"/>
    <x v="0"/>
    <x v="0"/>
    <s v="Order assembled"/>
    <x v="0"/>
    <x v="0"/>
    <x v="0"/>
    <n v="216"/>
    <n v="308.88"/>
  </r>
  <r>
    <s v="AD01-9361"/>
    <x v="1"/>
    <s v="Aug"/>
    <x v="0"/>
    <x v="0"/>
    <s v="Order assembled"/>
    <x v="0"/>
    <x v="0"/>
    <x v="0"/>
    <n v="243"/>
    <n v="347.49"/>
  </r>
  <r>
    <s v="AD01-9361"/>
    <x v="1"/>
    <s v="Aug"/>
    <x v="0"/>
    <x v="0"/>
    <s v="Order assembled"/>
    <x v="0"/>
    <x v="0"/>
    <x v="0"/>
    <n v="291"/>
    <n v="416.13"/>
  </r>
  <r>
    <s v="AD01-9362"/>
    <x v="1"/>
    <s v="Aug"/>
    <x v="0"/>
    <x v="0"/>
    <s v="Order assembled"/>
    <x v="0"/>
    <x v="0"/>
    <x v="0"/>
    <n v="219"/>
    <n v="313.17"/>
  </r>
  <r>
    <s v="AD01-9361"/>
    <x v="1"/>
    <s v="Aug"/>
    <x v="0"/>
    <x v="0"/>
    <s v="Order assembled"/>
    <x v="0"/>
    <x v="0"/>
    <x v="0"/>
    <n v="818"/>
    <n v="1169.74"/>
  </r>
  <r>
    <s v="AD01-9362"/>
    <x v="1"/>
    <s v="Aug"/>
    <x v="0"/>
    <x v="0"/>
    <s v="Order assembled"/>
    <x v="0"/>
    <x v="0"/>
    <x v="0"/>
    <n v="871"/>
    <n v="1245.53"/>
  </r>
  <r>
    <s v="AD01-9362"/>
    <x v="1"/>
    <s v="Aug"/>
    <x v="0"/>
    <x v="0"/>
    <s v="Order assembled"/>
    <x v="0"/>
    <x v="0"/>
    <x v="0"/>
    <n v="245"/>
    <n v="350.35"/>
  </r>
  <r>
    <s v="AD01-9361"/>
    <x v="1"/>
    <s v="Aug"/>
    <x v="0"/>
    <x v="0"/>
    <s v="Order assembled"/>
    <x v="0"/>
    <x v="0"/>
    <x v="0"/>
    <n v="293"/>
    <n v="418.99"/>
  </r>
  <r>
    <s v="AD01-9361"/>
    <x v="1"/>
    <s v="Aug"/>
    <x v="0"/>
    <x v="0"/>
    <s v="Order assembled"/>
    <x v="0"/>
    <x v="0"/>
    <x v="0"/>
    <n v="215"/>
    <n v="307.45"/>
  </r>
  <r>
    <s v="AD01-9361"/>
    <x v="1"/>
    <s v="Dec"/>
    <x v="0"/>
    <x v="0"/>
    <s v="Order assembled"/>
    <x v="0"/>
    <x v="0"/>
    <x v="1"/>
    <n v="248"/>
    <n v="354.64"/>
  </r>
  <r>
    <s v="AD01-9363"/>
    <x v="1"/>
    <s v="Dec"/>
    <x v="0"/>
    <x v="0"/>
    <s v="Order assembled"/>
    <x v="0"/>
    <x v="0"/>
    <x v="1"/>
    <n v="242"/>
    <n v="346.06"/>
  </r>
  <r>
    <s v="AD01-9362"/>
    <x v="1"/>
    <s v="Dec"/>
    <x v="0"/>
    <x v="0"/>
    <s v="Order assembled"/>
    <x v="0"/>
    <x v="0"/>
    <x v="1"/>
    <n v="236"/>
    <n v="337.48"/>
  </r>
  <r>
    <s v="AD01-9362"/>
    <x v="1"/>
    <s v="Dec"/>
    <x v="0"/>
    <x v="0"/>
    <s v="Order assembled"/>
    <x v="0"/>
    <x v="0"/>
    <x v="0"/>
    <n v="224"/>
    <n v="320.32"/>
  </r>
  <r>
    <s v="AD01-9361"/>
    <x v="1"/>
    <s v="Dec"/>
    <x v="0"/>
    <x v="0"/>
    <s v="Order assembled"/>
    <x v="0"/>
    <x v="0"/>
    <x v="0"/>
    <n v="250"/>
    <n v="357.5"/>
  </r>
  <r>
    <s v="AD01-9364"/>
    <x v="1"/>
    <s v="Dec"/>
    <x v="0"/>
    <x v="0"/>
    <s v="Order assembled"/>
    <x v="0"/>
    <x v="0"/>
    <x v="0"/>
    <n v="244"/>
    <n v="348.92"/>
  </r>
  <r>
    <s v="AD01-9364"/>
    <x v="1"/>
    <s v="Dec"/>
    <x v="0"/>
    <x v="0"/>
    <s v="Order assembled"/>
    <x v="0"/>
    <x v="0"/>
    <x v="0"/>
    <n v="238"/>
    <n v="340.34000000000003"/>
  </r>
  <r>
    <s v="AD01-9362"/>
    <x v="1"/>
    <s v="Dec"/>
    <x v="0"/>
    <x v="0"/>
    <s v="Order assembled"/>
    <x v="0"/>
    <x v="0"/>
    <x v="0"/>
    <n v="220"/>
    <n v="526.24"/>
  </r>
  <r>
    <s v="AD01-9362"/>
    <x v="1"/>
    <s v="Dec"/>
    <x v="0"/>
    <x v="0"/>
    <s v="Order assembled"/>
    <x v="0"/>
    <x v="0"/>
    <x v="0"/>
    <n v="268"/>
    <n v="526.24"/>
  </r>
  <r>
    <s v="AD01-9362"/>
    <x v="1"/>
    <s v="Dec"/>
    <x v="0"/>
    <x v="0"/>
    <s v="Order assembled"/>
    <x v="0"/>
    <x v="0"/>
    <x v="0"/>
    <n v="1007"/>
    <n v="1440.01"/>
  </r>
  <r>
    <s v="AD01-9362"/>
    <x v="1"/>
    <s v="Dec"/>
    <x v="0"/>
    <x v="0"/>
    <s v="Order assembled"/>
    <x v="0"/>
    <x v="0"/>
    <x v="0"/>
    <n v="1040"/>
    <n v="1487.2"/>
  </r>
  <r>
    <s v="AD01-9361"/>
    <x v="1"/>
    <s v="Dec"/>
    <x v="0"/>
    <x v="0"/>
    <s v="Order assembled"/>
    <x v="0"/>
    <x v="0"/>
    <x v="0"/>
    <n v="225"/>
    <n v="321.75"/>
  </r>
  <r>
    <s v="AD01-9361"/>
    <x v="1"/>
    <s v="Dec"/>
    <x v="0"/>
    <x v="0"/>
    <s v="Order assembled"/>
    <x v="0"/>
    <x v="0"/>
    <x v="0"/>
    <n v="267"/>
    <n v="381.81"/>
  </r>
  <r>
    <s v="AD01-9362"/>
    <x v="1"/>
    <s v="Dec"/>
    <x v="0"/>
    <x v="0"/>
    <s v="Order assembled"/>
    <x v="0"/>
    <x v="0"/>
    <x v="0"/>
    <n v="247"/>
    <n v="353.21"/>
  </r>
  <r>
    <s v="AD01-9362"/>
    <x v="1"/>
    <s v="Dec"/>
    <x v="0"/>
    <x v="0"/>
    <s v="Order assembled"/>
    <x v="0"/>
    <x v="0"/>
    <x v="0"/>
    <n v="241"/>
    <n v="344.63"/>
  </r>
  <r>
    <s v="AD01-9362"/>
    <x v="1"/>
    <s v="Dec"/>
    <x v="0"/>
    <x v="0"/>
    <s v="Order assembled"/>
    <x v="0"/>
    <x v="0"/>
    <x v="0"/>
    <n v="235"/>
    <n v="336.05"/>
  </r>
  <r>
    <s v="AD01-9364"/>
    <x v="1"/>
    <s v="Dec"/>
    <x v="0"/>
    <x v="0"/>
    <s v="Order assembled"/>
    <x v="0"/>
    <x v="0"/>
    <x v="0"/>
    <n v="788"/>
    <n v="1126.8399999999999"/>
  </r>
  <r>
    <s v="AD01-9362"/>
    <x v="1"/>
    <s v="Dec"/>
    <x v="0"/>
    <x v="0"/>
    <s v="Order assembled"/>
    <x v="0"/>
    <x v="0"/>
    <x v="0"/>
    <n v="821"/>
    <n v="1174.03"/>
  </r>
  <r>
    <s v="AD01-9361"/>
    <x v="1"/>
    <s v="Dec"/>
    <x v="0"/>
    <x v="0"/>
    <s v="Order assembled"/>
    <x v="0"/>
    <x v="0"/>
    <x v="1"/>
    <n v="245"/>
    <n v="350.35"/>
  </r>
  <r>
    <s v="AD01-9361"/>
    <x v="1"/>
    <s v="Dec"/>
    <x v="0"/>
    <x v="0"/>
    <s v="Order assembled"/>
    <x v="0"/>
    <x v="0"/>
    <x v="1"/>
    <n v="239"/>
    <n v="341.77"/>
  </r>
  <r>
    <s v="AD01-9364"/>
    <x v="1"/>
    <s v="Dec"/>
    <x v="0"/>
    <x v="0"/>
    <s v="Order assembled"/>
    <x v="0"/>
    <x v="0"/>
    <x v="0"/>
    <n v="221"/>
    <n v="316.02999999999997"/>
  </r>
  <r>
    <s v="AD01-9361"/>
    <x v="1"/>
    <s v="Dec"/>
    <x v="0"/>
    <x v="0"/>
    <s v="Order assembled"/>
    <x v="0"/>
    <x v="0"/>
    <x v="0"/>
    <n v="269"/>
    <n v="384.67"/>
  </r>
  <r>
    <s v="AD01-9361"/>
    <x v="1"/>
    <s v="Feb"/>
    <x v="0"/>
    <x v="0"/>
    <s v="Order assembled"/>
    <x v="0"/>
    <x v="0"/>
    <x v="0"/>
    <n v="278"/>
    <n v="397.53999999999996"/>
  </r>
  <r>
    <s v="AD01-9362"/>
    <x v="1"/>
    <s v="Feb"/>
    <x v="0"/>
    <x v="0"/>
    <s v="Order assembled"/>
    <x v="0"/>
    <x v="0"/>
    <x v="0"/>
    <n v="320"/>
    <n v="457.6"/>
  </r>
  <r>
    <s v="AD01-9362"/>
    <x v="1"/>
    <s v="Feb"/>
    <x v="0"/>
    <x v="0"/>
    <s v="Order assembled"/>
    <x v="0"/>
    <x v="0"/>
    <x v="0"/>
    <n v="248"/>
    <n v="354.64"/>
  </r>
  <r>
    <s v="AD01-9361"/>
    <x v="1"/>
    <s v="Feb"/>
    <x v="0"/>
    <x v="0"/>
    <s v="Order assembled"/>
    <x v="0"/>
    <x v="0"/>
    <x v="0"/>
    <n v="274"/>
    <n v="526.24"/>
  </r>
  <r>
    <s v="AD01-9362"/>
    <x v="1"/>
    <s v="Feb"/>
    <x v="0"/>
    <x v="0"/>
    <s v="Order assembled"/>
    <x v="0"/>
    <x v="0"/>
    <x v="0"/>
    <n v="322"/>
    <n v="526.24"/>
  </r>
  <r>
    <s v="AD01-9362"/>
    <x v="1"/>
    <s v="Feb"/>
    <x v="0"/>
    <x v="0"/>
    <s v="Order assembled"/>
    <x v="0"/>
    <x v="0"/>
    <x v="0"/>
    <n v="250"/>
    <n v="526.24"/>
  </r>
  <r>
    <s v="AD01-9365"/>
    <x v="1"/>
    <s v="Feb"/>
    <x v="0"/>
    <x v="0"/>
    <s v="Order assembled"/>
    <x v="0"/>
    <x v="0"/>
    <x v="0"/>
    <n v="998"/>
    <n v="1427.1399999999999"/>
  </r>
  <r>
    <s v="AD01-9362"/>
    <x v="1"/>
    <s v="Feb"/>
    <x v="0"/>
    <x v="0"/>
    <s v="Order assembled"/>
    <x v="0"/>
    <x v="0"/>
    <x v="0"/>
    <n v="1031"/>
    <n v="1474.33"/>
  </r>
  <r>
    <s v="AD01-9361"/>
    <x v="1"/>
    <s v="Feb"/>
    <x v="0"/>
    <x v="0"/>
    <s v="Order assembled"/>
    <x v="0"/>
    <x v="0"/>
    <x v="0"/>
    <n v="321"/>
    <n v="459.03"/>
  </r>
  <r>
    <s v="AD01-9365"/>
    <x v="1"/>
    <s v="Feb"/>
    <x v="0"/>
    <x v="0"/>
    <s v="Order assembled"/>
    <x v="0"/>
    <x v="0"/>
    <x v="0"/>
    <n v="249"/>
    <n v="356.07"/>
  </r>
  <r>
    <s v="AD01-9362"/>
    <x v="1"/>
    <s v="Feb"/>
    <x v="0"/>
    <x v="0"/>
    <s v="Order assembled"/>
    <x v="0"/>
    <x v="0"/>
    <x v="0"/>
    <n v="779"/>
    <n v="1113.97"/>
  </r>
  <r>
    <s v="AD01-9361"/>
    <x v="1"/>
    <s v="Feb"/>
    <x v="0"/>
    <x v="0"/>
    <s v="Order assembled"/>
    <x v="0"/>
    <x v="0"/>
    <x v="0"/>
    <n v="812"/>
    <n v="1161.1599999999999"/>
  </r>
  <r>
    <s v="AD01-9361"/>
    <x v="1"/>
    <s v="Feb"/>
    <x v="0"/>
    <x v="0"/>
    <s v="Order assembled"/>
    <x v="0"/>
    <x v="0"/>
    <x v="0"/>
    <n v="866"/>
    <n v="1238.3800000000001"/>
  </r>
  <r>
    <s v="AD01-9362"/>
    <x v="1"/>
    <s v="Feb"/>
    <x v="0"/>
    <x v="0"/>
    <s v="Order assembled"/>
    <x v="0"/>
    <x v="0"/>
    <x v="0"/>
    <n v="275"/>
    <n v="393.25"/>
  </r>
  <r>
    <s v="AD01-9362"/>
    <x v="1"/>
    <s v="Feb"/>
    <x v="0"/>
    <x v="0"/>
    <s v="Order assembled"/>
    <x v="0"/>
    <x v="0"/>
    <x v="0"/>
    <n v="323"/>
    <n v="461.89"/>
  </r>
  <r>
    <s v="AD01-9361"/>
    <x v="1"/>
    <s v="Feb"/>
    <x v="0"/>
    <x v="0"/>
    <s v="Order assembled"/>
    <x v="0"/>
    <x v="0"/>
    <x v="0"/>
    <n v="251"/>
    <n v="358.93"/>
  </r>
  <r>
    <s v="AD01-9361"/>
    <x v="1"/>
    <s v="Jan"/>
    <x v="0"/>
    <x v="0"/>
    <s v="Order assembled"/>
    <x v="0"/>
    <x v="0"/>
    <x v="0"/>
    <n v="326"/>
    <n v="466.18"/>
  </r>
  <r>
    <s v="AD01-9361"/>
    <x v="1"/>
    <s v="Jan"/>
    <x v="0"/>
    <x v="0"/>
    <s v="Order assembled"/>
    <x v="0"/>
    <x v="0"/>
    <x v="0"/>
    <n v="254"/>
    <n v="363.22"/>
  </r>
  <r>
    <s v="AD01-9364"/>
    <x v="1"/>
    <s v="Jan"/>
    <x v="0"/>
    <x v="0"/>
    <s v="Order assembled"/>
    <x v="0"/>
    <x v="0"/>
    <x v="0"/>
    <n v="280"/>
    <n v="526.24"/>
  </r>
  <r>
    <s v="AD01-9362"/>
    <x v="1"/>
    <s v="Jan"/>
    <x v="0"/>
    <x v="0"/>
    <s v="Order assembled"/>
    <x v="0"/>
    <x v="0"/>
    <x v="0"/>
    <n v="328"/>
    <n v="526.24"/>
  </r>
  <r>
    <s v="AD01-9364"/>
    <x v="1"/>
    <s v="Jan"/>
    <x v="0"/>
    <x v="0"/>
    <s v="Order assembled"/>
    <x v="0"/>
    <x v="0"/>
    <x v="0"/>
    <n v="256"/>
    <n v="526.24"/>
  </r>
  <r>
    <s v="AD01-9364"/>
    <x v="1"/>
    <s v="Jan"/>
    <x v="0"/>
    <x v="0"/>
    <s v="Order assembled"/>
    <x v="0"/>
    <x v="0"/>
    <x v="0"/>
    <n v="997"/>
    <n v="1425.71"/>
  </r>
  <r>
    <s v="AD01-9363"/>
    <x v="1"/>
    <s v="Jan"/>
    <x v="0"/>
    <x v="0"/>
    <s v="Order assembled"/>
    <x v="0"/>
    <x v="0"/>
    <x v="0"/>
    <n v="1030"/>
    <n v="1472.9"/>
  </r>
  <r>
    <s v="AD01-9363"/>
    <x v="1"/>
    <s v="Jan"/>
    <x v="0"/>
    <x v="0"/>
    <s v="Order assembled"/>
    <x v="0"/>
    <x v="0"/>
    <x v="0"/>
    <n v="252"/>
    <n v="360.36"/>
  </r>
  <r>
    <s v="AD01-9363"/>
    <x v="1"/>
    <s v="Jan"/>
    <x v="0"/>
    <x v="0"/>
    <s v="Order assembled"/>
    <x v="0"/>
    <x v="0"/>
    <x v="0"/>
    <n v="279"/>
    <n v="398.97"/>
  </r>
  <r>
    <s v="AD01-9362"/>
    <x v="1"/>
    <s v="Jan"/>
    <x v="0"/>
    <x v="0"/>
    <s v="Order assembled"/>
    <x v="0"/>
    <x v="0"/>
    <x v="0"/>
    <n v="327"/>
    <n v="467.61"/>
  </r>
  <r>
    <s v="AD01-9364"/>
    <x v="1"/>
    <s v="Jan"/>
    <x v="0"/>
    <x v="0"/>
    <s v="Order assembled"/>
    <x v="0"/>
    <x v="0"/>
    <x v="0"/>
    <n v="255"/>
    <n v="364.65"/>
  </r>
  <r>
    <s v="AD01-9364"/>
    <x v="1"/>
    <s v="Jan"/>
    <x v="0"/>
    <x v="0"/>
    <s v="Order assembled"/>
    <x v="0"/>
    <x v="0"/>
    <x v="0"/>
    <n v="778"/>
    <n v="1112.54"/>
  </r>
  <r>
    <s v="AD01-9364"/>
    <x v="1"/>
    <s v="Jan"/>
    <x v="0"/>
    <x v="0"/>
    <s v="Order assembled"/>
    <x v="0"/>
    <x v="0"/>
    <x v="0"/>
    <n v="865"/>
    <n v="1236.95"/>
  </r>
  <r>
    <s v="AD01-9361"/>
    <x v="1"/>
    <s v="Jan"/>
    <x v="0"/>
    <x v="0"/>
    <s v="Order assembled"/>
    <x v="0"/>
    <x v="0"/>
    <x v="0"/>
    <n v="281"/>
    <n v="401.83"/>
  </r>
  <r>
    <s v="AD01-9364"/>
    <x v="1"/>
    <s v="Jan"/>
    <x v="0"/>
    <x v="0"/>
    <s v="Order assembled"/>
    <x v="0"/>
    <x v="0"/>
    <x v="0"/>
    <n v="329"/>
    <n v="470.47"/>
  </r>
  <r>
    <s v="AD01-9361"/>
    <x v="1"/>
    <s v="Jul"/>
    <x v="0"/>
    <x v="0"/>
    <s v="Order assembled"/>
    <x v="0"/>
    <x v="0"/>
    <x v="0"/>
    <n v="248"/>
    <n v="354.64"/>
  </r>
  <r>
    <s v="AD01-9361"/>
    <x v="1"/>
    <s v="Jul"/>
    <x v="0"/>
    <x v="0"/>
    <s v="Order assembled"/>
    <x v="0"/>
    <x v="0"/>
    <x v="0"/>
    <n v="296"/>
    <n v="423.28"/>
  </r>
  <r>
    <s v="AD01-9361"/>
    <x v="1"/>
    <s v="Jul"/>
    <x v="0"/>
    <x v="0"/>
    <s v="Order assembled"/>
    <x v="0"/>
    <x v="0"/>
    <x v="0"/>
    <n v="224"/>
    <n v="320.32"/>
  </r>
  <r>
    <s v="AD01-9361"/>
    <x v="1"/>
    <s v="Jul"/>
    <x v="0"/>
    <x v="0"/>
    <s v="Order assembled"/>
    <x v="0"/>
    <x v="0"/>
    <x v="0"/>
    <n v="250"/>
    <n v="526.24"/>
  </r>
  <r>
    <s v="AD01-9361"/>
    <x v="1"/>
    <s v="Jul"/>
    <x v="0"/>
    <x v="0"/>
    <s v="Order assembled"/>
    <x v="0"/>
    <x v="0"/>
    <x v="0"/>
    <n v="298"/>
    <n v="526.24"/>
  </r>
  <r>
    <s v="AD01-9362"/>
    <x v="1"/>
    <s v="Jul"/>
    <x v="0"/>
    <x v="0"/>
    <s v="Order assembled"/>
    <x v="0"/>
    <x v="0"/>
    <x v="0"/>
    <n v="220"/>
    <n v="526.24"/>
  </r>
  <r>
    <s v="AD01-9365"/>
    <x v="1"/>
    <s v="Jul"/>
    <x v="0"/>
    <x v="0"/>
    <s v="Order assembled"/>
    <x v="0"/>
    <x v="0"/>
    <x v="0"/>
    <n v="1036"/>
    <n v="1481.48"/>
  </r>
  <r>
    <s v="AD01-9363"/>
    <x v="1"/>
    <s v="Jul"/>
    <x v="0"/>
    <x v="0"/>
    <s v="Order assembled"/>
    <x v="0"/>
    <x v="0"/>
    <x v="0"/>
    <n v="222"/>
    <n v="317.45999999999998"/>
  </r>
  <r>
    <s v="AD01-9363"/>
    <x v="1"/>
    <s v="Jul"/>
    <x v="0"/>
    <x v="0"/>
    <s v="Order assembled"/>
    <x v="0"/>
    <x v="0"/>
    <x v="0"/>
    <n v="249"/>
    <n v="356.07"/>
  </r>
  <r>
    <s v="AD01-9361"/>
    <x v="1"/>
    <s v="Jul"/>
    <x v="0"/>
    <x v="0"/>
    <s v="Order assembled"/>
    <x v="0"/>
    <x v="0"/>
    <x v="0"/>
    <n v="297"/>
    <n v="424.71"/>
  </r>
  <r>
    <s v="AD01-9362"/>
    <x v="1"/>
    <s v="Jul"/>
    <x v="0"/>
    <x v="0"/>
    <s v="Order assembled"/>
    <x v="0"/>
    <x v="0"/>
    <x v="0"/>
    <n v="784"/>
    <n v="1121.1199999999999"/>
  </r>
  <r>
    <s v="AD01-9361"/>
    <x v="1"/>
    <s v="Jul"/>
    <x v="0"/>
    <x v="0"/>
    <s v="Order assembled"/>
    <x v="0"/>
    <x v="0"/>
    <x v="0"/>
    <n v="817"/>
    <n v="1168.31"/>
  </r>
  <r>
    <s v="AD01-9361"/>
    <x v="1"/>
    <s v="Jul"/>
    <x v="0"/>
    <x v="0"/>
    <s v="Order assembled"/>
    <x v="0"/>
    <x v="0"/>
    <x v="0"/>
    <n v="870"/>
    <n v="1244.0999999999999"/>
  </r>
  <r>
    <s v="AD01-9361"/>
    <x v="1"/>
    <s v="Jul"/>
    <x v="0"/>
    <x v="0"/>
    <s v="Order assembled"/>
    <x v="0"/>
    <x v="0"/>
    <x v="0"/>
    <n v="251"/>
    <n v="358.93"/>
  </r>
  <r>
    <s v="AD01-9361"/>
    <x v="1"/>
    <s v="Jul"/>
    <x v="0"/>
    <x v="0"/>
    <s v="Order assembled"/>
    <x v="0"/>
    <x v="0"/>
    <x v="0"/>
    <n v="221"/>
    <n v="316.02999999999997"/>
  </r>
  <r>
    <s v="AD01-9362"/>
    <x v="1"/>
    <s v="Jun"/>
    <x v="0"/>
    <x v="0"/>
    <s v="Order assembled"/>
    <x v="0"/>
    <x v="0"/>
    <x v="0"/>
    <n v="254"/>
    <n v="363.22"/>
  </r>
  <r>
    <s v="AD01-9361"/>
    <x v="1"/>
    <s v="Jun"/>
    <x v="0"/>
    <x v="0"/>
    <s v="Order assembled"/>
    <x v="0"/>
    <x v="0"/>
    <x v="0"/>
    <n v="302"/>
    <n v="431.86"/>
  </r>
  <r>
    <s v="AD01-9365"/>
    <x v="1"/>
    <s v="Jun"/>
    <x v="0"/>
    <x v="0"/>
    <s v="Order assembled"/>
    <x v="0"/>
    <x v="0"/>
    <x v="0"/>
    <n v="230"/>
    <n v="328.9"/>
  </r>
  <r>
    <s v="AD01-9362"/>
    <x v="1"/>
    <s v="Jun"/>
    <x v="0"/>
    <x v="0"/>
    <s v="Order assembled"/>
    <x v="0"/>
    <x v="0"/>
    <x v="0"/>
    <n v="256"/>
    <n v="526.24"/>
  </r>
  <r>
    <s v="AD01-9361"/>
    <x v="1"/>
    <s v="Jun"/>
    <x v="0"/>
    <x v="0"/>
    <s v="Order assembled"/>
    <x v="0"/>
    <x v="0"/>
    <x v="0"/>
    <n v="226"/>
    <n v="526.24"/>
  </r>
  <r>
    <s v="AD01-9361"/>
    <x v="1"/>
    <s v="Jun"/>
    <x v="0"/>
    <x v="0"/>
    <s v="Order assembled"/>
    <x v="0"/>
    <x v="0"/>
    <x v="0"/>
    <n v="1002"/>
    <n v="1432.8600000000001"/>
  </r>
  <r>
    <s v="AD01-9364"/>
    <x v="1"/>
    <s v="Jun"/>
    <x v="0"/>
    <x v="0"/>
    <s v="Order assembled"/>
    <x v="0"/>
    <x v="0"/>
    <x v="0"/>
    <n v="1035"/>
    <n v="1480.05"/>
  </r>
  <r>
    <s v="AD01-9361"/>
    <x v="1"/>
    <s v="Jun"/>
    <x v="0"/>
    <x v="0"/>
    <s v="Order assembled"/>
    <x v="0"/>
    <x v="0"/>
    <x v="0"/>
    <n v="228"/>
    <n v="326.03999999999996"/>
  </r>
  <r>
    <s v="AD01-9361"/>
    <x v="1"/>
    <s v="Jun"/>
    <x v="0"/>
    <x v="0"/>
    <s v="Order assembled"/>
    <x v="0"/>
    <x v="0"/>
    <x v="0"/>
    <n v="255"/>
    <n v="364.65"/>
  </r>
  <r>
    <s v="AD01-9362"/>
    <x v="1"/>
    <s v="Jun"/>
    <x v="0"/>
    <x v="0"/>
    <s v="Order assembled"/>
    <x v="0"/>
    <x v="0"/>
    <x v="0"/>
    <n v="303"/>
    <n v="433.28999999999996"/>
  </r>
  <r>
    <s v="AD01-9361"/>
    <x v="1"/>
    <s v="Jun"/>
    <x v="0"/>
    <x v="0"/>
    <s v="Order assembled"/>
    <x v="0"/>
    <x v="0"/>
    <x v="0"/>
    <n v="225"/>
    <n v="321.75"/>
  </r>
  <r>
    <s v="AD01-9361"/>
    <x v="1"/>
    <s v="Jun"/>
    <x v="0"/>
    <x v="0"/>
    <s v="Order assembled"/>
    <x v="0"/>
    <x v="0"/>
    <x v="0"/>
    <n v="783"/>
    <n v="1119.69"/>
  </r>
  <r>
    <s v="AD01-9364"/>
    <x v="1"/>
    <s v="Jun"/>
    <x v="0"/>
    <x v="0"/>
    <s v="Order assembled"/>
    <x v="0"/>
    <x v="0"/>
    <x v="0"/>
    <n v="816"/>
    <n v="1166.8800000000001"/>
  </r>
  <r>
    <s v="AD01-9362"/>
    <x v="1"/>
    <s v="Jun"/>
    <x v="0"/>
    <x v="0"/>
    <s v="Order assembled"/>
    <x v="0"/>
    <x v="0"/>
    <x v="0"/>
    <n v="869"/>
    <n v="1242.67"/>
  </r>
  <r>
    <s v="AD01-9365"/>
    <x v="1"/>
    <s v="Jun"/>
    <x v="0"/>
    <x v="0"/>
    <s v="Order assembled"/>
    <x v="0"/>
    <x v="0"/>
    <x v="0"/>
    <n v="257"/>
    <n v="367.51"/>
  </r>
  <r>
    <s v="AD01-9362"/>
    <x v="1"/>
    <s v="Jun"/>
    <x v="0"/>
    <x v="0"/>
    <s v="Order assembled"/>
    <x v="0"/>
    <x v="0"/>
    <x v="0"/>
    <n v="299"/>
    <n v="427.57"/>
  </r>
  <r>
    <s v="AD01-9362"/>
    <x v="1"/>
    <s v="Jun"/>
    <x v="0"/>
    <x v="0"/>
    <s v="Order assembled"/>
    <x v="0"/>
    <x v="0"/>
    <x v="0"/>
    <n v="227"/>
    <n v="324.61"/>
  </r>
  <r>
    <s v="AD01-9361"/>
    <x v="1"/>
    <s v="Mar"/>
    <x v="0"/>
    <x v="0"/>
    <s v="Order assembled"/>
    <x v="0"/>
    <x v="0"/>
    <x v="0"/>
    <n v="272"/>
    <n v="388.96"/>
  </r>
  <r>
    <s v="AD01-9362"/>
    <x v="1"/>
    <s v="Mar"/>
    <x v="0"/>
    <x v="0"/>
    <s v="Order assembled"/>
    <x v="0"/>
    <x v="0"/>
    <x v="0"/>
    <n v="242"/>
    <n v="346.06"/>
  </r>
  <r>
    <s v="AD01-9362"/>
    <x v="1"/>
    <s v="Mar"/>
    <x v="0"/>
    <x v="0"/>
    <s v="Order assembled"/>
    <x v="0"/>
    <x v="0"/>
    <x v="0"/>
    <n v="268"/>
    <n v="526.24"/>
  </r>
  <r>
    <s v="AD01-9362"/>
    <x v="1"/>
    <s v="Mar"/>
    <x v="0"/>
    <x v="0"/>
    <s v="Order assembled"/>
    <x v="0"/>
    <x v="0"/>
    <x v="0"/>
    <n v="316"/>
    <n v="526.24"/>
  </r>
  <r>
    <s v="AD01-9361"/>
    <x v="1"/>
    <s v="Mar"/>
    <x v="0"/>
    <x v="0"/>
    <s v="Order assembled"/>
    <x v="0"/>
    <x v="0"/>
    <x v="0"/>
    <n v="244"/>
    <n v="526.24"/>
  </r>
  <r>
    <s v="AD01-9362"/>
    <x v="1"/>
    <s v="Mar"/>
    <x v="0"/>
    <x v="0"/>
    <s v="Order assembled"/>
    <x v="0"/>
    <x v="0"/>
    <x v="0"/>
    <n v="999"/>
    <n v="1428.57"/>
  </r>
  <r>
    <s v="AD01-9364"/>
    <x v="1"/>
    <s v="Mar"/>
    <x v="0"/>
    <x v="0"/>
    <s v="Order assembled"/>
    <x v="0"/>
    <x v="0"/>
    <x v="0"/>
    <n v="1032"/>
    <n v="1475.76"/>
  </r>
  <r>
    <s v="AD01-9362"/>
    <x v="1"/>
    <s v="Mar"/>
    <x v="0"/>
    <x v="0"/>
    <s v="Order assembled"/>
    <x v="0"/>
    <x v="0"/>
    <x v="0"/>
    <n v="246"/>
    <n v="351.78"/>
  </r>
  <r>
    <s v="AD01-9362"/>
    <x v="1"/>
    <s v="Mar"/>
    <x v="0"/>
    <x v="0"/>
    <s v="Order assembled"/>
    <x v="0"/>
    <x v="0"/>
    <x v="0"/>
    <n v="273"/>
    <n v="390.39"/>
  </r>
  <r>
    <s v="AD01-9364"/>
    <x v="1"/>
    <s v="Mar"/>
    <x v="0"/>
    <x v="0"/>
    <s v="Order assembled"/>
    <x v="0"/>
    <x v="0"/>
    <x v="0"/>
    <n v="315"/>
    <n v="450.45"/>
  </r>
  <r>
    <s v="AD01-9362"/>
    <x v="1"/>
    <s v="Mar"/>
    <x v="0"/>
    <x v="0"/>
    <s v="Order assembled"/>
    <x v="0"/>
    <x v="0"/>
    <x v="0"/>
    <n v="243"/>
    <n v="347.49"/>
  </r>
  <r>
    <s v="AD01-9361"/>
    <x v="1"/>
    <s v="Mar"/>
    <x v="0"/>
    <x v="0"/>
    <s v="Order assembled"/>
    <x v="0"/>
    <x v="0"/>
    <x v="0"/>
    <n v="780"/>
    <n v="1115.4000000000001"/>
  </r>
  <r>
    <s v="AD01-9364"/>
    <x v="1"/>
    <s v="Mar"/>
    <x v="0"/>
    <x v="0"/>
    <s v="Order assembled"/>
    <x v="0"/>
    <x v="0"/>
    <x v="0"/>
    <n v="813"/>
    <n v="1162.5899999999999"/>
  </r>
  <r>
    <s v="AD01-9362"/>
    <x v="1"/>
    <s v="Mar"/>
    <x v="0"/>
    <x v="0"/>
    <s v="Order assembled"/>
    <x v="0"/>
    <x v="0"/>
    <x v="0"/>
    <n v="867"/>
    <n v="1239.81"/>
  </r>
  <r>
    <s v="AD01-9362"/>
    <x v="1"/>
    <s v="Mar"/>
    <x v="0"/>
    <x v="0"/>
    <s v="Order assembled"/>
    <x v="0"/>
    <x v="0"/>
    <x v="0"/>
    <n v="269"/>
    <n v="384.67"/>
  </r>
  <r>
    <s v="AD01-9361"/>
    <x v="1"/>
    <s v="Mar"/>
    <x v="0"/>
    <x v="0"/>
    <s v="Order assembled"/>
    <x v="0"/>
    <x v="0"/>
    <x v="0"/>
    <n v="317"/>
    <n v="453.31"/>
  </r>
  <r>
    <s v="AD01-9361"/>
    <x v="1"/>
    <s v="Mar"/>
    <x v="0"/>
    <x v="0"/>
    <s v="Order assembled"/>
    <x v="0"/>
    <x v="0"/>
    <x v="0"/>
    <n v="245"/>
    <n v="350.35"/>
  </r>
  <r>
    <s v="AD01-9361"/>
    <x v="1"/>
    <s v="May"/>
    <x v="0"/>
    <x v="0"/>
    <s v="Order assembled"/>
    <x v="0"/>
    <x v="0"/>
    <x v="0"/>
    <n v="260"/>
    <n v="371.8"/>
  </r>
  <r>
    <s v="AD01-9361"/>
    <x v="1"/>
    <s v="May"/>
    <x v="0"/>
    <x v="0"/>
    <s v="Order assembled"/>
    <x v="0"/>
    <x v="0"/>
    <x v="0"/>
    <n v="308"/>
    <n v="440.44"/>
  </r>
  <r>
    <s v="AD01-9364"/>
    <x v="1"/>
    <s v="May"/>
    <x v="0"/>
    <x v="0"/>
    <s v="Order assembled"/>
    <x v="0"/>
    <x v="0"/>
    <x v="0"/>
    <n v="262"/>
    <n v="526.24"/>
  </r>
  <r>
    <s v="AD01-9363"/>
    <x v="1"/>
    <s v="May"/>
    <x v="0"/>
    <x v="0"/>
    <s v="Order assembled"/>
    <x v="0"/>
    <x v="0"/>
    <x v="0"/>
    <n v="304"/>
    <n v="526.24"/>
  </r>
  <r>
    <s v="AD01-9362"/>
    <x v="1"/>
    <s v="May"/>
    <x v="0"/>
    <x v="0"/>
    <s v="Order assembled"/>
    <x v="0"/>
    <x v="0"/>
    <x v="0"/>
    <n v="232"/>
    <n v="526.24"/>
  </r>
  <r>
    <s v="AD01-9362"/>
    <x v="1"/>
    <s v="May"/>
    <x v="0"/>
    <x v="0"/>
    <s v="Order assembled"/>
    <x v="0"/>
    <x v="0"/>
    <x v="0"/>
    <n v="1001"/>
    <n v="1431.43"/>
  </r>
  <r>
    <s v="AD01-9362"/>
    <x v="1"/>
    <s v="May"/>
    <x v="0"/>
    <x v="0"/>
    <s v="Order assembled"/>
    <x v="0"/>
    <x v="0"/>
    <x v="0"/>
    <n v="1034"/>
    <n v="1478.62"/>
  </r>
  <r>
    <s v="AD01-9361"/>
    <x v="1"/>
    <s v="May"/>
    <x v="0"/>
    <x v="0"/>
    <s v="Order assembled"/>
    <x v="0"/>
    <x v="0"/>
    <x v="0"/>
    <n v="234"/>
    <n v="334.62"/>
  </r>
  <r>
    <s v="AD01-9361"/>
    <x v="1"/>
    <s v="May"/>
    <x v="0"/>
    <x v="0"/>
    <s v="Order assembled"/>
    <x v="0"/>
    <x v="0"/>
    <x v="0"/>
    <n v="261"/>
    <n v="373.23"/>
  </r>
  <r>
    <s v="AD01-9364"/>
    <x v="1"/>
    <s v="May"/>
    <x v="0"/>
    <x v="0"/>
    <s v="Order assembled"/>
    <x v="0"/>
    <x v="0"/>
    <x v="0"/>
    <n v="309"/>
    <n v="441.87"/>
  </r>
  <r>
    <s v="AD01-9362"/>
    <x v="1"/>
    <s v="May"/>
    <x v="0"/>
    <x v="0"/>
    <s v="Order assembled"/>
    <x v="0"/>
    <x v="0"/>
    <x v="0"/>
    <n v="231"/>
    <n v="330.33"/>
  </r>
  <r>
    <s v="AD01-9362"/>
    <x v="1"/>
    <s v="May"/>
    <x v="0"/>
    <x v="0"/>
    <s v="Order assembled"/>
    <x v="0"/>
    <x v="0"/>
    <x v="0"/>
    <n v="782"/>
    <n v="1118.26"/>
  </r>
  <r>
    <s v="AD01-9361"/>
    <x v="1"/>
    <s v="May"/>
    <x v="0"/>
    <x v="0"/>
    <s v="Order assembled"/>
    <x v="0"/>
    <x v="0"/>
    <x v="0"/>
    <n v="815"/>
    <n v="1165.45"/>
  </r>
  <r>
    <s v="AD01-9364"/>
    <x v="1"/>
    <s v="May"/>
    <x v="0"/>
    <x v="0"/>
    <s v="Order assembled"/>
    <x v="0"/>
    <x v="0"/>
    <x v="0"/>
    <n v="868"/>
    <n v="1241.24"/>
  </r>
  <r>
    <s v="AD01-9361"/>
    <x v="1"/>
    <s v="May"/>
    <x v="0"/>
    <x v="0"/>
    <s v="Order assembled"/>
    <x v="0"/>
    <x v="0"/>
    <x v="0"/>
    <n v="305"/>
    <n v="436.15"/>
  </r>
  <r>
    <s v="AD01-9361"/>
    <x v="1"/>
    <s v="May"/>
    <x v="0"/>
    <x v="0"/>
    <s v="Order assembled"/>
    <x v="0"/>
    <x v="0"/>
    <x v="0"/>
    <n v="233"/>
    <n v="333.19"/>
  </r>
  <r>
    <s v="AD01-9362"/>
    <x v="1"/>
    <s v="Nov"/>
    <x v="1"/>
    <x v="0"/>
    <s v="Order assembled"/>
    <x v="0"/>
    <x v="0"/>
    <x v="1"/>
    <n v="266"/>
    <n v="380.38"/>
  </r>
  <r>
    <s v="AD01-9362"/>
    <x v="1"/>
    <s v="Nov"/>
    <x v="1"/>
    <x v="0"/>
    <s v="Order assembled"/>
    <x v="0"/>
    <x v="0"/>
    <x v="1"/>
    <n v="260"/>
    <n v="371.8"/>
  </r>
  <r>
    <s v="AD01-9361"/>
    <x v="1"/>
    <s v="Nov"/>
    <x v="1"/>
    <x v="0"/>
    <s v="Order assembled"/>
    <x v="0"/>
    <x v="0"/>
    <x v="1"/>
    <n v="254"/>
    <n v="363.22"/>
  </r>
  <r>
    <s v="AD01-9361"/>
    <x v="1"/>
    <s v="Nov"/>
    <x v="1"/>
    <x v="0"/>
    <s v="Order assembled"/>
    <x v="0"/>
    <x v="0"/>
    <x v="0"/>
    <n v="230"/>
    <n v="328.9"/>
  </r>
  <r>
    <s v="AD01-9361"/>
    <x v="1"/>
    <s v="Nov"/>
    <x v="1"/>
    <x v="0"/>
    <s v="Order assembled"/>
    <x v="0"/>
    <x v="0"/>
    <x v="0"/>
    <n v="272"/>
    <n v="388.96"/>
  </r>
  <r>
    <s v="AD01-9364"/>
    <x v="1"/>
    <s v="Nov"/>
    <x v="1"/>
    <x v="0"/>
    <s v="Order assembled"/>
    <x v="0"/>
    <x v="0"/>
    <x v="0"/>
    <n v="262"/>
    <n v="374.65999999999997"/>
  </r>
  <r>
    <s v="AD01-9362"/>
    <x v="1"/>
    <s v="Nov"/>
    <x v="1"/>
    <x v="0"/>
    <s v="Order assembled"/>
    <x v="0"/>
    <x v="0"/>
    <x v="0"/>
    <n v="256"/>
    <n v="366.08"/>
  </r>
  <r>
    <s v="AD01-9364"/>
    <x v="1"/>
    <s v="Nov"/>
    <x v="1"/>
    <x v="0"/>
    <s v="Order assembled"/>
    <x v="0"/>
    <x v="0"/>
    <x v="0"/>
    <n v="226"/>
    <n v="526.24"/>
  </r>
  <r>
    <s v="AD01-9364"/>
    <x v="1"/>
    <s v="Nov"/>
    <x v="1"/>
    <x v="0"/>
    <s v="Order assembled"/>
    <x v="0"/>
    <x v="0"/>
    <x v="0"/>
    <n v="274"/>
    <n v="526.24"/>
  </r>
  <r>
    <s v="AD01-9365"/>
    <x v="1"/>
    <s v="Nov"/>
    <x v="1"/>
    <x v="0"/>
    <s v="Order assembled"/>
    <x v="0"/>
    <x v="0"/>
    <x v="0"/>
    <n v="1006"/>
    <n v="1438.58"/>
  </r>
  <r>
    <s v="AD01-9363"/>
    <x v="1"/>
    <s v="Nov"/>
    <x v="1"/>
    <x v="0"/>
    <s v="Order assembled"/>
    <x v="0"/>
    <x v="0"/>
    <x v="0"/>
    <n v="1039"/>
    <n v="1485.77"/>
  </r>
  <r>
    <s v="AD01-9363"/>
    <x v="1"/>
    <s v="Nov"/>
    <x v="1"/>
    <x v="0"/>
    <s v="Order assembled"/>
    <x v="0"/>
    <x v="0"/>
    <x v="0"/>
    <n v="273"/>
    <n v="390.39"/>
  </r>
  <r>
    <s v="AD01-9361"/>
    <x v="1"/>
    <s v="Nov"/>
    <x v="1"/>
    <x v="0"/>
    <s v="Order assembled"/>
    <x v="0"/>
    <x v="0"/>
    <x v="0"/>
    <n v="265"/>
    <n v="378.95"/>
  </r>
  <r>
    <s v="AD01-9365"/>
    <x v="1"/>
    <s v="Nov"/>
    <x v="1"/>
    <x v="0"/>
    <s v="Order assembled"/>
    <x v="0"/>
    <x v="0"/>
    <x v="0"/>
    <n v="259"/>
    <n v="370.37"/>
  </r>
  <r>
    <s v="AD01-9364"/>
    <x v="1"/>
    <s v="Nov"/>
    <x v="1"/>
    <x v="0"/>
    <s v="Order assembled"/>
    <x v="0"/>
    <x v="0"/>
    <x v="0"/>
    <n v="253"/>
    <n v="361.78999999999996"/>
  </r>
  <r>
    <s v="AD01-9364"/>
    <x v="1"/>
    <s v="Nov"/>
    <x v="1"/>
    <x v="0"/>
    <s v="Order assembled"/>
    <x v="0"/>
    <x v="0"/>
    <x v="0"/>
    <n v="787"/>
    <n v="1125.4099999999999"/>
  </r>
  <r>
    <s v="AD01-9364"/>
    <x v="1"/>
    <s v="Nov"/>
    <x v="1"/>
    <x v="0"/>
    <s v="Order assembled"/>
    <x v="0"/>
    <x v="0"/>
    <x v="0"/>
    <n v="820"/>
    <n v="1172.5999999999999"/>
  </r>
  <r>
    <s v="AD01-9361"/>
    <x v="1"/>
    <s v="Nov"/>
    <x v="1"/>
    <x v="0"/>
    <s v="Order assembled"/>
    <x v="0"/>
    <x v="0"/>
    <x v="1"/>
    <n v="263"/>
    <n v="376.09000000000003"/>
  </r>
  <r>
    <s v="AD01-9362"/>
    <x v="1"/>
    <s v="Nov"/>
    <x v="1"/>
    <x v="0"/>
    <s v="Order assembled"/>
    <x v="0"/>
    <x v="0"/>
    <x v="1"/>
    <n v="257"/>
    <n v="367.51"/>
  </r>
  <r>
    <s v="AD01-9361"/>
    <x v="1"/>
    <s v="Nov"/>
    <x v="1"/>
    <x v="0"/>
    <s v="Order assembled"/>
    <x v="0"/>
    <x v="0"/>
    <x v="1"/>
    <n v="251"/>
    <n v="358.93"/>
  </r>
  <r>
    <s v="AD01-9362"/>
    <x v="1"/>
    <s v="Nov"/>
    <x v="1"/>
    <x v="0"/>
    <s v="Order assembled"/>
    <x v="0"/>
    <x v="0"/>
    <x v="0"/>
    <n v="227"/>
    <n v="324.61"/>
  </r>
  <r>
    <s v="AD01-9362"/>
    <x v="1"/>
    <s v="Nov"/>
    <x v="1"/>
    <x v="0"/>
    <s v="Order assembled"/>
    <x v="0"/>
    <x v="0"/>
    <x v="0"/>
    <n v="275"/>
    <n v="393.25"/>
  </r>
  <r>
    <s v="AD01-9364"/>
    <x v="1"/>
    <s v="Oct"/>
    <x v="1"/>
    <x v="0"/>
    <s v="Order assembled"/>
    <x v="0"/>
    <x v="0"/>
    <x v="1"/>
    <n v="278"/>
    <n v="397.53999999999996"/>
  </r>
  <r>
    <s v="AD01-9362"/>
    <x v="1"/>
    <s v="Oct"/>
    <x v="1"/>
    <x v="0"/>
    <s v="Order assembled"/>
    <x v="0"/>
    <x v="0"/>
    <x v="1"/>
    <n v="272"/>
    <n v="388.96"/>
  </r>
  <r>
    <s v="AD01-9361"/>
    <x v="1"/>
    <s v="Oct"/>
    <x v="1"/>
    <x v="0"/>
    <s v="Order assembled"/>
    <x v="0"/>
    <x v="0"/>
    <x v="0"/>
    <n v="278"/>
    <n v="397.53999999999996"/>
  </r>
  <r>
    <s v="AD01-9362"/>
    <x v="1"/>
    <s v="Oct"/>
    <x v="1"/>
    <x v="0"/>
    <s v="Order assembled"/>
    <x v="0"/>
    <x v="0"/>
    <x v="0"/>
    <n v="280"/>
    <n v="400.4"/>
  </r>
  <r>
    <s v="AD01-9362"/>
    <x v="1"/>
    <s v="Oct"/>
    <x v="1"/>
    <x v="0"/>
    <s v="Order assembled"/>
    <x v="0"/>
    <x v="0"/>
    <x v="0"/>
    <n v="274"/>
    <n v="391.82"/>
  </r>
  <r>
    <s v="AD01-9361"/>
    <x v="1"/>
    <s v="Oct"/>
    <x v="1"/>
    <x v="0"/>
    <s v="Order assembled"/>
    <x v="0"/>
    <x v="0"/>
    <x v="0"/>
    <n v="268"/>
    <n v="383.24"/>
  </r>
  <r>
    <s v="AD01-9364"/>
    <x v="1"/>
    <s v="Oct"/>
    <x v="1"/>
    <x v="0"/>
    <s v="Order assembled"/>
    <x v="0"/>
    <x v="0"/>
    <x v="0"/>
    <n v="232"/>
    <n v="526.24"/>
  </r>
  <r>
    <s v="AD01-9361"/>
    <x v="1"/>
    <s v="Oct"/>
    <x v="1"/>
    <x v="0"/>
    <s v="Order assembled"/>
    <x v="0"/>
    <x v="0"/>
    <x v="0"/>
    <n v="280"/>
    <n v="526.24"/>
  </r>
  <r>
    <s v="AD01-9363"/>
    <x v="1"/>
    <s v="Oct"/>
    <x v="1"/>
    <x v="0"/>
    <s v="Order assembled"/>
    <x v="0"/>
    <x v="0"/>
    <x v="0"/>
    <n v="1005"/>
    <n v="1437.15"/>
  </r>
  <r>
    <s v="AD01-9362"/>
    <x v="1"/>
    <s v="Oct"/>
    <x v="1"/>
    <x v="0"/>
    <s v="Order assembled"/>
    <x v="0"/>
    <x v="0"/>
    <x v="0"/>
    <n v="1038"/>
    <n v="1484.34"/>
  </r>
  <r>
    <s v="AD01-9361"/>
    <x v="1"/>
    <s v="Oct"/>
    <x v="1"/>
    <x v="0"/>
    <s v="Order assembled"/>
    <x v="0"/>
    <x v="0"/>
    <x v="0"/>
    <n v="231"/>
    <n v="330.33"/>
  </r>
  <r>
    <s v="AD01-9362"/>
    <x v="1"/>
    <s v="Oct"/>
    <x v="1"/>
    <x v="0"/>
    <s v="Order assembled"/>
    <x v="0"/>
    <x v="0"/>
    <x v="0"/>
    <n v="279"/>
    <n v="398.97"/>
  </r>
  <r>
    <s v="AD01-9363"/>
    <x v="1"/>
    <s v="Oct"/>
    <x v="1"/>
    <x v="0"/>
    <s v="Order assembled"/>
    <x v="0"/>
    <x v="0"/>
    <x v="0"/>
    <n v="277"/>
    <n v="396.11"/>
  </r>
  <r>
    <s v="AD01-9364"/>
    <x v="1"/>
    <s v="Oct"/>
    <x v="1"/>
    <x v="0"/>
    <s v="Order assembled"/>
    <x v="0"/>
    <x v="0"/>
    <x v="0"/>
    <n v="271"/>
    <n v="387.53"/>
  </r>
  <r>
    <s v="AD01-9362"/>
    <x v="1"/>
    <s v="Oct"/>
    <x v="1"/>
    <x v="0"/>
    <s v="Order assembled"/>
    <x v="0"/>
    <x v="0"/>
    <x v="0"/>
    <n v="786"/>
    <n v="1123.98"/>
  </r>
  <r>
    <s v="AD01-9362"/>
    <x v="1"/>
    <s v="Oct"/>
    <x v="1"/>
    <x v="0"/>
    <s v="Order assembled"/>
    <x v="0"/>
    <x v="0"/>
    <x v="1"/>
    <n v="281"/>
    <n v="401.83"/>
  </r>
  <r>
    <s v="AD01-9362"/>
    <x v="1"/>
    <s v="Oct"/>
    <x v="1"/>
    <x v="0"/>
    <s v="Order assembled"/>
    <x v="0"/>
    <x v="0"/>
    <x v="1"/>
    <n v="275"/>
    <n v="393.25"/>
  </r>
  <r>
    <s v="AD01-9365"/>
    <x v="1"/>
    <s v="Oct"/>
    <x v="1"/>
    <x v="0"/>
    <s v="Order assembled"/>
    <x v="0"/>
    <x v="0"/>
    <x v="1"/>
    <n v="269"/>
    <n v="384.67"/>
  </r>
  <r>
    <s v="AD01-9362"/>
    <x v="1"/>
    <s v="Oct"/>
    <x v="1"/>
    <x v="0"/>
    <s v="Order assembled"/>
    <x v="0"/>
    <x v="0"/>
    <x v="0"/>
    <n v="233"/>
    <n v="333.19"/>
  </r>
  <r>
    <s v="AD01-9364"/>
    <x v="1"/>
    <s v="Oct"/>
    <x v="1"/>
    <x v="0"/>
    <s v="Order assembled"/>
    <x v="0"/>
    <x v="0"/>
    <x v="0"/>
    <n v="281"/>
    <n v="401.83"/>
  </r>
  <r>
    <s v="AD01-9364"/>
    <x v="1"/>
    <s v="Sep"/>
    <x v="1"/>
    <x v="0"/>
    <s v="Order assembled"/>
    <x v="0"/>
    <x v="0"/>
    <x v="1"/>
    <n v="284"/>
    <n v="406.12"/>
  </r>
  <r>
    <s v="AD01-9361"/>
    <x v="1"/>
    <s v="Sep"/>
    <x v="1"/>
    <x v="0"/>
    <s v="Order assembled"/>
    <x v="0"/>
    <x v="0"/>
    <x v="0"/>
    <n v="236"/>
    <n v="337.48"/>
  </r>
  <r>
    <s v="AD01-9361"/>
    <x v="1"/>
    <s v="Sep"/>
    <x v="1"/>
    <x v="0"/>
    <s v="Order assembled"/>
    <x v="0"/>
    <x v="0"/>
    <x v="0"/>
    <n v="284"/>
    <n v="406.12"/>
  </r>
  <r>
    <s v="AD01-9362"/>
    <x v="1"/>
    <s v="Sep"/>
    <x v="1"/>
    <x v="0"/>
    <s v="Order assembled"/>
    <x v="0"/>
    <x v="0"/>
    <x v="0"/>
    <n v="212"/>
    <n v="303.15999999999997"/>
  </r>
  <r>
    <s v="AD01-9364"/>
    <x v="1"/>
    <s v="Sep"/>
    <x v="1"/>
    <x v="0"/>
    <s v="Order assembled"/>
    <x v="0"/>
    <x v="0"/>
    <x v="0"/>
    <n v="286"/>
    <n v="408.98"/>
  </r>
  <r>
    <s v="AD01-9364"/>
    <x v="1"/>
    <s v="Sep"/>
    <x v="1"/>
    <x v="0"/>
    <s v="Order assembled"/>
    <x v="0"/>
    <x v="0"/>
    <x v="0"/>
    <n v="238"/>
    <n v="526.24"/>
  </r>
  <r>
    <s v="AD01-9364"/>
    <x v="1"/>
    <s v="Sep"/>
    <x v="1"/>
    <x v="0"/>
    <s v="Order assembled"/>
    <x v="0"/>
    <x v="0"/>
    <x v="0"/>
    <n v="286"/>
    <n v="526.24"/>
  </r>
  <r>
    <s v="AD01-9361"/>
    <x v="1"/>
    <s v="Sep"/>
    <x v="1"/>
    <x v="0"/>
    <s v="Order assembled"/>
    <x v="0"/>
    <x v="0"/>
    <x v="0"/>
    <n v="214"/>
    <n v="526.24"/>
  </r>
  <r>
    <s v="AD01-9361"/>
    <x v="1"/>
    <s v="Sep"/>
    <x v="1"/>
    <x v="0"/>
    <s v="Order assembled"/>
    <x v="0"/>
    <x v="0"/>
    <x v="0"/>
    <n v="1004"/>
    <n v="1435.72"/>
  </r>
  <r>
    <s v="AD01-9364"/>
    <x v="1"/>
    <s v="Sep"/>
    <x v="1"/>
    <x v="0"/>
    <s v="Order assembled"/>
    <x v="0"/>
    <x v="0"/>
    <x v="0"/>
    <n v="237"/>
    <n v="338.90999999999997"/>
  </r>
  <r>
    <s v="AD01-9364"/>
    <x v="1"/>
    <s v="Sep"/>
    <x v="1"/>
    <x v="0"/>
    <s v="Order assembled"/>
    <x v="0"/>
    <x v="1"/>
    <x v="0"/>
    <n v="285"/>
    <n v="407.55"/>
  </r>
  <r>
    <s v="AD01-9361"/>
    <x v="1"/>
    <s v="Sep"/>
    <x v="1"/>
    <x v="0"/>
    <s v="Order assembled"/>
    <x v="0"/>
    <x v="1"/>
    <x v="0"/>
    <n v="213"/>
    <n v="304.59000000000003"/>
  </r>
  <r>
    <s v="AD01-9361"/>
    <x v="1"/>
    <s v="Sep"/>
    <x v="1"/>
    <x v="0"/>
    <s v="Order assembled"/>
    <x v="0"/>
    <x v="1"/>
    <x v="0"/>
    <n v="283"/>
    <n v="404.69"/>
  </r>
  <r>
    <s v="AD01-9361"/>
    <x v="1"/>
    <s v="Sep"/>
    <x v="1"/>
    <x v="0"/>
    <s v="Order assembled"/>
    <x v="0"/>
    <x v="1"/>
    <x v="0"/>
    <n v="785"/>
    <n v="1122.55"/>
  </r>
  <r>
    <s v="AD01-9361"/>
    <x v="1"/>
    <s v="Sep"/>
    <x v="1"/>
    <x v="0"/>
    <s v="Order assembled"/>
    <x v="0"/>
    <x v="1"/>
    <x v="0"/>
    <n v="819"/>
    <n v="1171.17"/>
  </r>
  <r>
    <s v="AD01-9364"/>
    <x v="1"/>
    <s v="Sep"/>
    <x v="1"/>
    <x v="0"/>
    <s v="Order assembled"/>
    <x v="0"/>
    <x v="1"/>
    <x v="0"/>
    <n v="872"/>
    <n v="1246.96"/>
  </r>
  <r>
    <s v="AD01-9362"/>
    <x v="1"/>
    <s v="Sep"/>
    <x v="1"/>
    <x v="0"/>
    <s v="Order assembled"/>
    <x v="0"/>
    <x v="1"/>
    <x v="1"/>
    <n v="287"/>
    <n v="410.40999999999997"/>
  </r>
  <r>
    <s v="AD01-9362"/>
    <x v="1"/>
    <s v="Sep"/>
    <x v="1"/>
    <x v="0"/>
    <s v="Order assembled"/>
    <x v="0"/>
    <x v="1"/>
    <x v="0"/>
    <n v="239"/>
    <n v="341.77"/>
  </r>
  <r>
    <s v="AD01-9361"/>
    <x v="1"/>
    <s v="Sep"/>
    <x v="1"/>
    <x v="0"/>
    <s v="Order assembled"/>
    <x v="0"/>
    <x v="1"/>
    <x v="0"/>
    <n v="287"/>
    <n v="410.40999999999997"/>
  </r>
  <r>
    <s v="AD01-9362"/>
    <x v="1"/>
    <s v="Apr"/>
    <x v="0"/>
    <x v="1"/>
    <s v="Cancelld"/>
    <x v="1"/>
    <x v="1"/>
    <x v="2"/>
    <n v="160"/>
    <n v="228.8"/>
  </r>
  <r>
    <s v="AD01-9361"/>
    <x v="1"/>
    <s v="Apr"/>
    <x v="0"/>
    <x v="1"/>
    <s v="Cancelld"/>
    <x v="1"/>
    <x v="1"/>
    <x v="2"/>
    <n v="154"/>
    <n v="220.22"/>
  </r>
  <r>
    <s v="AD01-9362"/>
    <x v="1"/>
    <s v="Apr"/>
    <x v="0"/>
    <x v="1"/>
    <s v="Cancelld"/>
    <x v="1"/>
    <x v="1"/>
    <x v="2"/>
    <n v="148"/>
    <n v="211.64"/>
  </r>
  <r>
    <s v="AD01-9362"/>
    <x v="1"/>
    <s v="Apr"/>
    <x v="0"/>
    <x v="1"/>
    <s v="Cancelld"/>
    <x v="1"/>
    <x v="1"/>
    <x v="2"/>
    <n v="157"/>
    <n v="224.51"/>
  </r>
  <r>
    <s v="AD01-9362"/>
    <x v="1"/>
    <s v="Apr"/>
    <x v="0"/>
    <x v="1"/>
    <s v="Cancelld"/>
    <x v="1"/>
    <x v="1"/>
    <x v="2"/>
    <n v="151"/>
    <n v="215.93"/>
  </r>
  <r>
    <s v="AD01-9362"/>
    <x v="1"/>
    <s v="Aug"/>
    <x v="0"/>
    <x v="1"/>
    <s v="Cancelld"/>
    <x v="1"/>
    <x v="1"/>
    <x v="2"/>
    <n v="343"/>
    <n v="490.49"/>
  </r>
  <r>
    <s v="AD01-9364"/>
    <x v="1"/>
    <s v="Dec"/>
    <x v="0"/>
    <x v="1"/>
    <s v="Cancelld"/>
    <x v="1"/>
    <x v="1"/>
    <x v="0"/>
    <n v="280"/>
    <n v="400.4"/>
  </r>
  <r>
    <s v="AD01-9362"/>
    <x v="1"/>
    <s v="Dec"/>
    <x v="0"/>
    <x v="1"/>
    <s v="Cancelld"/>
    <x v="1"/>
    <x v="1"/>
    <x v="0"/>
    <n v="274"/>
    <n v="391.82"/>
  </r>
  <r>
    <s v="AD01-9362"/>
    <x v="1"/>
    <s v="Dec"/>
    <x v="0"/>
    <x v="1"/>
    <s v="Cancelld"/>
    <x v="1"/>
    <x v="1"/>
    <x v="0"/>
    <n v="268"/>
    <n v="383.24"/>
  </r>
  <r>
    <s v="AD01-9362"/>
    <x v="1"/>
    <s v="Dec"/>
    <x v="0"/>
    <x v="1"/>
    <s v="Cancelld"/>
    <x v="1"/>
    <x v="1"/>
    <x v="0"/>
    <n v="277"/>
    <n v="396.11"/>
  </r>
  <r>
    <s v="AD01-9362"/>
    <x v="1"/>
    <s v="Dec"/>
    <x v="0"/>
    <x v="1"/>
    <s v="Cancelld"/>
    <x v="1"/>
    <x v="1"/>
    <x v="0"/>
    <n v="271"/>
    <n v="387.53"/>
  </r>
  <r>
    <s v="AD01-9361"/>
    <x v="1"/>
    <s v="Dec"/>
    <x v="0"/>
    <x v="1"/>
    <s v="Cancelld"/>
    <x v="1"/>
    <x v="0"/>
    <x v="0"/>
    <n v="265"/>
    <n v="378.95"/>
  </r>
  <r>
    <s v="AD01-9364"/>
    <x v="1"/>
    <s v="Feb"/>
    <x v="0"/>
    <x v="1"/>
    <s v="Cancelld"/>
    <x v="1"/>
    <x v="0"/>
    <x v="0"/>
    <n v="190"/>
    <n v="271.7"/>
  </r>
  <r>
    <s v="AD01-9361"/>
    <x v="1"/>
    <s v="Feb"/>
    <x v="0"/>
    <x v="1"/>
    <s v="Cancelld"/>
    <x v="1"/>
    <x v="0"/>
    <x v="0"/>
    <n v="184"/>
    <n v="263.12"/>
  </r>
  <r>
    <s v="AD01-9364"/>
    <x v="1"/>
    <s v="Feb"/>
    <x v="0"/>
    <x v="1"/>
    <s v="Cancelld"/>
    <x v="1"/>
    <x v="0"/>
    <x v="0"/>
    <n v="193"/>
    <n v="275.99"/>
  </r>
  <r>
    <s v="AD01-9364"/>
    <x v="1"/>
    <s v="Feb"/>
    <x v="0"/>
    <x v="1"/>
    <s v="Cancelld"/>
    <x v="1"/>
    <x v="0"/>
    <x v="0"/>
    <n v="187"/>
    <n v="267.40999999999997"/>
  </r>
  <r>
    <s v="AD01-9361"/>
    <x v="1"/>
    <s v="Feb"/>
    <x v="0"/>
    <x v="1"/>
    <s v="Cancelld"/>
    <x v="1"/>
    <x v="0"/>
    <x v="0"/>
    <n v="181"/>
    <n v="258.83"/>
  </r>
  <r>
    <s v="AD01-9362"/>
    <x v="1"/>
    <s v="Jan"/>
    <x v="0"/>
    <x v="1"/>
    <s v="Cancelld"/>
    <x v="1"/>
    <x v="0"/>
    <x v="0"/>
    <n v="208"/>
    <n v="297.44"/>
  </r>
  <r>
    <s v="AD01-9361"/>
    <x v="1"/>
    <s v="Jan"/>
    <x v="0"/>
    <x v="1"/>
    <s v="Cancelld"/>
    <x v="1"/>
    <x v="0"/>
    <x v="0"/>
    <n v="202"/>
    <n v="288.86"/>
  </r>
  <r>
    <s v="AD01-9364"/>
    <x v="1"/>
    <s v="Jan"/>
    <x v="0"/>
    <x v="1"/>
    <s v="Cancelld"/>
    <x v="1"/>
    <x v="0"/>
    <x v="0"/>
    <n v="196"/>
    <n v="280.27999999999997"/>
  </r>
  <r>
    <s v="AD01-9362"/>
    <x v="1"/>
    <s v="Jan"/>
    <x v="0"/>
    <x v="1"/>
    <s v="Cancelld"/>
    <x v="1"/>
    <x v="0"/>
    <x v="0"/>
    <n v="205"/>
    <n v="293.14999999999998"/>
  </r>
  <r>
    <s v="AD01-9361"/>
    <x v="1"/>
    <s v="Jan"/>
    <x v="0"/>
    <x v="1"/>
    <s v="Cancelld"/>
    <x v="1"/>
    <x v="0"/>
    <x v="0"/>
    <n v="199"/>
    <n v="284.57"/>
  </r>
  <r>
    <s v="AD01-9363"/>
    <x v="1"/>
    <s v="Jul"/>
    <x v="0"/>
    <x v="1"/>
    <s v="Cancelld"/>
    <x v="1"/>
    <x v="0"/>
    <x v="2"/>
    <n v="358"/>
    <n v="511.94"/>
  </r>
  <r>
    <s v="AD01-9361"/>
    <x v="1"/>
    <s v="Jul"/>
    <x v="0"/>
    <x v="1"/>
    <s v="Cancelld"/>
    <x v="1"/>
    <x v="0"/>
    <x v="2"/>
    <n v="352"/>
    <n v="503.36"/>
  </r>
  <r>
    <s v="AD01-9362"/>
    <x v="1"/>
    <s v="Jul"/>
    <x v="0"/>
    <x v="1"/>
    <s v="Cancelld"/>
    <x v="1"/>
    <x v="0"/>
    <x v="2"/>
    <n v="346"/>
    <n v="494.78"/>
  </r>
  <r>
    <s v="AD01-9362"/>
    <x v="1"/>
    <s v="Jul"/>
    <x v="0"/>
    <x v="1"/>
    <s v="Cancelld"/>
    <x v="1"/>
    <x v="0"/>
    <x v="2"/>
    <n v="355"/>
    <n v="507.65"/>
  </r>
  <r>
    <s v="AD01-9364"/>
    <x v="1"/>
    <s v="Jul"/>
    <x v="0"/>
    <x v="1"/>
    <s v="Cancelld"/>
    <x v="1"/>
    <x v="0"/>
    <x v="2"/>
    <n v="349"/>
    <n v="499.07"/>
  </r>
  <r>
    <s v="AD01-9362"/>
    <x v="1"/>
    <s v="Jun"/>
    <x v="0"/>
    <x v="1"/>
    <s v="Cancelld"/>
    <x v="1"/>
    <x v="0"/>
    <x v="2"/>
    <n v="130"/>
    <n v="185.9"/>
  </r>
  <r>
    <s v="AD01-9362"/>
    <x v="1"/>
    <s v="Jun"/>
    <x v="0"/>
    <x v="1"/>
    <s v="Cancelld"/>
    <x v="1"/>
    <x v="0"/>
    <x v="2"/>
    <n v="370"/>
    <n v="529.1"/>
  </r>
  <r>
    <s v="AD01-9361"/>
    <x v="1"/>
    <s v="Jun"/>
    <x v="0"/>
    <x v="1"/>
    <s v="Cancelld"/>
    <x v="1"/>
    <x v="0"/>
    <x v="2"/>
    <n v="364"/>
    <n v="520.52"/>
  </r>
  <r>
    <s v="AD01-9361"/>
    <x v="1"/>
    <s v="Jun"/>
    <x v="0"/>
    <x v="1"/>
    <s v="Cancelld"/>
    <x v="1"/>
    <x v="0"/>
    <x v="2"/>
    <n v="127"/>
    <n v="181.61"/>
  </r>
  <r>
    <s v="AD01-9362"/>
    <x v="1"/>
    <s v="Jun"/>
    <x v="0"/>
    <x v="1"/>
    <s v="Cancelld"/>
    <x v="1"/>
    <x v="0"/>
    <x v="2"/>
    <n v="367"/>
    <n v="524.80999999999995"/>
  </r>
  <r>
    <s v="AD01-9361"/>
    <x v="1"/>
    <s v="Jun"/>
    <x v="0"/>
    <x v="1"/>
    <s v="Cancelld"/>
    <x v="1"/>
    <x v="0"/>
    <x v="2"/>
    <n v="361"/>
    <n v="516.23"/>
  </r>
  <r>
    <s v="AD01-9362"/>
    <x v="1"/>
    <s v="Mar"/>
    <x v="0"/>
    <x v="1"/>
    <s v="Cancelld"/>
    <x v="1"/>
    <x v="0"/>
    <x v="0"/>
    <n v="178"/>
    <n v="254.54"/>
  </r>
  <r>
    <s v="AD01-9362"/>
    <x v="1"/>
    <s v="Mar"/>
    <x v="0"/>
    <x v="1"/>
    <s v="Cancelld"/>
    <x v="1"/>
    <x v="0"/>
    <x v="0"/>
    <n v="172"/>
    <n v="245.95999999999998"/>
  </r>
  <r>
    <s v="AD01-9363"/>
    <x v="1"/>
    <s v="Mar"/>
    <x v="0"/>
    <x v="1"/>
    <s v="Cancelld"/>
    <x v="1"/>
    <x v="0"/>
    <x v="0"/>
    <n v="166"/>
    <n v="237.38"/>
  </r>
  <r>
    <s v="AD01-9362"/>
    <x v="1"/>
    <s v="Mar"/>
    <x v="0"/>
    <x v="1"/>
    <s v="Cancelld"/>
    <x v="1"/>
    <x v="0"/>
    <x v="0"/>
    <n v="175"/>
    <n v="250.25"/>
  </r>
  <r>
    <s v="AD01-9361"/>
    <x v="1"/>
    <s v="Mar"/>
    <x v="0"/>
    <x v="1"/>
    <s v="Cancelld"/>
    <x v="1"/>
    <x v="0"/>
    <x v="0"/>
    <n v="169"/>
    <n v="241.67000000000002"/>
  </r>
  <r>
    <s v="AD01-9362"/>
    <x v="1"/>
    <s v="Mar"/>
    <x v="0"/>
    <x v="1"/>
    <s v="Cancelld"/>
    <x v="1"/>
    <x v="0"/>
    <x v="2"/>
    <n v="163"/>
    <n v="233.09"/>
  </r>
  <r>
    <s v="AD01-9363"/>
    <x v="1"/>
    <s v="May"/>
    <x v="0"/>
    <x v="1"/>
    <s v="Cancelld"/>
    <x v="1"/>
    <x v="0"/>
    <x v="2"/>
    <n v="142"/>
    <n v="203.06"/>
  </r>
  <r>
    <s v="AD01-9362"/>
    <x v="1"/>
    <s v="May"/>
    <x v="0"/>
    <x v="1"/>
    <s v="Cancelld"/>
    <x v="1"/>
    <x v="0"/>
    <x v="2"/>
    <n v="136"/>
    <n v="194.48"/>
  </r>
  <r>
    <s v="AD01-9361"/>
    <x v="1"/>
    <s v="May"/>
    <x v="0"/>
    <x v="1"/>
    <s v="Cancelld"/>
    <x v="1"/>
    <x v="0"/>
    <x v="2"/>
    <n v="145"/>
    <n v="207.35"/>
  </r>
  <r>
    <s v="AD01-9361"/>
    <x v="1"/>
    <s v="May"/>
    <x v="0"/>
    <x v="1"/>
    <s v="Cancelld"/>
    <x v="1"/>
    <x v="0"/>
    <x v="2"/>
    <n v="139"/>
    <n v="198.76999999999998"/>
  </r>
  <r>
    <s v="AD01-9361"/>
    <x v="1"/>
    <s v="May"/>
    <x v="0"/>
    <x v="1"/>
    <s v="Cancelld"/>
    <x v="1"/>
    <x v="0"/>
    <x v="2"/>
    <n v="133"/>
    <n v="190.19"/>
  </r>
  <r>
    <s v="AD01-9362"/>
    <x v="1"/>
    <s v="Nov"/>
    <x v="0"/>
    <x v="1"/>
    <s v="Cancelld"/>
    <x v="1"/>
    <x v="0"/>
    <x v="0"/>
    <n v="292"/>
    <n v="417.56"/>
  </r>
  <r>
    <s v="AD01-9362"/>
    <x v="1"/>
    <s v="Nov"/>
    <x v="0"/>
    <x v="1"/>
    <s v="Cancelld"/>
    <x v="1"/>
    <x v="0"/>
    <x v="0"/>
    <n v="286"/>
    <n v="408.98"/>
  </r>
  <r>
    <s v="AD01-9362"/>
    <x v="1"/>
    <s v="Nov"/>
    <x v="0"/>
    <x v="1"/>
    <s v="Cancelld"/>
    <x v="1"/>
    <x v="0"/>
    <x v="0"/>
    <n v="295"/>
    <n v="421.85"/>
  </r>
  <r>
    <s v="AD01-9361"/>
    <x v="1"/>
    <s v="Nov"/>
    <x v="0"/>
    <x v="1"/>
    <s v="Cancelld"/>
    <x v="1"/>
    <x v="0"/>
    <x v="0"/>
    <n v="289"/>
    <n v="413.27"/>
  </r>
  <r>
    <s v="AD01-9362"/>
    <x v="1"/>
    <s v="Nov"/>
    <x v="0"/>
    <x v="1"/>
    <s v="Cancelld"/>
    <x v="1"/>
    <x v="0"/>
    <x v="0"/>
    <n v="283"/>
    <n v="404.69"/>
  </r>
  <r>
    <s v="AD01-9362"/>
    <x v="1"/>
    <s v="Oct"/>
    <x v="0"/>
    <x v="1"/>
    <s v="Cancelld"/>
    <x v="1"/>
    <x v="0"/>
    <x v="0"/>
    <n v="310"/>
    <n v="443.3"/>
  </r>
  <r>
    <s v="AD01-9364"/>
    <x v="1"/>
    <s v="Oct"/>
    <x v="0"/>
    <x v="1"/>
    <s v="Cancelld"/>
    <x v="1"/>
    <x v="0"/>
    <x v="0"/>
    <n v="304"/>
    <n v="434.72"/>
  </r>
  <r>
    <s v="AD01-9361"/>
    <x v="1"/>
    <s v="Oct"/>
    <x v="0"/>
    <x v="1"/>
    <s v="Cancelld"/>
    <x v="1"/>
    <x v="0"/>
    <x v="0"/>
    <n v="298"/>
    <n v="426.14"/>
  </r>
  <r>
    <s v="AD01-9361"/>
    <x v="1"/>
    <s v="Oct"/>
    <x v="0"/>
    <x v="1"/>
    <s v="Cancelld"/>
    <x v="1"/>
    <x v="0"/>
    <x v="0"/>
    <n v="307"/>
    <n v="439.01"/>
  </r>
  <r>
    <s v="AD01-9365"/>
    <x v="1"/>
    <s v="Oct"/>
    <x v="0"/>
    <x v="1"/>
    <s v="Cancelld"/>
    <x v="1"/>
    <x v="0"/>
    <x v="0"/>
    <n v="301"/>
    <n v="430.43"/>
  </r>
  <r>
    <s v="AD01-9361"/>
    <x v="1"/>
    <s v="Apr"/>
    <x v="1"/>
    <x v="1"/>
    <s v="Cancelld"/>
    <x v="1"/>
    <x v="0"/>
    <x v="2"/>
    <n v="344"/>
    <n v="491.91999999999996"/>
  </r>
  <r>
    <s v="AD01-9362"/>
    <x v="1"/>
    <s v="Apr"/>
    <x v="1"/>
    <x v="1"/>
    <s v="Cancelld"/>
    <x v="1"/>
    <x v="0"/>
    <x v="2"/>
    <n v="314"/>
    <n v="449.02"/>
  </r>
  <r>
    <s v="AD01-9361"/>
    <x v="1"/>
    <s v="Apr"/>
    <x v="1"/>
    <x v="1"/>
    <s v="Cancelld"/>
    <x v="1"/>
    <x v="0"/>
    <x v="2"/>
    <n v="340"/>
    <n v="486.2"/>
  </r>
  <r>
    <s v="AD01-9362"/>
    <x v="1"/>
    <s v="Apr"/>
    <x v="1"/>
    <x v="1"/>
    <s v="Cancelld"/>
    <x v="1"/>
    <x v="0"/>
    <x v="2"/>
    <n v="142"/>
    <n v="203.06"/>
  </r>
  <r>
    <s v="AD01-9362"/>
    <x v="1"/>
    <s v="Apr"/>
    <x v="1"/>
    <x v="1"/>
    <s v="Cancelld"/>
    <x v="1"/>
    <x v="0"/>
    <x v="2"/>
    <n v="316"/>
    <n v="451.88"/>
  </r>
  <r>
    <s v="AD01-9364"/>
    <x v="1"/>
    <s v="Apr"/>
    <x v="1"/>
    <x v="1"/>
    <s v="Cancelld"/>
    <x v="1"/>
    <x v="0"/>
    <x v="2"/>
    <n v="823"/>
    <n v="1176.8899999999999"/>
  </r>
  <r>
    <s v="AD01-9362"/>
    <x v="1"/>
    <s v="Apr"/>
    <x v="1"/>
    <x v="1"/>
    <s v="Cancelld"/>
    <x v="1"/>
    <x v="0"/>
    <x v="2"/>
    <n v="856"/>
    <n v="1224.08"/>
  </r>
  <r>
    <s v="AD01-9362"/>
    <x v="1"/>
    <s v="Apr"/>
    <x v="1"/>
    <x v="1"/>
    <s v="Cancelld"/>
    <x v="1"/>
    <x v="0"/>
    <x v="2"/>
    <n v="909"/>
    <n v="1299.8699999999999"/>
  </r>
  <r>
    <s v="AD01-9362"/>
    <x v="1"/>
    <s v="Apr"/>
    <x v="1"/>
    <x v="1"/>
    <s v="Cancelld"/>
    <x v="1"/>
    <x v="0"/>
    <x v="2"/>
    <n v="862"/>
    <n v="526.24"/>
  </r>
  <r>
    <s v="AD01-9362"/>
    <x v="1"/>
    <s v="Apr"/>
    <x v="1"/>
    <x v="1"/>
    <s v="Cancelld"/>
    <x v="1"/>
    <x v="0"/>
    <x v="2"/>
    <n v="141"/>
    <n v="526.24"/>
  </r>
  <r>
    <s v="AD01-9364"/>
    <x v="1"/>
    <s v="Apr"/>
    <x v="1"/>
    <x v="1"/>
    <s v="Cancelld"/>
    <x v="1"/>
    <x v="0"/>
    <x v="2"/>
    <n v="315"/>
    <n v="450.45"/>
  </r>
  <r>
    <s v="AD01-9362"/>
    <x v="1"/>
    <s v="Apr"/>
    <x v="1"/>
    <x v="1"/>
    <s v="Cancelld"/>
    <x v="1"/>
    <x v="0"/>
    <x v="2"/>
    <n v="343"/>
    <n v="490.49"/>
  </r>
  <r>
    <s v="AD01-9362"/>
    <x v="1"/>
    <s v="Apr"/>
    <x v="1"/>
    <x v="1"/>
    <s v="Cancelld"/>
    <x v="1"/>
    <x v="0"/>
    <x v="2"/>
    <n v="145"/>
    <n v="207.35"/>
  </r>
  <r>
    <s v="AD01-9361"/>
    <x v="1"/>
    <s v="Apr"/>
    <x v="1"/>
    <x v="1"/>
    <s v="Cancelld"/>
    <x v="1"/>
    <x v="0"/>
    <x v="2"/>
    <n v="313"/>
    <n v="447.59000000000003"/>
  </r>
  <r>
    <s v="AD01-9362"/>
    <x v="1"/>
    <s v="Apr"/>
    <x v="1"/>
    <x v="1"/>
    <s v="Cancelld"/>
    <x v="1"/>
    <x v="0"/>
    <x v="2"/>
    <n v="832"/>
    <n v="1189.76"/>
  </r>
  <r>
    <s v="AD01-9361"/>
    <x v="1"/>
    <s v="Apr"/>
    <x v="1"/>
    <x v="1"/>
    <s v="Cancelld"/>
    <x v="1"/>
    <x v="0"/>
    <x v="2"/>
    <n v="865"/>
    <n v="1236.95"/>
  </r>
  <r>
    <s v="AD01-9361"/>
    <x v="1"/>
    <s v="Apr"/>
    <x v="1"/>
    <x v="1"/>
    <s v="Cancelld"/>
    <x v="1"/>
    <x v="0"/>
    <x v="2"/>
    <n v="317"/>
    <n v="453.31"/>
  </r>
  <r>
    <s v="AD01-9361"/>
    <x v="1"/>
    <s v="Aug"/>
    <x v="1"/>
    <x v="1"/>
    <s v="Cancelld"/>
    <x v="1"/>
    <x v="0"/>
    <x v="2"/>
    <n v="320"/>
    <n v="457.6"/>
  </r>
  <r>
    <s v="AD01-9362"/>
    <x v="1"/>
    <s v="Aug"/>
    <x v="1"/>
    <x v="1"/>
    <s v="Cancelld"/>
    <x v="1"/>
    <x v="0"/>
    <x v="2"/>
    <n v="368"/>
    <n v="526.24"/>
  </r>
  <r>
    <s v="AD01-9362"/>
    <x v="1"/>
    <s v="Aug"/>
    <x v="1"/>
    <x v="1"/>
    <s v="Cancelld"/>
    <x v="1"/>
    <x v="0"/>
    <x v="2"/>
    <n v="296"/>
    <n v="423.28"/>
  </r>
  <r>
    <s v="AD01-9365"/>
    <x v="1"/>
    <s v="Aug"/>
    <x v="0"/>
    <x v="1"/>
    <s v="Cancelld"/>
    <x v="1"/>
    <x v="0"/>
    <x v="2"/>
    <n v="322"/>
    <n v="460.46000000000004"/>
  </r>
  <r>
    <s v="AD01-9362"/>
    <x v="1"/>
    <s v="Aug"/>
    <x v="0"/>
    <x v="1"/>
    <s v="Cancelld"/>
    <x v="1"/>
    <x v="0"/>
    <x v="2"/>
    <n v="370"/>
    <n v="529.1"/>
  </r>
  <r>
    <s v="AD01-9362"/>
    <x v="1"/>
    <s v="Aug"/>
    <x v="0"/>
    <x v="1"/>
    <s v="Cancelld"/>
    <x v="1"/>
    <x v="0"/>
    <x v="2"/>
    <n v="292"/>
    <n v="417.56"/>
  </r>
  <r>
    <s v="AD01-9364"/>
    <x v="1"/>
    <s v="Aug"/>
    <x v="0"/>
    <x v="1"/>
    <s v="Cancelld"/>
    <x v="1"/>
    <x v="1"/>
    <x v="2"/>
    <n v="860"/>
    <n v="1229.8"/>
  </r>
  <r>
    <s v="AD01-9362"/>
    <x v="1"/>
    <s v="Aug"/>
    <x v="0"/>
    <x v="1"/>
    <s v="Cancelld"/>
    <x v="1"/>
    <x v="1"/>
    <x v="2"/>
    <n v="913"/>
    <n v="1305.5899999999999"/>
  </r>
  <r>
    <s v="AD01-9362"/>
    <x v="1"/>
    <s v="Aug"/>
    <x v="0"/>
    <x v="1"/>
    <s v="Cancelld"/>
    <x v="1"/>
    <x v="1"/>
    <x v="2"/>
    <n v="866"/>
    <n v="526.24"/>
  </r>
  <r>
    <s v="AD01-9364"/>
    <x v="1"/>
    <s v="Aug"/>
    <x v="0"/>
    <x v="1"/>
    <s v="Cancelld"/>
    <x v="1"/>
    <x v="1"/>
    <x v="2"/>
    <n v="369"/>
    <n v="526.24"/>
  </r>
  <r>
    <s v="AD01-9362"/>
    <x v="1"/>
    <s v="Aug"/>
    <x v="0"/>
    <x v="1"/>
    <s v="Cancelld"/>
    <x v="1"/>
    <x v="1"/>
    <x v="2"/>
    <n v="319"/>
    <n v="456.16999999999996"/>
  </r>
  <r>
    <s v="AD01-9362"/>
    <x v="1"/>
    <s v="Aug"/>
    <x v="0"/>
    <x v="1"/>
    <s v="Cancelld"/>
    <x v="1"/>
    <x v="1"/>
    <x v="2"/>
    <n v="367"/>
    <n v="524.80999999999995"/>
  </r>
  <r>
    <s v="AD01-9365"/>
    <x v="1"/>
    <s v="Aug"/>
    <x v="0"/>
    <x v="1"/>
    <s v="Cancelld"/>
    <x v="1"/>
    <x v="1"/>
    <x v="2"/>
    <n v="295"/>
    <n v="421.85"/>
  </r>
  <r>
    <s v="AD01-9362"/>
    <x v="1"/>
    <s v="Aug"/>
    <x v="0"/>
    <x v="1"/>
    <s v="Cancelld"/>
    <x v="1"/>
    <x v="1"/>
    <x v="2"/>
    <n v="835"/>
    <n v="1194.05"/>
  </r>
  <r>
    <s v="AD01-9361"/>
    <x v="1"/>
    <s v="Aug"/>
    <x v="0"/>
    <x v="1"/>
    <s v="Cancelld"/>
    <x v="1"/>
    <x v="1"/>
    <x v="2"/>
    <n v="293"/>
    <n v="418.99"/>
  </r>
  <r>
    <s v="AD01-9364"/>
    <x v="1"/>
    <s v="Dec"/>
    <x v="0"/>
    <x v="1"/>
    <s v="Cancelld"/>
    <x v="1"/>
    <x v="1"/>
    <x v="2"/>
    <n v="302"/>
    <n v="431.86"/>
  </r>
  <r>
    <s v="AD01-9361"/>
    <x v="1"/>
    <s v="Dec"/>
    <x v="0"/>
    <x v="1"/>
    <s v="Cancelld"/>
    <x v="1"/>
    <x v="1"/>
    <x v="2"/>
    <n v="344"/>
    <n v="491.91999999999996"/>
  </r>
  <r>
    <s v="AD01-9363"/>
    <x v="1"/>
    <s v="Dec"/>
    <x v="0"/>
    <x v="1"/>
    <s v="Cancelld"/>
    <x v="1"/>
    <x v="1"/>
    <x v="2"/>
    <n v="298"/>
    <n v="426.14"/>
  </r>
  <r>
    <s v="AD01-9362"/>
    <x v="1"/>
    <s v="Dec"/>
    <x v="0"/>
    <x v="1"/>
    <s v="Cancelld"/>
    <x v="1"/>
    <x v="1"/>
    <x v="2"/>
    <n v="346"/>
    <n v="494.78"/>
  </r>
  <r>
    <s v="AD01-9361"/>
    <x v="1"/>
    <s v="Dec"/>
    <x v="0"/>
    <x v="1"/>
    <s v="Cancelld"/>
    <x v="1"/>
    <x v="1"/>
    <x v="2"/>
    <n v="830"/>
    <n v="1186.9000000000001"/>
  </r>
  <r>
    <s v="AD01-9362"/>
    <x v="1"/>
    <s v="Dec"/>
    <x v="0"/>
    <x v="1"/>
    <s v="Cancelld"/>
    <x v="1"/>
    <x v="1"/>
    <x v="2"/>
    <n v="863"/>
    <n v="1234.0899999999999"/>
  </r>
  <r>
    <s v="AD01-9364"/>
    <x v="1"/>
    <s v="Dec"/>
    <x v="0"/>
    <x v="1"/>
    <s v="Cancelld"/>
    <x v="1"/>
    <x v="1"/>
    <x v="2"/>
    <n v="921"/>
    <n v="1317.03"/>
  </r>
  <r>
    <s v="AD01-9362"/>
    <x v="1"/>
    <s v="Dec"/>
    <x v="0"/>
    <x v="1"/>
    <s v="Cancelld"/>
    <x v="1"/>
    <x v="1"/>
    <x v="2"/>
    <n v="922"/>
    <n v="1318.46"/>
  </r>
  <r>
    <s v="AD01-9362"/>
    <x v="1"/>
    <s v="Dec"/>
    <x v="0"/>
    <x v="1"/>
    <s v="Cancelld"/>
    <x v="1"/>
    <x v="1"/>
    <x v="2"/>
    <n v="345"/>
    <n v="493.35"/>
  </r>
  <r>
    <s v="AD01-9364"/>
    <x v="1"/>
    <s v="Dec"/>
    <x v="0"/>
    <x v="1"/>
    <s v="Cancelld"/>
    <x v="1"/>
    <x v="1"/>
    <x v="2"/>
    <n v="249"/>
    <n v="356.07"/>
  </r>
  <r>
    <s v="AD01-9361"/>
    <x v="1"/>
    <s v="Dec"/>
    <x v="0"/>
    <x v="1"/>
    <s v="Cancelld"/>
    <x v="1"/>
    <x v="1"/>
    <x v="2"/>
    <n v="243"/>
    <n v="347.49"/>
  </r>
  <r>
    <s v="AD01-9363"/>
    <x v="1"/>
    <s v="Dec"/>
    <x v="0"/>
    <x v="1"/>
    <s v="Cancelld"/>
    <x v="1"/>
    <x v="1"/>
    <x v="2"/>
    <n v="237"/>
    <n v="338.90999999999997"/>
  </r>
  <r>
    <s v="AD01-9364"/>
    <x v="1"/>
    <s v="Dec"/>
    <x v="0"/>
    <x v="1"/>
    <s v="Cancelld"/>
    <x v="1"/>
    <x v="1"/>
    <x v="2"/>
    <n v="301"/>
    <n v="430.43"/>
  </r>
  <r>
    <s v="AD01-9364"/>
    <x v="1"/>
    <s v="Dec"/>
    <x v="0"/>
    <x v="1"/>
    <s v="Cancelld"/>
    <x v="1"/>
    <x v="1"/>
    <x v="2"/>
    <n v="349"/>
    <n v="499.07"/>
  </r>
  <r>
    <s v="AD01-9362"/>
    <x v="1"/>
    <s v="Dec"/>
    <x v="0"/>
    <x v="1"/>
    <s v="Cancelld"/>
    <x v="1"/>
    <x v="1"/>
    <x v="2"/>
    <n v="839"/>
    <n v="1199.77"/>
  </r>
  <r>
    <s v="AD01-9362"/>
    <x v="1"/>
    <s v="Dec"/>
    <x v="0"/>
    <x v="1"/>
    <s v="Cancelld"/>
    <x v="1"/>
    <x v="1"/>
    <x v="2"/>
    <n v="872"/>
    <n v="1246.96"/>
  </r>
  <r>
    <s v="AD01-9361"/>
    <x v="1"/>
    <s v="Feb"/>
    <x v="0"/>
    <x v="1"/>
    <s v="Cancelld"/>
    <x v="1"/>
    <x v="1"/>
    <x v="2"/>
    <n v="152"/>
    <n v="217.36"/>
  </r>
  <r>
    <s v="AD01-9361"/>
    <x v="1"/>
    <s v="Feb"/>
    <x v="0"/>
    <x v="1"/>
    <s v="Cancelld"/>
    <x v="1"/>
    <x v="1"/>
    <x v="2"/>
    <n v="326"/>
    <n v="466.18"/>
  </r>
  <r>
    <s v="AD01-9362"/>
    <x v="1"/>
    <s v="Feb"/>
    <x v="0"/>
    <x v="1"/>
    <s v="Cancelld"/>
    <x v="1"/>
    <x v="1"/>
    <x v="2"/>
    <n v="352"/>
    <n v="503.36"/>
  </r>
  <r>
    <s v="AD01-9364"/>
    <x v="1"/>
    <s v="Feb"/>
    <x v="0"/>
    <x v="1"/>
    <s v="Cancelld"/>
    <x v="1"/>
    <x v="1"/>
    <x v="2"/>
    <n v="154"/>
    <n v="220.22"/>
  </r>
  <r>
    <s v="AD01-9361"/>
    <x v="1"/>
    <s v="Feb"/>
    <x v="0"/>
    <x v="1"/>
    <s v="Cancelld"/>
    <x v="1"/>
    <x v="1"/>
    <x v="2"/>
    <n v="328"/>
    <n v="469.03999999999996"/>
  </r>
  <r>
    <s v="AD01-9362"/>
    <x v="1"/>
    <s v="Feb"/>
    <x v="0"/>
    <x v="1"/>
    <s v="Cancelld"/>
    <x v="1"/>
    <x v="1"/>
    <x v="2"/>
    <n v="821"/>
    <n v="1174.03"/>
  </r>
  <r>
    <s v="AD01-9364"/>
    <x v="1"/>
    <s v="Feb"/>
    <x v="0"/>
    <x v="1"/>
    <s v="Cancelld"/>
    <x v="1"/>
    <x v="1"/>
    <x v="2"/>
    <n v="854"/>
    <n v="1221.22"/>
  </r>
  <r>
    <s v="AD01-9363"/>
    <x v="1"/>
    <s v="Feb"/>
    <x v="0"/>
    <x v="1"/>
    <s v="Cancelld"/>
    <x v="1"/>
    <x v="1"/>
    <x v="2"/>
    <n v="908"/>
    <n v="1298.44"/>
  </r>
  <r>
    <s v="AD01-9363"/>
    <x v="1"/>
    <s v="Feb"/>
    <x v="0"/>
    <x v="1"/>
    <s v="Cancelld"/>
    <x v="1"/>
    <x v="1"/>
    <x v="2"/>
    <n v="861"/>
    <n v="526.24"/>
  </r>
  <r>
    <s v="AD01-9361"/>
    <x v="1"/>
    <s v="Feb"/>
    <x v="0"/>
    <x v="1"/>
    <s v="Cancelld"/>
    <x v="1"/>
    <x v="1"/>
    <x v="2"/>
    <n v="153"/>
    <n v="526.24"/>
  </r>
  <r>
    <s v="AD01-9362"/>
    <x v="1"/>
    <s v="Feb"/>
    <x v="0"/>
    <x v="1"/>
    <s v="Cancelld"/>
    <x v="1"/>
    <x v="1"/>
    <x v="2"/>
    <n v="327"/>
    <n v="467.61"/>
  </r>
  <r>
    <s v="AD01-9361"/>
    <x v="1"/>
    <s v="Feb"/>
    <x v="0"/>
    <x v="1"/>
    <s v="Cancelld"/>
    <x v="1"/>
    <x v="1"/>
    <x v="2"/>
    <n v="355"/>
    <n v="507.65"/>
  </r>
  <r>
    <s v="AD01-9362"/>
    <x v="1"/>
    <s v="Feb"/>
    <x v="0"/>
    <x v="1"/>
    <s v="Cancelld"/>
    <x v="1"/>
    <x v="0"/>
    <x v="2"/>
    <n v="325"/>
    <n v="464.75"/>
  </r>
  <r>
    <s v="AD01-9361"/>
    <x v="1"/>
    <s v="Feb"/>
    <x v="0"/>
    <x v="1"/>
    <s v="Cancelld"/>
    <x v="1"/>
    <x v="0"/>
    <x v="2"/>
    <n v="830"/>
    <n v="1186.9000000000001"/>
  </r>
  <r>
    <s v="AD01-9364"/>
    <x v="1"/>
    <s v="Feb"/>
    <x v="0"/>
    <x v="1"/>
    <s v="Cancelld"/>
    <x v="1"/>
    <x v="0"/>
    <x v="2"/>
    <n v="863"/>
    <n v="1234.0899999999999"/>
  </r>
  <r>
    <s v="AD01-9362"/>
    <x v="1"/>
    <s v="Jan"/>
    <x v="0"/>
    <x v="1"/>
    <s v="Cancelld"/>
    <x v="1"/>
    <x v="0"/>
    <x v="2"/>
    <n v="356"/>
    <n v="509.08"/>
  </r>
  <r>
    <s v="AD01-9361"/>
    <x v="1"/>
    <s v="Jan"/>
    <x v="0"/>
    <x v="1"/>
    <s v="Cancelld"/>
    <x v="1"/>
    <x v="0"/>
    <x v="2"/>
    <n v="158"/>
    <n v="225.94"/>
  </r>
  <r>
    <s v="AD01-9362"/>
    <x v="1"/>
    <s v="Jan"/>
    <x v="0"/>
    <x v="1"/>
    <s v="Cancelld"/>
    <x v="1"/>
    <x v="0"/>
    <x v="2"/>
    <n v="332"/>
    <n v="474.76"/>
  </r>
  <r>
    <s v="AD01-9362"/>
    <x v="1"/>
    <s v="Jan"/>
    <x v="0"/>
    <x v="1"/>
    <s v="Cancelld"/>
    <x v="1"/>
    <x v="0"/>
    <x v="2"/>
    <n v="358"/>
    <n v="511.94"/>
  </r>
  <r>
    <s v="AD01-9362"/>
    <x v="1"/>
    <s v="Jan"/>
    <x v="0"/>
    <x v="1"/>
    <s v="Cancelld"/>
    <x v="1"/>
    <x v="0"/>
    <x v="2"/>
    <n v="160"/>
    <n v="228.8"/>
  </r>
  <r>
    <s v="AD01-9363"/>
    <x v="1"/>
    <s v="Jan"/>
    <x v="0"/>
    <x v="1"/>
    <s v="Cancelld"/>
    <x v="1"/>
    <x v="0"/>
    <x v="2"/>
    <n v="334"/>
    <n v="477.62"/>
  </r>
  <r>
    <s v="AD01-9362"/>
    <x v="1"/>
    <s v="Jan"/>
    <x v="0"/>
    <x v="1"/>
    <s v="Cancelld"/>
    <x v="1"/>
    <x v="0"/>
    <x v="2"/>
    <n v="820"/>
    <n v="1172.5999999999999"/>
  </r>
  <r>
    <s v="AD01-9362"/>
    <x v="1"/>
    <s v="Jan"/>
    <x v="0"/>
    <x v="1"/>
    <s v="Cancelld"/>
    <x v="1"/>
    <x v="0"/>
    <x v="2"/>
    <n v="907"/>
    <n v="1297.01"/>
  </r>
  <r>
    <s v="AD01-9362"/>
    <x v="1"/>
    <s v="Jan"/>
    <x v="0"/>
    <x v="1"/>
    <s v="Cancelld"/>
    <x v="1"/>
    <x v="0"/>
    <x v="2"/>
    <n v="860"/>
    <n v="526.24"/>
  </r>
  <r>
    <s v="AD01-9361"/>
    <x v="1"/>
    <s v="Jan"/>
    <x v="0"/>
    <x v="1"/>
    <s v="Cancelld"/>
    <x v="1"/>
    <x v="0"/>
    <x v="2"/>
    <n v="159"/>
    <n v="526.24"/>
  </r>
  <r>
    <s v="AD01-9362"/>
    <x v="1"/>
    <s v="Jan"/>
    <x v="0"/>
    <x v="1"/>
    <s v="Cancelld"/>
    <x v="1"/>
    <x v="0"/>
    <x v="2"/>
    <n v="333"/>
    <n v="476.19"/>
  </r>
  <r>
    <s v="AD01-9363"/>
    <x v="1"/>
    <s v="Jan"/>
    <x v="0"/>
    <x v="1"/>
    <s v="Cancelld"/>
    <x v="1"/>
    <x v="0"/>
    <x v="2"/>
    <n v="361"/>
    <n v="516.23"/>
  </r>
  <r>
    <s v="AD01-9364"/>
    <x v="1"/>
    <s v="Jan"/>
    <x v="0"/>
    <x v="1"/>
    <s v="Cancelld"/>
    <x v="1"/>
    <x v="0"/>
    <x v="2"/>
    <n v="157"/>
    <n v="224.51"/>
  </r>
  <r>
    <s v="AD01-9362"/>
    <x v="1"/>
    <s v="Jan"/>
    <x v="0"/>
    <x v="1"/>
    <s v="Cancelld"/>
    <x v="1"/>
    <x v="0"/>
    <x v="2"/>
    <n v="331"/>
    <n v="473.33"/>
  </r>
  <r>
    <s v="AD01-9362"/>
    <x v="1"/>
    <s v="Jan"/>
    <x v="0"/>
    <x v="1"/>
    <s v="Cancelld"/>
    <x v="1"/>
    <x v="0"/>
    <x v="2"/>
    <n v="829"/>
    <n v="1185.47"/>
  </r>
  <r>
    <s v="AD01-9362"/>
    <x v="1"/>
    <s v="Jan"/>
    <x v="0"/>
    <x v="1"/>
    <s v="Cancelld"/>
    <x v="1"/>
    <x v="0"/>
    <x v="2"/>
    <n v="862"/>
    <n v="1232.6599999999999"/>
  </r>
  <r>
    <s v="AD01-9362"/>
    <x v="1"/>
    <s v="Jan"/>
    <x v="0"/>
    <x v="1"/>
    <s v="Cancelld"/>
    <x v="1"/>
    <x v="0"/>
    <x v="2"/>
    <n v="329"/>
    <n v="470.47"/>
  </r>
  <r>
    <s v="AD01-9362"/>
    <x v="1"/>
    <s v="Jul"/>
    <x v="0"/>
    <x v="1"/>
    <s v="Cancelld"/>
    <x v="1"/>
    <x v="0"/>
    <x v="2"/>
    <n v="326"/>
    <n v="466.18"/>
  </r>
  <r>
    <s v="AD01-9362"/>
    <x v="1"/>
    <s v="Jul"/>
    <x v="0"/>
    <x v="1"/>
    <s v="Cancelld"/>
    <x v="1"/>
    <x v="0"/>
    <x v="2"/>
    <n v="128"/>
    <n v="183.04"/>
  </r>
  <r>
    <s v="AD01-9361"/>
    <x v="1"/>
    <s v="Jul"/>
    <x v="0"/>
    <x v="1"/>
    <s v="Cancelld"/>
    <x v="1"/>
    <x v="0"/>
    <x v="2"/>
    <n v="302"/>
    <n v="431.86"/>
  </r>
  <r>
    <s v="AD01-9362"/>
    <x v="1"/>
    <s v="Jul"/>
    <x v="0"/>
    <x v="1"/>
    <s v="Cancelld"/>
    <x v="1"/>
    <x v="0"/>
    <x v="2"/>
    <n v="328"/>
    <n v="469.03999999999996"/>
  </r>
  <r>
    <s v="AD01-9364"/>
    <x v="1"/>
    <s v="Jul"/>
    <x v="0"/>
    <x v="1"/>
    <s v="Cancelld"/>
    <x v="1"/>
    <x v="0"/>
    <x v="2"/>
    <n v="298"/>
    <n v="426.14"/>
  </r>
  <r>
    <s v="AD01-9362"/>
    <x v="1"/>
    <s v="Jul"/>
    <x v="0"/>
    <x v="1"/>
    <s v="Cancelld"/>
    <x v="1"/>
    <x v="0"/>
    <x v="2"/>
    <n v="826"/>
    <n v="1181.18"/>
  </r>
  <r>
    <s v="AD01-9364"/>
    <x v="1"/>
    <s v="Jul"/>
    <x v="0"/>
    <x v="1"/>
    <s v="Cancelld"/>
    <x v="1"/>
    <x v="0"/>
    <x v="2"/>
    <n v="859"/>
    <n v="1228.3699999999999"/>
  </r>
  <r>
    <s v="AD01-9364"/>
    <x v="1"/>
    <s v="Jul"/>
    <x v="0"/>
    <x v="1"/>
    <s v="Cancelld"/>
    <x v="1"/>
    <x v="0"/>
    <x v="2"/>
    <n v="912"/>
    <n v="1304.1599999999999"/>
  </r>
  <r>
    <s v="AD01-9364"/>
    <x v="1"/>
    <s v="Jul"/>
    <x v="0"/>
    <x v="1"/>
    <s v="Cancelld"/>
    <x v="1"/>
    <x v="0"/>
    <x v="2"/>
    <n v="865"/>
    <n v="526.24"/>
  </r>
  <r>
    <s v="AD01-9363"/>
    <x v="1"/>
    <s v="Jul"/>
    <x v="0"/>
    <x v="1"/>
    <s v="Cancelld"/>
    <x v="1"/>
    <x v="0"/>
    <x v="2"/>
    <n v="129"/>
    <n v="526.24"/>
  </r>
  <r>
    <s v="AD01-9362"/>
    <x v="1"/>
    <s v="Jul"/>
    <x v="0"/>
    <x v="1"/>
    <s v="Cancelld"/>
    <x v="1"/>
    <x v="0"/>
    <x v="2"/>
    <n v="297"/>
    <n v="424.71"/>
  </r>
  <r>
    <s v="AD01-9364"/>
    <x v="1"/>
    <s v="Jul"/>
    <x v="0"/>
    <x v="1"/>
    <s v="Cancelld"/>
    <x v="1"/>
    <x v="0"/>
    <x v="2"/>
    <n v="325"/>
    <n v="464.75"/>
  </r>
  <r>
    <s v="AD01-9361"/>
    <x v="1"/>
    <s v="Jul"/>
    <x v="0"/>
    <x v="1"/>
    <s v="Cancelld"/>
    <x v="1"/>
    <x v="0"/>
    <x v="2"/>
    <n v="127"/>
    <n v="181.61"/>
  </r>
  <r>
    <s v="AD01-9362"/>
    <x v="1"/>
    <s v="Jul"/>
    <x v="0"/>
    <x v="1"/>
    <s v="Cancelld"/>
    <x v="1"/>
    <x v="0"/>
    <x v="2"/>
    <n v="301"/>
    <n v="430.43"/>
  </r>
  <r>
    <s v="AD01-9361"/>
    <x v="1"/>
    <s v="Jul"/>
    <x v="0"/>
    <x v="1"/>
    <s v="Cancelld"/>
    <x v="1"/>
    <x v="0"/>
    <x v="2"/>
    <n v="834"/>
    <n v="1192.6199999999999"/>
  </r>
  <r>
    <s v="AD01-9362"/>
    <x v="1"/>
    <s v="Jul"/>
    <x v="0"/>
    <x v="1"/>
    <s v="Cancelld"/>
    <x v="1"/>
    <x v="0"/>
    <x v="2"/>
    <n v="868"/>
    <n v="1241.24"/>
  </r>
  <r>
    <s v="AD01-9362"/>
    <x v="1"/>
    <s v="Jul"/>
    <x v="0"/>
    <x v="1"/>
    <s v="Cancelld"/>
    <x v="1"/>
    <x v="0"/>
    <x v="2"/>
    <n v="299"/>
    <n v="427.57"/>
  </r>
  <r>
    <s v="AD01-9365"/>
    <x v="1"/>
    <s v="Jun"/>
    <x v="0"/>
    <x v="1"/>
    <s v="Cancelld"/>
    <x v="1"/>
    <x v="0"/>
    <x v="2"/>
    <n v="332"/>
    <n v="474.76"/>
  </r>
  <r>
    <s v="AD01-9361"/>
    <x v="1"/>
    <s v="Jun"/>
    <x v="0"/>
    <x v="1"/>
    <s v="Cancelld"/>
    <x v="1"/>
    <x v="0"/>
    <x v="2"/>
    <n v="134"/>
    <n v="191.62"/>
  </r>
  <r>
    <s v="AD01-9363"/>
    <x v="1"/>
    <s v="Jun"/>
    <x v="0"/>
    <x v="1"/>
    <s v="Cancelld"/>
    <x v="1"/>
    <x v="0"/>
    <x v="2"/>
    <n v="334"/>
    <n v="477.62"/>
  </r>
  <r>
    <s v="AD01-9361"/>
    <x v="1"/>
    <s v="Jun"/>
    <x v="0"/>
    <x v="1"/>
    <s v="Cancelld"/>
    <x v="1"/>
    <x v="0"/>
    <x v="2"/>
    <n v="130"/>
    <n v="185.9"/>
  </r>
  <r>
    <s v="AD01-9362"/>
    <x v="1"/>
    <s v="Jun"/>
    <x v="0"/>
    <x v="1"/>
    <s v="Cancelld"/>
    <x v="1"/>
    <x v="0"/>
    <x v="2"/>
    <n v="304"/>
    <n v="434.72"/>
  </r>
  <r>
    <s v="AD01-9364"/>
    <x v="1"/>
    <s v="Jun"/>
    <x v="0"/>
    <x v="1"/>
    <s v="Cancelld"/>
    <x v="1"/>
    <x v="0"/>
    <x v="2"/>
    <n v="825"/>
    <n v="1179.75"/>
  </r>
  <r>
    <s v="AD01-9362"/>
    <x v="1"/>
    <s v="Jun"/>
    <x v="0"/>
    <x v="1"/>
    <s v="Cancelld"/>
    <x v="1"/>
    <x v="0"/>
    <x v="2"/>
    <n v="858"/>
    <n v="1226.94"/>
  </r>
  <r>
    <s v="AD01-9361"/>
    <x v="1"/>
    <s v="Jun"/>
    <x v="0"/>
    <x v="1"/>
    <s v="Cancelld"/>
    <x v="1"/>
    <x v="0"/>
    <x v="2"/>
    <n v="911"/>
    <n v="1302.73"/>
  </r>
  <r>
    <s v="AD01-9361"/>
    <x v="1"/>
    <s v="Jun"/>
    <x v="0"/>
    <x v="1"/>
    <s v="Cancelld"/>
    <x v="1"/>
    <x v="0"/>
    <x v="2"/>
    <n v="864"/>
    <n v="526.24"/>
  </r>
  <r>
    <s v="AD01-9362"/>
    <x v="1"/>
    <s v="Jun"/>
    <x v="0"/>
    <x v="1"/>
    <s v="Cancelld"/>
    <x v="1"/>
    <x v="0"/>
    <x v="2"/>
    <n v="135"/>
    <n v="526.24"/>
  </r>
  <r>
    <s v="AD01-9364"/>
    <x v="1"/>
    <s v="Jun"/>
    <x v="0"/>
    <x v="1"/>
    <s v="Cancelld"/>
    <x v="1"/>
    <x v="0"/>
    <x v="2"/>
    <n v="303"/>
    <n v="433.28999999999996"/>
  </r>
  <r>
    <s v="AD01-9362"/>
    <x v="1"/>
    <s v="Jun"/>
    <x v="0"/>
    <x v="1"/>
    <s v="Cancelld"/>
    <x v="1"/>
    <x v="0"/>
    <x v="2"/>
    <n v="331"/>
    <n v="473.33"/>
  </r>
  <r>
    <s v="AD01-9362"/>
    <x v="1"/>
    <s v="Jun"/>
    <x v="0"/>
    <x v="1"/>
    <s v="Cancelld"/>
    <x v="1"/>
    <x v="0"/>
    <x v="2"/>
    <n v="133"/>
    <n v="190.19"/>
  </r>
  <r>
    <s v="AD01-9363"/>
    <x v="1"/>
    <s v="Jun"/>
    <x v="0"/>
    <x v="1"/>
    <s v="Cancelld"/>
    <x v="1"/>
    <x v="0"/>
    <x v="2"/>
    <n v="307"/>
    <n v="439.01"/>
  </r>
  <r>
    <s v="AD01-9361"/>
    <x v="1"/>
    <s v="Jun"/>
    <x v="0"/>
    <x v="1"/>
    <s v="Cancelld"/>
    <x v="1"/>
    <x v="0"/>
    <x v="2"/>
    <n v="867"/>
    <n v="1239.81"/>
  </r>
  <r>
    <s v="AD01-9365"/>
    <x v="1"/>
    <s v="Jun"/>
    <x v="0"/>
    <x v="1"/>
    <s v="Cancelld"/>
    <x v="1"/>
    <x v="0"/>
    <x v="2"/>
    <n v="305"/>
    <n v="436.15"/>
  </r>
  <r>
    <s v="AD01-9365"/>
    <x v="1"/>
    <s v="Mar"/>
    <x v="0"/>
    <x v="1"/>
    <s v="Cancelld"/>
    <x v="1"/>
    <x v="0"/>
    <x v="2"/>
    <n v="350"/>
    <n v="500.5"/>
  </r>
  <r>
    <s v="AD01-9362"/>
    <x v="1"/>
    <s v="Mar"/>
    <x v="0"/>
    <x v="1"/>
    <s v="Cancelld"/>
    <x v="1"/>
    <x v="0"/>
    <x v="2"/>
    <n v="146"/>
    <n v="208.78"/>
  </r>
  <r>
    <s v="AD01-9364"/>
    <x v="1"/>
    <s v="Mar"/>
    <x v="0"/>
    <x v="1"/>
    <s v="Cancelld"/>
    <x v="1"/>
    <x v="0"/>
    <x v="2"/>
    <n v="320"/>
    <n v="457.6"/>
  </r>
  <r>
    <s v="AD01-9361"/>
    <x v="1"/>
    <s v="Mar"/>
    <x v="0"/>
    <x v="1"/>
    <s v="Cancelld"/>
    <x v="1"/>
    <x v="0"/>
    <x v="2"/>
    <n v="346"/>
    <n v="494.78"/>
  </r>
  <r>
    <s v="AD01-9361"/>
    <x v="1"/>
    <s v="Mar"/>
    <x v="0"/>
    <x v="1"/>
    <s v="Cancelld"/>
    <x v="1"/>
    <x v="0"/>
    <x v="2"/>
    <n v="148"/>
    <n v="211.64"/>
  </r>
  <r>
    <s v="AD01-9362"/>
    <x v="1"/>
    <s v="Mar"/>
    <x v="0"/>
    <x v="1"/>
    <s v="Cancelld"/>
    <x v="1"/>
    <x v="0"/>
    <x v="2"/>
    <n v="322"/>
    <n v="460.46000000000004"/>
  </r>
  <r>
    <s v="AD01-9362"/>
    <x v="1"/>
    <s v="Mar"/>
    <x v="0"/>
    <x v="1"/>
    <s v="Cancelld"/>
    <x v="1"/>
    <x v="1"/>
    <x v="2"/>
    <n v="822"/>
    <n v="1175.46"/>
  </r>
  <r>
    <s v="AD01-9362"/>
    <x v="1"/>
    <s v="Mar"/>
    <x v="0"/>
    <x v="1"/>
    <s v="Cancelld"/>
    <x v="1"/>
    <x v="1"/>
    <x v="2"/>
    <n v="855"/>
    <n v="1222.6500000000001"/>
  </r>
  <r>
    <s v="AD01-9363"/>
    <x v="1"/>
    <s v="Mar"/>
    <x v="0"/>
    <x v="1"/>
    <s v="Cancelld"/>
    <x v="1"/>
    <x v="1"/>
    <x v="2"/>
    <n v="147"/>
    <n v="526.24"/>
  </r>
  <r>
    <s v="AD01-9362"/>
    <x v="1"/>
    <s v="Mar"/>
    <x v="0"/>
    <x v="1"/>
    <s v="Cancelld"/>
    <x v="1"/>
    <x v="1"/>
    <x v="2"/>
    <n v="321"/>
    <n v="459.03"/>
  </r>
  <r>
    <s v="AD01-9362"/>
    <x v="1"/>
    <s v="Mar"/>
    <x v="0"/>
    <x v="1"/>
    <s v="Cancelld"/>
    <x v="1"/>
    <x v="1"/>
    <x v="2"/>
    <n v="349"/>
    <n v="499.07"/>
  </r>
  <r>
    <s v="AD01-9362"/>
    <x v="1"/>
    <s v="Mar"/>
    <x v="0"/>
    <x v="1"/>
    <s v="Cancelld"/>
    <x v="1"/>
    <x v="1"/>
    <x v="2"/>
    <n v="151"/>
    <n v="215.93"/>
  </r>
  <r>
    <s v="AD01-9361"/>
    <x v="1"/>
    <s v="Mar"/>
    <x v="0"/>
    <x v="1"/>
    <s v="Cancelld"/>
    <x v="1"/>
    <x v="1"/>
    <x v="2"/>
    <n v="319"/>
    <n v="456.16999999999996"/>
  </r>
  <r>
    <s v="AD01-9364"/>
    <x v="1"/>
    <s v="Mar"/>
    <x v="0"/>
    <x v="1"/>
    <s v="Cancelld"/>
    <x v="1"/>
    <x v="1"/>
    <x v="2"/>
    <n v="831"/>
    <n v="1188.33"/>
  </r>
  <r>
    <s v="AD01-9362"/>
    <x v="1"/>
    <s v="Mar"/>
    <x v="0"/>
    <x v="1"/>
    <s v="Cancelld"/>
    <x v="1"/>
    <x v="1"/>
    <x v="2"/>
    <n v="864"/>
    <n v="1235.52"/>
  </r>
  <r>
    <s v="AD01-9365"/>
    <x v="1"/>
    <s v="Mar"/>
    <x v="0"/>
    <x v="1"/>
    <s v="Cancelld"/>
    <x v="1"/>
    <x v="1"/>
    <x v="2"/>
    <n v="323"/>
    <n v="461.89"/>
  </r>
  <r>
    <s v="AD01-9362"/>
    <x v="1"/>
    <s v="May"/>
    <x v="0"/>
    <x v="1"/>
    <s v="Cancelld"/>
    <x v="1"/>
    <x v="1"/>
    <x v="2"/>
    <n v="338"/>
    <n v="483.34000000000003"/>
  </r>
  <r>
    <s v="AD01-9361"/>
    <x v="1"/>
    <s v="May"/>
    <x v="0"/>
    <x v="1"/>
    <s v="Cancelld"/>
    <x v="1"/>
    <x v="1"/>
    <x v="2"/>
    <n v="140"/>
    <n v="200.2"/>
  </r>
  <r>
    <s v="AD01-9361"/>
    <x v="1"/>
    <s v="May"/>
    <x v="0"/>
    <x v="1"/>
    <s v="Cancelld"/>
    <x v="1"/>
    <x v="1"/>
    <x v="2"/>
    <n v="308"/>
    <n v="440.44"/>
  </r>
  <r>
    <s v="AD01-9361"/>
    <x v="1"/>
    <s v="May"/>
    <x v="0"/>
    <x v="1"/>
    <s v="Cancelld"/>
    <x v="1"/>
    <x v="1"/>
    <x v="2"/>
    <n v="136"/>
    <n v="194.48"/>
  </r>
  <r>
    <s v="AD01-9364"/>
    <x v="1"/>
    <s v="May"/>
    <x v="0"/>
    <x v="1"/>
    <s v="Cancelld"/>
    <x v="1"/>
    <x v="1"/>
    <x v="2"/>
    <n v="310"/>
    <n v="443.3"/>
  </r>
  <r>
    <s v="AD01-9364"/>
    <x v="1"/>
    <s v="May"/>
    <x v="0"/>
    <x v="1"/>
    <s v="Cancelld"/>
    <x v="1"/>
    <x v="1"/>
    <x v="2"/>
    <n v="824"/>
    <n v="1178.32"/>
  </r>
  <r>
    <s v="AD01-9361"/>
    <x v="1"/>
    <s v="May"/>
    <x v="0"/>
    <x v="1"/>
    <s v="Cancelld"/>
    <x v="1"/>
    <x v="1"/>
    <x v="2"/>
    <n v="857"/>
    <n v="1225.51"/>
  </r>
  <r>
    <s v="AD01-9362"/>
    <x v="1"/>
    <s v="May"/>
    <x v="0"/>
    <x v="1"/>
    <s v="Cancelld"/>
    <x v="1"/>
    <x v="1"/>
    <x v="2"/>
    <n v="910"/>
    <n v="1301.3"/>
  </r>
  <r>
    <s v="AD01-9362"/>
    <x v="1"/>
    <s v="May"/>
    <x v="0"/>
    <x v="1"/>
    <s v="Cancelld"/>
    <x v="1"/>
    <x v="1"/>
    <x v="2"/>
    <n v="863"/>
    <n v="526.24"/>
  </r>
  <r>
    <s v="AD01-9364"/>
    <x v="1"/>
    <s v="May"/>
    <x v="0"/>
    <x v="1"/>
    <s v="Cancelld"/>
    <x v="1"/>
    <x v="1"/>
    <x v="2"/>
    <n v="309"/>
    <n v="441.87"/>
  </r>
  <r>
    <s v="AD01-9364"/>
    <x v="1"/>
    <s v="May"/>
    <x v="0"/>
    <x v="1"/>
    <s v="Cancelld"/>
    <x v="1"/>
    <x v="1"/>
    <x v="2"/>
    <n v="337"/>
    <n v="481.90999999999997"/>
  </r>
  <r>
    <s v="AD01-9363"/>
    <x v="1"/>
    <s v="May"/>
    <x v="0"/>
    <x v="1"/>
    <s v="Cancelld"/>
    <x v="1"/>
    <x v="1"/>
    <x v="2"/>
    <n v="139"/>
    <n v="198.76999999999998"/>
  </r>
  <r>
    <s v="AD01-9361"/>
    <x v="1"/>
    <s v="May"/>
    <x v="0"/>
    <x v="1"/>
    <s v="Cancelld"/>
    <x v="1"/>
    <x v="1"/>
    <x v="2"/>
    <n v="833"/>
    <n v="1191.19"/>
  </r>
  <r>
    <s v="AD01-9362"/>
    <x v="1"/>
    <s v="May"/>
    <x v="0"/>
    <x v="1"/>
    <s v="Cancelld"/>
    <x v="1"/>
    <x v="1"/>
    <x v="2"/>
    <n v="866"/>
    <n v="1238.3800000000001"/>
  </r>
  <r>
    <s v="AD01-9362"/>
    <x v="1"/>
    <s v="May"/>
    <x v="0"/>
    <x v="1"/>
    <s v="Cancelld"/>
    <x v="1"/>
    <x v="1"/>
    <x v="2"/>
    <n v="311"/>
    <n v="444.73"/>
  </r>
  <r>
    <s v="AD01-9362"/>
    <x v="1"/>
    <s v="Nov"/>
    <x v="1"/>
    <x v="1"/>
    <s v="Cancelld"/>
    <x v="1"/>
    <x v="1"/>
    <x v="2"/>
    <n v="350"/>
    <n v="500.5"/>
  </r>
  <r>
    <s v="AD01-9361"/>
    <x v="1"/>
    <s v="Nov"/>
    <x v="1"/>
    <x v="1"/>
    <s v="Cancelld"/>
    <x v="1"/>
    <x v="1"/>
    <x v="2"/>
    <n v="304"/>
    <n v="434.72"/>
  </r>
  <r>
    <s v="AD01-9361"/>
    <x v="1"/>
    <s v="Nov"/>
    <x v="1"/>
    <x v="1"/>
    <s v="Cancelld"/>
    <x v="1"/>
    <x v="1"/>
    <x v="2"/>
    <n v="352"/>
    <n v="503.36"/>
  </r>
  <r>
    <s v="AD01-9361"/>
    <x v="1"/>
    <s v="Nov"/>
    <x v="1"/>
    <x v="1"/>
    <s v="Cancelld"/>
    <x v="1"/>
    <x v="1"/>
    <x v="2"/>
    <n v="829"/>
    <n v="1185.47"/>
  </r>
  <r>
    <s v="AD01-9362"/>
    <x v="1"/>
    <s v="Nov"/>
    <x v="1"/>
    <x v="1"/>
    <s v="Cancelld"/>
    <x v="1"/>
    <x v="1"/>
    <x v="2"/>
    <n v="862"/>
    <n v="1232.6599999999999"/>
  </r>
  <r>
    <s v="AD01-9361"/>
    <x v="1"/>
    <s v="Nov"/>
    <x v="1"/>
    <x v="1"/>
    <s v="Cancelld"/>
    <x v="1"/>
    <x v="1"/>
    <x v="2"/>
    <n v="918"/>
    <n v="1312.74"/>
  </r>
  <r>
    <s v="AD01-9361"/>
    <x v="1"/>
    <s v="Nov"/>
    <x v="1"/>
    <x v="1"/>
    <s v="Cancelld"/>
    <x v="1"/>
    <x v="1"/>
    <x v="2"/>
    <n v="919"/>
    <n v="1314.17"/>
  </r>
  <r>
    <s v="AD01-9362"/>
    <x v="1"/>
    <s v="Nov"/>
    <x v="1"/>
    <x v="1"/>
    <s v="Cancelld"/>
    <x v="1"/>
    <x v="1"/>
    <x v="2"/>
    <n v="920"/>
    <n v="1315.6"/>
  </r>
  <r>
    <s v="AD01-9362"/>
    <x v="1"/>
    <s v="Nov"/>
    <x v="1"/>
    <x v="1"/>
    <s v="Cancelld"/>
    <x v="1"/>
    <x v="1"/>
    <x v="2"/>
    <n v="869"/>
    <n v="526.24"/>
  </r>
  <r>
    <s v="AD01-9362"/>
    <x v="1"/>
    <s v="Nov"/>
    <x v="1"/>
    <x v="1"/>
    <s v="Cancelld"/>
    <x v="1"/>
    <x v="1"/>
    <x v="2"/>
    <n v="351"/>
    <n v="501.93"/>
  </r>
  <r>
    <s v="AD01-9361"/>
    <x v="1"/>
    <s v="Nov"/>
    <x v="1"/>
    <x v="1"/>
    <s v="Cancelld"/>
    <x v="1"/>
    <x v="1"/>
    <x v="2"/>
    <n v="261"/>
    <n v="373.23"/>
  </r>
  <r>
    <s v="AD01-9361"/>
    <x v="1"/>
    <s v="Nov"/>
    <x v="1"/>
    <x v="1"/>
    <s v="Cancelld"/>
    <x v="1"/>
    <x v="1"/>
    <x v="2"/>
    <n v="255"/>
    <n v="364.65"/>
  </r>
  <r>
    <s v="AD01-9361"/>
    <x v="1"/>
    <s v="Nov"/>
    <x v="1"/>
    <x v="1"/>
    <s v="Cancelld"/>
    <x v="1"/>
    <x v="1"/>
    <x v="2"/>
    <n v="307"/>
    <n v="439.01"/>
  </r>
  <r>
    <s v="AD01-9361"/>
    <x v="1"/>
    <s v="Nov"/>
    <x v="1"/>
    <x v="1"/>
    <s v="Cancelld"/>
    <x v="1"/>
    <x v="1"/>
    <x v="2"/>
    <n v="838"/>
    <n v="1198.3399999999999"/>
  </r>
  <r>
    <s v="AD01-9362"/>
    <x v="1"/>
    <s v="Nov"/>
    <x v="1"/>
    <x v="1"/>
    <s v="Cancelld"/>
    <x v="1"/>
    <x v="1"/>
    <x v="2"/>
    <n v="871"/>
    <n v="1245.53"/>
  </r>
  <r>
    <s v="AD01-9362"/>
    <x v="1"/>
    <s v="Oct"/>
    <x v="1"/>
    <x v="1"/>
    <s v="Cancelld"/>
    <x v="1"/>
    <x v="1"/>
    <x v="2"/>
    <n v="308"/>
    <n v="440.44"/>
  </r>
  <r>
    <s v="AD01-9365"/>
    <x v="1"/>
    <s v="Oct"/>
    <x v="1"/>
    <x v="1"/>
    <s v="Cancelld"/>
    <x v="1"/>
    <x v="1"/>
    <x v="2"/>
    <n v="356"/>
    <n v="509.08"/>
  </r>
  <r>
    <s v="AD01-9362"/>
    <x v="1"/>
    <s v="Oct"/>
    <x v="1"/>
    <x v="1"/>
    <s v="Cancelld"/>
    <x v="1"/>
    <x v="1"/>
    <x v="2"/>
    <n v="310"/>
    <n v="443.3"/>
  </r>
  <r>
    <s v="AD01-9361"/>
    <x v="1"/>
    <s v="Oct"/>
    <x v="1"/>
    <x v="1"/>
    <s v="Cancelld"/>
    <x v="1"/>
    <x v="1"/>
    <x v="2"/>
    <n v="358"/>
    <n v="511.94"/>
  </r>
  <r>
    <s v="AD01-9361"/>
    <x v="1"/>
    <s v="Oct"/>
    <x v="1"/>
    <x v="1"/>
    <s v="Cancelld"/>
    <x v="1"/>
    <x v="1"/>
    <x v="2"/>
    <n v="828"/>
    <n v="1184.04"/>
  </r>
  <r>
    <s v="AD01-9363"/>
    <x v="1"/>
    <s v="Oct"/>
    <x v="1"/>
    <x v="1"/>
    <s v="Cancelld"/>
    <x v="1"/>
    <x v="1"/>
    <x v="2"/>
    <n v="915"/>
    <n v="1308.45"/>
  </r>
  <r>
    <s v="AD01-9362"/>
    <x v="1"/>
    <s v="Oct"/>
    <x v="1"/>
    <x v="1"/>
    <s v="Cancelld"/>
    <x v="1"/>
    <x v="1"/>
    <x v="2"/>
    <n v="916"/>
    <n v="1309.8800000000001"/>
  </r>
  <r>
    <s v="AD01-9362"/>
    <x v="1"/>
    <s v="Oct"/>
    <x v="1"/>
    <x v="1"/>
    <s v="Cancelld"/>
    <x v="1"/>
    <x v="1"/>
    <x v="2"/>
    <n v="917"/>
    <n v="1311.31"/>
  </r>
  <r>
    <s v="AD01-9362"/>
    <x v="1"/>
    <s v="Oct"/>
    <x v="1"/>
    <x v="1"/>
    <s v="Cancelld"/>
    <x v="1"/>
    <x v="1"/>
    <x v="2"/>
    <n v="868"/>
    <n v="526.24"/>
  </r>
  <r>
    <s v="AD01-9364"/>
    <x v="1"/>
    <s v="Oct"/>
    <x v="1"/>
    <x v="1"/>
    <s v="Cancelld"/>
    <x v="1"/>
    <x v="1"/>
    <x v="2"/>
    <n v="357"/>
    <n v="526.24"/>
  </r>
  <r>
    <s v="AD01-9361"/>
    <x v="1"/>
    <s v="Oct"/>
    <x v="1"/>
    <x v="1"/>
    <s v="Cancelld"/>
    <x v="1"/>
    <x v="1"/>
    <x v="2"/>
    <n v="279"/>
    <n v="398.97"/>
  </r>
  <r>
    <s v="AD01-9362"/>
    <x v="1"/>
    <s v="Oct"/>
    <x v="1"/>
    <x v="1"/>
    <s v="Cancelld"/>
    <x v="1"/>
    <x v="1"/>
    <x v="2"/>
    <n v="273"/>
    <n v="390.39"/>
  </r>
  <r>
    <s v="AD01-9362"/>
    <x v="1"/>
    <s v="Oct"/>
    <x v="1"/>
    <x v="1"/>
    <s v="Cancelld"/>
    <x v="1"/>
    <x v="1"/>
    <x v="2"/>
    <n v="267"/>
    <n v="381.81"/>
  </r>
  <r>
    <s v="AD01-9363"/>
    <x v="1"/>
    <s v="Oct"/>
    <x v="1"/>
    <x v="1"/>
    <s v="Cancelld"/>
    <x v="1"/>
    <x v="1"/>
    <x v="2"/>
    <n v="313"/>
    <n v="447.59000000000003"/>
  </r>
  <r>
    <s v="AD01-9361"/>
    <x v="1"/>
    <s v="Oct"/>
    <x v="1"/>
    <x v="1"/>
    <s v="Cancelld"/>
    <x v="1"/>
    <x v="1"/>
    <x v="2"/>
    <n v="355"/>
    <n v="507.65"/>
  </r>
  <r>
    <s v="AD01-9362"/>
    <x v="1"/>
    <s v="Oct"/>
    <x v="1"/>
    <x v="1"/>
    <s v="Cancelld"/>
    <x v="1"/>
    <x v="1"/>
    <x v="2"/>
    <n v="837"/>
    <n v="1196.9099999999999"/>
  </r>
  <r>
    <s v="AD01-9362"/>
    <x v="1"/>
    <s v="Oct"/>
    <x v="1"/>
    <x v="1"/>
    <s v="Cancelld"/>
    <x v="1"/>
    <x v="1"/>
    <x v="2"/>
    <n v="870"/>
    <n v="1244.0999999999999"/>
  </r>
  <r>
    <s v="AD01-9361"/>
    <x v="1"/>
    <s v="Sep"/>
    <x v="1"/>
    <x v="1"/>
    <s v="Cancelld"/>
    <x v="1"/>
    <x v="1"/>
    <x v="2"/>
    <n v="314"/>
    <n v="449.02"/>
  </r>
  <r>
    <s v="AD01-9364"/>
    <x v="1"/>
    <s v="Sep"/>
    <x v="1"/>
    <x v="1"/>
    <s v="Cancelld"/>
    <x v="1"/>
    <x v="1"/>
    <x v="2"/>
    <n v="362"/>
    <n v="517.66"/>
  </r>
  <r>
    <s v="AD01-9361"/>
    <x v="1"/>
    <s v="Sep"/>
    <x v="1"/>
    <x v="1"/>
    <s v="Cancelld"/>
    <x v="1"/>
    <x v="1"/>
    <x v="2"/>
    <n v="290"/>
    <n v="414.7"/>
  </r>
  <r>
    <s v="AD01-9361"/>
    <x v="1"/>
    <s v="Sep"/>
    <x v="1"/>
    <x v="1"/>
    <s v="Cancelld"/>
    <x v="1"/>
    <x v="1"/>
    <x v="2"/>
    <n v="316"/>
    <n v="451.88"/>
  </r>
  <r>
    <s v="AD01-9362"/>
    <x v="1"/>
    <s v="Sep"/>
    <x v="1"/>
    <x v="1"/>
    <s v="Cancelld"/>
    <x v="1"/>
    <x v="1"/>
    <x v="2"/>
    <n v="364"/>
    <n v="520.52"/>
  </r>
  <r>
    <s v="AD01-9362"/>
    <x v="1"/>
    <s v="Sep"/>
    <x v="1"/>
    <x v="1"/>
    <s v="Cancelld"/>
    <x v="1"/>
    <x v="1"/>
    <x v="2"/>
    <n v="827"/>
    <n v="1182.6100000000001"/>
  </r>
  <r>
    <s v="AD01-9361"/>
    <x v="1"/>
    <s v="Sep"/>
    <x v="1"/>
    <x v="1"/>
    <s v="Cancelld"/>
    <x v="1"/>
    <x v="1"/>
    <x v="2"/>
    <n v="861"/>
    <n v="1231.23"/>
  </r>
  <r>
    <s v="AD01-9361"/>
    <x v="1"/>
    <s v="Sep"/>
    <x v="1"/>
    <x v="1"/>
    <s v="Cancelld"/>
    <x v="1"/>
    <x v="1"/>
    <x v="2"/>
    <n v="914"/>
    <n v="1307.02"/>
  </r>
  <r>
    <s v="AD01-9361"/>
    <x v="1"/>
    <s v="Sep"/>
    <x v="1"/>
    <x v="1"/>
    <s v="Cancelld"/>
    <x v="1"/>
    <x v="1"/>
    <x v="2"/>
    <n v="867"/>
    <n v="526.24"/>
  </r>
  <r>
    <s v="AD01-9362"/>
    <x v="1"/>
    <s v="Sep"/>
    <x v="1"/>
    <x v="1"/>
    <s v="Cancelld"/>
    <x v="1"/>
    <x v="1"/>
    <x v="2"/>
    <n v="363"/>
    <n v="526.24"/>
  </r>
  <r>
    <s v="AD01-9362"/>
    <x v="1"/>
    <s v="Sep"/>
    <x v="1"/>
    <x v="1"/>
    <s v="Cancelld"/>
    <x v="1"/>
    <x v="1"/>
    <x v="2"/>
    <n v="291"/>
    <n v="416.13"/>
  </r>
  <r>
    <s v="AD01-9361"/>
    <x v="1"/>
    <s v="Sep"/>
    <x v="1"/>
    <x v="1"/>
    <s v="Cancelld"/>
    <x v="1"/>
    <x v="1"/>
    <x v="2"/>
    <n v="285"/>
    <n v="407.55"/>
  </r>
  <r>
    <s v="AD01-9361"/>
    <x v="1"/>
    <s v="Sep"/>
    <x v="1"/>
    <x v="1"/>
    <s v="Cancelld"/>
    <x v="1"/>
    <x v="1"/>
    <x v="2"/>
    <n v="361"/>
    <n v="516.23"/>
  </r>
  <r>
    <s v="AD01-9361"/>
    <x v="1"/>
    <s v="Sep"/>
    <x v="1"/>
    <x v="1"/>
    <s v="Cancelld"/>
    <x v="1"/>
    <x v="1"/>
    <x v="2"/>
    <n v="289"/>
    <n v="413.27"/>
  </r>
  <r>
    <s v="AD01-9361"/>
    <x v="1"/>
    <s v="Sep"/>
    <x v="1"/>
    <x v="1"/>
    <s v="Cancelld"/>
    <x v="1"/>
    <x v="1"/>
    <x v="2"/>
    <n v="836"/>
    <n v="1195.48"/>
  </r>
  <r>
    <s v="AD01-9361"/>
    <x v="1"/>
    <s v="Sep"/>
    <x v="1"/>
    <x v="1"/>
    <s v="Cancelld"/>
    <x v="1"/>
    <x v="1"/>
    <x v="2"/>
    <n v="869"/>
    <n v="1242.67"/>
  </r>
  <r>
    <s v="AD01-9364"/>
    <x v="1"/>
    <s v="Aug"/>
    <x v="0"/>
    <x v="1"/>
    <s v="Cancelld"/>
    <x v="0"/>
    <x v="1"/>
    <x v="0"/>
    <n v="340"/>
    <n v="486.2"/>
  </r>
  <r>
    <s v="AD01-9362"/>
    <x v="1"/>
    <s v="Aug"/>
    <x v="0"/>
    <x v="1"/>
    <s v="Cancelld"/>
    <x v="0"/>
    <x v="1"/>
    <x v="0"/>
    <n v="334"/>
    <n v="477.62"/>
  </r>
  <r>
    <s v="AD01-9362"/>
    <x v="1"/>
    <s v="Aug"/>
    <x v="0"/>
    <x v="1"/>
    <s v="Cancelld"/>
    <x v="0"/>
    <x v="1"/>
    <x v="0"/>
    <n v="337"/>
    <n v="481.90999999999997"/>
  </r>
  <r>
    <s v="AD01-9364"/>
    <x v="1"/>
    <s v="Aug"/>
    <x v="0"/>
    <x v="1"/>
    <s v="Cancelld"/>
    <x v="0"/>
    <x v="1"/>
    <x v="0"/>
    <n v="331"/>
    <n v="473.33"/>
  </r>
  <r>
    <s v="AD01-9361"/>
    <x v="1"/>
    <s v="Sep"/>
    <x v="0"/>
    <x v="1"/>
    <s v="Cancelld"/>
    <x v="0"/>
    <x v="1"/>
    <x v="0"/>
    <n v="328"/>
    <n v="469.03999999999996"/>
  </r>
  <r>
    <s v="AD01-9362"/>
    <x v="1"/>
    <s v="Sep"/>
    <x v="0"/>
    <x v="1"/>
    <s v="Cancelld"/>
    <x v="0"/>
    <x v="1"/>
    <x v="0"/>
    <n v="322"/>
    <n v="460.46000000000004"/>
  </r>
  <r>
    <s v="AD01-9361"/>
    <x v="1"/>
    <s v="Sep"/>
    <x v="0"/>
    <x v="1"/>
    <s v="Cancelld"/>
    <x v="0"/>
    <x v="1"/>
    <x v="0"/>
    <n v="316"/>
    <n v="451.88"/>
  </r>
  <r>
    <s v="AD01-9362"/>
    <x v="1"/>
    <s v="Sep"/>
    <x v="0"/>
    <x v="1"/>
    <s v="Cancelld"/>
    <x v="0"/>
    <x v="1"/>
    <x v="0"/>
    <n v="325"/>
    <n v="464.75"/>
  </r>
  <r>
    <s v="AD01-9364"/>
    <x v="1"/>
    <s v="Sep"/>
    <x v="0"/>
    <x v="1"/>
    <s v="Cancelld"/>
    <x v="0"/>
    <x v="1"/>
    <x v="0"/>
    <n v="319"/>
    <n v="456.16999999999996"/>
  </r>
  <r>
    <s v="AD01-9361"/>
    <x v="1"/>
    <s v="Sep"/>
    <x v="0"/>
    <x v="1"/>
    <s v="Cancelld"/>
    <x v="0"/>
    <x v="1"/>
    <x v="0"/>
    <n v="313"/>
    <n v="447.59000000000003"/>
  </r>
  <r>
    <s v="AD01-9364"/>
    <x v="2"/>
    <s v="Apr"/>
    <x v="0"/>
    <x v="0"/>
    <s v="Order assembled"/>
    <x v="1"/>
    <x v="0"/>
    <x v="0"/>
    <n v="212"/>
    <n v="303.15999999999997"/>
  </r>
  <r>
    <s v="AD01-9362"/>
    <x v="2"/>
    <s v="Apr"/>
    <x v="0"/>
    <x v="0"/>
    <s v="Order assembled"/>
    <x v="1"/>
    <x v="0"/>
    <x v="0"/>
    <n v="206"/>
    <n v="294.58"/>
  </r>
  <r>
    <s v="AD01-9364"/>
    <x v="2"/>
    <s v="Apr"/>
    <x v="0"/>
    <x v="0"/>
    <s v="Order assembled"/>
    <x v="1"/>
    <x v="0"/>
    <x v="1"/>
    <n v="216"/>
    <n v="308.88"/>
  </r>
  <r>
    <s v="AD01-9362"/>
    <x v="2"/>
    <s v="Apr"/>
    <x v="0"/>
    <x v="0"/>
    <s v="Order assembled"/>
    <x v="1"/>
    <x v="0"/>
    <x v="1"/>
    <n v="210"/>
    <n v="300.3"/>
  </r>
  <r>
    <s v="AD01-9364"/>
    <x v="2"/>
    <s v="Apr"/>
    <x v="0"/>
    <x v="0"/>
    <s v="Order assembled"/>
    <x v="1"/>
    <x v="0"/>
    <x v="1"/>
    <n v="204"/>
    <n v="291.72000000000003"/>
  </r>
  <r>
    <s v="AD01-9364"/>
    <x v="2"/>
    <s v="Apr"/>
    <x v="0"/>
    <x v="0"/>
    <s v="Order assembled"/>
    <x v="1"/>
    <x v="0"/>
    <x v="1"/>
    <n v="213"/>
    <n v="304.59000000000003"/>
  </r>
  <r>
    <s v="AD01-9361"/>
    <x v="2"/>
    <s v="Apr"/>
    <x v="0"/>
    <x v="0"/>
    <s v="Order assembled"/>
    <x v="1"/>
    <x v="0"/>
    <x v="1"/>
    <n v="207"/>
    <n v="296.01"/>
  </r>
  <r>
    <s v="AD01-9362"/>
    <x v="2"/>
    <s v="Apr"/>
    <x v="0"/>
    <x v="0"/>
    <s v="Order assembled"/>
    <x v="1"/>
    <x v="0"/>
    <x v="1"/>
    <n v="201"/>
    <n v="287.43"/>
  </r>
  <r>
    <s v="AD01-9362"/>
    <x v="2"/>
    <s v="Apr"/>
    <x v="0"/>
    <x v="0"/>
    <s v="Order assembled"/>
    <x v="1"/>
    <x v="0"/>
    <x v="0"/>
    <n v="215"/>
    <n v="307.45"/>
  </r>
  <r>
    <s v="AD01-9362"/>
    <x v="2"/>
    <s v="Apr"/>
    <x v="0"/>
    <x v="0"/>
    <s v="Order assembled"/>
    <x v="1"/>
    <x v="0"/>
    <x v="0"/>
    <n v="209"/>
    <n v="298.87"/>
  </r>
  <r>
    <s v="AD01-9363"/>
    <x v="2"/>
    <s v="Apr"/>
    <x v="0"/>
    <x v="0"/>
    <s v="Order assembled"/>
    <x v="1"/>
    <x v="0"/>
    <x v="0"/>
    <n v="203"/>
    <n v="290.28999999999996"/>
  </r>
  <r>
    <s v="AD01-9362"/>
    <x v="2"/>
    <s v="Aug"/>
    <x v="0"/>
    <x v="0"/>
    <s v="Order assembled"/>
    <x v="1"/>
    <x v="0"/>
    <x v="1"/>
    <n v="158"/>
    <n v="225.94"/>
  </r>
  <r>
    <s v="AD01-9362"/>
    <x v="2"/>
    <s v="Aug"/>
    <x v="0"/>
    <x v="0"/>
    <s v="Order assembled"/>
    <x v="1"/>
    <x v="0"/>
    <x v="1"/>
    <n v="160"/>
    <n v="228.8"/>
  </r>
  <r>
    <s v="AD01-9365"/>
    <x v="2"/>
    <s v="Aug"/>
    <x v="0"/>
    <x v="0"/>
    <s v="Order assembled"/>
    <x v="1"/>
    <x v="0"/>
    <x v="1"/>
    <n v="162"/>
    <n v="231.66"/>
  </r>
  <r>
    <s v="AD01-9361"/>
    <x v="2"/>
    <s v="Aug"/>
    <x v="0"/>
    <x v="0"/>
    <s v="Order assembled"/>
    <x v="1"/>
    <x v="0"/>
    <x v="1"/>
    <n v="159"/>
    <n v="227.37"/>
  </r>
  <r>
    <s v="AD01-9362"/>
    <x v="2"/>
    <s v="Aug"/>
    <x v="0"/>
    <x v="0"/>
    <s v="Order assembled"/>
    <x v="1"/>
    <x v="0"/>
    <x v="1"/>
    <n v="161"/>
    <n v="230.23000000000002"/>
  </r>
  <r>
    <s v="AD01-9363"/>
    <x v="2"/>
    <s v="Feb"/>
    <x v="0"/>
    <x v="0"/>
    <s v="Order assembled"/>
    <x v="1"/>
    <x v="0"/>
    <x v="0"/>
    <n v="248"/>
    <n v="354.64"/>
  </r>
  <r>
    <s v="AD01-9362"/>
    <x v="2"/>
    <s v="Feb"/>
    <x v="0"/>
    <x v="0"/>
    <s v="Order assembled"/>
    <x v="1"/>
    <x v="0"/>
    <x v="0"/>
    <n v="242"/>
    <n v="346.06"/>
  </r>
  <r>
    <s v="AD01-9364"/>
    <x v="2"/>
    <s v="Feb"/>
    <x v="0"/>
    <x v="0"/>
    <s v="Order assembled"/>
    <x v="1"/>
    <x v="0"/>
    <x v="0"/>
    <n v="236"/>
    <n v="337.48"/>
  </r>
  <r>
    <s v="AD01-9364"/>
    <x v="2"/>
    <s v="Feb"/>
    <x v="0"/>
    <x v="0"/>
    <s v="Order assembled"/>
    <x v="1"/>
    <x v="0"/>
    <x v="1"/>
    <n v="246"/>
    <n v="351.78"/>
  </r>
  <r>
    <s v="AD01-9361"/>
    <x v="2"/>
    <s v="Feb"/>
    <x v="0"/>
    <x v="0"/>
    <s v="Order assembled"/>
    <x v="1"/>
    <x v="0"/>
    <x v="1"/>
    <n v="240"/>
    <n v="343.2"/>
  </r>
  <r>
    <s v="AD01-9364"/>
    <x v="2"/>
    <s v="Feb"/>
    <x v="0"/>
    <x v="0"/>
    <s v="Order assembled"/>
    <x v="1"/>
    <x v="0"/>
    <x v="1"/>
    <n v="234"/>
    <n v="334.62"/>
  </r>
  <r>
    <s v="AD01-9361"/>
    <x v="2"/>
    <s v="Feb"/>
    <x v="0"/>
    <x v="0"/>
    <s v="Order assembled"/>
    <x v="1"/>
    <x v="0"/>
    <x v="1"/>
    <n v="243"/>
    <n v="347.49"/>
  </r>
  <r>
    <s v="AD01-9362"/>
    <x v="2"/>
    <s v="Feb"/>
    <x v="0"/>
    <x v="0"/>
    <s v="Order assembled"/>
    <x v="1"/>
    <x v="0"/>
    <x v="1"/>
    <n v="237"/>
    <n v="338.90999999999997"/>
  </r>
  <r>
    <s v="AD01-9364"/>
    <x v="2"/>
    <s v="Feb"/>
    <x v="0"/>
    <x v="0"/>
    <s v="Order assembled"/>
    <x v="1"/>
    <x v="0"/>
    <x v="0"/>
    <n v="245"/>
    <n v="350.35"/>
  </r>
  <r>
    <s v="AD01-9362"/>
    <x v="2"/>
    <s v="Feb"/>
    <x v="0"/>
    <x v="0"/>
    <s v="Order assembled"/>
    <x v="1"/>
    <x v="0"/>
    <x v="0"/>
    <n v="239"/>
    <n v="341.77"/>
  </r>
  <r>
    <s v="AD01-9362"/>
    <x v="2"/>
    <s v="Feb"/>
    <x v="0"/>
    <x v="0"/>
    <s v="Order assembled"/>
    <x v="1"/>
    <x v="0"/>
    <x v="0"/>
    <n v="233"/>
    <n v="333.19"/>
  </r>
  <r>
    <s v="AD01-9362"/>
    <x v="2"/>
    <s v="Jan"/>
    <x v="0"/>
    <x v="0"/>
    <s v="Order assembled"/>
    <x v="1"/>
    <x v="0"/>
    <x v="0"/>
    <n v="260"/>
    <n v="371.8"/>
  </r>
  <r>
    <s v="AD01-9364"/>
    <x v="2"/>
    <s v="Jan"/>
    <x v="0"/>
    <x v="0"/>
    <s v="Order assembled"/>
    <x v="1"/>
    <x v="0"/>
    <x v="0"/>
    <n v="254"/>
    <n v="363.22"/>
  </r>
  <r>
    <s v="AD01-9361"/>
    <x v="2"/>
    <s v="Jan"/>
    <x v="0"/>
    <x v="0"/>
    <s v="Order assembled"/>
    <x v="1"/>
    <x v="0"/>
    <x v="0"/>
    <n v="264"/>
    <n v="526.24"/>
  </r>
  <r>
    <s v="AD01-9364"/>
    <x v="2"/>
    <s v="Jan"/>
    <x v="0"/>
    <x v="0"/>
    <s v="Order assembled"/>
    <x v="1"/>
    <x v="0"/>
    <x v="1"/>
    <n v="258"/>
    <n v="526.24"/>
  </r>
  <r>
    <s v="AD01-9362"/>
    <x v="2"/>
    <s v="Jan"/>
    <x v="0"/>
    <x v="0"/>
    <s v="Order assembled"/>
    <x v="1"/>
    <x v="0"/>
    <x v="1"/>
    <n v="252"/>
    <n v="360.36"/>
  </r>
  <r>
    <s v="AD01-9361"/>
    <x v="2"/>
    <s v="Jan"/>
    <x v="0"/>
    <x v="0"/>
    <s v="Order assembled"/>
    <x v="1"/>
    <x v="0"/>
    <x v="0"/>
    <n v="261"/>
    <n v="373.23"/>
  </r>
  <r>
    <s v="AD01-9362"/>
    <x v="2"/>
    <s v="Jan"/>
    <x v="0"/>
    <x v="0"/>
    <s v="Order assembled"/>
    <x v="1"/>
    <x v="0"/>
    <x v="1"/>
    <n v="255"/>
    <n v="364.65"/>
  </r>
  <r>
    <s v="AD01-9361"/>
    <x v="2"/>
    <s v="Jan"/>
    <x v="0"/>
    <x v="0"/>
    <s v="Order assembled"/>
    <x v="1"/>
    <x v="0"/>
    <x v="1"/>
    <n v="249"/>
    <n v="356.07"/>
  </r>
  <r>
    <s v="AD01-9363"/>
    <x v="2"/>
    <s v="Jan"/>
    <x v="0"/>
    <x v="0"/>
    <s v="Order assembled"/>
    <x v="1"/>
    <x v="0"/>
    <x v="0"/>
    <n v="263"/>
    <n v="376.09000000000003"/>
  </r>
  <r>
    <s v="AD01-9362"/>
    <x v="2"/>
    <s v="Jan"/>
    <x v="0"/>
    <x v="0"/>
    <s v="Order assembled"/>
    <x v="1"/>
    <x v="0"/>
    <x v="0"/>
    <n v="257"/>
    <n v="367.51"/>
  </r>
  <r>
    <s v="AD01-9361"/>
    <x v="2"/>
    <s v="Jan"/>
    <x v="0"/>
    <x v="0"/>
    <s v="Order assembled"/>
    <x v="1"/>
    <x v="0"/>
    <x v="0"/>
    <n v="251"/>
    <n v="358.93"/>
  </r>
  <r>
    <s v="AD01-9365"/>
    <x v="2"/>
    <s v="Jul"/>
    <x v="0"/>
    <x v="0"/>
    <s v="Order assembled"/>
    <x v="1"/>
    <x v="0"/>
    <x v="1"/>
    <n v="164"/>
    <n v="234.51999999999998"/>
  </r>
  <r>
    <s v="AD01-9362"/>
    <x v="2"/>
    <s v="Jul"/>
    <x v="0"/>
    <x v="0"/>
    <s v="Order assembled"/>
    <x v="1"/>
    <x v="0"/>
    <x v="1"/>
    <n v="166"/>
    <n v="237.38"/>
  </r>
  <r>
    <s v="AD01-9362"/>
    <x v="2"/>
    <s v="Jul"/>
    <x v="0"/>
    <x v="0"/>
    <s v="Order assembled"/>
    <x v="1"/>
    <x v="0"/>
    <x v="1"/>
    <n v="168"/>
    <n v="240.24"/>
  </r>
  <r>
    <s v="AD01-9364"/>
    <x v="2"/>
    <s v="Jul"/>
    <x v="0"/>
    <x v="0"/>
    <s v="Order assembled"/>
    <x v="1"/>
    <x v="0"/>
    <x v="1"/>
    <n v="165"/>
    <n v="235.95"/>
  </r>
  <r>
    <s v="AD01-9362"/>
    <x v="2"/>
    <s v="Jul"/>
    <x v="0"/>
    <x v="0"/>
    <s v="Order assembled"/>
    <x v="1"/>
    <x v="0"/>
    <x v="1"/>
    <n v="163"/>
    <n v="233.09"/>
  </r>
  <r>
    <s v="AD01-9365"/>
    <x v="2"/>
    <s v="Jul"/>
    <x v="0"/>
    <x v="0"/>
    <s v="Order assembled"/>
    <x v="1"/>
    <x v="0"/>
    <x v="1"/>
    <n v="167"/>
    <n v="238.81"/>
  </r>
  <r>
    <s v="AD01-9362"/>
    <x v="2"/>
    <s v="Jun"/>
    <x v="0"/>
    <x v="0"/>
    <s v="Order assembled"/>
    <x v="1"/>
    <x v="0"/>
    <x v="0"/>
    <n v="182"/>
    <n v="260.26"/>
  </r>
  <r>
    <s v="AD01-9362"/>
    <x v="2"/>
    <s v="Jun"/>
    <x v="0"/>
    <x v="0"/>
    <s v="Order assembled"/>
    <x v="1"/>
    <x v="0"/>
    <x v="0"/>
    <n v="176"/>
    <n v="251.68"/>
  </r>
  <r>
    <s v="AD01-9362"/>
    <x v="2"/>
    <s v="Jun"/>
    <x v="0"/>
    <x v="0"/>
    <s v="Order assembled"/>
    <x v="1"/>
    <x v="0"/>
    <x v="0"/>
    <n v="170"/>
    <n v="243.1"/>
  </r>
  <r>
    <s v="AD01-9362"/>
    <x v="2"/>
    <s v="Jun"/>
    <x v="0"/>
    <x v="0"/>
    <s v="Order assembled"/>
    <x v="1"/>
    <x v="0"/>
    <x v="1"/>
    <n v="180"/>
    <n v="257.39999999999998"/>
  </r>
  <r>
    <s v="AD01-9361"/>
    <x v="2"/>
    <s v="Jun"/>
    <x v="0"/>
    <x v="0"/>
    <s v="Order assembled"/>
    <x v="1"/>
    <x v="0"/>
    <x v="1"/>
    <n v="174"/>
    <n v="248.82"/>
  </r>
  <r>
    <s v="AD01-9361"/>
    <x v="2"/>
    <s v="Jun"/>
    <x v="0"/>
    <x v="0"/>
    <s v="Order assembled"/>
    <x v="1"/>
    <x v="0"/>
    <x v="1"/>
    <n v="183"/>
    <n v="261.69"/>
  </r>
  <r>
    <s v="AD01-9362"/>
    <x v="2"/>
    <s v="Jun"/>
    <x v="0"/>
    <x v="0"/>
    <s v="Order assembled"/>
    <x v="1"/>
    <x v="0"/>
    <x v="1"/>
    <n v="177"/>
    <n v="253.11"/>
  </r>
  <r>
    <s v="AD01-9362"/>
    <x v="2"/>
    <s v="Jun"/>
    <x v="0"/>
    <x v="0"/>
    <s v="Order assembled"/>
    <x v="1"/>
    <x v="0"/>
    <x v="1"/>
    <n v="171"/>
    <n v="244.53"/>
  </r>
  <r>
    <s v="AD01-9363"/>
    <x v="2"/>
    <s v="Jun"/>
    <x v="0"/>
    <x v="0"/>
    <s v="Order assembled"/>
    <x v="1"/>
    <x v="0"/>
    <x v="0"/>
    <n v="179"/>
    <n v="255.97"/>
  </r>
  <r>
    <s v="AD01-9361"/>
    <x v="2"/>
    <s v="Jun"/>
    <x v="0"/>
    <x v="0"/>
    <s v="Order assembled"/>
    <x v="1"/>
    <x v="0"/>
    <x v="0"/>
    <n v="173"/>
    <n v="247.39"/>
  </r>
  <r>
    <s v="AD01-9361"/>
    <x v="2"/>
    <s v="Mar"/>
    <x v="0"/>
    <x v="0"/>
    <s v="Order assembled"/>
    <x v="1"/>
    <x v="0"/>
    <x v="0"/>
    <n v="230"/>
    <n v="328.9"/>
  </r>
  <r>
    <s v="AD01-9362"/>
    <x v="2"/>
    <s v="Mar"/>
    <x v="0"/>
    <x v="0"/>
    <s v="Order assembled"/>
    <x v="1"/>
    <x v="0"/>
    <x v="0"/>
    <n v="224"/>
    <n v="320.32"/>
  </r>
  <r>
    <s v="AD01-9363"/>
    <x v="2"/>
    <s v="Mar"/>
    <x v="0"/>
    <x v="0"/>
    <s v="Order assembled"/>
    <x v="1"/>
    <x v="0"/>
    <x v="0"/>
    <n v="218"/>
    <n v="311.74"/>
  </r>
  <r>
    <s v="AD01-9362"/>
    <x v="2"/>
    <s v="Mar"/>
    <x v="0"/>
    <x v="0"/>
    <s v="Order assembled"/>
    <x v="1"/>
    <x v="0"/>
    <x v="1"/>
    <n v="228"/>
    <n v="326.03999999999996"/>
  </r>
  <r>
    <s v="AD01-9362"/>
    <x v="2"/>
    <s v="Mar"/>
    <x v="0"/>
    <x v="0"/>
    <s v="Order assembled"/>
    <x v="1"/>
    <x v="0"/>
    <x v="1"/>
    <n v="222"/>
    <n v="317.45999999999998"/>
  </r>
  <r>
    <s v="AD01-9363"/>
    <x v="2"/>
    <s v="Mar"/>
    <x v="0"/>
    <x v="0"/>
    <s v="Order assembled"/>
    <x v="1"/>
    <x v="0"/>
    <x v="1"/>
    <n v="231"/>
    <n v="330.33"/>
  </r>
  <r>
    <s v="AD01-9364"/>
    <x v="2"/>
    <s v="Mar"/>
    <x v="0"/>
    <x v="0"/>
    <s v="Order assembled"/>
    <x v="1"/>
    <x v="0"/>
    <x v="1"/>
    <n v="225"/>
    <n v="321.75"/>
  </r>
  <r>
    <s v="AD01-9365"/>
    <x v="2"/>
    <s v="Mar"/>
    <x v="0"/>
    <x v="0"/>
    <s v="Order assembled"/>
    <x v="1"/>
    <x v="0"/>
    <x v="1"/>
    <n v="219"/>
    <n v="526.24"/>
  </r>
  <r>
    <s v="AD01-9361"/>
    <x v="2"/>
    <s v="Mar"/>
    <x v="0"/>
    <x v="0"/>
    <s v="Order assembled"/>
    <x v="1"/>
    <x v="0"/>
    <x v="0"/>
    <n v="227"/>
    <n v="324.61"/>
  </r>
  <r>
    <s v="AD01-9361"/>
    <x v="2"/>
    <s v="Mar"/>
    <x v="0"/>
    <x v="0"/>
    <s v="Order assembled"/>
    <x v="1"/>
    <x v="0"/>
    <x v="0"/>
    <n v="221"/>
    <n v="316.02999999999997"/>
  </r>
  <r>
    <s v="AD01-9361"/>
    <x v="2"/>
    <s v="May"/>
    <x v="0"/>
    <x v="0"/>
    <s v="Order assembled"/>
    <x v="1"/>
    <x v="0"/>
    <x v="0"/>
    <n v="200"/>
    <n v="286"/>
  </r>
  <r>
    <s v="AD01-9362"/>
    <x v="2"/>
    <s v="May"/>
    <x v="0"/>
    <x v="0"/>
    <s v="Order assembled"/>
    <x v="1"/>
    <x v="0"/>
    <x v="0"/>
    <n v="194"/>
    <n v="277.42"/>
  </r>
  <r>
    <s v="AD01-9362"/>
    <x v="2"/>
    <s v="May"/>
    <x v="0"/>
    <x v="0"/>
    <s v="Order assembled"/>
    <x v="1"/>
    <x v="0"/>
    <x v="0"/>
    <n v="188"/>
    <n v="268.84000000000003"/>
  </r>
  <r>
    <s v="AD01-9362"/>
    <x v="2"/>
    <s v="May"/>
    <x v="0"/>
    <x v="0"/>
    <s v="Order assembled"/>
    <x v="1"/>
    <x v="0"/>
    <x v="1"/>
    <n v="198"/>
    <n v="283.14"/>
  </r>
  <r>
    <s v="AD01-9362"/>
    <x v="2"/>
    <s v="May"/>
    <x v="0"/>
    <x v="0"/>
    <s v="Order assembled"/>
    <x v="1"/>
    <x v="0"/>
    <x v="1"/>
    <n v="192"/>
    <n v="274.56"/>
  </r>
  <r>
    <s v="AD01-9362"/>
    <x v="2"/>
    <s v="May"/>
    <x v="0"/>
    <x v="0"/>
    <s v="Order assembled"/>
    <x v="1"/>
    <x v="0"/>
    <x v="1"/>
    <n v="186"/>
    <n v="265.98"/>
  </r>
  <r>
    <s v="AD01-9361"/>
    <x v="2"/>
    <s v="May"/>
    <x v="0"/>
    <x v="0"/>
    <s v="Order assembled"/>
    <x v="1"/>
    <x v="0"/>
    <x v="1"/>
    <n v="195"/>
    <n v="278.85000000000002"/>
  </r>
  <r>
    <s v="AD01-9364"/>
    <x v="2"/>
    <s v="May"/>
    <x v="0"/>
    <x v="0"/>
    <s v="Order assembled"/>
    <x v="1"/>
    <x v="0"/>
    <x v="1"/>
    <n v="189"/>
    <n v="270.27"/>
  </r>
  <r>
    <s v="AD01-9364"/>
    <x v="2"/>
    <s v="May"/>
    <x v="0"/>
    <x v="0"/>
    <s v="Order assembled"/>
    <x v="1"/>
    <x v="0"/>
    <x v="0"/>
    <n v="197"/>
    <n v="281.70999999999998"/>
  </r>
  <r>
    <s v="AD01-9364"/>
    <x v="2"/>
    <s v="May"/>
    <x v="0"/>
    <x v="0"/>
    <s v="Order assembled"/>
    <x v="1"/>
    <x v="0"/>
    <x v="0"/>
    <n v="191"/>
    <n v="273.13"/>
  </r>
  <r>
    <s v="AD01-9364"/>
    <x v="2"/>
    <s v="May"/>
    <x v="0"/>
    <x v="0"/>
    <s v="Order assembled"/>
    <x v="1"/>
    <x v="0"/>
    <x v="0"/>
    <n v="185"/>
    <n v="264.55"/>
  </r>
  <r>
    <s v="AD01-9361"/>
    <x v="2"/>
    <s v="Sep"/>
    <x v="0"/>
    <x v="0"/>
    <s v="Order assembled"/>
    <x v="1"/>
    <x v="0"/>
    <x v="1"/>
    <n v="154"/>
    <n v="220.22"/>
  </r>
  <r>
    <s v="AD01-9362"/>
    <x v="2"/>
    <s v="Sep"/>
    <x v="0"/>
    <x v="0"/>
    <s v="Order assembled"/>
    <x v="1"/>
    <x v="0"/>
    <x v="1"/>
    <n v="156"/>
    <n v="223.07999999999998"/>
  </r>
  <r>
    <s v="AD01-9362"/>
    <x v="2"/>
    <s v="Sep"/>
    <x v="0"/>
    <x v="0"/>
    <s v="Order assembled"/>
    <x v="1"/>
    <x v="0"/>
    <x v="1"/>
    <n v="153"/>
    <n v="218.79"/>
  </r>
  <r>
    <s v="AD01-9361"/>
    <x v="2"/>
    <s v="Sep"/>
    <x v="0"/>
    <x v="0"/>
    <s v="Order assembled"/>
    <x v="1"/>
    <x v="0"/>
    <x v="1"/>
    <n v="157"/>
    <n v="224.51"/>
  </r>
  <r>
    <s v="AD01-9363"/>
    <x v="2"/>
    <s v="Sep"/>
    <x v="0"/>
    <x v="0"/>
    <s v="Order assembled"/>
    <x v="1"/>
    <x v="0"/>
    <x v="1"/>
    <n v="155"/>
    <n v="221.65"/>
  </r>
  <r>
    <s v="AD01-9361"/>
    <x v="2"/>
    <s v="Sep"/>
    <x v="0"/>
    <x v="0"/>
    <s v="Order assembled"/>
    <x v="1"/>
    <x v="0"/>
    <x v="0"/>
    <n v="341"/>
    <n v="487.63"/>
  </r>
  <r>
    <s v="AD01-9361"/>
    <x v="2"/>
    <s v="Aug"/>
    <x v="1"/>
    <x v="0"/>
    <s v="Order assembled"/>
    <x v="1"/>
    <x v="0"/>
    <x v="0"/>
    <n v="254"/>
    <n v="363.22"/>
  </r>
  <r>
    <s v="AD01-9362"/>
    <x v="2"/>
    <s v="Aug"/>
    <x v="1"/>
    <x v="0"/>
    <s v="Order assembled"/>
    <x v="1"/>
    <x v="0"/>
    <x v="0"/>
    <n v="256"/>
    <n v="366.08"/>
  </r>
  <r>
    <s v="AD01-9362"/>
    <x v="2"/>
    <s v="Aug"/>
    <x v="1"/>
    <x v="0"/>
    <s v="Order assembled"/>
    <x v="1"/>
    <x v="0"/>
    <x v="0"/>
    <n v="961"/>
    <n v="1374.23"/>
  </r>
  <r>
    <s v="AD01-9362"/>
    <x v="2"/>
    <s v="Aug"/>
    <x v="1"/>
    <x v="0"/>
    <s v="Order assembled"/>
    <x v="1"/>
    <x v="0"/>
    <x v="0"/>
    <n v="255"/>
    <n v="364.65"/>
  </r>
  <r>
    <s v="AD01-9364"/>
    <x v="2"/>
    <s v="Aug"/>
    <x v="1"/>
    <x v="0"/>
    <s v="Order assembled"/>
    <x v="1"/>
    <x v="0"/>
    <x v="0"/>
    <n v="253"/>
    <n v="361.78999999999996"/>
  </r>
  <r>
    <s v="AD01-9364"/>
    <x v="2"/>
    <s v="Aug"/>
    <x v="1"/>
    <x v="0"/>
    <s v="Order assembled"/>
    <x v="1"/>
    <x v="0"/>
    <x v="0"/>
    <n v="251"/>
    <n v="358.93"/>
  </r>
  <r>
    <s v="AD01-9362"/>
    <x v="2"/>
    <s v="Jul"/>
    <x v="1"/>
    <x v="0"/>
    <s v="Order assembled"/>
    <x v="1"/>
    <x v="0"/>
    <x v="0"/>
    <n v="260"/>
    <n v="371.8"/>
  </r>
  <r>
    <s v="AD01-9362"/>
    <x v="2"/>
    <s v="Jul"/>
    <x v="1"/>
    <x v="0"/>
    <s v="Order assembled"/>
    <x v="1"/>
    <x v="0"/>
    <x v="0"/>
    <n v="960"/>
    <n v="1372.8"/>
  </r>
  <r>
    <s v="AD01-9363"/>
    <x v="2"/>
    <s v="Jul"/>
    <x v="1"/>
    <x v="0"/>
    <s v="Order assembled"/>
    <x v="1"/>
    <x v="0"/>
    <x v="0"/>
    <n v="261"/>
    <n v="373.23"/>
  </r>
  <r>
    <s v="AD01-9362"/>
    <x v="2"/>
    <s v="Jul"/>
    <x v="1"/>
    <x v="0"/>
    <s v="Order assembled"/>
    <x v="1"/>
    <x v="0"/>
    <x v="0"/>
    <n v="259"/>
    <n v="370.37"/>
  </r>
  <r>
    <s v="AD01-9362"/>
    <x v="2"/>
    <s v="Jul"/>
    <x v="1"/>
    <x v="0"/>
    <s v="Order assembled"/>
    <x v="1"/>
    <x v="0"/>
    <x v="0"/>
    <n v="257"/>
    <n v="367.51"/>
  </r>
  <r>
    <s v="AD01-9361"/>
    <x v="2"/>
    <s v="Sep"/>
    <x v="1"/>
    <x v="0"/>
    <s v="Order assembled"/>
    <x v="1"/>
    <x v="0"/>
    <x v="0"/>
    <n v="248"/>
    <n v="354.64"/>
  </r>
  <r>
    <s v="AD01-9364"/>
    <x v="2"/>
    <s v="Sep"/>
    <x v="1"/>
    <x v="0"/>
    <s v="Order assembled"/>
    <x v="1"/>
    <x v="0"/>
    <x v="0"/>
    <n v="250"/>
    <n v="526.24"/>
  </r>
  <r>
    <s v="AD01-9362"/>
    <x v="2"/>
    <s v="Sep"/>
    <x v="1"/>
    <x v="0"/>
    <s v="Order assembled"/>
    <x v="1"/>
    <x v="0"/>
    <x v="0"/>
    <n v="249"/>
    <n v="356.07"/>
  </r>
  <r>
    <s v="AD01-9361"/>
    <x v="2"/>
    <s v="Sep"/>
    <x v="1"/>
    <x v="0"/>
    <s v="Order assembled"/>
    <x v="1"/>
    <x v="0"/>
    <x v="0"/>
    <n v="247"/>
    <n v="353.21"/>
  </r>
  <r>
    <s v="AD01-9361"/>
    <x v="2"/>
    <s v="Apr"/>
    <x v="0"/>
    <x v="0"/>
    <s v="Order assembled"/>
    <x v="0"/>
    <x v="0"/>
    <x v="1"/>
    <n v="356"/>
    <n v="484.15999999999997"/>
  </r>
  <r>
    <s v="AD01-9362"/>
    <x v="2"/>
    <s v="Apr"/>
    <x v="0"/>
    <x v="0"/>
    <s v="Order assembled"/>
    <x v="0"/>
    <x v="0"/>
    <x v="1"/>
    <n v="152"/>
    <n v="217.36"/>
  </r>
  <r>
    <s v="AD01-9364"/>
    <x v="2"/>
    <s v="Apr"/>
    <x v="0"/>
    <x v="1"/>
    <s v="Order assembled"/>
    <x v="0"/>
    <x v="0"/>
    <x v="1"/>
    <n v="352"/>
    <n v="503.36"/>
  </r>
  <r>
    <s v="AD01-9361"/>
    <x v="2"/>
    <s v="Apr"/>
    <x v="0"/>
    <x v="1"/>
    <s v="Order assembled"/>
    <x v="0"/>
    <x v="0"/>
    <x v="1"/>
    <n v="154"/>
    <n v="220.22"/>
  </r>
  <r>
    <s v="AD01-9365"/>
    <x v="2"/>
    <s v="Apr"/>
    <x v="0"/>
    <x v="1"/>
    <s v="Order assembled"/>
    <x v="0"/>
    <x v="0"/>
    <x v="1"/>
    <n v="698"/>
    <n v="998.14"/>
  </r>
  <r>
    <s v="AD01-9364"/>
    <x v="2"/>
    <s v="Apr"/>
    <x v="0"/>
    <x v="1"/>
    <s v="Order assembled"/>
    <x v="0"/>
    <x v="0"/>
    <x v="1"/>
    <n v="731"/>
    <n v="1045.33"/>
  </r>
  <r>
    <s v="AD01-9364"/>
    <x v="2"/>
    <s v="Apr"/>
    <x v="0"/>
    <x v="1"/>
    <s v="Order assembled"/>
    <x v="0"/>
    <x v="0"/>
    <x v="1"/>
    <n v="771"/>
    <n v="526.24"/>
  </r>
  <r>
    <s v="AD01-9364"/>
    <x v="2"/>
    <s v="Apr"/>
    <x v="0"/>
    <x v="1"/>
    <s v="Order assembled"/>
    <x v="0"/>
    <x v="0"/>
    <x v="1"/>
    <n v="355"/>
    <n v="507.65"/>
  </r>
  <r>
    <s v="AD01-9364"/>
    <x v="2"/>
    <s v="Apr"/>
    <x v="0"/>
    <x v="1"/>
    <s v="Order assembled"/>
    <x v="0"/>
    <x v="0"/>
    <x v="1"/>
    <n v="157"/>
    <n v="224.51"/>
  </r>
  <r>
    <s v="AD01-9362"/>
    <x v="2"/>
    <s v="Apr"/>
    <x v="0"/>
    <x v="1"/>
    <s v="Order assembled"/>
    <x v="0"/>
    <x v="0"/>
    <x v="1"/>
    <n v="353"/>
    <n v="504.78999999999996"/>
  </r>
  <r>
    <s v="AD01-9362"/>
    <x v="2"/>
    <s v="Apr"/>
    <x v="0"/>
    <x v="1"/>
    <s v="Order assembled"/>
    <x v="0"/>
    <x v="0"/>
    <x v="1"/>
    <n v="155"/>
    <n v="221.65"/>
  </r>
  <r>
    <s v="AD01-9362"/>
    <x v="2"/>
    <s v="Aug"/>
    <x v="0"/>
    <x v="1"/>
    <s v="Order assembled"/>
    <x v="0"/>
    <x v="0"/>
    <x v="1"/>
    <n v="332"/>
    <n v="451.52"/>
  </r>
  <r>
    <s v="AD01-9362"/>
    <x v="2"/>
    <s v="Aug"/>
    <x v="0"/>
    <x v="1"/>
    <s v="Order assembled"/>
    <x v="0"/>
    <x v="0"/>
    <x v="1"/>
    <n v="134"/>
    <n v="191.62"/>
  </r>
  <r>
    <s v="AD01-9361"/>
    <x v="2"/>
    <s v="Aug"/>
    <x v="0"/>
    <x v="1"/>
    <s v="Order assembled"/>
    <x v="0"/>
    <x v="0"/>
    <x v="1"/>
    <n v="334"/>
    <n v="477.62"/>
  </r>
  <r>
    <s v="AD01-9362"/>
    <x v="2"/>
    <s v="Aug"/>
    <x v="0"/>
    <x v="1"/>
    <s v="Order assembled"/>
    <x v="0"/>
    <x v="0"/>
    <x v="1"/>
    <n v="702"/>
    <n v="1003.86"/>
  </r>
  <r>
    <s v="AD01-9361"/>
    <x v="2"/>
    <s v="Aug"/>
    <x v="0"/>
    <x v="1"/>
    <s v="Order assembled"/>
    <x v="0"/>
    <x v="0"/>
    <x v="1"/>
    <n v="735"/>
    <n v="1051.05"/>
  </r>
  <r>
    <s v="AD01-9362"/>
    <x v="2"/>
    <s v="Aug"/>
    <x v="0"/>
    <x v="1"/>
    <s v="Order assembled"/>
    <x v="0"/>
    <x v="0"/>
    <x v="1"/>
    <n v="333"/>
    <n v="526.24"/>
  </r>
  <r>
    <s v="AD01-9365"/>
    <x v="2"/>
    <s v="Aug"/>
    <x v="0"/>
    <x v="1"/>
    <s v="Order assembled"/>
    <x v="0"/>
    <x v="0"/>
    <x v="1"/>
    <n v="774"/>
    <n v="526.24"/>
  </r>
  <r>
    <s v="AD01-9362"/>
    <x v="2"/>
    <s v="Aug"/>
    <x v="0"/>
    <x v="1"/>
    <s v="Order assembled"/>
    <x v="0"/>
    <x v="0"/>
    <x v="1"/>
    <n v="331"/>
    <n v="473.33"/>
  </r>
  <r>
    <s v="AD01-9362"/>
    <x v="2"/>
    <s v="Aug"/>
    <x v="0"/>
    <x v="1"/>
    <s v="Order assembled"/>
    <x v="0"/>
    <x v="0"/>
    <x v="1"/>
    <n v="133"/>
    <n v="190.19"/>
  </r>
  <r>
    <s v="AD01-9363"/>
    <x v="2"/>
    <s v="Aug"/>
    <x v="0"/>
    <x v="1"/>
    <s v="Order assembled"/>
    <x v="0"/>
    <x v="0"/>
    <x v="1"/>
    <n v="335"/>
    <n v="479.05"/>
  </r>
  <r>
    <s v="AD01-9362"/>
    <x v="2"/>
    <s v="Aug"/>
    <x v="0"/>
    <x v="1"/>
    <s v="Order assembled"/>
    <x v="0"/>
    <x v="0"/>
    <x v="1"/>
    <n v="131"/>
    <n v="187.32999999999998"/>
  </r>
  <r>
    <s v="AD01-9363"/>
    <x v="2"/>
    <s v="Dec"/>
    <x v="0"/>
    <x v="1"/>
    <s v="Order assembled"/>
    <x v="0"/>
    <x v="0"/>
    <x v="1"/>
    <n v="140"/>
    <n v="200.2"/>
  </r>
  <r>
    <s v="AD01-9362"/>
    <x v="2"/>
    <s v="Dec"/>
    <x v="0"/>
    <x v="1"/>
    <s v="Order assembled"/>
    <x v="0"/>
    <x v="0"/>
    <x v="1"/>
    <n v="356"/>
    <n v="509.08"/>
  </r>
  <r>
    <s v="AD01-9362"/>
    <x v="2"/>
    <s v="Dec"/>
    <x v="0"/>
    <x v="1"/>
    <s v="Order assembled"/>
    <x v="0"/>
    <x v="0"/>
    <x v="1"/>
    <n v="310"/>
    <n v="443.3"/>
  </r>
  <r>
    <s v="AD01-9361"/>
    <x v="2"/>
    <s v="Dec"/>
    <x v="0"/>
    <x v="1"/>
    <s v="Order assembled"/>
    <x v="0"/>
    <x v="0"/>
    <x v="1"/>
    <n v="358"/>
    <n v="511.94"/>
  </r>
  <r>
    <s v="AD01-9365"/>
    <x v="2"/>
    <s v="Dec"/>
    <x v="0"/>
    <x v="1"/>
    <s v="Order assembled"/>
    <x v="0"/>
    <x v="0"/>
    <x v="1"/>
    <n v="138"/>
    <n v="197.34"/>
  </r>
  <r>
    <s v="AD01-9364"/>
    <x v="2"/>
    <s v="Dec"/>
    <x v="0"/>
    <x v="1"/>
    <s v="Order assembled"/>
    <x v="0"/>
    <x v="0"/>
    <x v="1"/>
    <n v="705"/>
    <n v="1008.15"/>
  </r>
  <r>
    <s v="AD01-9361"/>
    <x v="2"/>
    <s v="Dec"/>
    <x v="0"/>
    <x v="1"/>
    <s v="Order assembled"/>
    <x v="0"/>
    <x v="0"/>
    <x v="1"/>
    <n v="738"/>
    <n v="1055.3399999999999"/>
  </r>
  <r>
    <s v="AD01-9361"/>
    <x v="2"/>
    <s v="Dec"/>
    <x v="0"/>
    <x v="1"/>
    <s v="Order assembled"/>
    <x v="0"/>
    <x v="0"/>
    <x v="1"/>
    <n v="141"/>
    <n v="201.63"/>
  </r>
  <r>
    <s v="AD01-9364"/>
    <x v="2"/>
    <s v="Dec"/>
    <x v="0"/>
    <x v="1"/>
    <s v="Order assembled"/>
    <x v="0"/>
    <x v="0"/>
    <x v="1"/>
    <n v="309"/>
    <n v="526.24"/>
  </r>
  <r>
    <s v="AD01-9365"/>
    <x v="2"/>
    <s v="Dec"/>
    <x v="0"/>
    <x v="1"/>
    <s v="Order assembled"/>
    <x v="0"/>
    <x v="0"/>
    <x v="1"/>
    <n v="778"/>
    <n v="526.24"/>
  </r>
  <r>
    <s v="AD01-9361"/>
    <x v="2"/>
    <s v="Dec"/>
    <x v="0"/>
    <x v="1"/>
    <s v="Order assembled"/>
    <x v="0"/>
    <x v="0"/>
    <x v="1"/>
    <n v="139"/>
    <n v="198.76999999999998"/>
  </r>
  <r>
    <s v="AD01-9362"/>
    <x v="2"/>
    <s v="Dec"/>
    <x v="0"/>
    <x v="1"/>
    <s v="Order assembled"/>
    <x v="0"/>
    <x v="0"/>
    <x v="1"/>
    <n v="313"/>
    <n v="447.59000000000003"/>
  </r>
  <r>
    <s v="AD01-9362"/>
    <x v="2"/>
    <s v="Dec"/>
    <x v="0"/>
    <x v="1"/>
    <s v="Order assembled"/>
    <x v="0"/>
    <x v="0"/>
    <x v="1"/>
    <n v="137"/>
    <n v="195.91"/>
  </r>
  <r>
    <s v="AD01-9361"/>
    <x v="2"/>
    <s v="Dec"/>
    <x v="0"/>
    <x v="1"/>
    <s v="Order assembled"/>
    <x v="0"/>
    <x v="0"/>
    <x v="1"/>
    <n v="311"/>
    <n v="444.73"/>
  </r>
  <r>
    <s v="AD01-9363"/>
    <x v="2"/>
    <s v="Dec"/>
    <x v="0"/>
    <x v="1"/>
    <s v="Order assembled"/>
    <x v="0"/>
    <x v="0"/>
    <x v="1"/>
    <n v="747"/>
    <n v="1068.21"/>
  </r>
  <r>
    <s v="AD01-9361"/>
    <x v="2"/>
    <s v="Feb"/>
    <x v="0"/>
    <x v="1"/>
    <s v="Order assembled"/>
    <x v="0"/>
    <x v="0"/>
    <x v="1"/>
    <n v="362"/>
    <n v="492.32"/>
  </r>
  <r>
    <s v="AD01-9362"/>
    <x v="2"/>
    <s v="Feb"/>
    <x v="0"/>
    <x v="1"/>
    <s v="Order assembled"/>
    <x v="0"/>
    <x v="0"/>
    <x v="1"/>
    <n v="164"/>
    <n v="234.51999999999998"/>
  </r>
  <r>
    <s v="AD01-9364"/>
    <x v="2"/>
    <s v="Feb"/>
    <x v="0"/>
    <x v="1"/>
    <s v="Order assembled"/>
    <x v="0"/>
    <x v="0"/>
    <x v="1"/>
    <n v="364"/>
    <n v="520.52"/>
  </r>
  <r>
    <s v="AD01-9361"/>
    <x v="2"/>
    <s v="Feb"/>
    <x v="0"/>
    <x v="1"/>
    <s v="Order assembled"/>
    <x v="0"/>
    <x v="0"/>
    <x v="1"/>
    <n v="166"/>
    <n v="237.38"/>
  </r>
  <r>
    <s v="AD01-9361"/>
    <x v="2"/>
    <s v="Feb"/>
    <x v="0"/>
    <x v="1"/>
    <s v="Order assembled"/>
    <x v="0"/>
    <x v="0"/>
    <x v="1"/>
    <n v="696"/>
    <n v="995.28"/>
  </r>
  <r>
    <s v="AD01-9364"/>
    <x v="2"/>
    <s v="Feb"/>
    <x v="0"/>
    <x v="1"/>
    <s v="Order assembled"/>
    <x v="0"/>
    <x v="0"/>
    <x v="1"/>
    <n v="363"/>
    <n v="519.09"/>
  </r>
  <r>
    <s v="AD01-9361"/>
    <x v="2"/>
    <s v="Feb"/>
    <x v="0"/>
    <x v="1"/>
    <s v="Order assembled"/>
    <x v="0"/>
    <x v="0"/>
    <x v="1"/>
    <n v="769"/>
    <n v="526.24"/>
  </r>
  <r>
    <s v="AD01-9361"/>
    <x v="2"/>
    <s v="Feb"/>
    <x v="0"/>
    <x v="1"/>
    <s v="Order assembled"/>
    <x v="0"/>
    <x v="0"/>
    <x v="1"/>
    <n v="367"/>
    <n v="524.80999999999995"/>
  </r>
  <r>
    <s v="AD01-9364"/>
    <x v="2"/>
    <s v="Feb"/>
    <x v="0"/>
    <x v="1"/>
    <s v="Order assembled"/>
    <x v="0"/>
    <x v="0"/>
    <x v="1"/>
    <n v="163"/>
    <n v="233.09"/>
  </r>
  <r>
    <s v="AD01-9362"/>
    <x v="2"/>
    <s v="Feb"/>
    <x v="0"/>
    <x v="1"/>
    <s v="Order assembled"/>
    <x v="0"/>
    <x v="0"/>
    <x v="1"/>
    <n v="365"/>
    <n v="521.95000000000005"/>
  </r>
  <r>
    <s v="AD01-9364"/>
    <x v="2"/>
    <s v="Feb"/>
    <x v="0"/>
    <x v="1"/>
    <s v="Order assembled"/>
    <x v="0"/>
    <x v="0"/>
    <x v="1"/>
    <n v="167"/>
    <n v="238.81"/>
  </r>
  <r>
    <s v="AD01-9361"/>
    <x v="2"/>
    <s v="Jan"/>
    <x v="0"/>
    <x v="1"/>
    <s v="Order assembled"/>
    <x v="0"/>
    <x v="0"/>
    <x v="1"/>
    <n v="368"/>
    <n v="500.48"/>
  </r>
  <r>
    <s v="AD01-9362"/>
    <x v="2"/>
    <s v="Jan"/>
    <x v="0"/>
    <x v="1"/>
    <s v="Order assembled"/>
    <x v="0"/>
    <x v="0"/>
    <x v="1"/>
    <n v="170"/>
    <n v="243.1"/>
  </r>
  <r>
    <s v="AD01-9362"/>
    <x v="2"/>
    <s v="Jan"/>
    <x v="0"/>
    <x v="1"/>
    <s v="Order assembled"/>
    <x v="0"/>
    <x v="0"/>
    <x v="1"/>
    <n v="370"/>
    <n v="529.1"/>
  </r>
  <r>
    <s v="AD01-9361"/>
    <x v="2"/>
    <s v="Jan"/>
    <x v="0"/>
    <x v="1"/>
    <s v="Order assembled"/>
    <x v="0"/>
    <x v="0"/>
    <x v="1"/>
    <n v="172"/>
    <n v="245.95999999999998"/>
  </r>
  <r>
    <s v="AD01-9362"/>
    <x v="2"/>
    <s v="Jan"/>
    <x v="0"/>
    <x v="1"/>
    <s v="Order assembled"/>
    <x v="0"/>
    <x v="0"/>
    <x v="1"/>
    <n v="695"/>
    <n v="993.85"/>
  </r>
  <r>
    <s v="AD01-9361"/>
    <x v="2"/>
    <s v="Jan"/>
    <x v="0"/>
    <x v="1"/>
    <s v="Order assembled"/>
    <x v="0"/>
    <x v="0"/>
    <x v="1"/>
    <n v="729"/>
    <n v="1042.47"/>
  </r>
  <r>
    <s v="AD01-9361"/>
    <x v="2"/>
    <s v="Jan"/>
    <x v="0"/>
    <x v="1"/>
    <s v="Order assembled"/>
    <x v="0"/>
    <x v="0"/>
    <x v="1"/>
    <n v="369"/>
    <n v="527.66999999999996"/>
  </r>
  <r>
    <s v="AD01-9364"/>
    <x v="2"/>
    <s v="Jan"/>
    <x v="0"/>
    <x v="1"/>
    <s v="Order assembled"/>
    <x v="0"/>
    <x v="0"/>
    <x v="1"/>
    <n v="768"/>
    <n v="526.24"/>
  </r>
  <r>
    <s v="AD01-9362"/>
    <x v="2"/>
    <s v="Jan"/>
    <x v="0"/>
    <x v="1"/>
    <s v="Order assembled"/>
    <x v="0"/>
    <x v="0"/>
    <x v="1"/>
    <n v="169"/>
    <n v="241.67000000000002"/>
  </r>
  <r>
    <s v="AD01-9362"/>
    <x v="2"/>
    <s v="Jan"/>
    <x v="0"/>
    <x v="1"/>
    <s v="Order assembled"/>
    <x v="0"/>
    <x v="0"/>
    <x v="1"/>
    <n v="371"/>
    <n v="530.53"/>
  </r>
  <r>
    <s v="AD01-9361"/>
    <x v="2"/>
    <s v="Jan"/>
    <x v="0"/>
    <x v="1"/>
    <s v="Order assembled"/>
    <x v="0"/>
    <x v="0"/>
    <x v="1"/>
    <n v="173"/>
    <n v="247.39"/>
  </r>
  <r>
    <s v="AD01-9361"/>
    <x v="2"/>
    <s v="Jul"/>
    <x v="0"/>
    <x v="1"/>
    <s v="Order assembled"/>
    <x v="0"/>
    <x v="0"/>
    <x v="1"/>
    <n v="338"/>
    <n v="459.68"/>
  </r>
  <r>
    <s v="AD01-9365"/>
    <x v="2"/>
    <s v="Jul"/>
    <x v="0"/>
    <x v="1"/>
    <s v="Order assembled"/>
    <x v="0"/>
    <x v="0"/>
    <x v="1"/>
    <n v="140"/>
    <n v="200.2"/>
  </r>
  <r>
    <s v="AD01-9362"/>
    <x v="2"/>
    <s v="Jul"/>
    <x v="0"/>
    <x v="1"/>
    <s v="Order assembled"/>
    <x v="0"/>
    <x v="0"/>
    <x v="1"/>
    <n v="340"/>
    <n v="486.2"/>
  </r>
  <r>
    <s v="AD01-9362"/>
    <x v="2"/>
    <s v="Jul"/>
    <x v="0"/>
    <x v="1"/>
    <s v="Order assembled"/>
    <x v="0"/>
    <x v="0"/>
    <x v="1"/>
    <n v="136"/>
    <n v="194.48"/>
  </r>
  <r>
    <s v="AD01-9361"/>
    <x v="2"/>
    <s v="Jul"/>
    <x v="0"/>
    <x v="1"/>
    <s v="Order assembled"/>
    <x v="0"/>
    <x v="0"/>
    <x v="1"/>
    <n v="701"/>
    <n v="1002.4300000000001"/>
  </r>
  <r>
    <s v="AD01-9364"/>
    <x v="2"/>
    <s v="Jul"/>
    <x v="0"/>
    <x v="1"/>
    <s v="Order assembled"/>
    <x v="0"/>
    <x v="0"/>
    <x v="1"/>
    <n v="734"/>
    <n v="1049.6199999999999"/>
  </r>
  <r>
    <s v="AD01-9361"/>
    <x v="2"/>
    <s v="Jul"/>
    <x v="0"/>
    <x v="1"/>
    <s v="Order assembled"/>
    <x v="0"/>
    <x v="0"/>
    <x v="1"/>
    <n v="339"/>
    <n v="526.24"/>
  </r>
  <r>
    <s v="AD01-9362"/>
    <x v="2"/>
    <s v="Jul"/>
    <x v="0"/>
    <x v="1"/>
    <s v="Order assembled"/>
    <x v="0"/>
    <x v="0"/>
    <x v="1"/>
    <n v="773"/>
    <n v="526.24"/>
  </r>
  <r>
    <s v="AD01-9361"/>
    <x v="2"/>
    <s v="Jul"/>
    <x v="0"/>
    <x v="1"/>
    <s v="Order assembled"/>
    <x v="0"/>
    <x v="0"/>
    <x v="1"/>
    <n v="337"/>
    <n v="481.90999999999997"/>
  </r>
  <r>
    <s v="AD01-9362"/>
    <x v="2"/>
    <s v="Jul"/>
    <x v="0"/>
    <x v="1"/>
    <s v="Order assembled"/>
    <x v="0"/>
    <x v="0"/>
    <x v="1"/>
    <n v="139"/>
    <n v="198.76999999999998"/>
  </r>
  <r>
    <s v="AD01-9365"/>
    <x v="2"/>
    <s v="Jul"/>
    <x v="0"/>
    <x v="1"/>
    <s v="Order assembled"/>
    <x v="0"/>
    <x v="0"/>
    <x v="1"/>
    <n v="137"/>
    <n v="195.91"/>
  </r>
  <r>
    <s v="AD01-9365"/>
    <x v="2"/>
    <s v="Jun"/>
    <x v="0"/>
    <x v="1"/>
    <s v="Order assembled"/>
    <x v="0"/>
    <x v="0"/>
    <x v="1"/>
    <n v="344"/>
    <n v="467.84"/>
  </r>
  <r>
    <s v="AD01-9361"/>
    <x v="2"/>
    <s v="Jun"/>
    <x v="0"/>
    <x v="1"/>
    <s v="Order assembled"/>
    <x v="0"/>
    <x v="0"/>
    <x v="1"/>
    <n v="146"/>
    <n v="208.78"/>
  </r>
  <r>
    <s v="AD01-9362"/>
    <x v="2"/>
    <s v="Jun"/>
    <x v="0"/>
    <x v="1"/>
    <s v="Order assembled"/>
    <x v="0"/>
    <x v="0"/>
    <x v="1"/>
    <n v="142"/>
    <n v="203.06"/>
  </r>
  <r>
    <s v="AD01-9361"/>
    <x v="2"/>
    <s v="Jun"/>
    <x v="0"/>
    <x v="1"/>
    <s v="Order assembled"/>
    <x v="0"/>
    <x v="0"/>
    <x v="1"/>
    <n v="700"/>
    <n v="1001"/>
  </r>
  <r>
    <s v="AD01-9362"/>
    <x v="2"/>
    <s v="Jun"/>
    <x v="0"/>
    <x v="1"/>
    <s v="Order assembled"/>
    <x v="0"/>
    <x v="0"/>
    <x v="1"/>
    <n v="733"/>
    <n v="1048.19"/>
  </r>
  <r>
    <s v="AD01-9362"/>
    <x v="2"/>
    <s v="Jun"/>
    <x v="0"/>
    <x v="1"/>
    <s v="Order assembled"/>
    <x v="0"/>
    <x v="0"/>
    <x v="1"/>
    <n v="345"/>
    <n v="526.24"/>
  </r>
  <r>
    <s v="AD01-9362"/>
    <x v="2"/>
    <s v="Jun"/>
    <x v="0"/>
    <x v="1"/>
    <s v="Order assembled"/>
    <x v="0"/>
    <x v="0"/>
    <x v="1"/>
    <n v="343"/>
    <n v="490.49"/>
  </r>
  <r>
    <s v="AD01-9362"/>
    <x v="2"/>
    <s v="Jun"/>
    <x v="0"/>
    <x v="1"/>
    <s v="Order assembled"/>
    <x v="0"/>
    <x v="0"/>
    <x v="1"/>
    <n v="145"/>
    <n v="207.35"/>
  </r>
  <r>
    <s v="AD01-9362"/>
    <x v="2"/>
    <s v="Jun"/>
    <x v="0"/>
    <x v="1"/>
    <s v="Order assembled"/>
    <x v="0"/>
    <x v="0"/>
    <x v="1"/>
    <n v="341"/>
    <n v="487.63"/>
  </r>
  <r>
    <s v="AD01-9361"/>
    <x v="2"/>
    <s v="Jun"/>
    <x v="0"/>
    <x v="1"/>
    <s v="Order assembled"/>
    <x v="0"/>
    <x v="0"/>
    <x v="1"/>
    <n v="143"/>
    <n v="204.49"/>
  </r>
  <r>
    <s v="AD01-9365"/>
    <x v="2"/>
    <s v="Mar"/>
    <x v="0"/>
    <x v="1"/>
    <s v="Order assembled"/>
    <x v="0"/>
    <x v="0"/>
    <x v="1"/>
    <n v="158"/>
    <n v="225.94"/>
  </r>
  <r>
    <s v="AD01-9364"/>
    <x v="2"/>
    <s v="Mar"/>
    <x v="0"/>
    <x v="1"/>
    <s v="Order assembled"/>
    <x v="0"/>
    <x v="0"/>
    <x v="1"/>
    <n v="358"/>
    <n v="511.94"/>
  </r>
  <r>
    <s v="AD01-9364"/>
    <x v="2"/>
    <s v="Mar"/>
    <x v="0"/>
    <x v="1"/>
    <s v="Order assembled"/>
    <x v="0"/>
    <x v="0"/>
    <x v="1"/>
    <n v="160"/>
    <n v="228.8"/>
  </r>
  <r>
    <s v="AD01-9363"/>
    <x v="2"/>
    <s v="Mar"/>
    <x v="0"/>
    <x v="1"/>
    <s v="Order assembled"/>
    <x v="0"/>
    <x v="0"/>
    <x v="1"/>
    <n v="697"/>
    <n v="996.71"/>
  </r>
  <r>
    <s v="AD01-9363"/>
    <x v="2"/>
    <s v="Mar"/>
    <x v="0"/>
    <x v="1"/>
    <s v="Order assembled"/>
    <x v="0"/>
    <x v="0"/>
    <x v="1"/>
    <n v="730"/>
    <n v="1043.9000000000001"/>
  </r>
  <r>
    <s v="AD01-9361"/>
    <x v="2"/>
    <s v="Mar"/>
    <x v="0"/>
    <x v="1"/>
    <s v="Order assembled"/>
    <x v="0"/>
    <x v="0"/>
    <x v="1"/>
    <n v="357"/>
    <n v="510.51"/>
  </r>
  <r>
    <s v="AD01-9362"/>
    <x v="2"/>
    <s v="Mar"/>
    <x v="0"/>
    <x v="1"/>
    <s v="Order assembled"/>
    <x v="0"/>
    <x v="0"/>
    <x v="1"/>
    <n v="770"/>
    <n v="526.24"/>
  </r>
  <r>
    <s v="AD01-9362"/>
    <x v="2"/>
    <s v="Mar"/>
    <x v="0"/>
    <x v="1"/>
    <s v="Order assembled"/>
    <x v="0"/>
    <x v="0"/>
    <x v="1"/>
    <n v="361"/>
    <n v="516.23"/>
  </r>
  <r>
    <s v="AD01-9362"/>
    <x v="2"/>
    <s v="Mar"/>
    <x v="0"/>
    <x v="1"/>
    <s v="Order assembled"/>
    <x v="0"/>
    <x v="0"/>
    <x v="1"/>
    <n v="359"/>
    <n v="513.37"/>
  </r>
  <r>
    <s v="AD01-9362"/>
    <x v="2"/>
    <s v="Mar"/>
    <x v="0"/>
    <x v="1"/>
    <s v="Order assembled"/>
    <x v="0"/>
    <x v="0"/>
    <x v="1"/>
    <n v="161"/>
    <n v="230.23000000000002"/>
  </r>
  <r>
    <s v="AD01-9362"/>
    <x v="2"/>
    <s v="May"/>
    <x v="0"/>
    <x v="1"/>
    <s v="Order assembled"/>
    <x v="0"/>
    <x v="0"/>
    <x v="1"/>
    <n v="350"/>
    <n v="476"/>
  </r>
  <r>
    <s v="AD01-9362"/>
    <x v="2"/>
    <s v="May"/>
    <x v="0"/>
    <x v="1"/>
    <s v="Order assembled"/>
    <x v="0"/>
    <x v="0"/>
    <x v="1"/>
    <n v="346"/>
    <n v="494.78"/>
  </r>
  <r>
    <s v="AD01-9364"/>
    <x v="2"/>
    <s v="May"/>
    <x v="0"/>
    <x v="1"/>
    <s v="Order assembled"/>
    <x v="0"/>
    <x v="0"/>
    <x v="1"/>
    <n v="148"/>
    <n v="211.64"/>
  </r>
  <r>
    <s v="AD01-9362"/>
    <x v="2"/>
    <s v="May"/>
    <x v="0"/>
    <x v="1"/>
    <s v="Order assembled"/>
    <x v="0"/>
    <x v="0"/>
    <x v="1"/>
    <n v="699"/>
    <n v="999.56999999999994"/>
  </r>
  <r>
    <s v="AD01-9361"/>
    <x v="2"/>
    <s v="May"/>
    <x v="0"/>
    <x v="1"/>
    <s v="Order assembled"/>
    <x v="0"/>
    <x v="0"/>
    <x v="1"/>
    <n v="732"/>
    <n v="1046.76"/>
  </r>
  <r>
    <s v="AD01-9361"/>
    <x v="2"/>
    <s v="May"/>
    <x v="0"/>
    <x v="1"/>
    <s v="Order assembled"/>
    <x v="0"/>
    <x v="0"/>
    <x v="1"/>
    <n v="351"/>
    <n v="526.24"/>
  </r>
  <r>
    <s v="AD01-9362"/>
    <x v="2"/>
    <s v="May"/>
    <x v="0"/>
    <x v="1"/>
    <s v="Order assembled"/>
    <x v="0"/>
    <x v="0"/>
    <x v="1"/>
    <n v="772"/>
    <n v="526.24"/>
  </r>
  <r>
    <s v="AD01-9364"/>
    <x v="2"/>
    <s v="May"/>
    <x v="0"/>
    <x v="1"/>
    <s v="Order assembled"/>
    <x v="0"/>
    <x v="0"/>
    <x v="1"/>
    <n v="349"/>
    <n v="499.07"/>
  </r>
  <r>
    <s v="AD01-9362"/>
    <x v="2"/>
    <s v="May"/>
    <x v="0"/>
    <x v="1"/>
    <s v="Order assembled"/>
    <x v="0"/>
    <x v="0"/>
    <x v="1"/>
    <n v="151"/>
    <n v="215.93"/>
  </r>
  <r>
    <s v="AD01-9364"/>
    <x v="2"/>
    <s v="May"/>
    <x v="0"/>
    <x v="1"/>
    <s v="Order assembled"/>
    <x v="0"/>
    <x v="0"/>
    <x v="1"/>
    <n v="347"/>
    <n v="496.21000000000004"/>
  </r>
  <r>
    <s v="AD01-9362"/>
    <x v="2"/>
    <s v="May"/>
    <x v="0"/>
    <x v="1"/>
    <s v="Order assembled"/>
    <x v="0"/>
    <x v="0"/>
    <x v="1"/>
    <n v="149"/>
    <n v="213.07"/>
  </r>
  <r>
    <s v="AD01-9364"/>
    <x v="2"/>
    <s v="Nov"/>
    <x v="0"/>
    <x v="1"/>
    <s v="Order assembled"/>
    <x v="0"/>
    <x v="0"/>
    <x v="1"/>
    <n v="146"/>
    <n v="208.78"/>
  </r>
  <r>
    <s v="AD01-9365"/>
    <x v="2"/>
    <s v="Nov"/>
    <x v="0"/>
    <x v="1"/>
    <s v="Order assembled"/>
    <x v="0"/>
    <x v="0"/>
    <x v="1"/>
    <n v="314"/>
    <n v="449.02"/>
  </r>
  <r>
    <s v="AD01-9361"/>
    <x v="2"/>
    <s v="Nov"/>
    <x v="0"/>
    <x v="1"/>
    <s v="Order assembled"/>
    <x v="0"/>
    <x v="0"/>
    <x v="1"/>
    <n v="362"/>
    <n v="517.66"/>
  </r>
  <r>
    <s v="AD01-9364"/>
    <x v="2"/>
    <s v="Nov"/>
    <x v="0"/>
    <x v="1"/>
    <s v="Order assembled"/>
    <x v="0"/>
    <x v="0"/>
    <x v="1"/>
    <n v="142"/>
    <n v="203.06"/>
  </r>
  <r>
    <s v="AD01-9361"/>
    <x v="2"/>
    <s v="Nov"/>
    <x v="0"/>
    <x v="1"/>
    <s v="Order assembled"/>
    <x v="0"/>
    <x v="0"/>
    <x v="1"/>
    <n v="316"/>
    <n v="451.88"/>
  </r>
  <r>
    <s v="AD01-9362"/>
    <x v="2"/>
    <s v="Nov"/>
    <x v="0"/>
    <x v="1"/>
    <s v="Order assembled"/>
    <x v="0"/>
    <x v="0"/>
    <x v="1"/>
    <n v="364"/>
    <n v="520.52"/>
  </r>
  <r>
    <s v="AD01-9361"/>
    <x v="2"/>
    <s v="Nov"/>
    <x v="0"/>
    <x v="1"/>
    <s v="Order assembled"/>
    <x v="0"/>
    <x v="0"/>
    <x v="1"/>
    <n v="144"/>
    <n v="205.92000000000002"/>
  </r>
  <r>
    <s v="AD01-9364"/>
    <x v="2"/>
    <s v="Nov"/>
    <x v="0"/>
    <x v="1"/>
    <s v="Order assembled"/>
    <x v="0"/>
    <x v="0"/>
    <x v="1"/>
    <n v="704"/>
    <n v="1006.72"/>
  </r>
  <r>
    <s v="AD01-9364"/>
    <x v="2"/>
    <s v="Nov"/>
    <x v="0"/>
    <x v="1"/>
    <s v="Order assembled"/>
    <x v="0"/>
    <x v="0"/>
    <x v="1"/>
    <n v="315"/>
    <n v="526.24"/>
  </r>
  <r>
    <s v="AD01-9361"/>
    <x v="2"/>
    <s v="Nov"/>
    <x v="0"/>
    <x v="1"/>
    <s v="Order assembled"/>
    <x v="0"/>
    <x v="0"/>
    <x v="1"/>
    <n v="777"/>
    <n v="526.24"/>
  </r>
  <r>
    <s v="AD01-9362"/>
    <x v="2"/>
    <s v="Nov"/>
    <x v="0"/>
    <x v="1"/>
    <s v="Order assembled"/>
    <x v="0"/>
    <x v="0"/>
    <x v="1"/>
    <n v="145"/>
    <n v="207.35"/>
  </r>
  <r>
    <s v="AD01-9362"/>
    <x v="2"/>
    <s v="Nov"/>
    <x v="0"/>
    <x v="1"/>
    <s v="Order assembled"/>
    <x v="0"/>
    <x v="0"/>
    <x v="1"/>
    <n v="319"/>
    <n v="456.16999999999996"/>
  </r>
  <r>
    <s v="AD01-9364"/>
    <x v="2"/>
    <s v="Nov"/>
    <x v="0"/>
    <x v="1"/>
    <s v="Order assembled"/>
    <x v="0"/>
    <x v="0"/>
    <x v="1"/>
    <n v="361"/>
    <n v="516.23"/>
  </r>
  <r>
    <s v="AD01-9361"/>
    <x v="2"/>
    <s v="Nov"/>
    <x v="0"/>
    <x v="1"/>
    <s v="Order assembled"/>
    <x v="0"/>
    <x v="0"/>
    <x v="1"/>
    <n v="143"/>
    <n v="204.49"/>
  </r>
  <r>
    <s v="AD01-9361"/>
    <x v="2"/>
    <s v="Nov"/>
    <x v="0"/>
    <x v="1"/>
    <s v="Order assembled"/>
    <x v="0"/>
    <x v="0"/>
    <x v="1"/>
    <n v="317"/>
    <n v="453.31"/>
  </r>
  <r>
    <s v="AD01-9364"/>
    <x v="2"/>
    <s v="Nov"/>
    <x v="0"/>
    <x v="1"/>
    <s v="Order assembled"/>
    <x v="0"/>
    <x v="0"/>
    <x v="1"/>
    <n v="746"/>
    <n v="1066.78"/>
  </r>
  <r>
    <s v="AD01-9362"/>
    <x v="2"/>
    <s v="Oct"/>
    <x v="0"/>
    <x v="1"/>
    <s v="Order assembled"/>
    <x v="0"/>
    <x v="0"/>
    <x v="1"/>
    <n v="152"/>
    <n v="217.36"/>
  </r>
  <r>
    <s v="AD01-9363"/>
    <x v="2"/>
    <s v="Oct"/>
    <x v="0"/>
    <x v="1"/>
    <s v="Order assembled"/>
    <x v="0"/>
    <x v="0"/>
    <x v="1"/>
    <n v="320"/>
    <n v="457.6"/>
  </r>
  <r>
    <s v="AD01-9364"/>
    <x v="2"/>
    <s v="Oct"/>
    <x v="0"/>
    <x v="1"/>
    <s v="Order assembled"/>
    <x v="0"/>
    <x v="0"/>
    <x v="1"/>
    <n v="368"/>
    <n v="526.24"/>
  </r>
  <r>
    <s v="AD01-9361"/>
    <x v="2"/>
    <s v="Oct"/>
    <x v="0"/>
    <x v="1"/>
    <s v="Order assembled"/>
    <x v="0"/>
    <x v="0"/>
    <x v="1"/>
    <n v="148"/>
    <n v="211.64"/>
  </r>
  <r>
    <s v="AD01-9361"/>
    <x v="2"/>
    <s v="Oct"/>
    <x v="0"/>
    <x v="1"/>
    <s v="Order assembled"/>
    <x v="0"/>
    <x v="0"/>
    <x v="1"/>
    <n v="322"/>
    <n v="460.46000000000004"/>
  </r>
  <r>
    <s v="AD01-9362"/>
    <x v="2"/>
    <s v="Oct"/>
    <x v="0"/>
    <x v="1"/>
    <s v="Order assembled"/>
    <x v="0"/>
    <x v="0"/>
    <x v="1"/>
    <n v="370"/>
    <n v="529.1"/>
  </r>
  <r>
    <s v="AD01-9361"/>
    <x v="2"/>
    <s v="Oct"/>
    <x v="0"/>
    <x v="1"/>
    <s v="Order assembled"/>
    <x v="0"/>
    <x v="0"/>
    <x v="1"/>
    <n v="150"/>
    <n v="214.5"/>
  </r>
  <r>
    <s v="AD01-9364"/>
    <x v="2"/>
    <s v="Oct"/>
    <x v="0"/>
    <x v="1"/>
    <s v="Order assembled"/>
    <x v="0"/>
    <x v="0"/>
    <x v="1"/>
    <n v="703"/>
    <n v="1005.29"/>
  </r>
  <r>
    <s v="AD01-9365"/>
    <x v="2"/>
    <s v="Oct"/>
    <x v="0"/>
    <x v="1"/>
    <s v="Order assembled"/>
    <x v="0"/>
    <x v="0"/>
    <x v="1"/>
    <n v="737"/>
    <n v="1053.9099999999999"/>
  </r>
  <r>
    <s v="AD01-9365"/>
    <x v="2"/>
    <s v="Oct"/>
    <x v="0"/>
    <x v="1"/>
    <s v="Order assembled"/>
    <x v="0"/>
    <x v="0"/>
    <x v="1"/>
    <n v="147"/>
    <n v="210.21"/>
  </r>
  <r>
    <s v="AD01-9362"/>
    <x v="2"/>
    <s v="Oct"/>
    <x v="0"/>
    <x v="1"/>
    <s v="Order assembled"/>
    <x v="0"/>
    <x v="0"/>
    <x v="1"/>
    <n v="321"/>
    <n v="526.24"/>
  </r>
  <r>
    <s v="AD01-9361"/>
    <x v="2"/>
    <s v="Oct"/>
    <x v="0"/>
    <x v="1"/>
    <s v="Order assembled"/>
    <x v="0"/>
    <x v="0"/>
    <x v="1"/>
    <n v="776"/>
    <n v="526.24"/>
  </r>
  <r>
    <s v="AD01-9362"/>
    <x v="2"/>
    <s v="Oct"/>
    <x v="0"/>
    <x v="1"/>
    <s v="Order assembled"/>
    <x v="0"/>
    <x v="0"/>
    <x v="1"/>
    <n v="151"/>
    <n v="215.93"/>
  </r>
  <r>
    <s v="AD01-9361"/>
    <x v="2"/>
    <s v="Oct"/>
    <x v="0"/>
    <x v="1"/>
    <s v="Order assembled"/>
    <x v="0"/>
    <x v="0"/>
    <x v="1"/>
    <n v="367"/>
    <n v="524.80999999999995"/>
  </r>
  <r>
    <s v="AD01-9364"/>
    <x v="2"/>
    <s v="Oct"/>
    <x v="0"/>
    <x v="1"/>
    <s v="Order assembled"/>
    <x v="0"/>
    <x v="0"/>
    <x v="1"/>
    <n v="149"/>
    <n v="213.07"/>
  </r>
  <r>
    <s v="AD01-9364"/>
    <x v="2"/>
    <s v="Oct"/>
    <x v="0"/>
    <x v="1"/>
    <s v="Order assembled"/>
    <x v="0"/>
    <x v="0"/>
    <x v="1"/>
    <n v="323"/>
    <n v="461.89"/>
  </r>
  <r>
    <s v="AD01-9362"/>
    <x v="2"/>
    <s v="Oct"/>
    <x v="0"/>
    <x v="1"/>
    <s v="Order assembled"/>
    <x v="0"/>
    <x v="0"/>
    <x v="1"/>
    <n v="371"/>
    <n v="530.53"/>
  </r>
  <r>
    <s v="AD01-9361"/>
    <x v="2"/>
    <s v="Sep"/>
    <x v="0"/>
    <x v="1"/>
    <s v="Order assembled"/>
    <x v="0"/>
    <x v="0"/>
    <x v="1"/>
    <n v="326"/>
    <n v="443.36"/>
  </r>
  <r>
    <s v="AD01-9363"/>
    <x v="2"/>
    <s v="Sep"/>
    <x v="0"/>
    <x v="1"/>
    <s v="Order assembled"/>
    <x v="0"/>
    <x v="0"/>
    <x v="1"/>
    <n v="128"/>
    <n v="183.04"/>
  </r>
  <r>
    <s v="AD01-9361"/>
    <x v="2"/>
    <s v="Sep"/>
    <x v="0"/>
    <x v="1"/>
    <s v="Order assembled"/>
    <x v="0"/>
    <x v="0"/>
    <x v="1"/>
    <n v="328"/>
    <n v="469.03999999999996"/>
  </r>
  <r>
    <s v="AD01-9361"/>
    <x v="2"/>
    <s v="Sep"/>
    <x v="0"/>
    <x v="1"/>
    <s v="Order assembled"/>
    <x v="0"/>
    <x v="0"/>
    <x v="1"/>
    <n v="130"/>
    <n v="185.9"/>
  </r>
  <r>
    <s v="AD01-9362"/>
    <x v="2"/>
    <s v="Sep"/>
    <x v="0"/>
    <x v="1"/>
    <s v="Order assembled"/>
    <x v="0"/>
    <x v="0"/>
    <x v="1"/>
    <n v="736"/>
    <n v="1052.48"/>
  </r>
  <r>
    <s v="AD01-9361"/>
    <x v="2"/>
    <s v="Sep"/>
    <x v="0"/>
    <x v="1"/>
    <s v="Order assembled"/>
    <x v="0"/>
    <x v="0"/>
    <x v="1"/>
    <n v="327"/>
    <n v="526.24"/>
  </r>
  <r>
    <s v="AD01-9362"/>
    <x v="2"/>
    <s v="Sep"/>
    <x v="0"/>
    <x v="1"/>
    <s v="Order assembled"/>
    <x v="0"/>
    <x v="0"/>
    <x v="1"/>
    <n v="775"/>
    <n v="526.24"/>
  </r>
  <r>
    <s v="AD01-9362"/>
    <x v="2"/>
    <s v="Sep"/>
    <x v="0"/>
    <x v="1"/>
    <s v="Order assembled"/>
    <x v="0"/>
    <x v="0"/>
    <x v="1"/>
    <n v="325"/>
    <n v="464.75"/>
  </r>
  <r>
    <s v="AD01-9361"/>
    <x v="2"/>
    <s v="Sep"/>
    <x v="0"/>
    <x v="1"/>
    <s v="Order assembled"/>
    <x v="0"/>
    <x v="0"/>
    <x v="1"/>
    <n v="127"/>
    <n v="181.61"/>
  </r>
  <r>
    <s v="AD01-9361"/>
    <x v="2"/>
    <s v="Sep"/>
    <x v="0"/>
    <x v="1"/>
    <s v="Order assembled"/>
    <x v="0"/>
    <x v="0"/>
    <x v="1"/>
    <n v="329"/>
    <n v="470.47"/>
  </r>
  <r>
    <s v="AD01-9364"/>
    <x v="2"/>
    <s v="Apr"/>
    <x v="1"/>
    <x v="0"/>
    <s v="Order assembled"/>
    <x v="0"/>
    <x v="0"/>
    <x v="1"/>
    <n v="182"/>
    <n v="260.26"/>
  </r>
  <r>
    <s v="AD01-9362"/>
    <x v="2"/>
    <s v="Apr"/>
    <x v="1"/>
    <x v="0"/>
    <s v="Order assembled"/>
    <x v="0"/>
    <x v="0"/>
    <x v="1"/>
    <n v="176"/>
    <n v="251.68"/>
  </r>
  <r>
    <s v="AD01-9361"/>
    <x v="2"/>
    <s v="Apr"/>
    <x v="1"/>
    <x v="0"/>
    <s v="Order assembled"/>
    <x v="0"/>
    <x v="0"/>
    <x v="0"/>
    <n v="200"/>
    <n v="286"/>
  </r>
  <r>
    <s v="AD01-9362"/>
    <x v="2"/>
    <s v="Apr"/>
    <x v="1"/>
    <x v="0"/>
    <s v="Order assembled"/>
    <x v="0"/>
    <x v="0"/>
    <x v="0"/>
    <n v="248"/>
    <n v="354.64"/>
  </r>
  <r>
    <s v="AD01-9361"/>
    <x v="2"/>
    <s v="Apr"/>
    <x v="1"/>
    <x v="0"/>
    <s v="Order assembled"/>
    <x v="0"/>
    <x v="0"/>
    <x v="0"/>
    <n v="184"/>
    <n v="263.12"/>
  </r>
  <r>
    <s v="AD01-9361"/>
    <x v="2"/>
    <s v="Apr"/>
    <x v="1"/>
    <x v="0"/>
    <s v="Order assembled"/>
    <x v="0"/>
    <x v="0"/>
    <x v="0"/>
    <n v="178"/>
    <n v="254.54"/>
  </r>
  <r>
    <s v="AD01-9362"/>
    <x v="2"/>
    <s v="Apr"/>
    <x v="1"/>
    <x v="0"/>
    <s v="Order assembled"/>
    <x v="0"/>
    <x v="0"/>
    <x v="0"/>
    <n v="172"/>
    <n v="245.95999999999998"/>
  </r>
  <r>
    <s v="AD01-9361"/>
    <x v="2"/>
    <s v="Apr"/>
    <x v="1"/>
    <x v="0"/>
    <s v="Order assembled"/>
    <x v="0"/>
    <x v="0"/>
    <x v="0"/>
    <n v="202"/>
    <n v="526.24"/>
  </r>
  <r>
    <s v="AD01-9362"/>
    <x v="2"/>
    <s v="Apr"/>
    <x v="1"/>
    <x v="0"/>
    <s v="Order assembled"/>
    <x v="0"/>
    <x v="0"/>
    <x v="0"/>
    <n v="250"/>
    <n v="526.24"/>
  </r>
  <r>
    <s v="AD01-9363"/>
    <x v="2"/>
    <s v="Apr"/>
    <x v="1"/>
    <x v="0"/>
    <s v="Order assembled"/>
    <x v="0"/>
    <x v="0"/>
    <x v="0"/>
    <n v="246"/>
    <n v="351.78"/>
  </r>
  <r>
    <s v="AD01-9361"/>
    <x v="2"/>
    <s v="Apr"/>
    <x v="1"/>
    <x v="0"/>
    <s v="Order assembled"/>
    <x v="0"/>
    <x v="0"/>
    <x v="0"/>
    <n v="201"/>
    <n v="287.43"/>
  </r>
  <r>
    <s v="AD01-9364"/>
    <x v="2"/>
    <s v="Apr"/>
    <x v="1"/>
    <x v="0"/>
    <s v="Order assembled"/>
    <x v="0"/>
    <x v="0"/>
    <x v="0"/>
    <n v="249"/>
    <n v="356.07"/>
  </r>
  <r>
    <s v="AD01-9361"/>
    <x v="2"/>
    <s v="Apr"/>
    <x v="1"/>
    <x v="0"/>
    <s v="Order assembled"/>
    <x v="0"/>
    <x v="0"/>
    <x v="0"/>
    <n v="181"/>
    <n v="258.83"/>
  </r>
  <r>
    <s v="AD01-9361"/>
    <x v="2"/>
    <s v="Apr"/>
    <x v="1"/>
    <x v="0"/>
    <s v="Order assembled"/>
    <x v="0"/>
    <x v="0"/>
    <x v="0"/>
    <n v="175"/>
    <n v="250.25"/>
  </r>
  <r>
    <s v="AD01-9362"/>
    <x v="2"/>
    <s v="Apr"/>
    <x v="1"/>
    <x v="0"/>
    <s v="Order assembled"/>
    <x v="0"/>
    <x v="0"/>
    <x v="0"/>
    <n v="792"/>
    <n v="1132.56"/>
  </r>
  <r>
    <s v="AD01-9362"/>
    <x v="2"/>
    <s v="Apr"/>
    <x v="1"/>
    <x v="0"/>
    <s v="Order assembled"/>
    <x v="0"/>
    <x v="0"/>
    <x v="0"/>
    <n v="825"/>
    <n v="1179.75"/>
  </r>
  <r>
    <s v="AD01-9361"/>
    <x v="2"/>
    <s v="Apr"/>
    <x v="1"/>
    <x v="0"/>
    <s v="Order assembled"/>
    <x v="0"/>
    <x v="0"/>
    <x v="1"/>
    <n v="185"/>
    <n v="264.55"/>
  </r>
  <r>
    <s v="AD01-9365"/>
    <x v="2"/>
    <s v="Apr"/>
    <x v="1"/>
    <x v="0"/>
    <s v="Order assembled"/>
    <x v="0"/>
    <x v="0"/>
    <x v="1"/>
    <n v="179"/>
    <n v="255.97"/>
  </r>
  <r>
    <s v="AD01-9364"/>
    <x v="2"/>
    <s v="Apr"/>
    <x v="1"/>
    <x v="0"/>
    <s v="Order assembled"/>
    <x v="0"/>
    <x v="0"/>
    <x v="1"/>
    <n v="173"/>
    <n v="247.39"/>
  </r>
  <r>
    <s v="AD01-9361"/>
    <x v="2"/>
    <s v="Apr"/>
    <x v="1"/>
    <x v="0"/>
    <s v="Order assembled"/>
    <x v="0"/>
    <x v="0"/>
    <x v="0"/>
    <n v="203"/>
    <n v="290.28999999999996"/>
  </r>
  <r>
    <s v="AD01-9363"/>
    <x v="2"/>
    <s v="Aug"/>
    <x v="1"/>
    <x v="0"/>
    <s v="Order assembled"/>
    <x v="0"/>
    <x v="0"/>
    <x v="1"/>
    <n v="368"/>
    <n v="526.24"/>
  </r>
  <r>
    <s v="AD01-9362"/>
    <x v="2"/>
    <s v="Aug"/>
    <x v="1"/>
    <x v="0"/>
    <s v="Order assembled"/>
    <x v="0"/>
    <x v="0"/>
    <x v="1"/>
    <n v="362"/>
    <n v="517.66"/>
  </r>
  <r>
    <s v="AD01-9362"/>
    <x v="2"/>
    <s v="Aug"/>
    <x v="1"/>
    <x v="0"/>
    <s v="Order assembled"/>
    <x v="0"/>
    <x v="0"/>
    <x v="1"/>
    <n v="356"/>
    <n v="509.08"/>
  </r>
  <r>
    <s v="AD01-9362"/>
    <x v="2"/>
    <s v="Aug"/>
    <x v="1"/>
    <x v="0"/>
    <s v="Order assembled"/>
    <x v="0"/>
    <x v="0"/>
    <x v="0"/>
    <n v="182"/>
    <n v="260.26"/>
  </r>
  <r>
    <s v="AD01-9364"/>
    <x v="2"/>
    <s v="Aug"/>
    <x v="1"/>
    <x v="0"/>
    <s v="Order assembled"/>
    <x v="0"/>
    <x v="0"/>
    <x v="0"/>
    <n v="224"/>
    <n v="320.32"/>
  </r>
  <r>
    <s v="AD01-9364"/>
    <x v="2"/>
    <s v="Aug"/>
    <x v="1"/>
    <x v="0"/>
    <s v="Order assembled"/>
    <x v="0"/>
    <x v="0"/>
    <x v="0"/>
    <n v="364"/>
    <n v="520.52"/>
  </r>
  <r>
    <s v="AD01-9362"/>
    <x v="2"/>
    <s v="Aug"/>
    <x v="1"/>
    <x v="0"/>
    <s v="Order assembled"/>
    <x v="0"/>
    <x v="0"/>
    <x v="0"/>
    <n v="358"/>
    <n v="511.94"/>
  </r>
  <r>
    <s v="AD01-9365"/>
    <x v="2"/>
    <s v="Aug"/>
    <x v="1"/>
    <x v="0"/>
    <s v="Order assembled"/>
    <x v="0"/>
    <x v="0"/>
    <x v="0"/>
    <n v="178"/>
    <n v="526.24"/>
  </r>
  <r>
    <s v="AD01-9364"/>
    <x v="2"/>
    <s v="Aug"/>
    <x v="1"/>
    <x v="0"/>
    <s v="Order assembled"/>
    <x v="0"/>
    <x v="0"/>
    <x v="0"/>
    <n v="226"/>
    <n v="526.24"/>
  </r>
  <r>
    <s v="AD01-9362"/>
    <x v="2"/>
    <s v="Aug"/>
    <x v="1"/>
    <x v="0"/>
    <s v="Order assembled"/>
    <x v="0"/>
    <x v="0"/>
    <x v="0"/>
    <n v="1014"/>
    <n v="1450.02"/>
  </r>
  <r>
    <s v="AD01-9362"/>
    <x v="2"/>
    <s v="Aug"/>
    <x v="1"/>
    <x v="0"/>
    <s v="Order assembled"/>
    <x v="0"/>
    <x v="0"/>
    <x v="0"/>
    <n v="228"/>
    <n v="326.03999999999996"/>
  </r>
  <r>
    <s v="AD01-9362"/>
    <x v="2"/>
    <s v="Aug"/>
    <x v="1"/>
    <x v="0"/>
    <s v="Order assembled"/>
    <x v="0"/>
    <x v="0"/>
    <x v="0"/>
    <n v="225"/>
    <n v="321.75"/>
  </r>
  <r>
    <s v="AD01-9362"/>
    <x v="2"/>
    <s v="Aug"/>
    <x v="1"/>
    <x v="0"/>
    <s v="Order assembled"/>
    <x v="0"/>
    <x v="0"/>
    <x v="0"/>
    <n v="367"/>
    <n v="524.80999999999995"/>
  </r>
  <r>
    <s v="AD01-9362"/>
    <x v="2"/>
    <s v="Aug"/>
    <x v="1"/>
    <x v="0"/>
    <s v="Order assembled"/>
    <x v="0"/>
    <x v="0"/>
    <x v="0"/>
    <n v="361"/>
    <n v="516.23"/>
  </r>
  <r>
    <s v="AD01-9365"/>
    <x v="2"/>
    <s v="Aug"/>
    <x v="1"/>
    <x v="0"/>
    <s v="Order assembled"/>
    <x v="0"/>
    <x v="0"/>
    <x v="0"/>
    <n v="355"/>
    <n v="507.65"/>
  </r>
  <r>
    <s v="AD01-9364"/>
    <x v="2"/>
    <s v="Aug"/>
    <x v="1"/>
    <x v="0"/>
    <s v="Order assembled"/>
    <x v="0"/>
    <x v="0"/>
    <x v="0"/>
    <n v="795"/>
    <n v="1136.8499999999999"/>
  </r>
  <r>
    <s v="AD01-9362"/>
    <x v="2"/>
    <s v="Aug"/>
    <x v="1"/>
    <x v="0"/>
    <s v="Order assembled"/>
    <x v="0"/>
    <x v="0"/>
    <x v="0"/>
    <n v="828"/>
    <n v="1184.04"/>
  </r>
  <r>
    <s v="AD01-9361"/>
    <x v="2"/>
    <s v="Aug"/>
    <x v="1"/>
    <x v="0"/>
    <s v="Order assembled"/>
    <x v="0"/>
    <x v="0"/>
    <x v="1"/>
    <n v="365"/>
    <n v="521.95000000000005"/>
  </r>
  <r>
    <s v="AD01-9362"/>
    <x v="2"/>
    <s v="Aug"/>
    <x v="1"/>
    <x v="0"/>
    <s v="Order assembled"/>
    <x v="0"/>
    <x v="0"/>
    <x v="1"/>
    <n v="359"/>
    <n v="513.37"/>
  </r>
  <r>
    <s v="AD01-9362"/>
    <x v="2"/>
    <s v="Aug"/>
    <x v="1"/>
    <x v="0"/>
    <s v="Order assembled"/>
    <x v="0"/>
    <x v="0"/>
    <x v="1"/>
    <n v="353"/>
    <n v="504.78999999999996"/>
  </r>
  <r>
    <s v="AD01-9362"/>
    <x v="2"/>
    <s v="Aug"/>
    <x v="1"/>
    <x v="0"/>
    <s v="Order assembled"/>
    <x v="0"/>
    <x v="0"/>
    <x v="0"/>
    <n v="179"/>
    <n v="255.97"/>
  </r>
  <r>
    <s v="AD01-9361"/>
    <x v="2"/>
    <s v="Aug"/>
    <x v="1"/>
    <x v="0"/>
    <s v="Order assembled"/>
    <x v="0"/>
    <x v="0"/>
    <x v="0"/>
    <n v="227"/>
    <n v="324.61"/>
  </r>
  <r>
    <s v="AD01-9362"/>
    <x v="2"/>
    <s v="Dec"/>
    <x v="1"/>
    <x v="0"/>
    <s v="Order assembled"/>
    <x v="0"/>
    <x v="0"/>
    <x v="1"/>
    <n v="302"/>
    <n v="431.86"/>
  </r>
  <r>
    <s v="AD01-9361"/>
    <x v="2"/>
    <s v="Dec"/>
    <x v="1"/>
    <x v="0"/>
    <s v="Order assembled"/>
    <x v="0"/>
    <x v="0"/>
    <x v="1"/>
    <n v="296"/>
    <n v="423.28"/>
  </r>
  <r>
    <s v="AD01-9364"/>
    <x v="2"/>
    <s v="Dec"/>
    <x v="1"/>
    <x v="0"/>
    <s v="Order assembled"/>
    <x v="0"/>
    <x v="0"/>
    <x v="1"/>
    <n v="290"/>
    <n v="414.7"/>
  </r>
  <r>
    <s v="AD01-9362"/>
    <x v="2"/>
    <s v="Dec"/>
    <x v="1"/>
    <x v="0"/>
    <s v="Order assembled"/>
    <x v="0"/>
    <x v="0"/>
    <x v="0"/>
    <n v="230"/>
    <n v="328.9"/>
  </r>
  <r>
    <s v="AD01-9364"/>
    <x v="2"/>
    <s v="Dec"/>
    <x v="1"/>
    <x v="0"/>
    <s v="Order assembled"/>
    <x v="0"/>
    <x v="0"/>
    <x v="0"/>
    <n v="158"/>
    <n v="225.94"/>
  </r>
  <r>
    <s v="AD01-9361"/>
    <x v="2"/>
    <s v="Dec"/>
    <x v="1"/>
    <x v="0"/>
    <s v="Order assembled"/>
    <x v="0"/>
    <x v="0"/>
    <x v="0"/>
    <n v="206"/>
    <n v="294.58"/>
  </r>
  <r>
    <s v="AD01-9361"/>
    <x v="2"/>
    <s v="Dec"/>
    <x v="1"/>
    <x v="0"/>
    <s v="Order assembled"/>
    <x v="0"/>
    <x v="0"/>
    <x v="0"/>
    <n v="304"/>
    <n v="434.72"/>
  </r>
  <r>
    <s v="AD01-9362"/>
    <x v="2"/>
    <s v="Dec"/>
    <x v="1"/>
    <x v="0"/>
    <s v="Order assembled"/>
    <x v="0"/>
    <x v="0"/>
    <x v="0"/>
    <n v="298"/>
    <n v="426.14"/>
  </r>
  <r>
    <s v="AD01-9364"/>
    <x v="2"/>
    <s v="Dec"/>
    <x v="1"/>
    <x v="0"/>
    <s v="Order assembled"/>
    <x v="0"/>
    <x v="0"/>
    <x v="0"/>
    <n v="292"/>
    <n v="417.56"/>
  </r>
  <r>
    <s v="AD01-9362"/>
    <x v="2"/>
    <s v="Dec"/>
    <x v="1"/>
    <x v="0"/>
    <s v="Order assembled"/>
    <x v="0"/>
    <x v="0"/>
    <x v="0"/>
    <n v="232"/>
    <n v="526.24"/>
  </r>
  <r>
    <s v="AD01-9361"/>
    <x v="2"/>
    <s v="Dec"/>
    <x v="1"/>
    <x v="0"/>
    <s v="Order assembled"/>
    <x v="0"/>
    <x v="0"/>
    <x v="0"/>
    <n v="160"/>
    <n v="526.24"/>
  </r>
  <r>
    <s v="AD01-9362"/>
    <x v="2"/>
    <s v="Dec"/>
    <x v="1"/>
    <x v="0"/>
    <s v="Order assembled"/>
    <x v="0"/>
    <x v="0"/>
    <x v="0"/>
    <n v="964"/>
    <n v="1378.52"/>
  </r>
  <r>
    <s v="AD01-9361"/>
    <x v="2"/>
    <s v="Dec"/>
    <x v="1"/>
    <x v="0"/>
    <s v="Order assembled"/>
    <x v="0"/>
    <x v="0"/>
    <x v="0"/>
    <n v="1018"/>
    <n v="1455.74"/>
  </r>
  <r>
    <s v="AD01-9364"/>
    <x v="2"/>
    <s v="Dec"/>
    <x v="1"/>
    <x v="0"/>
    <s v="Order assembled"/>
    <x v="0"/>
    <x v="0"/>
    <x v="0"/>
    <n v="204"/>
    <n v="291.72000000000003"/>
  </r>
  <r>
    <s v="AD01-9364"/>
    <x v="2"/>
    <s v="Dec"/>
    <x v="1"/>
    <x v="0"/>
    <s v="Order assembled"/>
    <x v="0"/>
    <x v="0"/>
    <x v="0"/>
    <n v="231"/>
    <n v="330.33"/>
  </r>
  <r>
    <s v="AD01-9362"/>
    <x v="2"/>
    <s v="Dec"/>
    <x v="1"/>
    <x v="0"/>
    <s v="Order assembled"/>
    <x v="0"/>
    <x v="0"/>
    <x v="0"/>
    <n v="159"/>
    <n v="227.37"/>
  </r>
  <r>
    <s v="AD01-9362"/>
    <x v="2"/>
    <s v="Dec"/>
    <x v="1"/>
    <x v="0"/>
    <s v="Order assembled"/>
    <x v="0"/>
    <x v="0"/>
    <x v="0"/>
    <n v="207"/>
    <n v="296.01"/>
  </r>
  <r>
    <s v="AD01-9361"/>
    <x v="2"/>
    <s v="Dec"/>
    <x v="1"/>
    <x v="0"/>
    <s v="Order assembled"/>
    <x v="0"/>
    <x v="0"/>
    <x v="0"/>
    <n v="301"/>
    <n v="430.43"/>
  </r>
  <r>
    <s v="AD01-9364"/>
    <x v="2"/>
    <s v="Dec"/>
    <x v="1"/>
    <x v="0"/>
    <s v="Order assembled"/>
    <x v="0"/>
    <x v="0"/>
    <x v="0"/>
    <n v="295"/>
    <n v="421.85"/>
  </r>
  <r>
    <s v="AD01-9361"/>
    <x v="2"/>
    <s v="Dec"/>
    <x v="1"/>
    <x v="0"/>
    <s v="Order assembled"/>
    <x v="0"/>
    <x v="0"/>
    <x v="0"/>
    <n v="289"/>
    <n v="413.27"/>
  </r>
  <r>
    <s v="AD01-9364"/>
    <x v="2"/>
    <s v="Dec"/>
    <x v="1"/>
    <x v="0"/>
    <s v="Order assembled"/>
    <x v="0"/>
    <x v="0"/>
    <x v="0"/>
    <n v="799"/>
    <n v="1142.57"/>
  </r>
  <r>
    <s v="AD01-9362"/>
    <x v="2"/>
    <s v="Dec"/>
    <x v="1"/>
    <x v="0"/>
    <s v="Order assembled"/>
    <x v="0"/>
    <x v="0"/>
    <x v="0"/>
    <n v="832"/>
    <n v="1189.76"/>
  </r>
  <r>
    <s v="AD01-9364"/>
    <x v="2"/>
    <s v="Dec"/>
    <x v="1"/>
    <x v="0"/>
    <s v="Order assembled"/>
    <x v="0"/>
    <x v="0"/>
    <x v="1"/>
    <n v="299"/>
    <n v="427.57"/>
  </r>
  <r>
    <s v="AD01-9362"/>
    <x v="2"/>
    <s v="Dec"/>
    <x v="1"/>
    <x v="0"/>
    <s v="Order assembled"/>
    <x v="0"/>
    <x v="0"/>
    <x v="1"/>
    <n v="293"/>
    <n v="418.99"/>
  </r>
  <r>
    <s v="AD01-9361"/>
    <x v="2"/>
    <s v="Dec"/>
    <x v="1"/>
    <x v="0"/>
    <s v="Order assembled"/>
    <x v="0"/>
    <x v="0"/>
    <x v="0"/>
    <n v="233"/>
    <n v="333.19"/>
  </r>
  <r>
    <s v="AD01-9361"/>
    <x v="2"/>
    <s v="Dec"/>
    <x v="1"/>
    <x v="0"/>
    <s v="Order assembled"/>
    <x v="0"/>
    <x v="0"/>
    <x v="0"/>
    <n v="161"/>
    <n v="230.23000000000002"/>
  </r>
  <r>
    <s v="AD01-9362"/>
    <x v="2"/>
    <s v="Dec"/>
    <x v="1"/>
    <x v="0"/>
    <s v="Order assembled"/>
    <x v="0"/>
    <x v="0"/>
    <x v="0"/>
    <n v="203"/>
    <n v="290.28999999999996"/>
  </r>
  <r>
    <s v="AD01-9361"/>
    <x v="2"/>
    <s v="Feb"/>
    <x v="1"/>
    <x v="0"/>
    <s v="Order assembled"/>
    <x v="0"/>
    <x v="0"/>
    <x v="1"/>
    <n v="218"/>
    <n v="311.74"/>
  </r>
  <r>
    <s v="AD01-9362"/>
    <x v="2"/>
    <s v="Feb"/>
    <x v="1"/>
    <x v="0"/>
    <s v="Order assembled"/>
    <x v="0"/>
    <x v="0"/>
    <x v="1"/>
    <n v="212"/>
    <n v="303.15999999999997"/>
  </r>
  <r>
    <s v="AD01-9364"/>
    <x v="2"/>
    <s v="Feb"/>
    <x v="1"/>
    <x v="0"/>
    <s v="Order assembled"/>
    <x v="0"/>
    <x v="0"/>
    <x v="1"/>
    <n v="206"/>
    <n v="294.58"/>
  </r>
  <r>
    <s v="AD01-9361"/>
    <x v="2"/>
    <s v="Feb"/>
    <x v="1"/>
    <x v="0"/>
    <s v="Order assembled"/>
    <x v="0"/>
    <x v="0"/>
    <x v="0"/>
    <n v="212"/>
    <n v="303.15999999999997"/>
  </r>
  <r>
    <s v="AD01-9364"/>
    <x v="2"/>
    <s v="Feb"/>
    <x v="1"/>
    <x v="0"/>
    <s v="Order assembled"/>
    <x v="0"/>
    <x v="0"/>
    <x v="0"/>
    <n v="260"/>
    <n v="371.8"/>
  </r>
  <r>
    <s v="AD01-9361"/>
    <x v="2"/>
    <s v="Feb"/>
    <x v="1"/>
    <x v="0"/>
    <s v="Order assembled"/>
    <x v="0"/>
    <x v="0"/>
    <x v="0"/>
    <n v="214"/>
    <n v="306.02"/>
  </r>
  <r>
    <s v="AD01-9361"/>
    <x v="2"/>
    <s v="Feb"/>
    <x v="1"/>
    <x v="0"/>
    <s v="Order assembled"/>
    <x v="0"/>
    <x v="0"/>
    <x v="0"/>
    <n v="208"/>
    <n v="297.44"/>
  </r>
  <r>
    <s v="AD01-9362"/>
    <x v="2"/>
    <s v="Feb"/>
    <x v="1"/>
    <x v="0"/>
    <s v="Order assembled"/>
    <x v="0"/>
    <x v="0"/>
    <x v="0"/>
    <n v="214"/>
    <n v="526.24"/>
  </r>
  <r>
    <s v="AD01-9362"/>
    <x v="2"/>
    <s v="Feb"/>
    <x v="1"/>
    <x v="0"/>
    <s v="Order assembled"/>
    <x v="0"/>
    <x v="0"/>
    <x v="0"/>
    <n v="256"/>
    <n v="526.24"/>
  </r>
  <r>
    <s v="AD01-9361"/>
    <x v="2"/>
    <s v="Feb"/>
    <x v="1"/>
    <x v="0"/>
    <s v="Order assembled"/>
    <x v="0"/>
    <x v="0"/>
    <x v="0"/>
    <n v="1009"/>
    <n v="1442.87"/>
  </r>
  <r>
    <s v="AD01-9362"/>
    <x v="2"/>
    <s v="Feb"/>
    <x v="1"/>
    <x v="0"/>
    <s v="Order assembled"/>
    <x v="0"/>
    <x v="0"/>
    <x v="0"/>
    <n v="258"/>
    <n v="368.94"/>
  </r>
  <r>
    <s v="AD01-9361"/>
    <x v="2"/>
    <s v="Feb"/>
    <x v="1"/>
    <x v="0"/>
    <s v="Order assembled"/>
    <x v="0"/>
    <x v="0"/>
    <x v="0"/>
    <n v="213"/>
    <n v="304.59000000000003"/>
  </r>
  <r>
    <s v="AD01-9363"/>
    <x v="2"/>
    <s v="Feb"/>
    <x v="1"/>
    <x v="0"/>
    <s v="Order assembled"/>
    <x v="0"/>
    <x v="0"/>
    <x v="0"/>
    <n v="261"/>
    <n v="373.23"/>
  </r>
  <r>
    <s v="AD01-9362"/>
    <x v="2"/>
    <s v="Feb"/>
    <x v="1"/>
    <x v="0"/>
    <s v="Order assembled"/>
    <x v="0"/>
    <x v="0"/>
    <x v="0"/>
    <n v="217"/>
    <n v="310.31"/>
  </r>
  <r>
    <s v="AD01-9361"/>
    <x v="2"/>
    <s v="Feb"/>
    <x v="1"/>
    <x v="0"/>
    <s v="Order assembled"/>
    <x v="0"/>
    <x v="0"/>
    <x v="0"/>
    <n v="211"/>
    <n v="301.73"/>
  </r>
  <r>
    <s v="AD01-9361"/>
    <x v="2"/>
    <s v="Feb"/>
    <x v="1"/>
    <x v="0"/>
    <s v="Order assembled"/>
    <x v="0"/>
    <x v="0"/>
    <x v="0"/>
    <n v="205"/>
    <n v="293.14999999999998"/>
  </r>
  <r>
    <s v="AD01-9361"/>
    <x v="2"/>
    <s v="Feb"/>
    <x v="1"/>
    <x v="0"/>
    <s v="Order assembled"/>
    <x v="0"/>
    <x v="0"/>
    <x v="0"/>
    <n v="790"/>
    <n v="1129.7"/>
  </r>
  <r>
    <s v="AD01-9362"/>
    <x v="2"/>
    <s v="Feb"/>
    <x v="1"/>
    <x v="0"/>
    <s v="Order assembled"/>
    <x v="0"/>
    <x v="0"/>
    <x v="0"/>
    <n v="823"/>
    <n v="1176.8899999999999"/>
  </r>
  <r>
    <s v="AD01-9361"/>
    <x v="2"/>
    <s v="Feb"/>
    <x v="1"/>
    <x v="0"/>
    <s v="Order assembled"/>
    <x v="0"/>
    <x v="0"/>
    <x v="1"/>
    <n v="215"/>
    <n v="307.45"/>
  </r>
  <r>
    <s v="AD01-9364"/>
    <x v="2"/>
    <s v="Feb"/>
    <x v="1"/>
    <x v="0"/>
    <s v="Order assembled"/>
    <x v="0"/>
    <x v="0"/>
    <x v="1"/>
    <n v="209"/>
    <n v="298.87"/>
  </r>
  <r>
    <s v="AD01-9361"/>
    <x v="2"/>
    <s v="Feb"/>
    <x v="1"/>
    <x v="0"/>
    <s v="Order assembled"/>
    <x v="0"/>
    <x v="0"/>
    <x v="1"/>
    <n v="203"/>
    <n v="290.28999999999996"/>
  </r>
  <r>
    <s v="AD01-9364"/>
    <x v="2"/>
    <s v="Feb"/>
    <x v="1"/>
    <x v="0"/>
    <s v="Order assembled"/>
    <x v="0"/>
    <x v="0"/>
    <x v="0"/>
    <n v="257"/>
    <n v="367.51"/>
  </r>
  <r>
    <s v="AD01-9362"/>
    <x v="2"/>
    <s v="Jan"/>
    <x v="1"/>
    <x v="0"/>
    <s v="Order assembled"/>
    <x v="0"/>
    <x v="0"/>
    <x v="1"/>
    <n v="230"/>
    <n v="328.9"/>
  </r>
  <r>
    <s v="AD01-9361"/>
    <x v="2"/>
    <s v="Jan"/>
    <x v="1"/>
    <x v="0"/>
    <s v="Order assembled"/>
    <x v="0"/>
    <x v="0"/>
    <x v="1"/>
    <n v="224"/>
    <n v="320.32"/>
  </r>
  <r>
    <s v="AD01-9365"/>
    <x v="2"/>
    <s v="Jan"/>
    <x v="1"/>
    <x v="0"/>
    <s v="Order assembled"/>
    <x v="0"/>
    <x v="0"/>
    <x v="0"/>
    <n v="218"/>
    <n v="311.74"/>
  </r>
  <r>
    <s v="AD01-9363"/>
    <x v="2"/>
    <s v="Jan"/>
    <x v="1"/>
    <x v="0"/>
    <s v="Order assembled"/>
    <x v="0"/>
    <x v="0"/>
    <x v="0"/>
    <n v="266"/>
    <n v="380.38"/>
  </r>
  <r>
    <s v="AD01-9362"/>
    <x v="2"/>
    <s v="Jan"/>
    <x v="1"/>
    <x v="0"/>
    <s v="Order assembled"/>
    <x v="0"/>
    <x v="0"/>
    <x v="0"/>
    <n v="232"/>
    <n v="331.76"/>
  </r>
  <r>
    <s v="AD01-9362"/>
    <x v="2"/>
    <s v="Jan"/>
    <x v="1"/>
    <x v="0"/>
    <s v="Order assembled"/>
    <x v="0"/>
    <x v="0"/>
    <x v="0"/>
    <n v="226"/>
    <n v="323.18"/>
  </r>
  <r>
    <s v="AD01-9362"/>
    <x v="2"/>
    <s v="Jan"/>
    <x v="1"/>
    <x v="0"/>
    <s v="Order assembled"/>
    <x v="0"/>
    <x v="0"/>
    <x v="0"/>
    <n v="220"/>
    <n v="314.60000000000002"/>
  </r>
  <r>
    <s v="AD01-9361"/>
    <x v="2"/>
    <s v="Jan"/>
    <x v="1"/>
    <x v="0"/>
    <s v="Order assembled"/>
    <x v="0"/>
    <x v="0"/>
    <x v="0"/>
    <n v="262"/>
    <n v="526.24"/>
  </r>
  <r>
    <s v="AD01-9361"/>
    <x v="2"/>
    <s v="Jan"/>
    <x v="1"/>
    <x v="0"/>
    <s v="Order assembled"/>
    <x v="0"/>
    <x v="0"/>
    <x v="0"/>
    <n v="1008"/>
    <n v="1441.44"/>
  </r>
  <r>
    <s v="AD01-9362"/>
    <x v="2"/>
    <s v="Jan"/>
    <x v="1"/>
    <x v="0"/>
    <s v="Order assembled"/>
    <x v="0"/>
    <x v="0"/>
    <x v="0"/>
    <n v="1041"/>
    <n v="1488.63"/>
  </r>
  <r>
    <s v="AD01-9362"/>
    <x v="2"/>
    <s v="Jan"/>
    <x v="1"/>
    <x v="0"/>
    <s v="Order assembled"/>
    <x v="0"/>
    <x v="0"/>
    <x v="0"/>
    <n v="219"/>
    <n v="313.17"/>
  </r>
  <r>
    <s v="AD01-9365"/>
    <x v="2"/>
    <s v="Jan"/>
    <x v="1"/>
    <x v="0"/>
    <s v="Order assembled"/>
    <x v="0"/>
    <x v="0"/>
    <x v="0"/>
    <n v="229"/>
    <n v="327.47000000000003"/>
  </r>
  <r>
    <s v="AD01-9361"/>
    <x v="2"/>
    <s v="Jan"/>
    <x v="1"/>
    <x v="0"/>
    <s v="Order assembled"/>
    <x v="0"/>
    <x v="0"/>
    <x v="0"/>
    <n v="223"/>
    <n v="318.89"/>
  </r>
  <r>
    <s v="AD01-9362"/>
    <x v="2"/>
    <s v="Jan"/>
    <x v="1"/>
    <x v="0"/>
    <s v="Order assembled"/>
    <x v="0"/>
    <x v="0"/>
    <x v="0"/>
    <n v="789"/>
    <n v="1128.27"/>
  </r>
  <r>
    <s v="AD01-9362"/>
    <x v="2"/>
    <s v="Jan"/>
    <x v="1"/>
    <x v="0"/>
    <s v="Order assembled"/>
    <x v="0"/>
    <x v="0"/>
    <x v="0"/>
    <n v="822"/>
    <n v="1175.46"/>
  </r>
  <r>
    <s v="AD01-9362"/>
    <x v="2"/>
    <s v="Jan"/>
    <x v="1"/>
    <x v="0"/>
    <s v="Order assembled"/>
    <x v="0"/>
    <x v="0"/>
    <x v="1"/>
    <n v="233"/>
    <n v="333.19"/>
  </r>
  <r>
    <s v="AD01-9362"/>
    <x v="2"/>
    <s v="Jan"/>
    <x v="1"/>
    <x v="0"/>
    <s v="Order assembled"/>
    <x v="0"/>
    <x v="0"/>
    <x v="1"/>
    <n v="227"/>
    <n v="324.61"/>
  </r>
  <r>
    <s v="AD01-9361"/>
    <x v="2"/>
    <s v="Jan"/>
    <x v="1"/>
    <x v="0"/>
    <s v="Order assembled"/>
    <x v="0"/>
    <x v="0"/>
    <x v="1"/>
    <n v="221"/>
    <n v="316.02999999999997"/>
  </r>
  <r>
    <s v="AD01-9362"/>
    <x v="2"/>
    <s v="Jan"/>
    <x v="1"/>
    <x v="0"/>
    <s v="Order assembled"/>
    <x v="0"/>
    <x v="0"/>
    <x v="0"/>
    <n v="215"/>
    <n v="307.45"/>
  </r>
  <r>
    <s v="AD01-9364"/>
    <x v="2"/>
    <s v="Jan"/>
    <x v="1"/>
    <x v="0"/>
    <s v="Order assembled"/>
    <x v="0"/>
    <x v="0"/>
    <x v="0"/>
    <n v="263"/>
    <n v="376.09000000000003"/>
  </r>
  <r>
    <s v="AD01-9361"/>
    <x v="2"/>
    <s v="Jul"/>
    <x v="1"/>
    <x v="0"/>
    <s v="Order assembled"/>
    <x v="0"/>
    <x v="0"/>
    <x v="1"/>
    <n v="134"/>
    <n v="191.62"/>
  </r>
  <r>
    <s v="AD01-9361"/>
    <x v="2"/>
    <s v="Jul"/>
    <x v="1"/>
    <x v="0"/>
    <s v="Order assembled"/>
    <x v="0"/>
    <x v="0"/>
    <x v="1"/>
    <n v="128"/>
    <n v="183.04"/>
  </r>
  <r>
    <s v="AD01-9362"/>
    <x v="2"/>
    <s v="Jul"/>
    <x v="1"/>
    <x v="0"/>
    <s v="Order assembled"/>
    <x v="0"/>
    <x v="0"/>
    <x v="0"/>
    <n v="230"/>
    <n v="328.9"/>
  </r>
  <r>
    <s v="AD01-9362"/>
    <x v="2"/>
    <s v="Jul"/>
    <x v="1"/>
    <x v="0"/>
    <s v="Order assembled"/>
    <x v="0"/>
    <x v="0"/>
    <x v="0"/>
    <n v="136"/>
    <n v="194.48"/>
  </r>
  <r>
    <s v="AD01-9361"/>
    <x v="2"/>
    <s v="Jul"/>
    <x v="1"/>
    <x v="0"/>
    <s v="Order assembled"/>
    <x v="0"/>
    <x v="0"/>
    <x v="0"/>
    <n v="130"/>
    <n v="185.9"/>
  </r>
  <r>
    <s v="AD01-9364"/>
    <x v="2"/>
    <s v="Jul"/>
    <x v="1"/>
    <x v="0"/>
    <s v="Order assembled"/>
    <x v="0"/>
    <x v="0"/>
    <x v="0"/>
    <n v="370"/>
    <n v="529.1"/>
  </r>
  <r>
    <s v="AD01-9362"/>
    <x v="2"/>
    <s v="Jul"/>
    <x v="1"/>
    <x v="0"/>
    <s v="Order assembled"/>
    <x v="0"/>
    <x v="0"/>
    <x v="0"/>
    <n v="184"/>
    <n v="526.24"/>
  </r>
  <r>
    <s v="AD01-9362"/>
    <x v="2"/>
    <s v="Jul"/>
    <x v="1"/>
    <x v="0"/>
    <s v="Order assembled"/>
    <x v="0"/>
    <x v="0"/>
    <x v="0"/>
    <n v="232"/>
    <n v="526.24"/>
  </r>
  <r>
    <s v="AD01-9364"/>
    <x v="2"/>
    <s v="Jul"/>
    <x v="1"/>
    <x v="0"/>
    <s v="Order assembled"/>
    <x v="0"/>
    <x v="0"/>
    <x v="0"/>
    <n v="1013"/>
    <n v="1448.59"/>
  </r>
  <r>
    <s v="AD01-9363"/>
    <x v="2"/>
    <s v="Jul"/>
    <x v="1"/>
    <x v="0"/>
    <s v="Order assembled"/>
    <x v="0"/>
    <x v="0"/>
    <x v="0"/>
    <n v="234"/>
    <n v="334.62"/>
  </r>
  <r>
    <s v="AD01-9364"/>
    <x v="2"/>
    <s v="Jul"/>
    <x v="1"/>
    <x v="0"/>
    <s v="Order assembled"/>
    <x v="0"/>
    <x v="0"/>
    <x v="0"/>
    <n v="183"/>
    <n v="261.69"/>
  </r>
  <r>
    <s v="AD01-9362"/>
    <x v="2"/>
    <s v="Jul"/>
    <x v="1"/>
    <x v="0"/>
    <s v="Order assembled"/>
    <x v="0"/>
    <x v="0"/>
    <x v="0"/>
    <n v="231"/>
    <n v="330.33"/>
  </r>
  <r>
    <s v="AD01-9364"/>
    <x v="2"/>
    <s v="Jul"/>
    <x v="1"/>
    <x v="0"/>
    <s v="Order assembled"/>
    <x v="0"/>
    <x v="0"/>
    <x v="0"/>
    <n v="133"/>
    <n v="190.19"/>
  </r>
  <r>
    <s v="AD01-9362"/>
    <x v="2"/>
    <s v="Jul"/>
    <x v="1"/>
    <x v="0"/>
    <s v="Order assembled"/>
    <x v="0"/>
    <x v="0"/>
    <x v="0"/>
    <n v="127"/>
    <n v="181.61"/>
  </r>
  <r>
    <s v="AD01-9362"/>
    <x v="2"/>
    <s v="Jul"/>
    <x v="1"/>
    <x v="0"/>
    <s v="Order assembled"/>
    <x v="0"/>
    <x v="0"/>
    <x v="0"/>
    <n v="794"/>
    <n v="1135.42"/>
  </r>
  <r>
    <s v="AD01-9362"/>
    <x v="2"/>
    <s v="Jul"/>
    <x v="1"/>
    <x v="0"/>
    <s v="Order assembled"/>
    <x v="0"/>
    <x v="0"/>
    <x v="1"/>
    <n v="137"/>
    <n v="195.91"/>
  </r>
  <r>
    <s v="AD01-9361"/>
    <x v="2"/>
    <s v="Jul"/>
    <x v="1"/>
    <x v="0"/>
    <s v="Order assembled"/>
    <x v="0"/>
    <x v="0"/>
    <x v="1"/>
    <n v="131"/>
    <n v="187.32999999999998"/>
  </r>
  <r>
    <s v="AD01-9361"/>
    <x v="2"/>
    <s v="Jul"/>
    <x v="1"/>
    <x v="0"/>
    <s v="Order assembled"/>
    <x v="0"/>
    <x v="0"/>
    <x v="1"/>
    <n v="371"/>
    <n v="530.53"/>
  </r>
  <r>
    <s v="AD01-9361"/>
    <x v="2"/>
    <s v="Jul"/>
    <x v="1"/>
    <x v="0"/>
    <s v="Order assembled"/>
    <x v="0"/>
    <x v="0"/>
    <x v="0"/>
    <n v="185"/>
    <n v="264.55"/>
  </r>
  <r>
    <s v="AD01-9362"/>
    <x v="2"/>
    <s v="Jul"/>
    <x v="1"/>
    <x v="0"/>
    <s v="Order assembled"/>
    <x v="0"/>
    <x v="0"/>
    <x v="0"/>
    <n v="233"/>
    <n v="333.19"/>
  </r>
  <r>
    <s v="AD01-9362"/>
    <x v="2"/>
    <s v="Jun"/>
    <x v="1"/>
    <x v="0"/>
    <s v="Order assembled"/>
    <x v="0"/>
    <x v="0"/>
    <x v="1"/>
    <n v="152"/>
    <n v="217.36"/>
  </r>
  <r>
    <s v="AD01-9362"/>
    <x v="2"/>
    <s v="Jun"/>
    <x v="1"/>
    <x v="0"/>
    <s v="Order assembled"/>
    <x v="0"/>
    <x v="0"/>
    <x v="1"/>
    <n v="146"/>
    <n v="208.78"/>
  </r>
  <r>
    <s v="AD01-9362"/>
    <x v="2"/>
    <s v="Jun"/>
    <x v="1"/>
    <x v="0"/>
    <s v="Order assembled"/>
    <x v="0"/>
    <x v="0"/>
    <x v="1"/>
    <n v="140"/>
    <n v="200.2"/>
  </r>
  <r>
    <s v="AD01-9365"/>
    <x v="2"/>
    <s v="Jun"/>
    <x v="1"/>
    <x v="0"/>
    <s v="Order assembled"/>
    <x v="0"/>
    <x v="0"/>
    <x v="0"/>
    <n v="188"/>
    <n v="268.84000000000003"/>
  </r>
  <r>
    <s v="AD01-9361"/>
    <x v="2"/>
    <s v="Jun"/>
    <x v="1"/>
    <x v="0"/>
    <s v="Order assembled"/>
    <x v="0"/>
    <x v="0"/>
    <x v="0"/>
    <n v="236"/>
    <n v="337.48"/>
  </r>
  <r>
    <s v="AD01-9362"/>
    <x v="2"/>
    <s v="Jun"/>
    <x v="1"/>
    <x v="0"/>
    <s v="Order assembled"/>
    <x v="0"/>
    <x v="0"/>
    <x v="0"/>
    <n v="154"/>
    <n v="220.22"/>
  </r>
  <r>
    <s v="AD01-9361"/>
    <x v="2"/>
    <s v="Jun"/>
    <x v="1"/>
    <x v="0"/>
    <s v="Order assembled"/>
    <x v="0"/>
    <x v="0"/>
    <x v="0"/>
    <n v="148"/>
    <n v="211.64"/>
  </r>
  <r>
    <s v="AD01-9364"/>
    <x v="2"/>
    <s v="Jun"/>
    <x v="1"/>
    <x v="0"/>
    <s v="Order assembled"/>
    <x v="0"/>
    <x v="0"/>
    <x v="0"/>
    <n v="142"/>
    <n v="203.06"/>
  </r>
  <r>
    <s v="AD01-9361"/>
    <x v="2"/>
    <s v="Jun"/>
    <x v="1"/>
    <x v="0"/>
    <s v="Order assembled"/>
    <x v="0"/>
    <x v="0"/>
    <x v="0"/>
    <n v="190"/>
    <n v="526.24"/>
  </r>
  <r>
    <s v="AD01-9363"/>
    <x v="2"/>
    <s v="Jun"/>
    <x v="1"/>
    <x v="0"/>
    <s v="Order assembled"/>
    <x v="0"/>
    <x v="0"/>
    <x v="0"/>
    <n v="238"/>
    <n v="526.24"/>
  </r>
  <r>
    <s v="AD01-9364"/>
    <x v="2"/>
    <s v="Jun"/>
    <x v="1"/>
    <x v="0"/>
    <s v="Order assembled"/>
    <x v="0"/>
    <x v="0"/>
    <x v="0"/>
    <n v="1012"/>
    <n v="1447.1599999999999"/>
  </r>
  <r>
    <s v="AD01-9364"/>
    <x v="2"/>
    <s v="Jun"/>
    <x v="1"/>
    <x v="0"/>
    <s v="Order assembled"/>
    <x v="0"/>
    <x v="0"/>
    <x v="0"/>
    <n v="189"/>
    <n v="270.27"/>
  </r>
  <r>
    <s v="AD01-9362"/>
    <x v="2"/>
    <s v="Jun"/>
    <x v="1"/>
    <x v="0"/>
    <s v="Order assembled"/>
    <x v="0"/>
    <x v="0"/>
    <x v="0"/>
    <n v="237"/>
    <n v="338.90999999999997"/>
  </r>
  <r>
    <s v="AD01-9364"/>
    <x v="2"/>
    <s v="Jun"/>
    <x v="1"/>
    <x v="0"/>
    <s v="Order assembled"/>
    <x v="0"/>
    <x v="0"/>
    <x v="0"/>
    <n v="151"/>
    <n v="215.93"/>
  </r>
  <r>
    <s v="AD01-9361"/>
    <x v="2"/>
    <s v="Jun"/>
    <x v="1"/>
    <x v="0"/>
    <s v="Order assembled"/>
    <x v="0"/>
    <x v="0"/>
    <x v="0"/>
    <n v="145"/>
    <n v="207.35"/>
  </r>
  <r>
    <s v="AD01-9365"/>
    <x v="2"/>
    <s v="Jun"/>
    <x v="1"/>
    <x v="0"/>
    <s v="Order assembled"/>
    <x v="0"/>
    <x v="0"/>
    <x v="0"/>
    <n v="139"/>
    <n v="198.76999999999998"/>
  </r>
  <r>
    <s v="AD01-9362"/>
    <x v="2"/>
    <s v="Jun"/>
    <x v="1"/>
    <x v="0"/>
    <s v="Order assembled"/>
    <x v="0"/>
    <x v="0"/>
    <x v="0"/>
    <n v="793"/>
    <n v="1133.99"/>
  </r>
  <r>
    <s v="AD01-9362"/>
    <x v="2"/>
    <s v="Jun"/>
    <x v="1"/>
    <x v="0"/>
    <s v="Order assembled"/>
    <x v="0"/>
    <x v="0"/>
    <x v="0"/>
    <n v="827"/>
    <n v="1182.6100000000001"/>
  </r>
  <r>
    <s v="AD01-9365"/>
    <x v="2"/>
    <s v="Jun"/>
    <x v="1"/>
    <x v="0"/>
    <s v="Order assembled"/>
    <x v="0"/>
    <x v="0"/>
    <x v="1"/>
    <n v="149"/>
    <n v="213.07"/>
  </r>
  <r>
    <s v="AD01-9361"/>
    <x v="2"/>
    <s v="Jun"/>
    <x v="1"/>
    <x v="0"/>
    <s v="Order assembled"/>
    <x v="0"/>
    <x v="0"/>
    <x v="1"/>
    <n v="143"/>
    <n v="204.49"/>
  </r>
  <r>
    <s v="AD01-9361"/>
    <x v="2"/>
    <s v="Jun"/>
    <x v="1"/>
    <x v="0"/>
    <s v="Order assembled"/>
    <x v="0"/>
    <x v="0"/>
    <x v="0"/>
    <n v="191"/>
    <n v="273.13"/>
  </r>
  <r>
    <s v="AD01-9362"/>
    <x v="2"/>
    <s v="Jun"/>
    <x v="1"/>
    <x v="0"/>
    <s v="Order assembled"/>
    <x v="0"/>
    <x v="0"/>
    <x v="0"/>
    <n v="239"/>
    <n v="341.77"/>
  </r>
  <r>
    <s v="AD01-9362"/>
    <x v="2"/>
    <s v="Mar"/>
    <x v="1"/>
    <x v="0"/>
    <s v="Order assembled"/>
    <x v="0"/>
    <x v="0"/>
    <x v="1"/>
    <n v="200"/>
    <n v="286"/>
  </r>
  <r>
    <s v="AD01-9362"/>
    <x v="2"/>
    <s v="Mar"/>
    <x v="1"/>
    <x v="0"/>
    <s v="Order assembled"/>
    <x v="0"/>
    <x v="0"/>
    <x v="1"/>
    <n v="194"/>
    <n v="277.42"/>
  </r>
  <r>
    <s v="AD01-9361"/>
    <x v="2"/>
    <s v="Mar"/>
    <x v="1"/>
    <x v="0"/>
    <s v="Order assembled"/>
    <x v="0"/>
    <x v="0"/>
    <x v="1"/>
    <n v="188"/>
    <n v="268.84000000000003"/>
  </r>
  <r>
    <s v="AD01-9362"/>
    <x v="2"/>
    <s v="Mar"/>
    <x v="1"/>
    <x v="0"/>
    <s v="Order assembled"/>
    <x v="0"/>
    <x v="0"/>
    <x v="0"/>
    <n v="206"/>
    <n v="294.58"/>
  </r>
  <r>
    <s v="AD01-9361"/>
    <x v="2"/>
    <s v="Mar"/>
    <x v="1"/>
    <x v="0"/>
    <s v="Order assembled"/>
    <x v="0"/>
    <x v="0"/>
    <x v="0"/>
    <n v="254"/>
    <n v="363.22"/>
  </r>
  <r>
    <s v="AD01-9363"/>
    <x v="2"/>
    <s v="Mar"/>
    <x v="1"/>
    <x v="0"/>
    <s v="Order assembled"/>
    <x v="0"/>
    <x v="0"/>
    <x v="0"/>
    <n v="202"/>
    <n v="288.86"/>
  </r>
  <r>
    <s v="AD01-9362"/>
    <x v="2"/>
    <s v="Mar"/>
    <x v="1"/>
    <x v="0"/>
    <s v="Order assembled"/>
    <x v="0"/>
    <x v="0"/>
    <x v="0"/>
    <n v="196"/>
    <n v="280.27999999999997"/>
  </r>
  <r>
    <s v="AD01-9362"/>
    <x v="2"/>
    <s v="Mar"/>
    <x v="1"/>
    <x v="0"/>
    <s v="Order assembled"/>
    <x v="0"/>
    <x v="0"/>
    <x v="0"/>
    <n v="190"/>
    <n v="271.7"/>
  </r>
  <r>
    <s v="AD01-9361"/>
    <x v="2"/>
    <s v="Mar"/>
    <x v="1"/>
    <x v="0"/>
    <s v="Order assembled"/>
    <x v="0"/>
    <x v="0"/>
    <x v="0"/>
    <n v="208"/>
    <n v="526.24"/>
  </r>
  <r>
    <s v="AD01-9362"/>
    <x v="2"/>
    <s v="Mar"/>
    <x v="1"/>
    <x v="0"/>
    <s v="Order assembled"/>
    <x v="0"/>
    <x v="0"/>
    <x v="0"/>
    <n v="1010"/>
    <n v="1444.3"/>
  </r>
  <r>
    <s v="AD01-9361"/>
    <x v="2"/>
    <s v="Mar"/>
    <x v="1"/>
    <x v="0"/>
    <s v="Order assembled"/>
    <x v="0"/>
    <x v="0"/>
    <x v="0"/>
    <n v="252"/>
    <n v="360.36"/>
  </r>
  <r>
    <s v="AD01-9362"/>
    <x v="2"/>
    <s v="Mar"/>
    <x v="1"/>
    <x v="0"/>
    <s v="Order assembled"/>
    <x v="0"/>
    <x v="0"/>
    <x v="0"/>
    <n v="207"/>
    <n v="296.01"/>
  </r>
  <r>
    <s v="AD01-9361"/>
    <x v="2"/>
    <s v="Mar"/>
    <x v="1"/>
    <x v="0"/>
    <s v="Order assembled"/>
    <x v="0"/>
    <x v="0"/>
    <x v="0"/>
    <n v="255"/>
    <n v="364.65"/>
  </r>
  <r>
    <s v="AD01-9361"/>
    <x v="2"/>
    <s v="Mar"/>
    <x v="1"/>
    <x v="0"/>
    <s v="Order assembled"/>
    <x v="0"/>
    <x v="0"/>
    <x v="0"/>
    <n v="199"/>
    <n v="284.57"/>
  </r>
  <r>
    <s v="AD01-9362"/>
    <x v="2"/>
    <s v="Mar"/>
    <x v="1"/>
    <x v="0"/>
    <s v="Order assembled"/>
    <x v="0"/>
    <x v="0"/>
    <x v="0"/>
    <n v="193"/>
    <n v="275.99"/>
  </r>
  <r>
    <s v="AD01-9362"/>
    <x v="2"/>
    <s v="Mar"/>
    <x v="1"/>
    <x v="0"/>
    <s v="Order assembled"/>
    <x v="0"/>
    <x v="0"/>
    <x v="0"/>
    <n v="187"/>
    <n v="267.40999999999997"/>
  </r>
  <r>
    <s v="AD01-9362"/>
    <x v="2"/>
    <s v="Mar"/>
    <x v="1"/>
    <x v="0"/>
    <s v="Order assembled"/>
    <x v="0"/>
    <x v="0"/>
    <x v="0"/>
    <n v="791"/>
    <n v="1131.1300000000001"/>
  </r>
  <r>
    <s v="AD01-9362"/>
    <x v="2"/>
    <s v="Mar"/>
    <x v="1"/>
    <x v="0"/>
    <s v="Order assembled"/>
    <x v="0"/>
    <x v="0"/>
    <x v="0"/>
    <n v="824"/>
    <n v="1178.32"/>
  </r>
  <r>
    <s v="AD01-9363"/>
    <x v="2"/>
    <s v="Mar"/>
    <x v="1"/>
    <x v="0"/>
    <s v="Order assembled"/>
    <x v="0"/>
    <x v="0"/>
    <x v="1"/>
    <n v="197"/>
    <n v="281.70999999999998"/>
  </r>
  <r>
    <s v="AD01-9364"/>
    <x v="2"/>
    <s v="Mar"/>
    <x v="1"/>
    <x v="0"/>
    <s v="Order assembled"/>
    <x v="0"/>
    <x v="0"/>
    <x v="1"/>
    <n v="191"/>
    <n v="273.13"/>
  </r>
  <r>
    <s v="AD01-9363"/>
    <x v="2"/>
    <s v="Mar"/>
    <x v="1"/>
    <x v="0"/>
    <s v="Order assembled"/>
    <x v="0"/>
    <x v="0"/>
    <x v="0"/>
    <n v="209"/>
    <n v="298.87"/>
  </r>
  <r>
    <s v="AD01-9363"/>
    <x v="2"/>
    <s v="Mar"/>
    <x v="1"/>
    <x v="0"/>
    <s v="Order assembled"/>
    <x v="0"/>
    <x v="0"/>
    <x v="0"/>
    <n v="251"/>
    <n v="358.93"/>
  </r>
  <r>
    <s v="AD01-9361"/>
    <x v="2"/>
    <s v="May"/>
    <x v="1"/>
    <x v="0"/>
    <s v="Order assembled"/>
    <x v="0"/>
    <x v="0"/>
    <x v="1"/>
    <n v="170"/>
    <n v="243.1"/>
  </r>
  <r>
    <s v="AD01-9364"/>
    <x v="2"/>
    <s v="May"/>
    <x v="1"/>
    <x v="0"/>
    <s v="Order assembled"/>
    <x v="0"/>
    <x v="0"/>
    <x v="1"/>
    <n v="164"/>
    <n v="234.51999999999998"/>
  </r>
  <r>
    <s v="AD01-9364"/>
    <x v="2"/>
    <s v="May"/>
    <x v="1"/>
    <x v="0"/>
    <s v="Order assembled"/>
    <x v="0"/>
    <x v="0"/>
    <x v="1"/>
    <n v="158"/>
    <n v="225.94"/>
  </r>
  <r>
    <s v="AD01-9363"/>
    <x v="2"/>
    <s v="May"/>
    <x v="1"/>
    <x v="0"/>
    <s v="Order assembled"/>
    <x v="0"/>
    <x v="0"/>
    <x v="0"/>
    <n v="194"/>
    <n v="277.42"/>
  </r>
  <r>
    <s v="AD01-9364"/>
    <x v="2"/>
    <s v="May"/>
    <x v="1"/>
    <x v="0"/>
    <s v="Order assembled"/>
    <x v="0"/>
    <x v="0"/>
    <x v="0"/>
    <n v="242"/>
    <n v="346.06"/>
  </r>
  <r>
    <s v="AD01-9364"/>
    <x v="2"/>
    <s v="May"/>
    <x v="1"/>
    <x v="0"/>
    <s v="Order assembled"/>
    <x v="0"/>
    <x v="0"/>
    <x v="0"/>
    <n v="166"/>
    <n v="237.38"/>
  </r>
  <r>
    <s v="AD01-9362"/>
    <x v="2"/>
    <s v="May"/>
    <x v="1"/>
    <x v="0"/>
    <s v="Order assembled"/>
    <x v="0"/>
    <x v="0"/>
    <x v="0"/>
    <n v="160"/>
    <n v="228.8"/>
  </r>
  <r>
    <s v="AD01-9361"/>
    <x v="2"/>
    <s v="May"/>
    <x v="1"/>
    <x v="0"/>
    <s v="Order assembled"/>
    <x v="0"/>
    <x v="0"/>
    <x v="0"/>
    <n v="196"/>
    <n v="526.24"/>
  </r>
  <r>
    <s v="AD01-9364"/>
    <x v="2"/>
    <s v="May"/>
    <x v="1"/>
    <x v="0"/>
    <s v="Order assembled"/>
    <x v="0"/>
    <x v="0"/>
    <x v="0"/>
    <n v="244"/>
    <n v="526.24"/>
  </r>
  <r>
    <s v="AD01-9364"/>
    <x v="2"/>
    <s v="May"/>
    <x v="1"/>
    <x v="0"/>
    <s v="Order assembled"/>
    <x v="0"/>
    <x v="0"/>
    <x v="0"/>
    <n v="1011"/>
    <n v="1445.73"/>
  </r>
  <r>
    <s v="AD01-9364"/>
    <x v="2"/>
    <s v="May"/>
    <x v="1"/>
    <x v="0"/>
    <s v="Order assembled"/>
    <x v="0"/>
    <x v="0"/>
    <x v="0"/>
    <n v="240"/>
    <n v="343.2"/>
  </r>
  <r>
    <s v="AD01-9362"/>
    <x v="2"/>
    <s v="May"/>
    <x v="1"/>
    <x v="0"/>
    <s v="Order assembled"/>
    <x v="0"/>
    <x v="0"/>
    <x v="0"/>
    <n v="195"/>
    <n v="278.85000000000002"/>
  </r>
  <r>
    <s v="AD01-9362"/>
    <x v="2"/>
    <s v="May"/>
    <x v="1"/>
    <x v="0"/>
    <s v="Order assembled"/>
    <x v="0"/>
    <x v="0"/>
    <x v="0"/>
    <n v="243"/>
    <n v="347.49"/>
  </r>
  <r>
    <s v="AD01-9364"/>
    <x v="2"/>
    <s v="May"/>
    <x v="1"/>
    <x v="0"/>
    <s v="Order assembled"/>
    <x v="0"/>
    <x v="0"/>
    <x v="0"/>
    <n v="169"/>
    <n v="241.67000000000002"/>
  </r>
  <r>
    <s v="AD01-9361"/>
    <x v="2"/>
    <s v="May"/>
    <x v="1"/>
    <x v="0"/>
    <s v="Order assembled"/>
    <x v="0"/>
    <x v="0"/>
    <x v="0"/>
    <n v="163"/>
    <n v="233.09"/>
  </r>
  <r>
    <s v="AD01-9363"/>
    <x v="2"/>
    <s v="May"/>
    <x v="1"/>
    <x v="0"/>
    <s v="Order assembled"/>
    <x v="0"/>
    <x v="0"/>
    <x v="0"/>
    <n v="157"/>
    <n v="224.51"/>
  </r>
  <r>
    <s v="AD01-9362"/>
    <x v="2"/>
    <s v="May"/>
    <x v="1"/>
    <x v="0"/>
    <s v="Order assembled"/>
    <x v="0"/>
    <x v="0"/>
    <x v="0"/>
    <n v="826"/>
    <n v="1181.18"/>
  </r>
  <r>
    <s v="AD01-9362"/>
    <x v="2"/>
    <s v="May"/>
    <x v="1"/>
    <x v="0"/>
    <s v="Order assembled"/>
    <x v="0"/>
    <x v="0"/>
    <x v="1"/>
    <n v="167"/>
    <n v="238.81"/>
  </r>
  <r>
    <s v="AD01-9362"/>
    <x v="2"/>
    <s v="May"/>
    <x v="1"/>
    <x v="0"/>
    <s v="Order assembled"/>
    <x v="0"/>
    <x v="0"/>
    <x v="1"/>
    <n v="161"/>
    <n v="230.23000000000002"/>
  </r>
  <r>
    <s v="AD01-9362"/>
    <x v="2"/>
    <s v="May"/>
    <x v="1"/>
    <x v="0"/>
    <s v="Order assembled"/>
    <x v="0"/>
    <x v="0"/>
    <x v="1"/>
    <n v="155"/>
    <n v="221.65"/>
  </r>
  <r>
    <s v="AD01-9364"/>
    <x v="2"/>
    <s v="May"/>
    <x v="1"/>
    <x v="0"/>
    <s v="Order assembled"/>
    <x v="0"/>
    <x v="0"/>
    <x v="0"/>
    <n v="197"/>
    <n v="281.70999999999998"/>
  </r>
  <r>
    <s v="AD01-9361"/>
    <x v="2"/>
    <s v="May"/>
    <x v="1"/>
    <x v="0"/>
    <s v="Order assembled"/>
    <x v="0"/>
    <x v="0"/>
    <x v="0"/>
    <n v="245"/>
    <n v="350.35"/>
  </r>
  <r>
    <s v="AD01-9362"/>
    <x v="2"/>
    <s v="Nov"/>
    <x v="1"/>
    <x v="0"/>
    <s v="Order assembled"/>
    <x v="0"/>
    <x v="0"/>
    <x v="1"/>
    <n v="320"/>
    <n v="457.6"/>
  </r>
  <r>
    <s v="AD01-9361"/>
    <x v="2"/>
    <s v="Nov"/>
    <x v="1"/>
    <x v="0"/>
    <s v="Order assembled"/>
    <x v="0"/>
    <x v="0"/>
    <x v="1"/>
    <n v="314"/>
    <n v="449.02"/>
  </r>
  <r>
    <s v="AD01-9364"/>
    <x v="2"/>
    <s v="Nov"/>
    <x v="1"/>
    <x v="0"/>
    <s v="Order assembled"/>
    <x v="0"/>
    <x v="0"/>
    <x v="1"/>
    <n v="308"/>
    <n v="440.44"/>
  </r>
  <r>
    <s v="AD01-9361"/>
    <x v="2"/>
    <s v="Nov"/>
    <x v="1"/>
    <x v="0"/>
    <s v="Order assembled"/>
    <x v="0"/>
    <x v="0"/>
    <x v="0"/>
    <n v="236"/>
    <n v="337.48"/>
  </r>
  <r>
    <s v="AD01-9362"/>
    <x v="2"/>
    <s v="Nov"/>
    <x v="1"/>
    <x v="0"/>
    <s v="Order assembled"/>
    <x v="0"/>
    <x v="0"/>
    <x v="0"/>
    <n v="164"/>
    <n v="234.51999999999998"/>
  </r>
  <r>
    <s v="AD01-9361"/>
    <x v="2"/>
    <s v="Nov"/>
    <x v="1"/>
    <x v="0"/>
    <s v="Order assembled"/>
    <x v="0"/>
    <x v="0"/>
    <x v="0"/>
    <n v="212"/>
    <n v="303.15999999999997"/>
  </r>
  <r>
    <s v="AD01-9362"/>
    <x v="2"/>
    <s v="Nov"/>
    <x v="1"/>
    <x v="0"/>
    <s v="Order assembled"/>
    <x v="0"/>
    <x v="0"/>
    <x v="0"/>
    <n v="316"/>
    <n v="451.88"/>
  </r>
  <r>
    <s v="AD01-9361"/>
    <x v="2"/>
    <s v="Nov"/>
    <x v="1"/>
    <x v="0"/>
    <s v="Order assembled"/>
    <x v="0"/>
    <x v="0"/>
    <x v="0"/>
    <n v="310"/>
    <n v="443.3"/>
  </r>
  <r>
    <s v="AD01-9362"/>
    <x v="2"/>
    <s v="Nov"/>
    <x v="1"/>
    <x v="0"/>
    <s v="Order assembled"/>
    <x v="0"/>
    <x v="0"/>
    <x v="0"/>
    <n v="238"/>
    <n v="526.24"/>
  </r>
  <r>
    <s v="AD01-9362"/>
    <x v="2"/>
    <s v="Nov"/>
    <x v="1"/>
    <x v="0"/>
    <s v="Order assembled"/>
    <x v="0"/>
    <x v="0"/>
    <x v="0"/>
    <n v="166"/>
    <n v="526.24"/>
  </r>
  <r>
    <s v="AD01-9361"/>
    <x v="2"/>
    <s v="Nov"/>
    <x v="1"/>
    <x v="0"/>
    <s v="Order assembled"/>
    <x v="0"/>
    <x v="0"/>
    <x v="0"/>
    <n v="208"/>
    <n v="526.24"/>
  </r>
  <r>
    <s v="AD01-9364"/>
    <x v="2"/>
    <s v="Nov"/>
    <x v="1"/>
    <x v="0"/>
    <s v="Order assembled"/>
    <x v="0"/>
    <x v="0"/>
    <x v="0"/>
    <n v="963"/>
    <n v="1377.09"/>
  </r>
  <r>
    <s v="AD01-9361"/>
    <x v="2"/>
    <s v="Nov"/>
    <x v="1"/>
    <x v="0"/>
    <s v="Order assembled"/>
    <x v="0"/>
    <x v="0"/>
    <x v="0"/>
    <n v="1017"/>
    <n v="1454.31"/>
  </r>
  <r>
    <s v="AD01-9361"/>
    <x v="2"/>
    <s v="Nov"/>
    <x v="1"/>
    <x v="0"/>
    <s v="Order assembled"/>
    <x v="0"/>
    <x v="0"/>
    <x v="0"/>
    <n v="210"/>
    <n v="300.3"/>
  </r>
  <r>
    <s v="AD01-9361"/>
    <x v="2"/>
    <s v="Nov"/>
    <x v="1"/>
    <x v="0"/>
    <s v="Order assembled"/>
    <x v="0"/>
    <x v="0"/>
    <x v="0"/>
    <n v="237"/>
    <n v="338.90999999999997"/>
  </r>
  <r>
    <s v="AD01-9362"/>
    <x v="2"/>
    <s v="Nov"/>
    <x v="1"/>
    <x v="0"/>
    <s v="Order assembled"/>
    <x v="0"/>
    <x v="0"/>
    <x v="0"/>
    <n v="165"/>
    <n v="235.95"/>
  </r>
  <r>
    <s v="AD01-9364"/>
    <x v="2"/>
    <s v="Nov"/>
    <x v="1"/>
    <x v="0"/>
    <s v="Order assembled"/>
    <x v="0"/>
    <x v="0"/>
    <x v="0"/>
    <n v="213"/>
    <n v="304.59000000000003"/>
  </r>
  <r>
    <s v="AD01-9362"/>
    <x v="2"/>
    <s v="Nov"/>
    <x v="1"/>
    <x v="0"/>
    <s v="Order assembled"/>
    <x v="0"/>
    <x v="0"/>
    <x v="0"/>
    <n v="319"/>
    <n v="456.16999999999996"/>
  </r>
  <r>
    <s v="AD01-9362"/>
    <x v="2"/>
    <s v="Nov"/>
    <x v="1"/>
    <x v="0"/>
    <s v="Order assembled"/>
    <x v="0"/>
    <x v="0"/>
    <x v="0"/>
    <n v="313"/>
    <n v="447.59000000000003"/>
  </r>
  <r>
    <s v="AD01-9361"/>
    <x v="2"/>
    <s v="Nov"/>
    <x v="1"/>
    <x v="0"/>
    <s v="Order assembled"/>
    <x v="0"/>
    <x v="0"/>
    <x v="0"/>
    <n v="307"/>
    <n v="439.01"/>
  </r>
  <r>
    <s v="AD01-9361"/>
    <x v="2"/>
    <s v="Nov"/>
    <x v="1"/>
    <x v="0"/>
    <s v="Order assembled"/>
    <x v="0"/>
    <x v="0"/>
    <x v="0"/>
    <n v="235"/>
    <n v="336.05"/>
  </r>
  <r>
    <s v="AD01-9361"/>
    <x v="2"/>
    <s v="Nov"/>
    <x v="1"/>
    <x v="0"/>
    <s v="Order assembled"/>
    <x v="0"/>
    <x v="0"/>
    <x v="0"/>
    <n v="798"/>
    <n v="1141.1399999999999"/>
  </r>
  <r>
    <s v="AD01-9362"/>
    <x v="2"/>
    <s v="Nov"/>
    <x v="1"/>
    <x v="0"/>
    <s v="Order assembled"/>
    <x v="0"/>
    <x v="0"/>
    <x v="0"/>
    <n v="831"/>
    <n v="1188.33"/>
  </r>
  <r>
    <s v="AD01-9364"/>
    <x v="2"/>
    <s v="Nov"/>
    <x v="1"/>
    <x v="0"/>
    <s v="Order assembled"/>
    <x v="0"/>
    <x v="0"/>
    <x v="1"/>
    <n v="317"/>
    <n v="453.31"/>
  </r>
  <r>
    <s v="AD01-9361"/>
    <x v="2"/>
    <s v="Nov"/>
    <x v="1"/>
    <x v="0"/>
    <s v="Order assembled"/>
    <x v="0"/>
    <x v="0"/>
    <x v="1"/>
    <n v="311"/>
    <n v="444.73"/>
  </r>
  <r>
    <s v="AD01-9365"/>
    <x v="2"/>
    <s v="Nov"/>
    <x v="1"/>
    <x v="0"/>
    <s v="Order assembled"/>
    <x v="0"/>
    <x v="0"/>
    <x v="1"/>
    <n v="305"/>
    <n v="436.15"/>
  </r>
  <r>
    <s v="AD01-9361"/>
    <x v="2"/>
    <s v="Nov"/>
    <x v="1"/>
    <x v="0"/>
    <s v="Order assembled"/>
    <x v="0"/>
    <x v="0"/>
    <x v="0"/>
    <n v="239"/>
    <n v="341.77"/>
  </r>
  <r>
    <s v="AD01-9361"/>
    <x v="2"/>
    <s v="Nov"/>
    <x v="1"/>
    <x v="0"/>
    <s v="Order assembled"/>
    <x v="0"/>
    <x v="0"/>
    <x v="0"/>
    <n v="209"/>
    <n v="298.87"/>
  </r>
  <r>
    <s v="AD01-9364"/>
    <x v="2"/>
    <s v="Oct"/>
    <x v="1"/>
    <x v="0"/>
    <s v="Order assembled"/>
    <x v="0"/>
    <x v="0"/>
    <x v="1"/>
    <n v="332"/>
    <n v="474.76"/>
  </r>
  <r>
    <s v="AD01-9362"/>
    <x v="2"/>
    <s v="Oct"/>
    <x v="1"/>
    <x v="0"/>
    <s v="Order assembled"/>
    <x v="0"/>
    <x v="0"/>
    <x v="1"/>
    <n v="326"/>
    <n v="466.18"/>
  </r>
  <r>
    <s v="AD01-9361"/>
    <x v="2"/>
    <s v="Oct"/>
    <x v="1"/>
    <x v="0"/>
    <s v="Order assembled"/>
    <x v="0"/>
    <x v="0"/>
    <x v="0"/>
    <n v="242"/>
    <n v="346.06"/>
  </r>
  <r>
    <s v="AD01-9361"/>
    <x v="2"/>
    <s v="Oct"/>
    <x v="1"/>
    <x v="0"/>
    <s v="Order assembled"/>
    <x v="0"/>
    <x v="0"/>
    <x v="0"/>
    <n v="170"/>
    <n v="243.1"/>
  </r>
  <r>
    <s v="AD01-9361"/>
    <x v="2"/>
    <s v="Oct"/>
    <x v="1"/>
    <x v="0"/>
    <s v="Order assembled"/>
    <x v="0"/>
    <x v="0"/>
    <x v="0"/>
    <n v="218"/>
    <n v="311.74"/>
  </r>
  <r>
    <s v="AD01-9361"/>
    <x v="2"/>
    <s v="Oct"/>
    <x v="1"/>
    <x v="0"/>
    <s v="Order assembled"/>
    <x v="0"/>
    <x v="0"/>
    <x v="0"/>
    <n v="334"/>
    <n v="477.62"/>
  </r>
  <r>
    <s v="AD01-9363"/>
    <x v="2"/>
    <s v="Oct"/>
    <x v="1"/>
    <x v="0"/>
    <s v="Order assembled"/>
    <x v="0"/>
    <x v="0"/>
    <x v="0"/>
    <n v="328"/>
    <n v="469.03999999999996"/>
  </r>
  <r>
    <s v="AD01-9362"/>
    <x v="2"/>
    <s v="Oct"/>
    <x v="1"/>
    <x v="0"/>
    <s v="Order assembled"/>
    <x v="0"/>
    <x v="0"/>
    <x v="0"/>
    <n v="322"/>
    <n v="460.46000000000004"/>
  </r>
  <r>
    <s v="AD01-9362"/>
    <x v="2"/>
    <s v="Oct"/>
    <x v="1"/>
    <x v="0"/>
    <s v="Order assembled"/>
    <x v="0"/>
    <x v="0"/>
    <x v="0"/>
    <n v="244"/>
    <n v="526.24"/>
  </r>
  <r>
    <s v="AD01-9362"/>
    <x v="2"/>
    <s v="Oct"/>
    <x v="1"/>
    <x v="0"/>
    <s v="Order assembled"/>
    <x v="0"/>
    <x v="0"/>
    <x v="0"/>
    <n v="214"/>
    <n v="526.24"/>
  </r>
  <r>
    <s v="AD01-9361"/>
    <x v="2"/>
    <s v="Oct"/>
    <x v="1"/>
    <x v="0"/>
    <s v="Order assembled"/>
    <x v="0"/>
    <x v="0"/>
    <x v="0"/>
    <n v="1016"/>
    <n v="1452.88"/>
  </r>
  <r>
    <s v="AD01-9362"/>
    <x v="2"/>
    <s v="Oct"/>
    <x v="1"/>
    <x v="0"/>
    <s v="Order assembled"/>
    <x v="0"/>
    <x v="0"/>
    <x v="0"/>
    <n v="216"/>
    <n v="308.88"/>
  </r>
  <r>
    <s v="AD01-9362"/>
    <x v="2"/>
    <s v="Oct"/>
    <x v="1"/>
    <x v="0"/>
    <s v="Order assembled"/>
    <x v="0"/>
    <x v="0"/>
    <x v="0"/>
    <n v="243"/>
    <n v="347.49"/>
  </r>
  <r>
    <s v="AD01-9361"/>
    <x v="2"/>
    <s v="Oct"/>
    <x v="1"/>
    <x v="0"/>
    <s v="Order assembled"/>
    <x v="0"/>
    <x v="0"/>
    <x v="0"/>
    <n v="171"/>
    <n v="244.53"/>
  </r>
  <r>
    <s v="AD01-9361"/>
    <x v="2"/>
    <s v="Oct"/>
    <x v="1"/>
    <x v="0"/>
    <s v="Order assembled"/>
    <x v="0"/>
    <x v="0"/>
    <x v="0"/>
    <n v="331"/>
    <n v="473.33"/>
  </r>
  <r>
    <s v="AD01-9361"/>
    <x v="2"/>
    <s v="Oct"/>
    <x v="1"/>
    <x v="0"/>
    <s v="Order assembled"/>
    <x v="0"/>
    <x v="0"/>
    <x v="0"/>
    <n v="325"/>
    <n v="464.75"/>
  </r>
  <r>
    <s v="AD01-9362"/>
    <x v="2"/>
    <s v="Oct"/>
    <x v="1"/>
    <x v="0"/>
    <s v="Order assembled"/>
    <x v="0"/>
    <x v="0"/>
    <x v="0"/>
    <n v="241"/>
    <n v="344.63"/>
  </r>
  <r>
    <s v="AD01-9363"/>
    <x v="2"/>
    <s v="Oct"/>
    <x v="1"/>
    <x v="0"/>
    <s v="Order assembled"/>
    <x v="0"/>
    <x v="0"/>
    <x v="0"/>
    <n v="797"/>
    <n v="1139.71"/>
  </r>
  <r>
    <s v="AD01-9362"/>
    <x v="2"/>
    <s v="Oct"/>
    <x v="1"/>
    <x v="0"/>
    <s v="Order assembled"/>
    <x v="0"/>
    <x v="0"/>
    <x v="0"/>
    <n v="830"/>
    <n v="1186.9000000000001"/>
  </r>
  <r>
    <s v="AD01-9364"/>
    <x v="2"/>
    <s v="Oct"/>
    <x v="1"/>
    <x v="0"/>
    <s v="Order assembled"/>
    <x v="0"/>
    <x v="0"/>
    <x v="1"/>
    <n v="335"/>
    <n v="479.05"/>
  </r>
  <r>
    <s v="AD01-9361"/>
    <x v="2"/>
    <s v="Oct"/>
    <x v="1"/>
    <x v="0"/>
    <s v="Order assembled"/>
    <x v="0"/>
    <x v="0"/>
    <x v="1"/>
    <n v="329"/>
    <n v="470.47"/>
  </r>
  <r>
    <s v="AD01-9363"/>
    <x v="2"/>
    <s v="Oct"/>
    <x v="1"/>
    <x v="0"/>
    <s v="Order assembled"/>
    <x v="0"/>
    <x v="0"/>
    <x v="1"/>
    <n v="323"/>
    <n v="461.89"/>
  </r>
  <r>
    <s v="AD01-9361"/>
    <x v="2"/>
    <s v="Oct"/>
    <x v="1"/>
    <x v="0"/>
    <s v="Order assembled"/>
    <x v="0"/>
    <x v="0"/>
    <x v="0"/>
    <n v="245"/>
    <n v="350.35"/>
  </r>
  <r>
    <s v="AD01-9362"/>
    <x v="2"/>
    <s v="Oct"/>
    <x v="1"/>
    <x v="0"/>
    <s v="Order assembled"/>
    <x v="0"/>
    <x v="0"/>
    <x v="0"/>
    <n v="167"/>
    <n v="238.81"/>
  </r>
  <r>
    <s v="AD01-9361"/>
    <x v="2"/>
    <s v="Oct"/>
    <x v="1"/>
    <x v="0"/>
    <s v="Order assembled"/>
    <x v="0"/>
    <x v="0"/>
    <x v="0"/>
    <n v="215"/>
    <n v="307.45"/>
  </r>
  <r>
    <s v="AD01-9361"/>
    <x v="2"/>
    <s v="Sep"/>
    <x v="1"/>
    <x v="0"/>
    <s v="Order assembled"/>
    <x v="0"/>
    <x v="0"/>
    <x v="1"/>
    <n v="350"/>
    <n v="500.5"/>
  </r>
  <r>
    <s v="AD01-9361"/>
    <x v="2"/>
    <s v="Sep"/>
    <x v="1"/>
    <x v="0"/>
    <s v="Order assembled"/>
    <x v="0"/>
    <x v="0"/>
    <x v="1"/>
    <n v="344"/>
    <n v="491.91999999999996"/>
  </r>
  <r>
    <s v="AD01-9362"/>
    <x v="2"/>
    <s v="Sep"/>
    <x v="1"/>
    <x v="0"/>
    <s v="Order assembled"/>
    <x v="0"/>
    <x v="0"/>
    <x v="1"/>
    <n v="338"/>
    <n v="483.34000000000003"/>
  </r>
  <r>
    <s v="AD01-9361"/>
    <x v="2"/>
    <s v="Sep"/>
    <x v="1"/>
    <x v="0"/>
    <s v="Order assembled"/>
    <x v="0"/>
    <x v="0"/>
    <x v="0"/>
    <n v="176"/>
    <n v="251.68"/>
  </r>
  <r>
    <s v="AD01-9362"/>
    <x v="2"/>
    <s v="Sep"/>
    <x v="1"/>
    <x v="0"/>
    <s v="Order assembled"/>
    <x v="0"/>
    <x v="0"/>
    <x v="0"/>
    <n v="352"/>
    <n v="503.36"/>
  </r>
  <r>
    <s v="AD01-9362"/>
    <x v="2"/>
    <s v="Sep"/>
    <x v="1"/>
    <x v="0"/>
    <s v="Order assembled"/>
    <x v="0"/>
    <x v="0"/>
    <x v="0"/>
    <n v="346"/>
    <n v="494.78"/>
  </r>
  <r>
    <s v="AD01-9361"/>
    <x v="2"/>
    <s v="Sep"/>
    <x v="1"/>
    <x v="0"/>
    <s v="Order assembled"/>
    <x v="0"/>
    <x v="0"/>
    <x v="0"/>
    <n v="340"/>
    <n v="486.2"/>
  </r>
  <r>
    <s v="AD01-9361"/>
    <x v="2"/>
    <s v="Sep"/>
    <x v="1"/>
    <x v="0"/>
    <s v="Order assembled"/>
    <x v="0"/>
    <x v="0"/>
    <x v="0"/>
    <n v="172"/>
    <n v="526.24"/>
  </r>
  <r>
    <s v="AD01-9361"/>
    <x v="2"/>
    <s v="Sep"/>
    <x v="1"/>
    <x v="0"/>
    <s v="Order assembled"/>
    <x v="0"/>
    <x v="0"/>
    <x v="0"/>
    <n v="220"/>
    <n v="526.24"/>
  </r>
  <r>
    <s v="AD01-9362"/>
    <x v="2"/>
    <s v="Sep"/>
    <x v="1"/>
    <x v="0"/>
    <s v="Order assembled"/>
    <x v="0"/>
    <x v="0"/>
    <x v="0"/>
    <n v="962"/>
    <n v="1375.6599999999999"/>
  </r>
  <r>
    <s v="AD01-9362"/>
    <x v="2"/>
    <s v="Sep"/>
    <x v="1"/>
    <x v="0"/>
    <s v="Order assembled"/>
    <x v="0"/>
    <x v="0"/>
    <x v="0"/>
    <n v="1015"/>
    <n v="1451.45"/>
  </r>
  <r>
    <s v="AD01-9362"/>
    <x v="2"/>
    <s v="Sep"/>
    <x v="1"/>
    <x v="0"/>
    <s v="Order assembled"/>
    <x v="0"/>
    <x v="0"/>
    <x v="0"/>
    <n v="222"/>
    <n v="317.45999999999998"/>
  </r>
  <r>
    <s v="AD01-9362"/>
    <x v="2"/>
    <s v="Sep"/>
    <x v="1"/>
    <x v="0"/>
    <s v="Order assembled"/>
    <x v="0"/>
    <x v="0"/>
    <x v="0"/>
    <n v="177"/>
    <n v="253.11"/>
  </r>
  <r>
    <s v="AD01-9362"/>
    <x v="2"/>
    <s v="Sep"/>
    <x v="1"/>
    <x v="0"/>
    <s v="Order assembled"/>
    <x v="0"/>
    <x v="0"/>
    <x v="0"/>
    <n v="219"/>
    <n v="313.17"/>
  </r>
  <r>
    <s v="AD01-9361"/>
    <x v="2"/>
    <s v="Sep"/>
    <x v="1"/>
    <x v="0"/>
    <s v="Order assembled"/>
    <x v="0"/>
    <x v="0"/>
    <x v="0"/>
    <n v="349"/>
    <n v="499.07"/>
  </r>
  <r>
    <s v="AD01-9362"/>
    <x v="2"/>
    <s v="Sep"/>
    <x v="1"/>
    <x v="0"/>
    <s v="Order assembled"/>
    <x v="0"/>
    <x v="0"/>
    <x v="0"/>
    <n v="343"/>
    <n v="490.49"/>
  </r>
  <r>
    <s v="AD01-9361"/>
    <x v="2"/>
    <s v="Sep"/>
    <x v="1"/>
    <x v="0"/>
    <s v="Order assembled"/>
    <x v="0"/>
    <x v="0"/>
    <x v="0"/>
    <n v="337"/>
    <n v="481.90999999999997"/>
  </r>
  <r>
    <s v="AD01-9362"/>
    <x v="2"/>
    <s v="Sep"/>
    <x v="1"/>
    <x v="0"/>
    <s v="Order assembled"/>
    <x v="0"/>
    <x v="0"/>
    <x v="0"/>
    <n v="796"/>
    <n v="1138.28"/>
  </r>
  <r>
    <s v="AD01-9364"/>
    <x v="2"/>
    <s v="Sep"/>
    <x v="1"/>
    <x v="0"/>
    <s v="Order assembled"/>
    <x v="0"/>
    <x v="0"/>
    <x v="0"/>
    <n v="829"/>
    <n v="1185.47"/>
  </r>
  <r>
    <s v="AD01-9361"/>
    <x v="2"/>
    <s v="Sep"/>
    <x v="1"/>
    <x v="0"/>
    <s v="Order assembled"/>
    <x v="0"/>
    <x v="0"/>
    <x v="1"/>
    <n v="347"/>
    <n v="496.21000000000004"/>
  </r>
  <r>
    <s v="AD01-9361"/>
    <x v="2"/>
    <s v="Sep"/>
    <x v="1"/>
    <x v="0"/>
    <s v="Order assembled"/>
    <x v="0"/>
    <x v="0"/>
    <x v="1"/>
    <n v="341"/>
    <n v="487.63"/>
  </r>
  <r>
    <s v="AD01-9361"/>
    <x v="2"/>
    <s v="Sep"/>
    <x v="1"/>
    <x v="0"/>
    <s v="Order assembled"/>
    <x v="0"/>
    <x v="0"/>
    <x v="0"/>
    <n v="173"/>
    <n v="247.39"/>
  </r>
  <r>
    <s v="AD01-9361"/>
    <x v="2"/>
    <s v="Sep"/>
    <x v="1"/>
    <x v="0"/>
    <s v="Order assembled"/>
    <x v="0"/>
    <x v="0"/>
    <x v="0"/>
    <n v="221"/>
    <n v="316.02999999999997"/>
  </r>
  <r>
    <s v="AD01-9361"/>
    <x v="2"/>
    <s v="Apr"/>
    <x v="0"/>
    <x v="1"/>
    <s v="Cancelld"/>
    <x v="1"/>
    <x v="0"/>
    <x v="2"/>
    <n v="214"/>
    <n v="306.02"/>
  </r>
  <r>
    <s v="AD01-9364"/>
    <x v="2"/>
    <s v="Apr"/>
    <x v="0"/>
    <x v="1"/>
    <s v="Cancelld"/>
    <x v="1"/>
    <x v="0"/>
    <x v="2"/>
    <n v="208"/>
    <n v="297.44"/>
  </r>
  <r>
    <s v="AD01-9362"/>
    <x v="2"/>
    <s v="Apr"/>
    <x v="0"/>
    <x v="1"/>
    <s v="Cancelld"/>
    <x v="1"/>
    <x v="0"/>
    <x v="2"/>
    <n v="202"/>
    <n v="288.86"/>
  </r>
  <r>
    <s v="AD01-9365"/>
    <x v="2"/>
    <s v="Apr"/>
    <x v="0"/>
    <x v="1"/>
    <s v="Cancelld"/>
    <x v="1"/>
    <x v="0"/>
    <x v="2"/>
    <n v="211"/>
    <n v="301.73"/>
  </r>
  <r>
    <s v="AD01-9361"/>
    <x v="2"/>
    <s v="Apr"/>
    <x v="0"/>
    <x v="1"/>
    <s v="Cancelld"/>
    <x v="1"/>
    <x v="0"/>
    <x v="2"/>
    <n v="205"/>
    <n v="293.14999999999998"/>
  </r>
  <r>
    <s v="AD01-9362"/>
    <x v="2"/>
    <s v="Feb"/>
    <x v="0"/>
    <x v="1"/>
    <s v="Cancelld"/>
    <x v="1"/>
    <x v="0"/>
    <x v="2"/>
    <n v="244"/>
    <n v="348.92"/>
  </r>
  <r>
    <s v="AD01-9361"/>
    <x v="2"/>
    <s v="Feb"/>
    <x v="0"/>
    <x v="1"/>
    <s v="Cancelld"/>
    <x v="1"/>
    <x v="0"/>
    <x v="2"/>
    <n v="238"/>
    <n v="340.34000000000003"/>
  </r>
  <r>
    <s v="AD01-9361"/>
    <x v="2"/>
    <s v="Feb"/>
    <x v="0"/>
    <x v="1"/>
    <s v="Cancelld"/>
    <x v="1"/>
    <x v="0"/>
    <x v="2"/>
    <n v="247"/>
    <n v="353.21"/>
  </r>
  <r>
    <s v="AD01-9362"/>
    <x v="2"/>
    <s v="Feb"/>
    <x v="0"/>
    <x v="1"/>
    <s v="Cancelld"/>
    <x v="1"/>
    <x v="0"/>
    <x v="2"/>
    <n v="241"/>
    <n v="344.63"/>
  </r>
  <r>
    <s v="AD01-9364"/>
    <x v="2"/>
    <s v="Feb"/>
    <x v="0"/>
    <x v="1"/>
    <s v="Cancelld"/>
    <x v="1"/>
    <x v="0"/>
    <x v="2"/>
    <n v="235"/>
    <n v="336.05"/>
  </r>
  <r>
    <s v="AD01-9362"/>
    <x v="2"/>
    <s v="Jan"/>
    <x v="0"/>
    <x v="1"/>
    <s v="Cancelld"/>
    <x v="1"/>
    <x v="0"/>
    <x v="0"/>
    <n v="262"/>
    <n v="374.65999999999997"/>
  </r>
  <r>
    <s v="AD01-9362"/>
    <x v="2"/>
    <s v="Jan"/>
    <x v="0"/>
    <x v="1"/>
    <s v="Cancelld"/>
    <x v="1"/>
    <x v="0"/>
    <x v="2"/>
    <n v="256"/>
    <n v="366.08"/>
  </r>
  <r>
    <s v="AD01-9362"/>
    <x v="2"/>
    <s v="Jan"/>
    <x v="0"/>
    <x v="1"/>
    <s v="Cancelld"/>
    <x v="1"/>
    <x v="0"/>
    <x v="2"/>
    <n v="250"/>
    <n v="357.5"/>
  </r>
  <r>
    <s v="AD01-9362"/>
    <x v="2"/>
    <s v="Jan"/>
    <x v="0"/>
    <x v="1"/>
    <s v="Cancelld"/>
    <x v="1"/>
    <x v="0"/>
    <x v="2"/>
    <n v="259"/>
    <n v="370.37"/>
  </r>
  <r>
    <s v="AD01-9364"/>
    <x v="2"/>
    <s v="Jan"/>
    <x v="0"/>
    <x v="1"/>
    <s v="Cancelld"/>
    <x v="1"/>
    <x v="0"/>
    <x v="2"/>
    <n v="253"/>
    <n v="361.78999999999996"/>
  </r>
  <r>
    <s v="AD01-9362"/>
    <x v="2"/>
    <s v="Jun"/>
    <x v="0"/>
    <x v="1"/>
    <s v="Cancelld"/>
    <x v="1"/>
    <x v="0"/>
    <x v="2"/>
    <n v="184"/>
    <n v="263.12"/>
  </r>
  <r>
    <s v="AD01-9363"/>
    <x v="2"/>
    <s v="Jun"/>
    <x v="0"/>
    <x v="1"/>
    <s v="Cancelld"/>
    <x v="1"/>
    <x v="0"/>
    <x v="2"/>
    <n v="178"/>
    <n v="254.54"/>
  </r>
  <r>
    <s v="AD01-9364"/>
    <x v="2"/>
    <s v="Jun"/>
    <x v="0"/>
    <x v="1"/>
    <s v="Cancelld"/>
    <x v="1"/>
    <x v="0"/>
    <x v="2"/>
    <n v="172"/>
    <n v="245.95999999999998"/>
  </r>
  <r>
    <s v="AD01-9361"/>
    <x v="2"/>
    <s v="Jun"/>
    <x v="0"/>
    <x v="1"/>
    <s v="Cancelld"/>
    <x v="1"/>
    <x v="0"/>
    <x v="2"/>
    <n v="181"/>
    <n v="258.83"/>
  </r>
  <r>
    <s v="AD01-9363"/>
    <x v="2"/>
    <s v="Jun"/>
    <x v="0"/>
    <x v="1"/>
    <s v="Cancelld"/>
    <x v="1"/>
    <x v="0"/>
    <x v="2"/>
    <n v="175"/>
    <n v="250.25"/>
  </r>
  <r>
    <s v="AD01-9362"/>
    <x v="2"/>
    <s v="Jun"/>
    <x v="0"/>
    <x v="1"/>
    <s v="Cancelld"/>
    <x v="1"/>
    <x v="0"/>
    <x v="2"/>
    <n v="169"/>
    <n v="241.67000000000002"/>
  </r>
  <r>
    <s v="AD01-9361"/>
    <x v="2"/>
    <s v="Mar"/>
    <x v="0"/>
    <x v="1"/>
    <s v="Cancelld"/>
    <x v="1"/>
    <x v="0"/>
    <x v="2"/>
    <n v="232"/>
    <n v="331.76"/>
  </r>
  <r>
    <s v="AD01-9362"/>
    <x v="2"/>
    <s v="Mar"/>
    <x v="0"/>
    <x v="1"/>
    <s v="Cancelld"/>
    <x v="1"/>
    <x v="0"/>
    <x v="2"/>
    <n v="226"/>
    <n v="323.18"/>
  </r>
  <r>
    <s v="AD01-9362"/>
    <x v="2"/>
    <s v="Mar"/>
    <x v="0"/>
    <x v="1"/>
    <s v="Cancelld"/>
    <x v="1"/>
    <x v="0"/>
    <x v="2"/>
    <n v="220"/>
    <n v="314.60000000000002"/>
  </r>
  <r>
    <s v="AD01-9364"/>
    <x v="2"/>
    <s v="Mar"/>
    <x v="0"/>
    <x v="1"/>
    <s v="Cancelld"/>
    <x v="1"/>
    <x v="0"/>
    <x v="2"/>
    <n v="229"/>
    <n v="327.47000000000003"/>
  </r>
  <r>
    <s v="AD01-9361"/>
    <x v="2"/>
    <s v="Mar"/>
    <x v="0"/>
    <x v="1"/>
    <s v="Cancelld"/>
    <x v="1"/>
    <x v="0"/>
    <x v="2"/>
    <n v="223"/>
    <n v="318.89"/>
  </r>
  <r>
    <s v="AD01-9361"/>
    <x v="2"/>
    <s v="Mar"/>
    <x v="0"/>
    <x v="1"/>
    <s v="Cancelld"/>
    <x v="1"/>
    <x v="0"/>
    <x v="2"/>
    <n v="217"/>
    <n v="310.31"/>
  </r>
  <r>
    <s v="AD01-9362"/>
    <x v="2"/>
    <s v="May"/>
    <x v="0"/>
    <x v="1"/>
    <s v="Cancelld"/>
    <x v="1"/>
    <x v="0"/>
    <x v="2"/>
    <n v="196"/>
    <n v="280.27999999999997"/>
  </r>
  <r>
    <s v="AD01-9361"/>
    <x v="2"/>
    <s v="May"/>
    <x v="0"/>
    <x v="1"/>
    <s v="Cancelld"/>
    <x v="1"/>
    <x v="0"/>
    <x v="2"/>
    <n v="190"/>
    <n v="271.7"/>
  </r>
  <r>
    <s v="AD01-9361"/>
    <x v="2"/>
    <s v="May"/>
    <x v="0"/>
    <x v="1"/>
    <s v="Cancelld"/>
    <x v="1"/>
    <x v="0"/>
    <x v="2"/>
    <n v="199"/>
    <n v="284.57"/>
  </r>
  <r>
    <s v="AD01-9361"/>
    <x v="2"/>
    <s v="May"/>
    <x v="0"/>
    <x v="1"/>
    <s v="Cancelld"/>
    <x v="1"/>
    <x v="0"/>
    <x v="2"/>
    <n v="193"/>
    <n v="275.99"/>
  </r>
  <r>
    <s v="AD01-9361"/>
    <x v="2"/>
    <s v="May"/>
    <x v="0"/>
    <x v="1"/>
    <s v="Cancelld"/>
    <x v="1"/>
    <x v="0"/>
    <x v="2"/>
    <n v="187"/>
    <n v="267.40999999999997"/>
  </r>
  <r>
    <s v="AD01-9362"/>
    <x v="2"/>
    <s v="Apr"/>
    <x v="1"/>
    <x v="1"/>
    <s v="Cancelld"/>
    <x v="1"/>
    <x v="0"/>
    <x v="2"/>
    <n v="278"/>
    <n v="397.53999999999996"/>
  </r>
  <r>
    <s v="AD01-9365"/>
    <x v="2"/>
    <s v="Apr"/>
    <x v="1"/>
    <x v="1"/>
    <s v="Cancelld"/>
    <x v="1"/>
    <x v="0"/>
    <x v="2"/>
    <n v="326"/>
    <n v="466.18"/>
  </r>
  <r>
    <s v="AD01-9361"/>
    <x v="2"/>
    <s v="Apr"/>
    <x v="1"/>
    <x v="1"/>
    <s v="Cancelld"/>
    <x v="1"/>
    <x v="0"/>
    <x v="2"/>
    <n v="280"/>
    <n v="400.4"/>
  </r>
  <r>
    <s v="AD01-9361"/>
    <x v="2"/>
    <s v="Apr"/>
    <x v="1"/>
    <x v="1"/>
    <s v="Cancelld"/>
    <x v="1"/>
    <x v="0"/>
    <x v="2"/>
    <n v="834"/>
    <n v="1192.6199999999999"/>
  </r>
  <r>
    <s v="AD01-9361"/>
    <x v="2"/>
    <s v="Apr"/>
    <x v="1"/>
    <x v="1"/>
    <s v="Cancelld"/>
    <x v="1"/>
    <x v="0"/>
    <x v="2"/>
    <n v="867"/>
    <n v="1239.81"/>
  </r>
  <r>
    <s v="AD01-9362"/>
    <x v="2"/>
    <s v="Apr"/>
    <x v="1"/>
    <x v="1"/>
    <s v="Cancelld"/>
    <x v="1"/>
    <x v="0"/>
    <x v="2"/>
    <n v="931"/>
    <n v="1331.33"/>
  </r>
  <r>
    <s v="AD01-9362"/>
    <x v="2"/>
    <s v="Apr"/>
    <x v="1"/>
    <x v="1"/>
    <s v="Cancelld"/>
    <x v="1"/>
    <x v="0"/>
    <x v="2"/>
    <n v="932"/>
    <n v="1332.76"/>
  </r>
  <r>
    <s v="AD01-9361"/>
    <x v="2"/>
    <s v="Apr"/>
    <x v="1"/>
    <x v="1"/>
    <s v="Cancelld"/>
    <x v="1"/>
    <x v="0"/>
    <x v="2"/>
    <n v="933"/>
    <n v="1334.19"/>
  </r>
  <r>
    <s v="AD01-9362"/>
    <x v="2"/>
    <s v="Apr"/>
    <x v="1"/>
    <x v="1"/>
    <s v="Cancelld"/>
    <x v="1"/>
    <x v="0"/>
    <x v="2"/>
    <n v="873"/>
    <n v="526.24"/>
  </r>
  <r>
    <s v="AD01-9361"/>
    <x v="2"/>
    <s v="Apr"/>
    <x v="1"/>
    <x v="1"/>
    <s v="Cancelld"/>
    <x v="1"/>
    <x v="0"/>
    <x v="2"/>
    <n v="327"/>
    <n v="467.61"/>
  </r>
  <r>
    <s v="AD01-9361"/>
    <x v="2"/>
    <s v="Apr"/>
    <x v="1"/>
    <x v="1"/>
    <s v="Cancelld"/>
    <x v="1"/>
    <x v="0"/>
    <x v="2"/>
    <n v="183"/>
    <n v="261.69"/>
  </r>
  <r>
    <s v="AD01-9362"/>
    <x v="2"/>
    <s v="Apr"/>
    <x v="1"/>
    <x v="1"/>
    <s v="Cancelld"/>
    <x v="1"/>
    <x v="0"/>
    <x v="2"/>
    <n v="177"/>
    <n v="253.11"/>
  </r>
  <r>
    <s v="AD01-9361"/>
    <x v="2"/>
    <s v="Apr"/>
    <x v="1"/>
    <x v="1"/>
    <s v="Cancelld"/>
    <x v="1"/>
    <x v="0"/>
    <x v="2"/>
    <n v="171"/>
    <n v="244.53"/>
  </r>
  <r>
    <s v="AD01-9361"/>
    <x v="2"/>
    <s v="Apr"/>
    <x v="1"/>
    <x v="1"/>
    <s v="Cancelld"/>
    <x v="1"/>
    <x v="0"/>
    <x v="2"/>
    <n v="277"/>
    <n v="396.11"/>
  </r>
  <r>
    <s v="AD01-9364"/>
    <x v="2"/>
    <s v="Apr"/>
    <x v="1"/>
    <x v="1"/>
    <s v="Cancelld"/>
    <x v="1"/>
    <x v="0"/>
    <x v="2"/>
    <n v="325"/>
    <n v="464.75"/>
  </r>
  <r>
    <s v="AD01-9362"/>
    <x v="2"/>
    <s v="Apr"/>
    <x v="1"/>
    <x v="1"/>
    <s v="Cancelld"/>
    <x v="1"/>
    <x v="0"/>
    <x v="2"/>
    <n v="842"/>
    <n v="1204.06"/>
  </r>
  <r>
    <s v="AD01-9362"/>
    <x v="2"/>
    <s v="Apr"/>
    <x v="1"/>
    <x v="1"/>
    <s v="Cancelld"/>
    <x v="1"/>
    <x v="0"/>
    <x v="2"/>
    <n v="876"/>
    <n v="1252.68"/>
  </r>
  <r>
    <s v="AD01-9362"/>
    <x v="2"/>
    <s v="Aug"/>
    <x v="1"/>
    <x v="1"/>
    <s v="Cancelld"/>
    <x v="1"/>
    <x v="0"/>
    <x v="2"/>
    <n v="332"/>
    <n v="474.76"/>
  </r>
  <r>
    <s v="AD01-9362"/>
    <x v="2"/>
    <s v="Aug"/>
    <x v="1"/>
    <x v="1"/>
    <s v="Cancelld"/>
    <x v="1"/>
    <x v="0"/>
    <x v="2"/>
    <n v="302"/>
    <n v="431.86"/>
  </r>
  <r>
    <s v="AD01-9364"/>
    <x v="2"/>
    <s v="Aug"/>
    <x v="1"/>
    <x v="1"/>
    <s v="Cancelld"/>
    <x v="1"/>
    <x v="0"/>
    <x v="2"/>
    <n v="256"/>
    <n v="366.08"/>
  </r>
  <r>
    <s v="AD01-9363"/>
    <x v="2"/>
    <s v="Aug"/>
    <x v="1"/>
    <x v="1"/>
    <s v="Cancelld"/>
    <x v="1"/>
    <x v="0"/>
    <x v="2"/>
    <n v="304"/>
    <n v="434.72"/>
  </r>
  <r>
    <s v="AD01-9361"/>
    <x v="2"/>
    <s v="Aug"/>
    <x v="1"/>
    <x v="1"/>
    <s v="Cancelld"/>
    <x v="1"/>
    <x v="0"/>
    <x v="2"/>
    <n v="784"/>
    <n v="1121.1199999999999"/>
  </r>
  <r>
    <s v="AD01-9363"/>
    <x v="2"/>
    <s v="Aug"/>
    <x v="1"/>
    <x v="1"/>
    <s v="Cancelld"/>
    <x v="1"/>
    <x v="0"/>
    <x v="2"/>
    <n v="837"/>
    <n v="1196.9099999999999"/>
  </r>
  <r>
    <s v="AD01-9362"/>
    <x v="2"/>
    <s v="Aug"/>
    <x v="1"/>
    <x v="1"/>
    <s v="Cancelld"/>
    <x v="1"/>
    <x v="0"/>
    <x v="2"/>
    <n v="870"/>
    <n v="1244.0999999999999"/>
  </r>
  <r>
    <s v="AD01-9362"/>
    <x v="2"/>
    <s v="Aug"/>
    <x v="1"/>
    <x v="1"/>
    <s v="Cancelld"/>
    <x v="1"/>
    <x v="0"/>
    <x v="2"/>
    <n v="942"/>
    <n v="1347.06"/>
  </r>
  <r>
    <s v="AD01-9362"/>
    <x v="2"/>
    <s v="Aug"/>
    <x v="1"/>
    <x v="1"/>
    <s v="Cancelld"/>
    <x v="1"/>
    <x v="0"/>
    <x v="2"/>
    <n v="943"/>
    <n v="1348.49"/>
  </r>
  <r>
    <s v="AD01-9361"/>
    <x v="2"/>
    <s v="Aug"/>
    <x v="1"/>
    <x v="1"/>
    <s v="Cancelld"/>
    <x v="1"/>
    <x v="0"/>
    <x v="2"/>
    <n v="944"/>
    <n v="1349.92"/>
  </r>
  <r>
    <s v="AD01-9362"/>
    <x v="2"/>
    <s v="Aug"/>
    <x v="1"/>
    <x v="1"/>
    <s v="Cancelld"/>
    <x v="1"/>
    <x v="0"/>
    <x v="2"/>
    <n v="823"/>
    <n v="526.24"/>
  </r>
  <r>
    <s v="AD01-9361"/>
    <x v="2"/>
    <s v="Aug"/>
    <x v="1"/>
    <x v="1"/>
    <s v="Cancelld"/>
    <x v="1"/>
    <x v="0"/>
    <x v="2"/>
    <n v="877"/>
    <n v="526.24"/>
  </r>
  <r>
    <s v="AD01-9361"/>
    <x v="2"/>
    <s v="Aug"/>
    <x v="1"/>
    <x v="1"/>
    <s v="Cancelld"/>
    <x v="1"/>
    <x v="0"/>
    <x v="2"/>
    <n v="303"/>
    <n v="433.28999999999996"/>
  </r>
  <r>
    <s v="AD01-9363"/>
    <x v="2"/>
    <s v="Aug"/>
    <x v="1"/>
    <x v="1"/>
    <s v="Cancelld"/>
    <x v="1"/>
    <x v="0"/>
    <x v="2"/>
    <n v="363"/>
    <n v="519.09"/>
  </r>
  <r>
    <s v="AD01-9364"/>
    <x v="2"/>
    <s v="Aug"/>
    <x v="1"/>
    <x v="1"/>
    <s v="Cancelld"/>
    <x v="1"/>
    <x v="0"/>
    <x v="2"/>
    <n v="357"/>
    <n v="510.51"/>
  </r>
  <r>
    <s v="AD01-9363"/>
    <x v="2"/>
    <s v="Aug"/>
    <x v="1"/>
    <x v="1"/>
    <s v="Cancelld"/>
    <x v="1"/>
    <x v="0"/>
    <x v="2"/>
    <n v="331"/>
    <n v="473.33"/>
  </r>
  <r>
    <s v="AD01-9362"/>
    <x v="2"/>
    <s v="Aug"/>
    <x v="1"/>
    <x v="1"/>
    <s v="Cancelld"/>
    <x v="1"/>
    <x v="0"/>
    <x v="2"/>
    <n v="259"/>
    <n v="370.37"/>
  </r>
  <r>
    <s v="AD01-9362"/>
    <x v="2"/>
    <s v="Aug"/>
    <x v="1"/>
    <x v="1"/>
    <s v="Cancelld"/>
    <x v="1"/>
    <x v="0"/>
    <x v="2"/>
    <n v="793"/>
    <n v="1133.99"/>
  </r>
  <r>
    <s v="AD01-9362"/>
    <x v="2"/>
    <s v="Aug"/>
    <x v="1"/>
    <x v="1"/>
    <s v="Cancelld"/>
    <x v="1"/>
    <x v="0"/>
    <x v="2"/>
    <n v="846"/>
    <n v="1209.78"/>
  </r>
  <r>
    <s v="AD01-9362"/>
    <x v="2"/>
    <s v="Aug"/>
    <x v="1"/>
    <x v="1"/>
    <s v="Cancelld"/>
    <x v="1"/>
    <x v="0"/>
    <x v="2"/>
    <n v="879"/>
    <n v="1256.97"/>
  </r>
  <r>
    <s v="AD01-9362"/>
    <x v="2"/>
    <s v="Dec"/>
    <x v="1"/>
    <x v="1"/>
    <s v="Cancelld"/>
    <x v="1"/>
    <x v="0"/>
    <x v="2"/>
    <n v="308"/>
    <n v="440.44"/>
  </r>
  <r>
    <s v="AD01-9361"/>
    <x v="2"/>
    <s v="Dec"/>
    <x v="1"/>
    <x v="1"/>
    <s v="Cancelld"/>
    <x v="1"/>
    <x v="0"/>
    <x v="2"/>
    <n v="236"/>
    <n v="337.48"/>
  </r>
  <r>
    <s v="AD01-9362"/>
    <x v="2"/>
    <s v="Dec"/>
    <x v="1"/>
    <x v="1"/>
    <s v="Cancelld"/>
    <x v="1"/>
    <x v="0"/>
    <x v="2"/>
    <n v="284"/>
    <n v="406.12"/>
  </r>
  <r>
    <s v="AD01-9362"/>
    <x v="2"/>
    <s v="Dec"/>
    <x v="1"/>
    <x v="1"/>
    <s v="Cancelld"/>
    <x v="1"/>
    <x v="0"/>
    <x v="2"/>
    <n v="310"/>
    <n v="443.3"/>
  </r>
  <r>
    <s v="AD01-9362"/>
    <x v="2"/>
    <s v="Dec"/>
    <x v="1"/>
    <x v="1"/>
    <s v="Cancelld"/>
    <x v="1"/>
    <x v="0"/>
    <x v="2"/>
    <n v="238"/>
    <n v="340.34000000000003"/>
  </r>
  <r>
    <s v="AD01-9362"/>
    <x v="2"/>
    <s v="Dec"/>
    <x v="1"/>
    <x v="1"/>
    <s v="Cancelld"/>
    <x v="1"/>
    <x v="0"/>
    <x v="2"/>
    <n v="280"/>
    <n v="400.4"/>
  </r>
  <r>
    <s v="AD01-9361"/>
    <x v="2"/>
    <s v="Dec"/>
    <x v="1"/>
    <x v="1"/>
    <s v="Cancelld"/>
    <x v="1"/>
    <x v="0"/>
    <x v="2"/>
    <n v="787"/>
    <n v="1125.4099999999999"/>
  </r>
  <r>
    <s v="AD01-9361"/>
    <x v="2"/>
    <s v="Dec"/>
    <x v="1"/>
    <x v="1"/>
    <s v="Cancelld"/>
    <x v="1"/>
    <x v="0"/>
    <x v="2"/>
    <n v="841"/>
    <n v="1202.6300000000001"/>
  </r>
  <r>
    <s v="AD01-9364"/>
    <x v="2"/>
    <s v="Dec"/>
    <x v="1"/>
    <x v="1"/>
    <s v="Cancelld"/>
    <x v="1"/>
    <x v="0"/>
    <x v="2"/>
    <n v="874"/>
    <n v="1249.82"/>
  </r>
  <r>
    <s v="AD01-9361"/>
    <x v="2"/>
    <s v="Dec"/>
    <x v="1"/>
    <x v="1"/>
    <s v="Cancelld"/>
    <x v="1"/>
    <x v="0"/>
    <x v="2"/>
    <n v="953"/>
    <n v="1362.79"/>
  </r>
  <r>
    <s v="AD01-9361"/>
    <x v="2"/>
    <s v="Dec"/>
    <x v="1"/>
    <x v="1"/>
    <s v="Cancelld"/>
    <x v="1"/>
    <x v="0"/>
    <x v="2"/>
    <n v="954"/>
    <n v="1364.22"/>
  </r>
  <r>
    <s v="AD01-9364"/>
    <x v="2"/>
    <s v="Dec"/>
    <x v="1"/>
    <x v="1"/>
    <s v="Cancelld"/>
    <x v="1"/>
    <x v="0"/>
    <x v="2"/>
    <n v="827"/>
    <n v="526.24"/>
  </r>
  <r>
    <s v="AD01-9361"/>
    <x v="2"/>
    <s v="Dec"/>
    <x v="1"/>
    <x v="1"/>
    <s v="Cancelld"/>
    <x v="1"/>
    <x v="0"/>
    <x v="2"/>
    <n v="880"/>
    <n v="526.24"/>
  </r>
  <r>
    <s v="AD01-9361"/>
    <x v="2"/>
    <s v="Dec"/>
    <x v="1"/>
    <x v="1"/>
    <s v="Cancelld"/>
    <x v="1"/>
    <x v="0"/>
    <x v="2"/>
    <n v="285"/>
    <n v="407.55"/>
  </r>
  <r>
    <s v="AD01-9362"/>
    <x v="2"/>
    <s v="Dec"/>
    <x v="1"/>
    <x v="1"/>
    <s v="Cancelld"/>
    <x v="1"/>
    <x v="0"/>
    <x v="2"/>
    <n v="303"/>
    <n v="433.28999999999996"/>
  </r>
  <r>
    <s v="AD01-9361"/>
    <x v="2"/>
    <s v="Dec"/>
    <x v="1"/>
    <x v="1"/>
    <s v="Cancelld"/>
    <x v="1"/>
    <x v="0"/>
    <x v="2"/>
    <n v="297"/>
    <n v="424.71"/>
  </r>
  <r>
    <s v="AD01-9361"/>
    <x v="2"/>
    <s v="Dec"/>
    <x v="1"/>
    <x v="1"/>
    <s v="Cancelld"/>
    <x v="1"/>
    <x v="0"/>
    <x v="2"/>
    <n v="291"/>
    <n v="416.13"/>
  </r>
  <r>
    <s v="AD01-9362"/>
    <x v="2"/>
    <s v="Dec"/>
    <x v="1"/>
    <x v="1"/>
    <s v="Cancelld"/>
    <x v="1"/>
    <x v="0"/>
    <x v="2"/>
    <n v="307"/>
    <n v="439.01"/>
  </r>
  <r>
    <s v="AD01-9361"/>
    <x v="2"/>
    <s v="Dec"/>
    <x v="1"/>
    <x v="1"/>
    <s v="Cancelld"/>
    <x v="1"/>
    <x v="0"/>
    <x v="2"/>
    <n v="235"/>
    <n v="336.05"/>
  </r>
  <r>
    <s v="AD01-9362"/>
    <x v="2"/>
    <s v="Dec"/>
    <x v="1"/>
    <x v="1"/>
    <s v="Cancelld"/>
    <x v="1"/>
    <x v="0"/>
    <x v="2"/>
    <n v="283"/>
    <n v="404.69"/>
  </r>
  <r>
    <s v="AD01-9362"/>
    <x v="2"/>
    <s v="Dec"/>
    <x v="1"/>
    <x v="1"/>
    <s v="Cancelld"/>
    <x v="1"/>
    <x v="0"/>
    <x v="2"/>
    <n v="796"/>
    <n v="1138.28"/>
  </r>
  <r>
    <s v="AD01-9362"/>
    <x v="2"/>
    <s v="Dec"/>
    <x v="1"/>
    <x v="1"/>
    <s v="Cancelld"/>
    <x v="1"/>
    <x v="0"/>
    <x v="2"/>
    <n v="883"/>
    <n v="1262.69"/>
  </r>
  <r>
    <s v="AD01-9364"/>
    <x v="2"/>
    <s v="Feb"/>
    <x v="1"/>
    <x v="1"/>
    <s v="Cancelld"/>
    <x v="1"/>
    <x v="0"/>
    <x v="2"/>
    <n v="290"/>
    <n v="414.7"/>
  </r>
  <r>
    <s v="AD01-9361"/>
    <x v="2"/>
    <s v="Feb"/>
    <x v="1"/>
    <x v="1"/>
    <s v="Cancelld"/>
    <x v="1"/>
    <x v="0"/>
    <x v="2"/>
    <n v="338"/>
    <n v="483.34000000000003"/>
  </r>
  <r>
    <s v="AD01-9364"/>
    <x v="2"/>
    <s v="Feb"/>
    <x v="1"/>
    <x v="1"/>
    <s v="Cancelld"/>
    <x v="1"/>
    <x v="0"/>
    <x v="2"/>
    <n v="334"/>
    <n v="477.62"/>
  </r>
  <r>
    <s v="AD01-9362"/>
    <x v="2"/>
    <s v="Feb"/>
    <x v="1"/>
    <x v="1"/>
    <s v="Cancelld"/>
    <x v="1"/>
    <x v="0"/>
    <x v="2"/>
    <n v="832"/>
    <n v="1189.76"/>
  </r>
  <r>
    <s v="AD01-9362"/>
    <x v="2"/>
    <s v="Feb"/>
    <x v="1"/>
    <x v="1"/>
    <s v="Cancelld"/>
    <x v="1"/>
    <x v="0"/>
    <x v="2"/>
    <n v="865"/>
    <n v="1236.95"/>
  </r>
  <r>
    <s v="AD01-9362"/>
    <x v="2"/>
    <s v="Feb"/>
    <x v="1"/>
    <x v="1"/>
    <s v="Cancelld"/>
    <x v="1"/>
    <x v="0"/>
    <x v="2"/>
    <n v="926"/>
    <n v="1324.18"/>
  </r>
  <r>
    <s v="AD01-9361"/>
    <x v="2"/>
    <s v="Feb"/>
    <x v="1"/>
    <x v="1"/>
    <s v="Cancelld"/>
    <x v="1"/>
    <x v="0"/>
    <x v="2"/>
    <n v="927"/>
    <n v="1325.6100000000001"/>
  </r>
  <r>
    <s v="AD01-9364"/>
    <x v="2"/>
    <s v="Feb"/>
    <x v="1"/>
    <x v="1"/>
    <s v="Cancelld"/>
    <x v="1"/>
    <x v="0"/>
    <x v="2"/>
    <n v="928"/>
    <n v="1327.04"/>
  </r>
  <r>
    <s v="AD01-9362"/>
    <x v="2"/>
    <s v="Feb"/>
    <x v="1"/>
    <x v="1"/>
    <s v="Cancelld"/>
    <x v="1"/>
    <x v="0"/>
    <x v="2"/>
    <n v="871"/>
    <n v="526.24"/>
  </r>
  <r>
    <s v="AD01-9364"/>
    <x v="2"/>
    <s v="Feb"/>
    <x v="1"/>
    <x v="1"/>
    <s v="Cancelld"/>
    <x v="1"/>
    <x v="0"/>
    <x v="2"/>
    <n v="213"/>
    <n v="304.59000000000003"/>
  </r>
  <r>
    <s v="AD01-9362"/>
    <x v="2"/>
    <s v="Feb"/>
    <x v="1"/>
    <x v="1"/>
    <s v="Cancelld"/>
    <x v="1"/>
    <x v="0"/>
    <x v="2"/>
    <n v="207"/>
    <n v="296.01"/>
  </r>
  <r>
    <s v="AD01-9361"/>
    <x v="2"/>
    <s v="Feb"/>
    <x v="1"/>
    <x v="1"/>
    <s v="Cancelld"/>
    <x v="1"/>
    <x v="0"/>
    <x v="2"/>
    <n v="289"/>
    <n v="413.27"/>
  </r>
  <r>
    <s v="AD01-9362"/>
    <x v="2"/>
    <s v="Feb"/>
    <x v="1"/>
    <x v="1"/>
    <s v="Cancelld"/>
    <x v="1"/>
    <x v="0"/>
    <x v="2"/>
    <n v="337"/>
    <n v="481.90999999999997"/>
  </r>
  <r>
    <s v="AD01-9364"/>
    <x v="2"/>
    <s v="Feb"/>
    <x v="1"/>
    <x v="1"/>
    <s v="Cancelld"/>
    <x v="1"/>
    <x v="0"/>
    <x v="2"/>
    <n v="841"/>
    <n v="1202.6300000000001"/>
  </r>
  <r>
    <s v="AD01-9361"/>
    <x v="2"/>
    <s v="Feb"/>
    <x v="1"/>
    <x v="1"/>
    <s v="Cancelld"/>
    <x v="1"/>
    <x v="0"/>
    <x v="2"/>
    <n v="874"/>
    <n v="1249.82"/>
  </r>
  <r>
    <s v="AD01-9364"/>
    <x v="2"/>
    <s v="Jan"/>
    <x v="1"/>
    <x v="1"/>
    <s v="Cancelld"/>
    <x v="1"/>
    <x v="0"/>
    <x v="2"/>
    <n v="296"/>
    <n v="423.28"/>
  </r>
  <r>
    <s v="AD01-9365"/>
    <x v="2"/>
    <s v="Jan"/>
    <x v="1"/>
    <x v="1"/>
    <s v="Cancelld"/>
    <x v="1"/>
    <x v="0"/>
    <x v="2"/>
    <n v="292"/>
    <n v="417.56"/>
  </r>
  <r>
    <s v="AD01-9364"/>
    <x v="2"/>
    <s v="Jan"/>
    <x v="1"/>
    <x v="1"/>
    <s v="Cancelld"/>
    <x v="1"/>
    <x v="0"/>
    <x v="2"/>
    <n v="340"/>
    <n v="486.2"/>
  </r>
  <r>
    <s v="AD01-9361"/>
    <x v="2"/>
    <s v="Jan"/>
    <x v="1"/>
    <x v="1"/>
    <s v="Cancelld"/>
    <x v="1"/>
    <x v="0"/>
    <x v="2"/>
    <n v="831"/>
    <n v="1188.33"/>
  </r>
  <r>
    <s v="AD01-9362"/>
    <x v="2"/>
    <s v="Jan"/>
    <x v="1"/>
    <x v="1"/>
    <s v="Cancelld"/>
    <x v="1"/>
    <x v="0"/>
    <x v="2"/>
    <n v="864"/>
    <n v="1235.52"/>
  </r>
  <r>
    <s v="AD01-9362"/>
    <x v="2"/>
    <s v="Jan"/>
    <x v="1"/>
    <x v="1"/>
    <s v="Cancelld"/>
    <x v="1"/>
    <x v="0"/>
    <x v="2"/>
    <n v="923"/>
    <n v="1319.8899999999999"/>
  </r>
  <r>
    <s v="AD01-9361"/>
    <x v="2"/>
    <s v="Jan"/>
    <x v="1"/>
    <x v="1"/>
    <s v="Cancelld"/>
    <x v="1"/>
    <x v="0"/>
    <x v="2"/>
    <n v="924"/>
    <n v="1321.32"/>
  </r>
  <r>
    <s v="AD01-9364"/>
    <x v="2"/>
    <s v="Jan"/>
    <x v="1"/>
    <x v="1"/>
    <s v="Cancelld"/>
    <x v="1"/>
    <x v="0"/>
    <x v="2"/>
    <n v="925"/>
    <n v="1322.75"/>
  </r>
  <r>
    <s v="AD01-9362"/>
    <x v="2"/>
    <s v="Jan"/>
    <x v="1"/>
    <x v="1"/>
    <s v="Cancelld"/>
    <x v="1"/>
    <x v="0"/>
    <x v="2"/>
    <n v="870"/>
    <n v="526.24"/>
  </r>
  <r>
    <s v="AD01-9362"/>
    <x v="2"/>
    <s v="Jan"/>
    <x v="1"/>
    <x v="1"/>
    <s v="Cancelld"/>
    <x v="1"/>
    <x v="0"/>
    <x v="2"/>
    <n v="339"/>
    <n v="484.77"/>
  </r>
  <r>
    <s v="AD01-9364"/>
    <x v="2"/>
    <s v="Jan"/>
    <x v="1"/>
    <x v="1"/>
    <s v="Cancelld"/>
    <x v="1"/>
    <x v="0"/>
    <x v="2"/>
    <n v="231"/>
    <n v="330.33"/>
  </r>
  <r>
    <s v="AD01-9361"/>
    <x v="2"/>
    <s v="Jan"/>
    <x v="1"/>
    <x v="1"/>
    <s v="Cancelld"/>
    <x v="1"/>
    <x v="0"/>
    <x v="2"/>
    <n v="225"/>
    <n v="321.75"/>
  </r>
  <r>
    <s v="AD01-9365"/>
    <x v="2"/>
    <s v="Jan"/>
    <x v="1"/>
    <x v="1"/>
    <s v="Cancelld"/>
    <x v="1"/>
    <x v="0"/>
    <x v="2"/>
    <n v="219"/>
    <n v="313.17"/>
  </r>
  <r>
    <s v="AD01-9361"/>
    <x v="2"/>
    <s v="Jan"/>
    <x v="1"/>
    <x v="1"/>
    <s v="Cancelld"/>
    <x v="1"/>
    <x v="0"/>
    <x v="2"/>
    <n v="295"/>
    <n v="421.85"/>
  </r>
  <r>
    <s v="AD01-9362"/>
    <x v="2"/>
    <s v="Jan"/>
    <x v="1"/>
    <x v="1"/>
    <s v="Cancelld"/>
    <x v="1"/>
    <x v="0"/>
    <x v="2"/>
    <n v="343"/>
    <n v="490.49"/>
  </r>
  <r>
    <s v="AD01-9364"/>
    <x v="2"/>
    <s v="Jan"/>
    <x v="1"/>
    <x v="1"/>
    <s v="Cancelld"/>
    <x v="1"/>
    <x v="0"/>
    <x v="2"/>
    <n v="840"/>
    <n v="1201.2"/>
  </r>
  <r>
    <s v="AD01-9362"/>
    <x v="2"/>
    <s v="Jan"/>
    <x v="1"/>
    <x v="1"/>
    <s v="Cancelld"/>
    <x v="1"/>
    <x v="1"/>
    <x v="2"/>
    <n v="873"/>
    <n v="1248.3899999999999"/>
  </r>
  <r>
    <s v="AD01-9363"/>
    <x v="2"/>
    <s v="Jul"/>
    <x v="1"/>
    <x v="1"/>
    <s v="Cancelld"/>
    <x v="1"/>
    <x v="1"/>
    <x v="2"/>
    <n v="338"/>
    <n v="483.34000000000003"/>
  </r>
  <r>
    <s v="AD01-9361"/>
    <x v="2"/>
    <s v="Jul"/>
    <x v="1"/>
    <x v="1"/>
    <s v="Cancelld"/>
    <x v="1"/>
    <x v="1"/>
    <x v="2"/>
    <n v="260"/>
    <n v="371.8"/>
  </r>
  <r>
    <s v="AD01-9364"/>
    <x v="2"/>
    <s v="Jul"/>
    <x v="1"/>
    <x v="1"/>
    <s v="Cancelld"/>
    <x v="1"/>
    <x v="1"/>
    <x v="2"/>
    <n v="308"/>
    <n v="440.44"/>
  </r>
  <r>
    <s v="AD01-9365"/>
    <x v="2"/>
    <s v="Jul"/>
    <x v="1"/>
    <x v="1"/>
    <s v="Cancelld"/>
    <x v="1"/>
    <x v="1"/>
    <x v="2"/>
    <n v="334"/>
    <n v="477.62"/>
  </r>
  <r>
    <s v="AD01-9364"/>
    <x v="2"/>
    <s v="Jul"/>
    <x v="1"/>
    <x v="1"/>
    <s v="Cancelld"/>
    <x v="1"/>
    <x v="1"/>
    <x v="2"/>
    <n v="262"/>
    <n v="374.65999999999997"/>
  </r>
  <r>
    <s v="AD01-9362"/>
    <x v="2"/>
    <s v="Jul"/>
    <x v="1"/>
    <x v="1"/>
    <s v="Cancelld"/>
    <x v="1"/>
    <x v="1"/>
    <x v="2"/>
    <n v="310"/>
    <n v="443.3"/>
  </r>
  <r>
    <s v="AD01-9362"/>
    <x v="2"/>
    <s v="Jul"/>
    <x v="1"/>
    <x v="1"/>
    <s v="Cancelld"/>
    <x v="1"/>
    <x v="1"/>
    <x v="2"/>
    <n v="783"/>
    <n v="1119.69"/>
  </r>
  <r>
    <s v="AD01-9361"/>
    <x v="2"/>
    <s v="Jul"/>
    <x v="1"/>
    <x v="1"/>
    <s v="Cancelld"/>
    <x v="1"/>
    <x v="1"/>
    <x v="2"/>
    <n v="836"/>
    <n v="1195.48"/>
  </r>
  <r>
    <s v="AD01-9361"/>
    <x v="2"/>
    <s v="Jul"/>
    <x v="1"/>
    <x v="1"/>
    <s v="Cancelld"/>
    <x v="1"/>
    <x v="1"/>
    <x v="2"/>
    <n v="939"/>
    <n v="1342.77"/>
  </r>
  <r>
    <s v="AD01-9362"/>
    <x v="2"/>
    <s v="Jul"/>
    <x v="1"/>
    <x v="1"/>
    <s v="Cancelld"/>
    <x v="1"/>
    <x v="1"/>
    <x v="2"/>
    <n v="940"/>
    <n v="1344.2"/>
  </r>
  <r>
    <s v="AD01-9364"/>
    <x v="2"/>
    <s v="Jul"/>
    <x v="1"/>
    <x v="1"/>
    <s v="Cancelld"/>
    <x v="1"/>
    <x v="1"/>
    <x v="2"/>
    <n v="941"/>
    <n v="1345.63"/>
  </r>
  <r>
    <s v="AD01-9364"/>
    <x v="2"/>
    <s v="Jul"/>
    <x v="1"/>
    <x v="1"/>
    <s v="Cancelld"/>
    <x v="1"/>
    <x v="1"/>
    <x v="2"/>
    <n v="876"/>
    <n v="526.24"/>
  </r>
  <r>
    <s v="AD01-9362"/>
    <x v="2"/>
    <s v="Jul"/>
    <x v="1"/>
    <x v="1"/>
    <s v="Cancelld"/>
    <x v="1"/>
    <x v="1"/>
    <x v="2"/>
    <n v="309"/>
    <n v="441.87"/>
  </r>
  <r>
    <s v="AD01-9361"/>
    <x v="2"/>
    <s v="Jul"/>
    <x v="1"/>
    <x v="1"/>
    <s v="Cancelld"/>
    <x v="1"/>
    <x v="1"/>
    <x v="2"/>
    <n v="135"/>
    <n v="193.05"/>
  </r>
  <r>
    <s v="AD01-9364"/>
    <x v="2"/>
    <s v="Jul"/>
    <x v="1"/>
    <x v="1"/>
    <s v="Cancelld"/>
    <x v="1"/>
    <x v="1"/>
    <x v="2"/>
    <n v="129"/>
    <n v="184.47"/>
  </r>
  <r>
    <s v="AD01-9361"/>
    <x v="2"/>
    <s v="Jul"/>
    <x v="1"/>
    <x v="1"/>
    <s v="Cancelld"/>
    <x v="1"/>
    <x v="1"/>
    <x v="2"/>
    <n v="369"/>
    <n v="527.66999999999996"/>
  </r>
  <r>
    <s v="AD01-9362"/>
    <x v="2"/>
    <s v="Jul"/>
    <x v="1"/>
    <x v="1"/>
    <s v="Cancelld"/>
    <x v="1"/>
    <x v="1"/>
    <x v="2"/>
    <n v="337"/>
    <n v="481.90999999999997"/>
  </r>
  <r>
    <s v="AD01-9361"/>
    <x v="2"/>
    <s v="Jul"/>
    <x v="1"/>
    <x v="1"/>
    <s v="Cancelld"/>
    <x v="1"/>
    <x v="1"/>
    <x v="2"/>
    <n v="265"/>
    <n v="378.95"/>
  </r>
  <r>
    <s v="AD01-9365"/>
    <x v="2"/>
    <s v="Jul"/>
    <x v="1"/>
    <x v="1"/>
    <s v="Cancelld"/>
    <x v="1"/>
    <x v="1"/>
    <x v="2"/>
    <n v="307"/>
    <n v="439.01"/>
  </r>
  <r>
    <s v="AD01-9364"/>
    <x v="2"/>
    <s v="Jul"/>
    <x v="1"/>
    <x v="1"/>
    <s v="Cancelld"/>
    <x v="1"/>
    <x v="1"/>
    <x v="2"/>
    <n v="792"/>
    <n v="1132.56"/>
  </r>
  <r>
    <s v="AD01-9362"/>
    <x v="2"/>
    <s v="Jul"/>
    <x v="1"/>
    <x v="1"/>
    <s v="Cancelld"/>
    <x v="1"/>
    <x v="1"/>
    <x v="2"/>
    <n v="845"/>
    <n v="1208.3499999999999"/>
  </r>
  <r>
    <s v="AD01-9363"/>
    <x v="2"/>
    <s v="Jul"/>
    <x v="1"/>
    <x v="1"/>
    <s v="Cancelld"/>
    <x v="1"/>
    <x v="1"/>
    <x v="2"/>
    <n v="878"/>
    <n v="1255.54"/>
  </r>
  <r>
    <s v="AD01-9361"/>
    <x v="2"/>
    <s v="Jun"/>
    <x v="1"/>
    <x v="1"/>
    <s v="Cancelld"/>
    <x v="1"/>
    <x v="1"/>
    <x v="2"/>
    <n v="266"/>
    <n v="380.38"/>
  </r>
  <r>
    <s v="AD01-9363"/>
    <x v="2"/>
    <s v="Jun"/>
    <x v="1"/>
    <x v="1"/>
    <s v="Cancelld"/>
    <x v="1"/>
    <x v="1"/>
    <x v="2"/>
    <n v="314"/>
    <n v="449.02"/>
  </r>
  <r>
    <s v="AD01-9362"/>
    <x v="2"/>
    <s v="Jun"/>
    <x v="1"/>
    <x v="1"/>
    <s v="Cancelld"/>
    <x v="1"/>
    <x v="1"/>
    <x v="2"/>
    <n v="268"/>
    <n v="383.24"/>
  </r>
  <r>
    <s v="AD01-9361"/>
    <x v="2"/>
    <s v="Jun"/>
    <x v="1"/>
    <x v="1"/>
    <s v="Cancelld"/>
    <x v="1"/>
    <x v="1"/>
    <x v="2"/>
    <n v="316"/>
    <n v="451.88"/>
  </r>
  <r>
    <s v="AD01-9362"/>
    <x v="2"/>
    <s v="Jun"/>
    <x v="1"/>
    <x v="1"/>
    <s v="Cancelld"/>
    <x v="1"/>
    <x v="1"/>
    <x v="2"/>
    <n v="835"/>
    <n v="1194.05"/>
  </r>
  <r>
    <s v="AD01-9362"/>
    <x v="2"/>
    <s v="Jun"/>
    <x v="1"/>
    <x v="1"/>
    <s v="Cancelld"/>
    <x v="1"/>
    <x v="1"/>
    <x v="2"/>
    <n v="869"/>
    <n v="1242.67"/>
  </r>
  <r>
    <s v="AD01-9362"/>
    <x v="2"/>
    <s v="Jun"/>
    <x v="1"/>
    <x v="1"/>
    <s v="Cancelld"/>
    <x v="1"/>
    <x v="1"/>
    <x v="2"/>
    <n v="937"/>
    <n v="1339.9099999999999"/>
  </r>
  <r>
    <s v="AD01-9361"/>
    <x v="2"/>
    <s v="Jun"/>
    <x v="1"/>
    <x v="1"/>
    <s v="Cancelld"/>
    <x v="1"/>
    <x v="1"/>
    <x v="2"/>
    <n v="938"/>
    <n v="1341.34"/>
  </r>
  <r>
    <s v="AD01-9361"/>
    <x v="2"/>
    <s v="Jun"/>
    <x v="1"/>
    <x v="1"/>
    <s v="Cancelld"/>
    <x v="1"/>
    <x v="1"/>
    <x v="2"/>
    <n v="875"/>
    <n v="526.24"/>
  </r>
  <r>
    <s v="AD01-9363"/>
    <x v="2"/>
    <s v="Jun"/>
    <x v="1"/>
    <x v="1"/>
    <s v="Cancelld"/>
    <x v="1"/>
    <x v="1"/>
    <x v="2"/>
    <n v="315"/>
    <n v="450.45"/>
  </r>
  <r>
    <s v="AD01-9362"/>
    <x v="2"/>
    <s v="Jun"/>
    <x v="1"/>
    <x v="1"/>
    <s v="Cancelld"/>
    <x v="1"/>
    <x v="1"/>
    <x v="2"/>
    <n v="153"/>
    <n v="218.79"/>
  </r>
  <r>
    <s v="AD01-9362"/>
    <x v="2"/>
    <s v="Jun"/>
    <x v="1"/>
    <x v="1"/>
    <s v="Cancelld"/>
    <x v="1"/>
    <x v="1"/>
    <x v="2"/>
    <n v="147"/>
    <n v="210.21"/>
  </r>
  <r>
    <s v="AD01-9361"/>
    <x v="2"/>
    <s v="Jun"/>
    <x v="1"/>
    <x v="1"/>
    <s v="Cancelld"/>
    <x v="1"/>
    <x v="1"/>
    <x v="2"/>
    <n v="141"/>
    <n v="201.63"/>
  </r>
  <r>
    <s v="AD01-9364"/>
    <x v="2"/>
    <s v="Jun"/>
    <x v="1"/>
    <x v="1"/>
    <s v="Cancelld"/>
    <x v="1"/>
    <x v="1"/>
    <x v="2"/>
    <n v="313"/>
    <n v="447.59000000000003"/>
  </r>
  <r>
    <s v="AD01-9362"/>
    <x v="2"/>
    <s v="Jun"/>
    <x v="1"/>
    <x v="1"/>
    <s v="Cancelld"/>
    <x v="1"/>
    <x v="1"/>
    <x v="2"/>
    <n v="844"/>
    <n v="1206.92"/>
  </r>
  <r>
    <s v="AD01-9362"/>
    <x v="2"/>
    <s v="Jun"/>
    <x v="1"/>
    <x v="1"/>
    <s v="Cancelld"/>
    <x v="1"/>
    <x v="1"/>
    <x v="2"/>
    <n v="877"/>
    <n v="1254.1100000000001"/>
  </r>
  <r>
    <s v="AD01-9362"/>
    <x v="2"/>
    <s v="Mar"/>
    <x v="1"/>
    <x v="1"/>
    <s v="Cancelld"/>
    <x v="1"/>
    <x v="1"/>
    <x v="2"/>
    <n v="284"/>
    <n v="406.12"/>
  </r>
  <r>
    <s v="AD01-9364"/>
    <x v="2"/>
    <s v="Mar"/>
    <x v="1"/>
    <x v="1"/>
    <s v="Cancelld"/>
    <x v="1"/>
    <x v="1"/>
    <x v="2"/>
    <n v="332"/>
    <n v="474.76"/>
  </r>
  <r>
    <s v="AD01-9362"/>
    <x v="2"/>
    <s v="Mar"/>
    <x v="1"/>
    <x v="1"/>
    <s v="Cancelld"/>
    <x v="1"/>
    <x v="1"/>
    <x v="2"/>
    <n v="286"/>
    <n v="408.98"/>
  </r>
  <r>
    <s v="AD01-9361"/>
    <x v="2"/>
    <s v="Mar"/>
    <x v="1"/>
    <x v="1"/>
    <s v="Cancelld"/>
    <x v="1"/>
    <x v="1"/>
    <x v="2"/>
    <n v="328"/>
    <n v="469.03999999999996"/>
  </r>
  <r>
    <s v="AD01-9365"/>
    <x v="2"/>
    <s v="Mar"/>
    <x v="1"/>
    <x v="1"/>
    <s v="Cancelld"/>
    <x v="1"/>
    <x v="1"/>
    <x v="2"/>
    <n v="833"/>
    <n v="1191.19"/>
  </r>
  <r>
    <s v="AD01-9361"/>
    <x v="2"/>
    <s v="Mar"/>
    <x v="1"/>
    <x v="1"/>
    <s v="Cancelld"/>
    <x v="1"/>
    <x v="1"/>
    <x v="2"/>
    <n v="866"/>
    <n v="1238.3800000000001"/>
  </r>
  <r>
    <s v="AD01-9364"/>
    <x v="2"/>
    <s v="Mar"/>
    <x v="1"/>
    <x v="1"/>
    <s v="Cancelld"/>
    <x v="1"/>
    <x v="1"/>
    <x v="2"/>
    <n v="929"/>
    <n v="1328.47"/>
  </r>
  <r>
    <s v="AD01-9362"/>
    <x v="2"/>
    <s v="Mar"/>
    <x v="1"/>
    <x v="1"/>
    <s v="Cancelld"/>
    <x v="1"/>
    <x v="1"/>
    <x v="2"/>
    <n v="930"/>
    <n v="1329.9"/>
  </r>
  <r>
    <s v="AD01-9364"/>
    <x v="2"/>
    <s v="Mar"/>
    <x v="1"/>
    <x v="1"/>
    <s v="Cancelld"/>
    <x v="1"/>
    <x v="1"/>
    <x v="2"/>
    <n v="872"/>
    <n v="526.24"/>
  </r>
  <r>
    <s v="AD01-9361"/>
    <x v="2"/>
    <s v="Mar"/>
    <x v="1"/>
    <x v="1"/>
    <s v="Cancelld"/>
    <x v="1"/>
    <x v="1"/>
    <x v="2"/>
    <n v="333"/>
    <n v="476.19"/>
  </r>
  <r>
    <s v="AD01-9362"/>
    <x v="2"/>
    <s v="Mar"/>
    <x v="1"/>
    <x v="1"/>
    <s v="Cancelld"/>
    <x v="1"/>
    <x v="1"/>
    <x v="2"/>
    <n v="201"/>
    <n v="287.43"/>
  </r>
  <r>
    <s v="AD01-9362"/>
    <x v="2"/>
    <s v="Mar"/>
    <x v="1"/>
    <x v="1"/>
    <s v="Cancelld"/>
    <x v="1"/>
    <x v="1"/>
    <x v="2"/>
    <n v="195"/>
    <n v="278.85000000000002"/>
  </r>
  <r>
    <s v="AD01-9365"/>
    <x v="2"/>
    <s v="Mar"/>
    <x v="1"/>
    <x v="1"/>
    <s v="Cancelld"/>
    <x v="1"/>
    <x v="1"/>
    <x v="2"/>
    <n v="189"/>
    <n v="270.27"/>
  </r>
  <r>
    <s v="AD01-9362"/>
    <x v="2"/>
    <s v="Mar"/>
    <x v="1"/>
    <x v="1"/>
    <s v="Cancelld"/>
    <x v="1"/>
    <x v="1"/>
    <x v="2"/>
    <n v="283"/>
    <n v="404.69"/>
  </r>
  <r>
    <s v="AD01-9362"/>
    <x v="2"/>
    <s v="Mar"/>
    <x v="1"/>
    <x v="1"/>
    <s v="Cancelld"/>
    <x v="1"/>
    <x v="1"/>
    <x v="2"/>
    <n v="331"/>
    <n v="473.33"/>
  </r>
  <r>
    <s v="AD01-9362"/>
    <x v="2"/>
    <s v="Mar"/>
    <x v="1"/>
    <x v="1"/>
    <s v="Cancelld"/>
    <x v="1"/>
    <x v="1"/>
    <x v="2"/>
    <n v="875"/>
    <n v="1251.25"/>
  </r>
  <r>
    <s v="AD01-9361"/>
    <x v="2"/>
    <s v="May"/>
    <x v="1"/>
    <x v="1"/>
    <s v="Cancelld"/>
    <x v="1"/>
    <x v="1"/>
    <x v="2"/>
    <n v="272"/>
    <n v="388.96"/>
  </r>
  <r>
    <s v="AD01-9361"/>
    <x v="2"/>
    <s v="May"/>
    <x v="1"/>
    <x v="1"/>
    <s v="Cancelld"/>
    <x v="1"/>
    <x v="1"/>
    <x v="2"/>
    <n v="320"/>
    <n v="457.6"/>
  </r>
  <r>
    <s v="AD01-9361"/>
    <x v="2"/>
    <s v="May"/>
    <x v="1"/>
    <x v="1"/>
    <s v="Cancelld"/>
    <x v="1"/>
    <x v="1"/>
    <x v="2"/>
    <n v="274"/>
    <n v="391.82"/>
  </r>
  <r>
    <s v="AD01-9361"/>
    <x v="2"/>
    <s v="May"/>
    <x v="1"/>
    <x v="1"/>
    <s v="Cancelld"/>
    <x v="1"/>
    <x v="1"/>
    <x v="2"/>
    <n v="322"/>
    <n v="460.46000000000004"/>
  </r>
  <r>
    <s v="AD01-9361"/>
    <x v="2"/>
    <s v="May"/>
    <x v="1"/>
    <x v="1"/>
    <s v="Cancelld"/>
    <x v="1"/>
    <x v="1"/>
    <x v="2"/>
    <n v="868"/>
    <n v="1241.24"/>
  </r>
  <r>
    <s v="AD01-9361"/>
    <x v="2"/>
    <s v="May"/>
    <x v="1"/>
    <x v="1"/>
    <s v="Cancelld"/>
    <x v="1"/>
    <x v="1"/>
    <x v="2"/>
    <n v="934"/>
    <n v="1335.62"/>
  </r>
  <r>
    <s v="AD01-9363"/>
    <x v="2"/>
    <s v="May"/>
    <x v="1"/>
    <x v="1"/>
    <s v="Cancelld"/>
    <x v="1"/>
    <x v="1"/>
    <x v="2"/>
    <n v="935"/>
    <n v="1337.05"/>
  </r>
  <r>
    <s v="AD01-9362"/>
    <x v="2"/>
    <s v="May"/>
    <x v="1"/>
    <x v="1"/>
    <s v="Cancelld"/>
    <x v="1"/>
    <x v="1"/>
    <x v="2"/>
    <n v="936"/>
    <n v="1338.48"/>
  </r>
  <r>
    <s v="AD01-9363"/>
    <x v="2"/>
    <s v="May"/>
    <x v="1"/>
    <x v="1"/>
    <s v="Cancelld"/>
    <x v="1"/>
    <x v="1"/>
    <x v="2"/>
    <n v="874"/>
    <n v="526.24"/>
  </r>
  <r>
    <s v="AD01-9362"/>
    <x v="2"/>
    <s v="May"/>
    <x v="1"/>
    <x v="1"/>
    <s v="Cancelld"/>
    <x v="1"/>
    <x v="1"/>
    <x v="2"/>
    <n v="321"/>
    <n v="459.03"/>
  </r>
  <r>
    <s v="AD01-9361"/>
    <x v="2"/>
    <s v="May"/>
    <x v="1"/>
    <x v="1"/>
    <s v="Cancelld"/>
    <x v="1"/>
    <x v="1"/>
    <x v="2"/>
    <n v="165"/>
    <n v="235.95"/>
  </r>
  <r>
    <s v="AD01-9361"/>
    <x v="2"/>
    <s v="May"/>
    <x v="1"/>
    <x v="1"/>
    <s v="Cancelld"/>
    <x v="1"/>
    <x v="1"/>
    <x v="2"/>
    <n v="159"/>
    <n v="227.37"/>
  </r>
  <r>
    <s v="AD01-9362"/>
    <x v="2"/>
    <s v="May"/>
    <x v="1"/>
    <x v="1"/>
    <s v="Cancelld"/>
    <x v="1"/>
    <x v="1"/>
    <x v="2"/>
    <n v="271"/>
    <n v="387.53"/>
  </r>
  <r>
    <s v="AD01-9361"/>
    <x v="2"/>
    <s v="May"/>
    <x v="1"/>
    <x v="1"/>
    <s v="Cancelld"/>
    <x v="1"/>
    <x v="1"/>
    <x v="2"/>
    <n v="319"/>
    <n v="456.16999999999996"/>
  </r>
  <r>
    <s v="AD01-9361"/>
    <x v="2"/>
    <s v="May"/>
    <x v="1"/>
    <x v="1"/>
    <s v="Cancelld"/>
    <x v="1"/>
    <x v="1"/>
    <x v="2"/>
    <n v="843"/>
    <n v="1205.49"/>
  </r>
  <r>
    <s v="AD01-9362"/>
    <x v="2"/>
    <s v="Nov"/>
    <x v="1"/>
    <x v="1"/>
    <s v="Cancelld"/>
    <x v="1"/>
    <x v="1"/>
    <x v="2"/>
    <n v="314"/>
    <n v="449.02"/>
  </r>
  <r>
    <s v="AD01-9365"/>
    <x v="2"/>
    <s v="Nov"/>
    <x v="1"/>
    <x v="1"/>
    <s v="Cancelld"/>
    <x v="1"/>
    <x v="1"/>
    <x v="2"/>
    <n v="242"/>
    <n v="346.06"/>
  </r>
  <r>
    <s v="AD01-9362"/>
    <x v="2"/>
    <s v="Nov"/>
    <x v="1"/>
    <x v="1"/>
    <s v="Cancelld"/>
    <x v="1"/>
    <x v="1"/>
    <x v="2"/>
    <n v="290"/>
    <n v="414.7"/>
  </r>
  <r>
    <s v="AD01-9362"/>
    <x v="2"/>
    <s v="Nov"/>
    <x v="1"/>
    <x v="1"/>
    <s v="Cancelld"/>
    <x v="1"/>
    <x v="1"/>
    <x v="2"/>
    <n v="316"/>
    <n v="451.88"/>
  </r>
  <r>
    <s v="AD01-9362"/>
    <x v="2"/>
    <s v="Nov"/>
    <x v="1"/>
    <x v="1"/>
    <s v="Cancelld"/>
    <x v="1"/>
    <x v="1"/>
    <x v="2"/>
    <n v="286"/>
    <n v="408.98"/>
  </r>
  <r>
    <s v="AD01-9361"/>
    <x v="2"/>
    <s v="Nov"/>
    <x v="1"/>
    <x v="1"/>
    <s v="Cancelld"/>
    <x v="1"/>
    <x v="1"/>
    <x v="2"/>
    <n v="840"/>
    <n v="1201.2"/>
  </r>
  <r>
    <s v="AD01-9361"/>
    <x v="2"/>
    <s v="Nov"/>
    <x v="1"/>
    <x v="1"/>
    <s v="Cancelld"/>
    <x v="1"/>
    <x v="1"/>
    <x v="2"/>
    <n v="873"/>
    <n v="1248.3899999999999"/>
  </r>
  <r>
    <s v="AD01-9362"/>
    <x v="2"/>
    <s v="Nov"/>
    <x v="1"/>
    <x v="1"/>
    <s v="Cancelld"/>
    <x v="1"/>
    <x v="1"/>
    <x v="2"/>
    <n v="950"/>
    <n v="1358.5"/>
  </r>
  <r>
    <s v="AD01-9362"/>
    <x v="2"/>
    <s v="Nov"/>
    <x v="1"/>
    <x v="1"/>
    <s v="Cancelld"/>
    <x v="1"/>
    <x v="1"/>
    <x v="2"/>
    <n v="951"/>
    <n v="1359.93"/>
  </r>
  <r>
    <s v="AD01-9362"/>
    <x v="2"/>
    <s v="Nov"/>
    <x v="1"/>
    <x v="1"/>
    <s v="Cancelld"/>
    <x v="1"/>
    <x v="1"/>
    <x v="2"/>
    <n v="952"/>
    <n v="1361.3600000000001"/>
  </r>
  <r>
    <s v="AD01-9361"/>
    <x v="2"/>
    <s v="Nov"/>
    <x v="1"/>
    <x v="1"/>
    <s v="Cancelld"/>
    <x v="1"/>
    <x v="1"/>
    <x v="2"/>
    <n v="826"/>
    <n v="526.24"/>
  </r>
  <r>
    <s v="AD01-9362"/>
    <x v="2"/>
    <s v="Nov"/>
    <x v="1"/>
    <x v="1"/>
    <s v="Cancelld"/>
    <x v="1"/>
    <x v="1"/>
    <x v="2"/>
    <n v="879"/>
    <n v="526.24"/>
  </r>
  <r>
    <s v="AD01-9365"/>
    <x v="2"/>
    <s v="Nov"/>
    <x v="1"/>
    <x v="1"/>
    <s v="Cancelld"/>
    <x v="1"/>
    <x v="1"/>
    <x v="2"/>
    <n v="315"/>
    <n v="450.45"/>
  </r>
  <r>
    <s v="AD01-9361"/>
    <x v="2"/>
    <s v="Nov"/>
    <x v="1"/>
    <x v="1"/>
    <s v="Cancelld"/>
    <x v="1"/>
    <x v="1"/>
    <x v="2"/>
    <n v="309"/>
    <n v="441.87"/>
  </r>
  <r>
    <s v="AD01-9362"/>
    <x v="2"/>
    <s v="Nov"/>
    <x v="1"/>
    <x v="1"/>
    <s v="Cancelld"/>
    <x v="1"/>
    <x v="1"/>
    <x v="2"/>
    <n v="313"/>
    <n v="447.59000000000003"/>
  </r>
  <r>
    <s v="AD01-9362"/>
    <x v="2"/>
    <s v="Nov"/>
    <x v="1"/>
    <x v="1"/>
    <s v="Cancelld"/>
    <x v="1"/>
    <x v="1"/>
    <x v="2"/>
    <n v="241"/>
    <n v="344.63"/>
  </r>
  <r>
    <s v="AD01-9362"/>
    <x v="2"/>
    <s v="Nov"/>
    <x v="1"/>
    <x v="1"/>
    <s v="Cancelld"/>
    <x v="1"/>
    <x v="1"/>
    <x v="2"/>
    <n v="289"/>
    <n v="413.27"/>
  </r>
  <r>
    <s v="AD01-9362"/>
    <x v="2"/>
    <s v="Nov"/>
    <x v="1"/>
    <x v="1"/>
    <s v="Cancelld"/>
    <x v="1"/>
    <x v="1"/>
    <x v="2"/>
    <n v="795"/>
    <n v="1136.8499999999999"/>
  </r>
  <r>
    <s v="AD01-9362"/>
    <x v="2"/>
    <s v="Nov"/>
    <x v="1"/>
    <x v="1"/>
    <s v="Cancelld"/>
    <x v="1"/>
    <x v="1"/>
    <x v="2"/>
    <n v="849"/>
    <n v="1214.07"/>
  </r>
  <r>
    <s v="AD01-9362"/>
    <x v="2"/>
    <s v="Nov"/>
    <x v="1"/>
    <x v="1"/>
    <s v="Cancelld"/>
    <x v="1"/>
    <x v="1"/>
    <x v="2"/>
    <n v="882"/>
    <n v="1261.26"/>
  </r>
  <r>
    <s v="AD01-9362"/>
    <x v="2"/>
    <s v="Oct"/>
    <x v="1"/>
    <x v="1"/>
    <s v="Cancelld"/>
    <x v="1"/>
    <x v="1"/>
    <x v="2"/>
    <n v="320"/>
    <n v="457.6"/>
  </r>
  <r>
    <s v="AD01-9362"/>
    <x v="2"/>
    <s v="Oct"/>
    <x v="1"/>
    <x v="1"/>
    <s v="Cancelld"/>
    <x v="1"/>
    <x v="1"/>
    <x v="2"/>
    <n v="248"/>
    <n v="354.64"/>
  </r>
  <r>
    <s v="AD01-9362"/>
    <x v="2"/>
    <s v="Oct"/>
    <x v="1"/>
    <x v="1"/>
    <s v="Cancelld"/>
    <x v="1"/>
    <x v="1"/>
    <x v="2"/>
    <n v="322"/>
    <n v="460.46000000000004"/>
  </r>
  <r>
    <s v="AD01-9362"/>
    <x v="2"/>
    <s v="Oct"/>
    <x v="1"/>
    <x v="1"/>
    <s v="Cancelld"/>
    <x v="1"/>
    <x v="1"/>
    <x v="2"/>
    <n v="244"/>
    <n v="348.92"/>
  </r>
  <r>
    <s v="AD01-9364"/>
    <x v="2"/>
    <s v="Oct"/>
    <x v="1"/>
    <x v="1"/>
    <s v="Cancelld"/>
    <x v="1"/>
    <x v="1"/>
    <x v="2"/>
    <n v="292"/>
    <n v="417.56"/>
  </r>
  <r>
    <s v="AD01-9362"/>
    <x v="2"/>
    <s v="Oct"/>
    <x v="1"/>
    <x v="1"/>
    <s v="Cancelld"/>
    <x v="1"/>
    <x v="1"/>
    <x v="2"/>
    <n v="786"/>
    <n v="1123.98"/>
  </r>
  <r>
    <s v="AD01-9362"/>
    <x v="2"/>
    <s v="Oct"/>
    <x v="1"/>
    <x v="1"/>
    <s v="Cancelld"/>
    <x v="1"/>
    <x v="1"/>
    <x v="2"/>
    <n v="839"/>
    <n v="1199.77"/>
  </r>
  <r>
    <s v="AD01-9361"/>
    <x v="2"/>
    <s v="Oct"/>
    <x v="1"/>
    <x v="1"/>
    <s v="Cancelld"/>
    <x v="1"/>
    <x v="1"/>
    <x v="2"/>
    <n v="872"/>
    <n v="1246.96"/>
  </r>
  <r>
    <s v="AD01-9361"/>
    <x v="2"/>
    <s v="Oct"/>
    <x v="1"/>
    <x v="1"/>
    <s v="Cancelld"/>
    <x v="1"/>
    <x v="1"/>
    <x v="2"/>
    <n v="947"/>
    <n v="1354.21"/>
  </r>
  <r>
    <s v="AD01-9364"/>
    <x v="2"/>
    <s v="Oct"/>
    <x v="1"/>
    <x v="1"/>
    <s v="Cancelld"/>
    <x v="1"/>
    <x v="1"/>
    <x v="2"/>
    <n v="948"/>
    <n v="1355.6399999999999"/>
  </r>
  <r>
    <s v="AD01-9364"/>
    <x v="2"/>
    <s v="Oct"/>
    <x v="1"/>
    <x v="1"/>
    <s v="Cancelld"/>
    <x v="1"/>
    <x v="1"/>
    <x v="2"/>
    <n v="949"/>
    <n v="1357.07"/>
  </r>
  <r>
    <s v="AD01-9361"/>
    <x v="2"/>
    <s v="Oct"/>
    <x v="1"/>
    <x v="1"/>
    <s v="Cancelld"/>
    <x v="1"/>
    <x v="1"/>
    <x v="2"/>
    <n v="825"/>
    <n v="526.24"/>
  </r>
  <r>
    <s v="AD01-9361"/>
    <x v="2"/>
    <s v="Oct"/>
    <x v="1"/>
    <x v="1"/>
    <s v="Cancelld"/>
    <x v="1"/>
    <x v="1"/>
    <x v="2"/>
    <n v="878"/>
    <n v="526.24"/>
  </r>
  <r>
    <s v="AD01-9362"/>
    <x v="2"/>
    <s v="Oct"/>
    <x v="1"/>
    <x v="1"/>
    <s v="Cancelld"/>
    <x v="1"/>
    <x v="1"/>
    <x v="2"/>
    <n v="291"/>
    <n v="416.13"/>
  </r>
  <r>
    <s v="AD01-9362"/>
    <x v="2"/>
    <s v="Oct"/>
    <x v="1"/>
    <x v="1"/>
    <s v="Cancelld"/>
    <x v="1"/>
    <x v="1"/>
    <x v="2"/>
    <n v="333"/>
    <n v="476.19"/>
  </r>
  <r>
    <s v="AD01-9362"/>
    <x v="2"/>
    <s v="Oct"/>
    <x v="1"/>
    <x v="1"/>
    <s v="Cancelld"/>
    <x v="1"/>
    <x v="1"/>
    <x v="2"/>
    <n v="327"/>
    <n v="467.61"/>
  </r>
  <r>
    <s v="AD01-9362"/>
    <x v="2"/>
    <s v="Oct"/>
    <x v="1"/>
    <x v="1"/>
    <s v="Cancelld"/>
    <x v="1"/>
    <x v="1"/>
    <x v="2"/>
    <n v="321"/>
    <n v="459.03"/>
  </r>
  <r>
    <s v="AD01-9364"/>
    <x v="2"/>
    <s v="Oct"/>
    <x v="1"/>
    <x v="1"/>
    <s v="Cancelld"/>
    <x v="1"/>
    <x v="1"/>
    <x v="2"/>
    <n v="319"/>
    <n v="456.16999999999996"/>
  </r>
  <r>
    <s v="AD01-9364"/>
    <x v="2"/>
    <s v="Oct"/>
    <x v="1"/>
    <x v="1"/>
    <s v="Cancelld"/>
    <x v="1"/>
    <x v="1"/>
    <x v="2"/>
    <n v="247"/>
    <n v="353.21"/>
  </r>
  <r>
    <s v="AD01-9362"/>
    <x v="2"/>
    <s v="Oct"/>
    <x v="1"/>
    <x v="1"/>
    <s v="Cancelld"/>
    <x v="1"/>
    <x v="1"/>
    <x v="2"/>
    <n v="295"/>
    <n v="421.85"/>
  </r>
  <r>
    <s v="AD01-9364"/>
    <x v="2"/>
    <s v="Oct"/>
    <x v="1"/>
    <x v="1"/>
    <s v="Cancelld"/>
    <x v="1"/>
    <x v="1"/>
    <x v="2"/>
    <n v="848"/>
    <n v="1212.6399999999999"/>
  </r>
  <r>
    <s v="AD01-9362"/>
    <x v="2"/>
    <s v="Oct"/>
    <x v="1"/>
    <x v="1"/>
    <s v="Cancelld"/>
    <x v="1"/>
    <x v="1"/>
    <x v="2"/>
    <n v="881"/>
    <n v="1259.83"/>
  </r>
  <r>
    <s v="AD01-9361"/>
    <x v="2"/>
    <s v="Sep"/>
    <x v="1"/>
    <x v="1"/>
    <s v="Cancelld"/>
    <x v="1"/>
    <x v="1"/>
    <x v="2"/>
    <n v="326"/>
    <n v="466.18"/>
  </r>
  <r>
    <s v="AD01-9361"/>
    <x v="2"/>
    <s v="Sep"/>
    <x v="1"/>
    <x v="1"/>
    <s v="Cancelld"/>
    <x v="1"/>
    <x v="1"/>
    <x v="2"/>
    <n v="254"/>
    <n v="363.22"/>
  </r>
  <r>
    <s v="AD01-9362"/>
    <x v="2"/>
    <s v="Sep"/>
    <x v="1"/>
    <x v="1"/>
    <s v="Cancelld"/>
    <x v="1"/>
    <x v="1"/>
    <x v="2"/>
    <n v="296"/>
    <n v="423.28"/>
  </r>
  <r>
    <s v="AD01-9361"/>
    <x v="2"/>
    <s v="Sep"/>
    <x v="1"/>
    <x v="1"/>
    <s v="Cancelld"/>
    <x v="1"/>
    <x v="1"/>
    <x v="2"/>
    <n v="328"/>
    <n v="469.03999999999996"/>
  </r>
  <r>
    <s v="AD01-9364"/>
    <x v="2"/>
    <s v="Sep"/>
    <x v="1"/>
    <x v="1"/>
    <s v="Cancelld"/>
    <x v="1"/>
    <x v="1"/>
    <x v="2"/>
    <n v="250"/>
    <n v="357.5"/>
  </r>
  <r>
    <s v="AD01-9362"/>
    <x v="2"/>
    <s v="Sep"/>
    <x v="1"/>
    <x v="1"/>
    <s v="Cancelld"/>
    <x v="1"/>
    <x v="1"/>
    <x v="2"/>
    <n v="298"/>
    <n v="426.14"/>
  </r>
  <r>
    <s v="AD01-9361"/>
    <x v="2"/>
    <s v="Sep"/>
    <x v="1"/>
    <x v="1"/>
    <s v="Cancelld"/>
    <x v="1"/>
    <x v="1"/>
    <x v="2"/>
    <n v="785"/>
    <n v="1122.55"/>
  </r>
  <r>
    <s v="AD01-9365"/>
    <x v="2"/>
    <s v="Sep"/>
    <x v="1"/>
    <x v="1"/>
    <s v="Cancelld"/>
    <x v="1"/>
    <x v="1"/>
    <x v="2"/>
    <n v="838"/>
    <n v="1198.3399999999999"/>
  </r>
  <r>
    <s v="AD01-9365"/>
    <x v="2"/>
    <s v="Sep"/>
    <x v="1"/>
    <x v="1"/>
    <s v="Cancelld"/>
    <x v="1"/>
    <x v="1"/>
    <x v="2"/>
    <n v="871"/>
    <n v="1245.53"/>
  </r>
  <r>
    <s v="AD01-9364"/>
    <x v="2"/>
    <s v="Sep"/>
    <x v="1"/>
    <x v="1"/>
    <s v="Cancelld"/>
    <x v="1"/>
    <x v="1"/>
    <x v="2"/>
    <n v="945"/>
    <n v="1351.35"/>
  </r>
  <r>
    <s v="AD01-9362"/>
    <x v="2"/>
    <s v="Sep"/>
    <x v="1"/>
    <x v="1"/>
    <s v="Cancelld"/>
    <x v="1"/>
    <x v="1"/>
    <x v="2"/>
    <n v="946"/>
    <n v="1352.78"/>
  </r>
  <r>
    <s v="AD01-9365"/>
    <x v="2"/>
    <s v="Sep"/>
    <x v="1"/>
    <x v="1"/>
    <s v="Cancelld"/>
    <x v="1"/>
    <x v="1"/>
    <x v="2"/>
    <n v="824"/>
    <n v="526.24"/>
  </r>
  <r>
    <s v="AD01-9361"/>
    <x v="2"/>
    <s v="Sep"/>
    <x v="1"/>
    <x v="1"/>
    <s v="Cancelld"/>
    <x v="1"/>
    <x v="1"/>
    <x v="2"/>
    <n v="297"/>
    <n v="424.71"/>
  </r>
  <r>
    <s v="AD01-9361"/>
    <x v="2"/>
    <s v="Sep"/>
    <x v="1"/>
    <x v="1"/>
    <s v="Cancelld"/>
    <x v="1"/>
    <x v="1"/>
    <x v="2"/>
    <n v="351"/>
    <n v="501.93"/>
  </r>
  <r>
    <s v="AD01-9365"/>
    <x v="2"/>
    <s v="Sep"/>
    <x v="1"/>
    <x v="1"/>
    <s v="Cancelld"/>
    <x v="1"/>
    <x v="1"/>
    <x v="2"/>
    <n v="345"/>
    <n v="493.35"/>
  </r>
  <r>
    <s v="AD01-9364"/>
    <x v="2"/>
    <s v="Sep"/>
    <x v="1"/>
    <x v="1"/>
    <s v="Cancelld"/>
    <x v="1"/>
    <x v="1"/>
    <x v="2"/>
    <n v="339"/>
    <n v="484.77"/>
  </r>
  <r>
    <s v="AD01-9362"/>
    <x v="2"/>
    <s v="Sep"/>
    <x v="1"/>
    <x v="1"/>
    <s v="Cancelld"/>
    <x v="1"/>
    <x v="1"/>
    <x v="2"/>
    <n v="325"/>
    <n v="464.75"/>
  </r>
  <r>
    <s v="AD01-9364"/>
    <x v="2"/>
    <s v="Sep"/>
    <x v="1"/>
    <x v="1"/>
    <s v="Cancelld"/>
    <x v="1"/>
    <x v="1"/>
    <x v="2"/>
    <n v="253"/>
    <n v="361.78999999999996"/>
  </r>
  <r>
    <s v="AD01-9361"/>
    <x v="2"/>
    <s v="Sep"/>
    <x v="1"/>
    <x v="1"/>
    <s v="Cancelld"/>
    <x v="1"/>
    <x v="1"/>
    <x v="2"/>
    <n v="301"/>
    <n v="430.43"/>
  </r>
  <r>
    <s v="AD01-9362"/>
    <x v="2"/>
    <s v="Sep"/>
    <x v="1"/>
    <x v="1"/>
    <s v="Cancelld"/>
    <x v="1"/>
    <x v="1"/>
    <x v="2"/>
    <n v="794"/>
    <n v="1135.42"/>
  </r>
  <r>
    <s v="AD01-9362"/>
    <x v="2"/>
    <s v="Sep"/>
    <x v="1"/>
    <x v="1"/>
    <s v="Cancelld"/>
    <x v="1"/>
    <x v="1"/>
    <x v="2"/>
    <n v="847"/>
    <n v="1211.21"/>
  </r>
  <r>
    <s v="AD01-9361"/>
    <x v="2"/>
    <s v="Sep"/>
    <x v="1"/>
    <x v="1"/>
    <s v="Cancelld"/>
    <x v="1"/>
    <x v="1"/>
    <x v="2"/>
    <n v="880"/>
    <n v="1258.4000000000001"/>
  </r>
  <r>
    <s v="AD01-9361"/>
    <x v="3"/>
    <s v="Apr"/>
    <x v="0"/>
    <x v="1"/>
    <s v="Order assembled"/>
    <x v="0"/>
    <x v="0"/>
    <x v="1"/>
    <n v="362"/>
    <n v="553.86"/>
  </r>
  <r>
    <s v="AD01-9362"/>
    <x v="3"/>
    <s v="Apr"/>
    <x v="0"/>
    <x v="1"/>
    <s v="Order assembled"/>
    <x v="0"/>
    <x v="0"/>
    <x v="1"/>
    <n v="338"/>
    <n v="483.34000000000003"/>
  </r>
  <r>
    <s v="AD01-9363"/>
    <x v="3"/>
    <s v="Apr"/>
    <x v="0"/>
    <x v="1"/>
    <s v="Order assembled"/>
    <x v="0"/>
    <x v="0"/>
    <x v="1"/>
    <n v="364"/>
    <n v="520.52"/>
  </r>
  <r>
    <s v="AD01-9362"/>
    <x v="3"/>
    <s v="Apr"/>
    <x v="0"/>
    <x v="1"/>
    <s v="Order assembled"/>
    <x v="0"/>
    <x v="0"/>
    <x v="1"/>
    <n v="334"/>
    <n v="477.62"/>
  </r>
  <r>
    <s v="AD01-9362"/>
    <x v="3"/>
    <s v="Apr"/>
    <x v="0"/>
    <x v="1"/>
    <s v="Order assembled"/>
    <x v="0"/>
    <x v="0"/>
    <x v="1"/>
    <n v="655"/>
    <n v="936.65"/>
  </r>
  <r>
    <s v="AD01-9361"/>
    <x v="3"/>
    <s v="Apr"/>
    <x v="0"/>
    <x v="1"/>
    <s v="Order assembled"/>
    <x v="0"/>
    <x v="0"/>
    <x v="1"/>
    <n v="742"/>
    <n v="1061.06"/>
  </r>
  <r>
    <s v="AD01-9361"/>
    <x v="3"/>
    <s v="Apr"/>
    <x v="0"/>
    <x v="1"/>
    <s v="Order assembled"/>
    <x v="0"/>
    <x v="0"/>
    <x v="1"/>
    <n v="363"/>
    <n v="519.09"/>
  </r>
  <r>
    <s v="AD01-9362"/>
    <x v="3"/>
    <s v="Apr"/>
    <x v="0"/>
    <x v="1"/>
    <s v="Order assembled"/>
    <x v="0"/>
    <x v="0"/>
    <x v="1"/>
    <n v="781"/>
    <n v="526.24"/>
  </r>
  <r>
    <s v="AD01-9362"/>
    <x v="3"/>
    <s v="Apr"/>
    <x v="0"/>
    <x v="1"/>
    <s v="Order assembled"/>
    <x v="0"/>
    <x v="0"/>
    <x v="1"/>
    <n v="361"/>
    <n v="516.23"/>
  </r>
  <r>
    <s v="AD01-9363"/>
    <x v="3"/>
    <s v="Apr"/>
    <x v="0"/>
    <x v="1"/>
    <s v="Order assembled"/>
    <x v="0"/>
    <x v="0"/>
    <x v="1"/>
    <n v="337"/>
    <n v="481.90999999999997"/>
  </r>
  <r>
    <s v="AD01-9362"/>
    <x v="3"/>
    <s v="Apr"/>
    <x v="0"/>
    <x v="1"/>
    <s v="Order assembled"/>
    <x v="0"/>
    <x v="0"/>
    <x v="1"/>
    <n v="365"/>
    <n v="521.95000000000005"/>
  </r>
  <r>
    <s v="AD01-9361"/>
    <x v="3"/>
    <s v="Apr"/>
    <x v="0"/>
    <x v="1"/>
    <s v="Order assembled"/>
    <x v="0"/>
    <x v="0"/>
    <x v="1"/>
    <n v="751"/>
    <n v="1073.93"/>
  </r>
  <r>
    <s v="AD01-9363"/>
    <x v="3"/>
    <s v="Aug"/>
    <x v="0"/>
    <x v="1"/>
    <s v="Order assembled"/>
    <x v="0"/>
    <x v="0"/>
    <x v="1"/>
    <n v="344"/>
    <n v="526.32000000000005"/>
  </r>
  <r>
    <s v="AD01-9361"/>
    <x v="3"/>
    <s v="Aug"/>
    <x v="0"/>
    <x v="1"/>
    <s v="Order assembled"/>
    <x v="0"/>
    <x v="0"/>
    <x v="1"/>
    <n v="314"/>
    <n v="449.02"/>
  </r>
  <r>
    <s v="AD01-9362"/>
    <x v="3"/>
    <s v="Aug"/>
    <x v="0"/>
    <x v="0"/>
    <s v="Order assembled"/>
    <x v="0"/>
    <x v="0"/>
    <x v="1"/>
    <n v="340"/>
    <n v="486.2"/>
  </r>
  <r>
    <s v="AD01-9361"/>
    <x v="3"/>
    <s v="Aug"/>
    <x v="0"/>
    <x v="0"/>
    <s v="Order assembled"/>
    <x v="0"/>
    <x v="0"/>
    <x v="1"/>
    <n v="316"/>
    <n v="451.88"/>
  </r>
  <r>
    <s v="AD01-9362"/>
    <x v="3"/>
    <s v="Aug"/>
    <x v="0"/>
    <x v="0"/>
    <s v="Order assembled"/>
    <x v="0"/>
    <x v="0"/>
    <x v="1"/>
    <n v="659"/>
    <n v="942.37"/>
  </r>
  <r>
    <s v="AD01-9362"/>
    <x v="3"/>
    <s v="Aug"/>
    <x v="0"/>
    <x v="0"/>
    <s v="Order assembled"/>
    <x v="0"/>
    <x v="0"/>
    <x v="1"/>
    <n v="785"/>
    <n v="526.24"/>
  </r>
  <r>
    <s v="AD01-9361"/>
    <x v="3"/>
    <s v="Aug"/>
    <x v="0"/>
    <x v="0"/>
    <s v="Order assembled"/>
    <x v="0"/>
    <x v="0"/>
    <x v="1"/>
    <n v="343"/>
    <n v="490.49"/>
  </r>
  <r>
    <s v="AD01-9362"/>
    <x v="3"/>
    <s v="Aug"/>
    <x v="0"/>
    <x v="0"/>
    <s v="Order assembled"/>
    <x v="0"/>
    <x v="0"/>
    <x v="1"/>
    <n v="313"/>
    <n v="447.59000000000003"/>
  </r>
  <r>
    <s v="AD01-9361"/>
    <x v="3"/>
    <s v="Aug"/>
    <x v="0"/>
    <x v="0"/>
    <s v="Order assembled"/>
    <x v="0"/>
    <x v="0"/>
    <x v="1"/>
    <n v="341"/>
    <n v="487.63"/>
  </r>
  <r>
    <s v="AD01-9363"/>
    <x v="3"/>
    <s v="Aug"/>
    <x v="0"/>
    <x v="0"/>
    <s v="Order assembled"/>
    <x v="0"/>
    <x v="0"/>
    <x v="1"/>
    <n v="754"/>
    <n v="1078.22"/>
  </r>
  <r>
    <s v="AD01-9363"/>
    <x v="3"/>
    <s v="Dec"/>
    <x v="0"/>
    <x v="0"/>
    <s v="Order assembled"/>
    <x v="0"/>
    <x v="0"/>
    <x v="1"/>
    <n v="320"/>
    <n v="489.6"/>
  </r>
  <r>
    <s v="AD01-9361"/>
    <x v="3"/>
    <s v="Dec"/>
    <x v="0"/>
    <x v="0"/>
    <s v="Order assembled"/>
    <x v="0"/>
    <x v="0"/>
    <x v="1"/>
    <n v="296"/>
    <n v="423.28"/>
  </r>
  <r>
    <s v="AD01-9362"/>
    <x v="3"/>
    <s v="Dec"/>
    <x v="0"/>
    <x v="0"/>
    <s v="Order assembled"/>
    <x v="0"/>
    <x v="0"/>
    <x v="1"/>
    <n v="322"/>
    <n v="460.46000000000004"/>
  </r>
  <r>
    <s v="AD01-9362"/>
    <x v="3"/>
    <s v="Dec"/>
    <x v="0"/>
    <x v="0"/>
    <s v="Order assembled"/>
    <x v="0"/>
    <x v="0"/>
    <x v="1"/>
    <n v="292"/>
    <n v="417.56"/>
  </r>
  <r>
    <s v="AD01-9362"/>
    <x v="3"/>
    <s v="Dec"/>
    <x v="0"/>
    <x v="0"/>
    <s v="Order assembled"/>
    <x v="0"/>
    <x v="0"/>
    <x v="1"/>
    <n v="749"/>
    <n v="1071.07"/>
  </r>
  <r>
    <s v="AD01-9362"/>
    <x v="3"/>
    <s v="Dec"/>
    <x v="0"/>
    <x v="0"/>
    <s v="Order assembled"/>
    <x v="0"/>
    <x v="0"/>
    <x v="1"/>
    <n v="321"/>
    <n v="459.03"/>
  </r>
  <r>
    <s v="AD01-9362"/>
    <x v="3"/>
    <s v="Dec"/>
    <x v="0"/>
    <x v="0"/>
    <s v="Order assembled"/>
    <x v="0"/>
    <x v="0"/>
    <x v="1"/>
    <n v="319"/>
    <n v="456.16999999999996"/>
  </r>
  <r>
    <s v="AD01-9362"/>
    <x v="3"/>
    <s v="Dec"/>
    <x v="0"/>
    <x v="0"/>
    <s v="Order assembled"/>
    <x v="0"/>
    <x v="0"/>
    <x v="1"/>
    <n v="295"/>
    <n v="421.85"/>
  </r>
  <r>
    <s v="AD01-9361"/>
    <x v="3"/>
    <s v="Dec"/>
    <x v="0"/>
    <x v="0"/>
    <s v="Order assembled"/>
    <x v="0"/>
    <x v="0"/>
    <x v="1"/>
    <n v="323"/>
    <n v="461.89"/>
  </r>
  <r>
    <s v="AD01-9363"/>
    <x v="3"/>
    <s v="Dec"/>
    <x v="0"/>
    <x v="0"/>
    <s v="Order assembled"/>
    <x v="0"/>
    <x v="0"/>
    <x v="1"/>
    <n v="758"/>
    <n v="1083.94"/>
  </r>
  <r>
    <s v="AD01-9365"/>
    <x v="3"/>
    <s v="Feb"/>
    <x v="0"/>
    <x v="0"/>
    <s v="Order assembled"/>
    <x v="0"/>
    <x v="0"/>
    <x v="1"/>
    <n v="128"/>
    <n v="195.84"/>
  </r>
  <r>
    <s v="AD01-9361"/>
    <x v="3"/>
    <s v="Feb"/>
    <x v="0"/>
    <x v="0"/>
    <s v="Order assembled"/>
    <x v="0"/>
    <x v="0"/>
    <x v="1"/>
    <n v="302"/>
    <n v="431.86"/>
  </r>
  <r>
    <s v="AD01-9361"/>
    <x v="3"/>
    <s v="Feb"/>
    <x v="0"/>
    <x v="0"/>
    <s v="Order assembled"/>
    <x v="0"/>
    <x v="0"/>
    <x v="1"/>
    <n v="130"/>
    <n v="185.9"/>
  </r>
  <r>
    <s v="AD01-9361"/>
    <x v="3"/>
    <s v="Feb"/>
    <x v="0"/>
    <x v="0"/>
    <s v="Order assembled"/>
    <x v="0"/>
    <x v="0"/>
    <x v="1"/>
    <n v="346"/>
    <n v="494.78"/>
  </r>
  <r>
    <s v="AD01-9362"/>
    <x v="3"/>
    <s v="Feb"/>
    <x v="0"/>
    <x v="0"/>
    <s v="Order assembled"/>
    <x v="0"/>
    <x v="0"/>
    <x v="1"/>
    <n v="372"/>
    <n v="531.96"/>
  </r>
  <r>
    <s v="AD01-9364"/>
    <x v="3"/>
    <s v="Feb"/>
    <x v="0"/>
    <x v="0"/>
    <s v="Order assembled"/>
    <x v="0"/>
    <x v="0"/>
    <x v="1"/>
    <n v="740"/>
    <n v="1058.2"/>
  </r>
  <r>
    <s v="AD01-9364"/>
    <x v="3"/>
    <s v="Feb"/>
    <x v="0"/>
    <x v="0"/>
    <s v="Order assembled"/>
    <x v="0"/>
    <x v="0"/>
    <x v="1"/>
    <n v="129"/>
    <n v="184.47"/>
  </r>
  <r>
    <s v="AD01-9362"/>
    <x v="3"/>
    <s v="Feb"/>
    <x v="0"/>
    <x v="0"/>
    <s v="Order assembled"/>
    <x v="0"/>
    <x v="0"/>
    <x v="1"/>
    <n v="746"/>
    <n v="526.24"/>
  </r>
  <r>
    <s v="AD01-9362"/>
    <x v="3"/>
    <s v="Feb"/>
    <x v="0"/>
    <x v="0"/>
    <s v="Order assembled"/>
    <x v="0"/>
    <x v="0"/>
    <x v="1"/>
    <n v="780"/>
    <n v="526.24"/>
  </r>
  <r>
    <s v="AD01-9361"/>
    <x v="3"/>
    <s v="Feb"/>
    <x v="0"/>
    <x v="0"/>
    <s v="Order assembled"/>
    <x v="0"/>
    <x v="0"/>
    <x v="1"/>
    <n v="127"/>
    <n v="181.61"/>
  </r>
  <r>
    <s v="AD01-9362"/>
    <x v="3"/>
    <s v="Feb"/>
    <x v="0"/>
    <x v="0"/>
    <s v="Order assembled"/>
    <x v="0"/>
    <x v="0"/>
    <x v="1"/>
    <n v="301"/>
    <n v="430.43"/>
  </r>
  <r>
    <s v="AD01-9361"/>
    <x v="3"/>
    <s v="Feb"/>
    <x v="0"/>
    <x v="0"/>
    <s v="Order assembled"/>
    <x v="0"/>
    <x v="0"/>
    <x v="1"/>
    <n v="349"/>
    <n v="499.07"/>
  </r>
  <r>
    <s v="AD01-9365"/>
    <x v="3"/>
    <s v="Feb"/>
    <x v="0"/>
    <x v="0"/>
    <s v="Order assembled"/>
    <x v="0"/>
    <x v="0"/>
    <x v="1"/>
    <n v="749"/>
    <n v="1071.07"/>
  </r>
  <r>
    <s v="AD01-9364"/>
    <x v="3"/>
    <s v="Jan"/>
    <x v="0"/>
    <x v="0"/>
    <s v="Order assembled"/>
    <x v="0"/>
    <x v="0"/>
    <x v="1"/>
    <n v="134"/>
    <n v="191.62"/>
  </r>
  <r>
    <s v="AD01-9362"/>
    <x v="3"/>
    <s v="Jan"/>
    <x v="0"/>
    <x v="0"/>
    <s v="Order assembled"/>
    <x v="0"/>
    <x v="0"/>
    <x v="1"/>
    <n v="308"/>
    <n v="440.44"/>
  </r>
  <r>
    <s v="AD01-9361"/>
    <x v="3"/>
    <s v="Jan"/>
    <x v="0"/>
    <x v="0"/>
    <s v="Order assembled"/>
    <x v="0"/>
    <x v="0"/>
    <x v="1"/>
    <n v="350"/>
    <n v="500.5"/>
  </r>
  <r>
    <s v="AD01-9361"/>
    <x v="3"/>
    <s v="Jan"/>
    <x v="0"/>
    <x v="0"/>
    <s v="Order assembled"/>
    <x v="0"/>
    <x v="0"/>
    <x v="1"/>
    <n v="136"/>
    <n v="194.48"/>
  </r>
  <r>
    <s v="AD01-9365"/>
    <x v="3"/>
    <s v="Jan"/>
    <x v="0"/>
    <x v="0"/>
    <s v="Order assembled"/>
    <x v="0"/>
    <x v="0"/>
    <x v="1"/>
    <n v="304"/>
    <n v="434.72"/>
  </r>
  <r>
    <s v="AD01-9361"/>
    <x v="3"/>
    <s v="Jan"/>
    <x v="0"/>
    <x v="0"/>
    <s v="Order assembled"/>
    <x v="0"/>
    <x v="0"/>
    <x v="1"/>
    <n v="352"/>
    <n v="503.36"/>
  </r>
  <r>
    <s v="AD01-9361"/>
    <x v="3"/>
    <s v="Jan"/>
    <x v="0"/>
    <x v="0"/>
    <s v="Order assembled"/>
    <x v="0"/>
    <x v="0"/>
    <x v="1"/>
    <n v="132"/>
    <n v="188.76"/>
  </r>
  <r>
    <s v="AD01-9362"/>
    <x v="3"/>
    <s v="Jan"/>
    <x v="0"/>
    <x v="0"/>
    <s v="Order assembled"/>
    <x v="0"/>
    <x v="0"/>
    <x v="1"/>
    <n v="706"/>
    <n v="1009.5799999999999"/>
  </r>
  <r>
    <s v="AD01-9361"/>
    <x v="3"/>
    <s v="Jan"/>
    <x v="0"/>
    <x v="0"/>
    <s v="Order assembled"/>
    <x v="0"/>
    <x v="0"/>
    <x v="1"/>
    <n v="739"/>
    <n v="1056.77"/>
  </r>
  <r>
    <s v="AD01-9361"/>
    <x v="3"/>
    <s v="Jan"/>
    <x v="0"/>
    <x v="0"/>
    <s v="Order assembled"/>
    <x v="0"/>
    <x v="0"/>
    <x v="1"/>
    <n v="135"/>
    <n v="193.05"/>
  </r>
  <r>
    <s v="AD01-9361"/>
    <x v="3"/>
    <s v="Jan"/>
    <x v="0"/>
    <x v="0"/>
    <s v="Order assembled"/>
    <x v="0"/>
    <x v="0"/>
    <x v="1"/>
    <n v="779"/>
    <n v="526.24"/>
  </r>
  <r>
    <s v="AD01-9361"/>
    <x v="3"/>
    <s v="Jan"/>
    <x v="0"/>
    <x v="0"/>
    <s v="Order assembled"/>
    <x v="0"/>
    <x v="0"/>
    <x v="1"/>
    <n v="133"/>
    <n v="190.19"/>
  </r>
  <r>
    <s v="AD01-9364"/>
    <x v="3"/>
    <s v="Jan"/>
    <x v="0"/>
    <x v="0"/>
    <s v="Order assembled"/>
    <x v="0"/>
    <x v="0"/>
    <x v="1"/>
    <n v="307"/>
    <n v="439.01"/>
  </r>
  <r>
    <s v="AD01-9361"/>
    <x v="3"/>
    <s v="Jan"/>
    <x v="0"/>
    <x v="0"/>
    <s v="Order assembled"/>
    <x v="0"/>
    <x v="0"/>
    <x v="1"/>
    <n v="355"/>
    <n v="507.65"/>
  </r>
  <r>
    <s v="AD01-9361"/>
    <x v="3"/>
    <s v="Jan"/>
    <x v="0"/>
    <x v="0"/>
    <s v="Order assembled"/>
    <x v="0"/>
    <x v="0"/>
    <x v="1"/>
    <n v="131"/>
    <n v="187.32999999999998"/>
  </r>
  <r>
    <s v="AD01-9362"/>
    <x v="3"/>
    <s v="Jan"/>
    <x v="0"/>
    <x v="0"/>
    <s v="Order assembled"/>
    <x v="0"/>
    <x v="0"/>
    <x v="1"/>
    <n v="305"/>
    <n v="436.15"/>
  </r>
  <r>
    <s v="AD01-9364"/>
    <x v="3"/>
    <s v="Jan"/>
    <x v="0"/>
    <x v="0"/>
    <s v="Order assembled"/>
    <x v="0"/>
    <x v="0"/>
    <x v="1"/>
    <n v="748"/>
    <n v="1069.6399999999999"/>
  </r>
  <r>
    <s v="AD01-9361"/>
    <x v="3"/>
    <s v="Jul"/>
    <x v="0"/>
    <x v="0"/>
    <s v="Order assembled"/>
    <x v="0"/>
    <x v="0"/>
    <x v="1"/>
    <n v="350"/>
    <n v="535.5"/>
  </r>
  <r>
    <s v="AD01-9361"/>
    <x v="3"/>
    <s v="Jul"/>
    <x v="0"/>
    <x v="0"/>
    <s v="Order assembled"/>
    <x v="0"/>
    <x v="0"/>
    <x v="1"/>
    <n v="320"/>
    <n v="457.6"/>
  </r>
  <r>
    <s v="AD01-9364"/>
    <x v="3"/>
    <s v="Jul"/>
    <x v="0"/>
    <x v="0"/>
    <s v="Order assembled"/>
    <x v="0"/>
    <x v="0"/>
    <x v="1"/>
    <n v="346"/>
    <n v="494.78"/>
  </r>
  <r>
    <s v="AD01-9363"/>
    <x v="3"/>
    <s v="Jul"/>
    <x v="0"/>
    <x v="0"/>
    <s v="Order assembled"/>
    <x v="0"/>
    <x v="0"/>
    <x v="1"/>
    <n v="322"/>
    <n v="460.46000000000004"/>
  </r>
  <r>
    <s v="AD01-9361"/>
    <x v="3"/>
    <s v="Jul"/>
    <x v="0"/>
    <x v="0"/>
    <s v="Order assembled"/>
    <x v="0"/>
    <x v="0"/>
    <x v="1"/>
    <n v="658"/>
    <n v="940.94"/>
  </r>
  <r>
    <s v="AD01-9364"/>
    <x v="3"/>
    <s v="Jul"/>
    <x v="0"/>
    <x v="0"/>
    <s v="Order assembled"/>
    <x v="0"/>
    <x v="0"/>
    <x v="1"/>
    <n v="745"/>
    <n v="1065.3499999999999"/>
  </r>
  <r>
    <s v="AD01-9364"/>
    <x v="3"/>
    <s v="Jul"/>
    <x v="0"/>
    <x v="0"/>
    <s v="Order assembled"/>
    <x v="0"/>
    <x v="0"/>
    <x v="1"/>
    <n v="345"/>
    <n v="493.35"/>
  </r>
  <r>
    <s v="AD01-9361"/>
    <x v="3"/>
    <s v="Jul"/>
    <x v="0"/>
    <x v="0"/>
    <s v="Order assembled"/>
    <x v="0"/>
    <x v="0"/>
    <x v="1"/>
    <n v="784"/>
    <n v="526.24"/>
  </r>
  <r>
    <s v="AD01-9363"/>
    <x v="3"/>
    <s v="Jul"/>
    <x v="0"/>
    <x v="0"/>
    <s v="Order assembled"/>
    <x v="0"/>
    <x v="0"/>
    <x v="1"/>
    <n v="349"/>
    <n v="499.07"/>
  </r>
  <r>
    <s v="AD01-9364"/>
    <x v="3"/>
    <s v="Jul"/>
    <x v="0"/>
    <x v="0"/>
    <s v="Order assembled"/>
    <x v="0"/>
    <x v="0"/>
    <x v="1"/>
    <n v="319"/>
    <n v="456.16999999999996"/>
  </r>
  <r>
    <s v="AD01-9361"/>
    <x v="3"/>
    <s v="Jul"/>
    <x v="0"/>
    <x v="0"/>
    <s v="Order assembled"/>
    <x v="0"/>
    <x v="0"/>
    <x v="1"/>
    <n v="347"/>
    <n v="496.21000000000004"/>
  </r>
  <r>
    <s v="AD01-9361"/>
    <x v="3"/>
    <s v="Jul"/>
    <x v="0"/>
    <x v="0"/>
    <s v="Order assembled"/>
    <x v="0"/>
    <x v="0"/>
    <x v="1"/>
    <n v="753"/>
    <n v="1076.79"/>
  </r>
  <r>
    <s v="AD01-9361"/>
    <x v="3"/>
    <s v="Jun"/>
    <x v="0"/>
    <x v="0"/>
    <s v="Order assembled"/>
    <x v="0"/>
    <x v="0"/>
    <x v="1"/>
    <n v="326"/>
    <n v="466.18"/>
  </r>
  <r>
    <s v="AD01-9362"/>
    <x v="3"/>
    <s v="Jun"/>
    <x v="0"/>
    <x v="0"/>
    <s v="Order assembled"/>
    <x v="0"/>
    <x v="0"/>
    <x v="1"/>
    <n v="352"/>
    <n v="503.36"/>
  </r>
  <r>
    <s v="AD01-9361"/>
    <x v="3"/>
    <s v="Jun"/>
    <x v="0"/>
    <x v="0"/>
    <s v="Order assembled"/>
    <x v="0"/>
    <x v="0"/>
    <x v="1"/>
    <n v="328"/>
    <n v="469.03999999999996"/>
  </r>
  <r>
    <s v="AD01-9362"/>
    <x v="3"/>
    <s v="Jun"/>
    <x v="0"/>
    <x v="0"/>
    <s v="Order assembled"/>
    <x v="0"/>
    <x v="0"/>
    <x v="1"/>
    <n v="657"/>
    <n v="939.51"/>
  </r>
  <r>
    <s v="AD01-9361"/>
    <x v="3"/>
    <s v="Jun"/>
    <x v="0"/>
    <x v="0"/>
    <s v="Order assembled"/>
    <x v="0"/>
    <x v="0"/>
    <x v="1"/>
    <n v="744"/>
    <n v="1063.92"/>
  </r>
  <r>
    <s v="AD01-9361"/>
    <x v="3"/>
    <s v="Jun"/>
    <x v="0"/>
    <x v="0"/>
    <s v="Order assembled"/>
    <x v="0"/>
    <x v="0"/>
    <x v="1"/>
    <n v="351"/>
    <n v="501.93"/>
  </r>
  <r>
    <s v="AD01-9362"/>
    <x v="3"/>
    <s v="Jun"/>
    <x v="0"/>
    <x v="0"/>
    <s v="Order assembled"/>
    <x v="0"/>
    <x v="0"/>
    <x v="1"/>
    <n v="783"/>
    <n v="526.24"/>
  </r>
  <r>
    <s v="AD01-9361"/>
    <x v="3"/>
    <s v="Jun"/>
    <x v="0"/>
    <x v="0"/>
    <s v="Order assembled"/>
    <x v="0"/>
    <x v="0"/>
    <x v="1"/>
    <n v="355"/>
    <n v="507.65"/>
  </r>
  <r>
    <s v="AD01-9362"/>
    <x v="3"/>
    <s v="Jun"/>
    <x v="0"/>
    <x v="0"/>
    <s v="Order assembled"/>
    <x v="0"/>
    <x v="0"/>
    <x v="1"/>
    <n v="325"/>
    <n v="464.75"/>
  </r>
  <r>
    <s v="AD01-9361"/>
    <x v="3"/>
    <s v="Jun"/>
    <x v="0"/>
    <x v="0"/>
    <s v="Order assembled"/>
    <x v="0"/>
    <x v="0"/>
    <x v="1"/>
    <n v="353"/>
    <n v="504.78999999999996"/>
  </r>
  <r>
    <s v="AD01-9362"/>
    <x v="3"/>
    <s v="Mar"/>
    <x v="0"/>
    <x v="0"/>
    <s v="Order assembled"/>
    <x v="0"/>
    <x v="0"/>
    <x v="1"/>
    <n v="368"/>
    <n v="563.04"/>
  </r>
  <r>
    <s v="AD01-9362"/>
    <x v="3"/>
    <s v="Mar"/>
    <x v="0"/>
    <x v="0"/>
    <s v="Order assembled"/>
    <x v="0"/>
    <x v="0"/>
    <x v="1"/>
    <n v="344"/>
    <n v="491.91999999999996"/>
  </r>
  <r>
    <s v="AD01-9362"/>
    <x v="3"/>
    <s v="Mar"/>
    <x v="0"/>
    <x v="0"/>
    <s v="Order assembled"/>
    <x v="0"/>
    <x v="0"/>
    <x v="1"/>
    <n v="370"/>
    <n v="529.1"/>
  </r>
  <r>
    <s v="AD01-9362"/>
    <x v="3"/>
    <s v="Mar"/>
    <x v="0"/>
    <x v="0"/>
    <s v="Order assembled"/>
    <x v="0"/>
    <x v="0"/>
    <x v="1"/>
    <n v="340"/>
    <n v="486.2"/>
  </r>
  <r>
    <s v="AD01-9361"/>
    <x v="3"/>
    <s v="Mar"/>
    <x v="0"/>
    <x v="0"/>
    <s v="Order assembled"/>
    <x v="0"/>
    <x v="0"/>
    <x v="1"/>
    <n v="741"/>
    <n v="1059.6300000000001"/>
  </r>
  <r>
    <s v="AD01-9361"/>
    <x v="3"/>
    <s v="Mar"/>
    <x v="0"/>
    <x v="0"/>
    <s v="Order assembled"/>
    <x v="0"/>
    <x v="0"/>
    <x v="1"/>
    <n v="369"/>
    <n v="527.66999999999996"/>
  </r>
  <r>
    <s v="AD01-9362"/>
    <x v="3"/>
    <s v="Mar"/>
    <x v="0"/>
    <x v="0"/>
    <s v="Order assembled"/>
    <x v="0"/>
    <x v="0"/>
    <x v="1"/>
    <n v="367"/>
    <n v="524.80999999999995"/>
  </r>
  <r>
    <s v="AD01-9362"/>
    <x v="3"/>
    <s v="Mar"/>
    <x v="0"/>
    <x v="0"/>
    <s v="Order assembled"/>
    <x v="0"/>
    <x v="0"/>
    <x v="1"/>
    <n v="343"/>
    <n v="490.49"/>
  </r>
  <r>
    <s v="AD01-9362"/>
    <x v="3"/>
    <s v="Mar"/>
    <x v="0"/>
    <x v="0"/>
    <s v="Order assembled"/>
    <x v="0"/>
    <x v="0"/>
    <x v="1"/>
    <n v="371"/>
    <n v="530.53"/>
  </r>
  <r>
    <s v="AD01-9362"/>
    <x v="3"/>
    <s v="Mar"/>
    <x v="0"/>
    <x v="0"/>
    <s v="Order assembled"/>
    <x v="0"/>
    <x v="0"/>
    <x v="1"/>
    <n v="750"/>
    <n v="1072.5"/>
  </r>
  <r>
    <s v="AD01-9362"/>
    <x v="3"/>
    <s v="May"/>
    <x v="0"/>
    <x v="0"/>
    <s v="Order assembled"/>
    <x v="0"/>
    <x v="0"/>
    <x v="1"/>
    <n v="356"/>
    <n v="544.68000000000006"/>
  </r>
  <r>
    <s v="AD01-9361"/>
    <x v="3"/>
    <s v="May"/>
    <x v="0"/>
    <x v="0"/>
    <s v="Order assembled"/>
    <x v="0"/>
    <x v="0"/>
    <x v="1"/>
    <n v="332"/>
    <n v="474.76"/>
  </r>
  <r>
    <s v="AD01-9362"/>
    <x v="3"/>
    <s v="May"/>
    <x v="0"/>
    <x v="0"/>
    <s v="Order assembled"/>
    <x v="0"/>
    <x v="0"/>
    <x v="1"/>
    <n v="358"/>
    <n v="511.94"/>
  </r>
  <r>
    <s v="AD01-9361"/>
    <x v="3"/>
    <s v="May"/>
    <x v="0"/>
    <x v="0"/>
    <s v="Order assembled"/>
    <x v="0"/>
    <x v="0"/>
    <x v="1"/>
    <n v="656"/>
    <n v="938.07999999999993"/>
  </r>
  <r>
    <s v="AD01-9364"/>
    <x v="3"/>
    <s v="May"/>
    <x v="0"/>
    <x v="0"/>
    <s v="Order assembled"/>
    <x v="0"/>
    <x v="0"/>
    <x v="1"/>
    <n v="743"/>
    <n v="1062.49"/>
  </r>
  <r>
    <s v="AD01-9364"/>
    <x v="3"/>
    <s v="May"/>
    <x v="0"/>
    <x v="0"/>
    <s v="Order assembled"/>
    <x v="0"/>
    <x v="0"/>
    <x v="1"/>
    <n v="357"/>
    <n v="510.51"/>
  </r>
  <r>
    <s v="AD01-9361"/>
    <x v="3"/>
    <s v="May"/>
    <x v="0"/>
    <x v="0"/>
    <s v="Order assembled"/>
    <x v="0"/>
    <x v="0"/>
    <x v="1"/>
    <n v="782"/>
    <n v="526.24"/>
  </r>
  <r>
    <s v="AD01-9362"/>
    <x v="3"/>
    <s v="May"/>
    <x v="0"/>
    <x v="0"/>
    <s v="Order assembled"/>
    <x v="0"/>
    <x v="0"/>
    <x v="1"/>
    <n v="331"/>
    <n v="473.33"/>
  </r>
  <r>
    <s v="AD01-9361"/>
    <x v="3"/>
    <s v="May"/>
    <x v="0"/>
    <x v="0"/>
    <s v="Order assembled"/>
    <x v="0"/>
    <x v="0"/>
    <x v="1"/>
    <n v="359"/>
    <n v="513.37"/>
  </r>
  <r>
    <s v="AD01-9362"/>
    <x v="3"/>
    <s v="May"/>
    <x v="0"/>
    <x v="0"/>
    <s v="Order assembled"/>
    <x v="0"/>
    <x v="0"/>
    <x v="1"/>
    <n v="752"/>
    <n v="1075.3600000000001"/>
  </r>
  <r>
    <s v="AD01-9361"/>
    <x v="3"/>
    <s v="Nov"/>
    <x v="0"/>
    <x v="0"/>
    <s v="Order assembled"/>
    <x v="0"/>
    <x v="0"/>
    <x v="1"/>
    <n v="326"/>
    <n v="498.78"/>
  </r>
  <r>
    <s v="AD01-9364"/>
    <x v="3"/>
    <s v="Nov"/>
    <x v="0"/>
    <x v="0"/>
    <s v="Order assembled"/>
    <x v="0"/>
    <x v="0"/>
    <x v="1"/>
    <n v="328"/>
    <n v="469.03999999999996"/>
  </r>
  <r>
    <s v="AD01-9362"/>
    <x v="3"/>
    <s v="Nov"/>
    <x v="0"/>
    <x v="0"/>
    <s v="Order assembled"/>
    <x v="0"/>
    <x v="0"/>
    <x v="1"/>
    <n v="298"/>
    <n v="426.14"/>
  </r>
  <r>
    <s v="AD01-9364"/>
    <x v="3"/>
    <s v="Nov"/>
    <x v="0"/>
    <x v="0"/>
    <s v="Order assembled"/>
    <x v="0"/>
    <x v="0"/>
    <x v="1"/>
    <n v="662"/>
    <n v="946.66"/>
  </r>
  <r>
    <s v="AD01-9364"/>
    <x v="3"/>
    <s v="Nov"/>
    <x v="0"/>
    <x v="0"/>
    <s v="Order assembled"/>
    <x v="0"/>
    <x v="0"/>
    <x v="1"/>
    <n v="748"/>
    <n v="1069.6399999999999"/>
  </r>
  <r>
    <s v="AD01-9364"/>
    <x v="3"/>
    <s v="Nov"/>
    <x v="0"/>
    <x v="0"/>
    <s v="Order assembled"/>
    <x v="0"/>
    <x v="0"/>
    <x v="1"/>
    <n v="327"/>
    <n v="467.61"/>
  </r>
  <r>
    <s v="AD01-9364"/>
    <x v="3"/>
    <s v="Nov"/>
    <x v="0"/>
    <x v="0"/>
    <s v="Order assembled"/>
    <x v="0"/>
    <x v="0"/>
    <x v="1"/>
    <n v="788"/>
    <n v="526.24"/>
  </r>
  <r>
    <s v="AD01-9362"/>
    <x v="3"/>
    <s v="Nov"/>
    <x v="0"/>
    <x v="0"/>
    <s v="Order assembled"/>
    <x v="0"/>
    <x v="0"/>
    <x v="1"/>
    <n v="325"/>
    <n v="464.75"/>
  </r>
  <r>
    <s v="AD01-9364"/>
    <x v="3"/>
    <s v="Nov"/>
    <x v="0"/>
    <x v="0"/>
    <s v="Order assembled"/>
    <x v="0"/>
    <x v="0"/>
    <x v="1"/>
    <n v="301"/>
    <n v="430.43"/>
  </r>
  <r>
    <s v="AD01-9361"/>
    <x v="3"/>
    <s v="Nov"/>
    <x v="0"/>
    <x v="0"/>
    <s v="Order assembled"/>
    <x v="0"/>
    <x v="0"/>
    <x v="1"/>
    <n v="757"/>
    <n v="1082.51"/>
  </r>
  <r>
    <s v="AD01-9364"/>
    <x v="3"/>
    <s v="Oct"/>
    <x v="0"/>
    <x v="0"/>
    <s v="Order assembled"/>
    <x v="0"/>
    <x v="0"/>
    <x v="1"/>
    <n v="332"/>
    <n v="507.96000000000004"/>
  </r>
  <r>
    <s v="AD01-9362"/>
    <x v="3"/>
    <s v="Oct"/>
    <x v="0"/>
    <x v="0"/>
    <s v="Order assembled"/>
    <x v="0"/>
    <x v="0"/>
    <x v="1"/>
    <n v="302"/>
    <n v="431.86"/>
  </r>
  <r>
    <s v="AD01-9361"/>
    <x v="3"/>
    <s v="Oct"/>
    <x v="0"/>
    <x v="0"/>
    <s v="Order assembled"/>
    <x v="0"/>
    <x v="0"/>
    <x v="1"/>
    <n v="334"/>
    <n v="477.62"/>
  </r>
  <r>
    <s v="AD01-9365"/>
    <x v="3"/>
    <s v="Oct"/>
    <x v="0"/>
    <x v="0"/>
    <s v="Order assembled"/>
    <x v="0"/>
    <x v="0"/>
    <x v="1"/>
    <n v="304"/>
    <n v="434.72"/>
  </r>
  <r>
    <s v="AD01-9362"/>
    <x v="3"/>
    <s v="Oct"/>
    <x v="0"/>
    <x v="0"/>
    <s v="Order assembled"/>
    <x v="0"/>
    <x v="0"/>
    <x v="1"/>
    <n v="661"/>
    <n v="945.23"/>
  </r>
  <r>
    <s v="AD01-9361"/>
    <x v="3"/>
    <s v="Oct"/>
    <x v="0"/>
    <x v="0"/>
    <s v="Order assembled"/>
    <x v="0"/>
    <x v="0"/>
    <x v="1"/>
    <n v="747"/>
    <n v="1068.21"/>
  </r>
  <r>
    <s v="AD01-9361"/>
    <x v="3"/>
    <s v="Oct"/>
    <x v="0"/>
    <x v="0"/>
    <s v="Order assembled"/>
    <x v="0"/>
    <x v="0"/>
    <x v="1"/>
    <n v="333"/>
    <n v="476.19"/>
  </r>
  <r>
    <s v="AD01-9362"/>
    <x v="3"/>
    <s v="Oct"/>
    <x v="0"/>
    <x v="0"/>
    <s v="Order assembled"/>
    <x v="0"/>
    <x v="0"/>
    <x v="1"/>
    <n v="787"/>
    <n v="526.24"/>
  </r>
  <r>
    <s v="AD01-9365"/>
    <x v="3"/>
    <s v="Oct"/>
    <x v="0"/>
    <x v="0"/>
    <s v="Order assembled"/>
    <x v="0"/>
    <x v="0"/>
    <x v="1"/>
    <n v="331"/>
    <n v="473.33"/>
  </r>
  <r>
    <s v="AD01-9361"/>
    <x v="3"/>
    <s v="Oct"/>
    <x v="0"/>
    <x v="0"/>
    <s v="Order assembled"/>
    <x v="0"/>
    <x v="0"/>
    <x v="1"/>
    <n v="307"/>
    <n v="439.01"/>
  </r>
  <r>
    <s v="AD01-9362"/>
    <x v="3"/>
    <s v="Oct"/>
    <x v="0"/>
    <x v="0"/>
    <s v="Order assembled"/>
    <x v="0"/>
    <x v="0"/>
    <x v="1"/>
    <n v="329"/>
    <n v="470.47"/>
  </r>
  <r>
    <s v="AD01-9364"/>
    <x v="3"/>
    <s v="Oct"/>
    <x v="0"/>
    <x v="0"/>
    <s v="Order assembled"/>
    <x v="0"/>
    <x v="0"/>
    <x v="1"/>
    <n v="756"/>
    <n v="1081.08"/>
  </r>
  <r>
    <s v="AD01-9362"/>
    <x v="3"/>
    <s v="Sep"/>
    <x v="0"/>
    <x v="0"/>
    <s v="Order assembled"/>
    <x v="0"/>
    <x v="0"/>
    <x v="1"/>
    <n v="338"/>
    <n v="517.14"/>
  </r>
  <r>
    <s v="AD01-9362"/>
    <x v="3"/>
    <s v="Sep"/>
    <x v="0"/>
    <x v="0"/>
    <s v="Order assembled"/>
    <x v="0"/>
    <x v="0"/>
    <x v="1"/>
    <n v="308"/>
    <n v="440.44"/>
  </r>
  <r>
    <s v="AD01-9365"/>
    <x v="3"/>
    <s v="Sep"/>
    <x v="0"/>
    <x v="0"/>
    <s v="Order assembled"/>
    <x v="0"/>
    <x v="0"/>
    <x v="1"/>
    <n v="310"/>
    <n v="443.3"/>
  </r>
  <r>
    <s v="AD01-9361"/>
    <x v="3"/>
    <s v="Sep"/>
    <x v="0"/>
    <x v="0"/>
    <s v="Order assembled"/>
    <x v="0"/>
    <x v="0"/>
    <x v="1"/>
    <n v="660"/>
    <n v="943.8"/>
  </r>
  <r>
    <s v="AD01-9364"/>
    <x v="3"/>
    <s v="Sep"/>
    <x v="0"/>
    <x v="0"/>
    <s v="Order assembled"/>
    <x v="0"/>
    <x v="0"/>
    <x v="1"/>
    <n v="746"/>
    <n v="1066.78"/>
  </r>
  <r>
    <s v="AD01-9364"/>
    <x v="3"/>
    <s v="Sep"/>
    <x v="0"/>
    <x v="0"/>
    <s v="Order assembled"/>
    <x v="0"/>
    <x v="0"/>
    <x v="1"/>
    <n v="339"/>
    <n v="484.77"/>
  </r>
  <r>
    <s v="AD01-9361"/>
    <x v="3"/>
    <s v="Sep"/>
    <x v="0"/>
    <x v="0"/>
    <s v="Order assembled"/>
    <x v="0"/>
    <x v="0"/>
    <x v="1"/>
    <n v="786"/>
    <n v="526.24"/>
  </r>
  <r>
    <s v="AD01-9365"/>
    <x v="3"/>
    <s v="Sep"/>
    <x v="0"/>
    <x v="0"/>
    <s v="Order assembled"/>
    <x v="0"/>
    <x v="0"/>
    <x v="1"/>
    <n v="337"/>
    <n v="481.90999999999997"/>
  </r>
  <r>
    <s v="AD01-9362"/>
    <x v="3"/>
    <s v="Sep"/>
    <x v="0"/>
    <x v="0"/>
    <s v="Order assembled"/>
    <x v="0"/>
    <x v="0"/>
    <x v="1"/>
    <n v="335"/>
    <n v="479.05"/>
  </r>
  <r>
    <s v="AD01-9362"/>
    <x v="3"/>
    <s v="Sep"/>
    <x v="0"/>
    <x v="0"/>
    <s v="Order assembled"/>
    <x v="0"/>
    <x v="0"/>
    <x v="1"/>
    <n v="755"/>
    <n v="1079.6500000000001"/>
  </r>
  <r>
    <s v="AD01-9362"/>
    <x v="3"/>
    <s v="Apr"/>
    <x v="1"/>
    <x v="0"/>
    <s v="Order assembled"/>
    <x v="0"/>
    <x v="0"/>
    <x v="0"/>
    <n v="212"/>
    <n v="303.15999999999997"/>
  </r>
  <r>
    <s v="AD01-9361"/>
    <x v="3"/>
    <s v="Apr"/>
    <x v="1"/>
    <x v="0"/>
    <s v="Order assembled"/>
    <x v="0"/>
    <x v="0"/>
    <x v="0"/>
    <n v="182"/>
    <n v="260.26"/>
  </r>
  <r>
    <s v="AD01-9362"/>
    <x v="3"/>
    <s v="Apr"/>
    <x v="1"/>
    <x v="0"/>
    <s v="Order assembled"/>
    <x v="0"/>
    <x v="0"/>
    <x v="0"/>
    <n v="184"/>
    <n v="526.24"/>
  </r>
  <r>
    <s v="AD01-9362"/>
    <x v="3"/>
    <s v="Apr"/>
    <x v="1"/>
    <x v="0"/>
    <s v="Order assembled"/>
    <x v="0"/>
    <x v="0"/>
    <x v="0"/>
    <n v="968"/>
    <n v="1384.24"/>
  </r>
  <r>
    <s v="AD01-9365"/>
    <x v="3"/>
    <s v="Apr"/>
    <x v="1"/>
    <x v="0"/>
    <s v="Order assembled"/>
    <x v="0"/>
    <x v="0"/>
    <x v="0"/>
    <n v="186"/>
    <n v="265.98"/>
  </r>
  <r>
    <s v="AD01-9365"/>
    <x v="3"/>
    <s v="Apr"/>
    <x v="1"/>
    <x v="0"/>
    <s v="Order assembled"/>
    <x v="0"/>
    <x v="0"/>
    <x v="0"/>
    <n v="213"/>
    <n v="304.59000000000003"/>
  </r>
  <r>
    <s v="AD01-9362"/>
    <x v="3"/>
    <s v="Apr"/>
    <x v="1"/>
    <x v="0"/>
    <s v="Order assembled"/>
    <x v="0"/>
    <x v="0"/>
    <x v="0"/>
    <n v="183"/>
    <n v="261.69"/>
  </r>
  <r>
    <s v="AD01-9362"/>
    <x v="3"/>
    <s v="Apr"/>
    <x v="1"/>
    <x v="0"/>
    <s v="Order assembled"/>
    <x v="0"/>
    <x v="0"/>
    <x v="0"/>
    <n v="749"/>
    <n v="1071.07"/>
  </r>
  <r>
    <s v="AD01-9361"/>
    <x v="3"/>
    <s v="Apr"/>
    <x v="1"/>
    <x v="0"/>
    <s v="Order assembled"/>
    <x v="0"/>
    <x v="0"/>
    <x v="0"/>
    <n v="209"/>
    <n v="298.87"/>
  </r>
  <r>
    <s v="AD01-9362"/>
    <x v="3"/>
    <s v="Apr"/>
    <x v="1"/>
    <x v="0"/>
    <s v="Order assembled"/>
    <x v="0"/>
    <x v="0"/>
    <x v="0"/>
    <n v="185"/>
    <n v="264.55"/>
  </r>
  <r>
    <s v="AD01-9362"/>
    <x v="3"/>
    <s v="Aug"/>
    <x v="1"/>
    <x v="0"/>
    <s v="Order assembled"/>
    <x v="0"/>
    <x v="0"/>
    <x v="0"/>
    <n v="188"/>
    <n v="268.84000000000003"/>
  </r>
  <r>
    <s v="AD01-9361"/>
    <x v="3"/>
    <s v="Aug"/>
    <x v="1"/>
    <x v="0"/>
    <s v="Order assembled"/>
    <x v="0"/>
    <x v="0"/>
    <x v="0"/>
    <n v="164"/>
    <n v="234.51999999999998"/>
  </r>
  <r>
    <s v="AD01-9364"/>
    <x v="3"/>
    <s v="Aug"/>
    <x v="1"/>
    <x v="0"/>
    <s v="Order assembled"/>
    <x v="0"/>
    <x v="0"/>
    <x v="0"/>
    <n v="190"/>
    <n v="526.24"/>
  </r>
  <r>
    <s v="AD01-9361"/>
    <x v="3"/>
    <s v="Aug"/>
    <x v="1"/>
    <x v="0"/>
    <s v="Order assembled"/>
    <x v="0"/>
    <x v="0"/>
    <x v="0"/>
    <n v="160"/>
    <n v="526.24"/>
  </r>
  <r>
    <s v="AD01-9362"/>
    <x v="3"/>
    <s v="Aug"/>
    <x v="1"/>
    <x v="0"/>
    <s v="Order assembled"/>
    <x v="0"/>
    <x v="0"/>
    <x v="0"/>
    <n v="971"/>
    <n v="1388.53"/>
  </r>
  <r>
    <s v="AD01-9361"/>
    <x v="3"/>
    <s v="Aug"/>
    <x v="1"/>
    <x v="0"/>
    <s v="Order assembled"/>
    <x v="0"/>
    <x v="0"/>
    <x v="0"/>
    <n v="162"/>
    <n v="231.66"/>
  </r>
  <r>
    <s v="AD01-9361"/>
    <x v="3"/>
    <s v="Aug"/>
    <x v="1"/>
    <x v="0"/>
    <s v="Order assembled"/>
    <x v="0"/>
    <x v="0"/>
    <x v="0"/>
    <n v="189"/>
    <n v="270.27"/>
  </r>
  <r>
    <s v="AD01-9362"/>
    <x v="3"/>
    <s v="Aug"/>
    <x v="1"/>
    <x v="0"/>
    <s v="Order assembled"/>
    <x v="0"/>
    <x v="0"/>
    <x v="0"/>
    <n v="165"/>
    <n v="235.95"/>
  </r>
  <r>
    <s v="AD01-9361"/>
    <x v="3"/>
    <s v="Aug"/>
    <x v="1"/>
    <x v="0"/>
    <s v="Order assembled"/>
    <x v="0"/>
    <x v="0"/>
    <x v="0"/>
    <n v="753"/>
    <n v="1076.79"/>
  </r>
  <r>
    <s v="AD01-9364"/>
    <x v="3"/>
    <s v="Aug"/>
    <x v="1"/>
    <x v="0"/>
    <s v="Order assembled"/>
    <x v="0"/>
    <x v="0"/>
    <x v="0"/>
    <n v="839"/>
    <n v="1199.77"/>
  </r>
  <r>
    <s v="AD01-9361"/>
    <x v="3"/>
    <s v="Aug"/>
    <x v="1"/>
    <x v="0"/>
    <s v="Order assembled"/>
    <x v="0"/>
    <x v="0"/>
    <x v="0"/>
    <n v="191"/>
    <n v="273.13"/>
  </r>
  <r>
    <s v="AD01-9362"/>
    <x v="3"/>
    <s v="Aug"/>
    <x v="1"/>
    <x v="0"/>
    <s v="Order assembled"/>
    <x v="0"/>
    <x v="0"/>
    <x v="0"/>
    <n v="161"/>
    <n v="230.23000000000002"/>
  </r>
  <r>
    <s v="AD01-9361"/>
    <x v="3"/>
    <s v="Dec"/>
    <x v="1"/>
    <x v="0"/>
    <s v="Order assembled"/>
    <x v="0"/>
    <x v="0"/>
    <x v="0"/>
    <n v="170"/>
    <n v="243.1"/>
  </r>
  <r>
    <s v="AD01-9361"/>
    <x v="3"/>
    <s v="Dec"/>
    <x v="1"/>
    <x v="0"/>
    <s v="Order assembled"/>
    <x v="0"/>
    <x v="0"/>
    <x v="0"/>
    <n v="140"/>
    <n v="200.2"/>
  </r>
  <r>
    <s v="AD01-9361"/>
    <x v="3"/>
    <s v="Dec"/>
    <x v="1"/>
    <x v="0"/>
    <s v="Order assembled"/>
    <x v="0"/>
    <x v="0"/>
    <x v="0"/>
    <n v="166"/>
    <n v="526.24"/>
  </r>
  <r>
    <s v="AD01-9361"/>
    <x v="3"/>
    <s v="Dec"/>
    <x v="1"/>
    <x v="0"/>
    <s v="Order assembled"/>
    <x v="0"/>
    <x v="0"/>
    <x v="0"/>
    <n v="142"/>
    <n v="526.24"/>
  </r>
  <r>
    <s v="AD01-9362"/>
    <x v="3"/>
    <s v="Dec"/>
    <x v="1"/>
    <x v="0"/>
    <s v="Order assembled"/>
    <x v="0"/>
    <x v="0"/>
    <x v="0"/>
    <n v="975"/>
    <n v="1394.25"/>
  </r>
  <r>
    <s v="AD01-9362"/>
    <x v="3"/>
    <s v="Dec"/>
    <x v="1"/>
    <x v="0"/>
    <s v="Order assembled"/>
    <x v="0"/>
    <x v="0"/>
    <x v="0"/>
    <n v="141"/>
    <n v="201.63"/>
  </r>
  <r>
    <s v="AD01-9361"/>
    <x v="3"/>
    <s v="Dec"/>
    <x v="1"/>
    <x v="0"/>
    <s v="Order assembled"/>
    <x v="0"/>
    <x v="0"/>
    <x v="0"/>
    <n v="756"/>
    <n v="1081.08"/>
  </r>
  <r>
    <s v="AD01-9361"/>
    <x v="3"/>
    <s v="Dec"/>
    <x v="1"/>
    <x v="0"/>
    <s v="Order assembled"/>
    <x v="0"/>
    <x v="0"/>
    <x v="0"/>
    <n v="843"/>
    <n v="1205.49"/>
  </r>
  <r>
    <s v="AD01-9361"/>
    <x v="3"/>
    <s v="Dec"/>
    <x v="1"/>
    <x v="0"/>
    <s v="Order assembled"/>
    <x v="0"/>
    <x v="0"/>
    <x v="0"/>
    <n v="167"/>
    <n v="238.81"/>
  </r>
  <r>
    <s v="AD01-9361"/>
    <x v="3"/>
    <s v="Dec"/>
    <x v="1"/>
    <x v="0"/>
    <s v="Order assembled"/>
    <x v="0"/>
    <x v="0"/>
    <x v="0"/>
    <n v="143"/>
    <n v="204.49"/>
  </r>
  <r>
    <s v="AD01-9362"/>
    <x v="3"/>
    <s v="Feb"/>
    <x v="1"/>
    <x v="0"/>
    <s v="Order assembled"/>
    <x v="0"/>
    <x v="0"/>
    <x v="1"/>
    <n v="272"/>
    <n v="388.96"/>
  </r>
  <r>
    <s v="AD01-9362"/>
    <x v="3"/>
    <s v="Feb"/>
    <x v="1"/>
    <x v="0"/>
    <s v="Order assembled"/>
    <x v="0"/>
    <x v="0"/>
    <x v="1"/>
    <n v="266"/>
    <n v="380.38"/>
  </r>
  <r>
    <s v="AD01-9361"/>
    <x v="3"/>
    <s v="Feb"/>
    <x v="1"/>
    <x v="0"/>
    <s v="Order assembled"/>
    <x v="0"/>
    <x v="0"/>
    <x v="0"/>
    <n v="224"/>
    <n v="320.32"/>
  </r>
  <r>
    <s v="AD01-9361"/>
    <x v="3"/>
    <s v="Feb"/>
    <x v="1"/>
    <x v="0"/>
    <s v="Order assembled"/>
    <x v="0"/>
    <x v="0"/>
    <x v="0"/>
    <n v="194"/>
    <n v="277.42"/>
  </r>
  <r>
    <s v="AD01-9364"/>
    <x v="3"/>
    <s v="Feb"/>
    <x v="1"/>
    <x v="0"/>
    <s v="Order assembled"/>
    <x v="0"/>
    <x v="0"/>
    <x v="0"/>
    <n v="268"/>
    <n v="383.24"/>
  </r>
  <r>
    <s v="AD01-9364"/>
    <x v="3"/>
    <s v="Feb"/>
    <x v="1"/>
    <x v="0"/>
    <s v="Order assembled"/>
    <x v="0"/>
    <x v="0"/>
    <x v="0"/>
    <n v="220"/>
    <n v="526.24"/>
  </r>
  <r>
    <s v="AD01-9364"/>
    <x v="3"/>
    <s v="Feb"/>
    <x v="1"/>
    <x v="0"/>
    <s v="Order assembled"/>
    <x v="0"/>
    <x v="0"/>
    <x v="0"/>
    <n v="196"/>
    <n v="526.24"/>
  </r>
  <r>
    <s v="AD01-9365"/>
    <x v="3"/>
    <s v="Feb"/>
    <x v="1"/>
    <x v="0"/>
    <s v="Order assembled"/>
    <x v="0"/>
    <x v="0"/>
    <x v="0"/>
    <n v="966"/>
    <n v="1381.38"/>
  </r>
  <r>
    <s v="AD01-9361"/>
    <x v="3"/>
    <s v="Feb"/>
    <x v="1"/>
    <x v="0"/>
    <s v="Order assembled"/>
    <x v="0"/>
    <x v="0"/>
    <x v="0"/>
    <n v="1019"/>
    <n v="1457.17"/>
  </r>
  <r>
    <s v="AD01-9361"/>
    <x v="3"/>
    <s v="Feb"/>
    <x v="1"/>
    <x v="0"/>
    <s v="Order assembled"/>
    <x v="0"/>
    <x v="0"/>
    <x v="0"/>
    <n v="192"/>
    <n v="274.56"/>
  </r>
  <r>
    <s v="AD01-9361"/>
    <x v="3"/>
    <s v="Feb"/>
    <x v="1"/>
    <x v="0"/>
    <s v="Order assembled"/>
    <x v="0"/>
    <x v="0"/>
    <x v="0"/>
    <n v="219"/>
    <n v="313.17"/>
  </r>
  <r>
    <s v="AD01-9365"/>
    <x v="3"/>
    <s v="Feb"/>
    <x v="1"/>
    <x v="0"/>
    <s v="Order assembled"/>
    <x v="0"/>
    <x v="0"/>
    <x v="0"/>
    <n v="195"/>
    <n v="278.85000000000002"/>
  </r>
  <r>
    <s v="AD01-9361"/>
    <x v="3"/>
    <s v="Feb"/>
    <x v="1"/>
    <x v="0"/>
    <s v="Order assembled"/>
    <x v="0"/>
    <x v="0"/>
    <x v="0"/>
    <n v="271"/>
    <n v="387.53"/>
  </r>
  <r>
    <s v="AD01-9364"/>
    <x v="3"/>
    <s v="Feb"/>
    <x v="1"/>
    <x v="0"/>
    <s v="Order assembled"/>
    <x v="0"/>
    <x v="0"/>
    <x v="0"/>
    <n v="747"/>
    <n v="1068.21"/>
  </r>
  <r>
    <s v="AD01-9364"/>
    <x v="3"/>
    <s v="Feb"/>
    <x v="1"/>
    <x v="0"/>
    <s v="Order assembled"/>
    <x v="0"/>
    <x v="0"/>
    <x v="0"/>
    <n v="834"/>
    <n v="1192.6199999999999"/>
  </r>
  <r>
    <s v="AD01-9361"/>
    <x v="3"/>
    <s v="Feb"/>
    <x v="1"/>
    <x v="0"/>
    <s v="Order assembled"/>
    <x v="0"/>
    <x v="0"/>
    <x v="1"/>
    <n v="269"/>
    <n v="384.67"/>
  </r>
  <r>
    <s v="AD01-9361"/>
    <x v="3"/>
    <s v="Feb"/>
    <x v="1"/>
    <x v="0"/>
    <s v="Order assembled"/>
    <x v="0"/>
    <x v="0"/>
    <x v="0"/>
    <n v="221"/>
    <n v="316.02999999999997"/>
  </r>
  <r>
    <s v="AD01-9364"/>
    <x v="3"/>
    <s v="Feb"/>
    <x v="1"/>
    <x v="0"/>
    <s v="Order assembled"/>
    <x v="0"/>
    <x v="0"/>
    <x v="0"/>
    <n v="149"/>
    <n v="213.07"/>
  </r>
  <r>
    <s v="AD01-9361"/>
    <x v="3"/>
    <s v="Feb"/>
    <x v="1"/>
    <x v="0"/>
    <s v="Order assembled"/>
    <x v="0"/>
    <x v="0"/>
    <x v="0"/>
    <n v="197"/>
    <n v="281.70999999999998"/>
  </r>
  <r>
    <s v="AD01-9364"/>
    <x v="3"/>
    <s v="Jan"/>
    <x v="1"/>
    <x v="0"/>
    <s v="Order assembled"/>
    <x v="0"/>
    <x v="0"/>
    <x v="1"/>
    <n v="284"/>
    <n v="406.12"/>
  </r>
  <r>
    <s v="AD01-9362"/>
    <x v="3"/>
    <s v="Jan"/>
    <x v="1"/>
    <x v="0"/>
    <s v="Order assembled"/>
    <x v="0"/>
    <x v="0"/>
    <x v="1"/>
    <n v="278"/>
    <n v="397.53999999999996"/>
  </r>
  <r>
    <s v="AD01-9364"/>
    <x v="3"/>
    <s v="Jan"/>
    <x v="1"/>
    <x v="0"/>
    <s v="Order assembled"/>
    <x v="0"/>
    <x v="0"/>
    <x v="0"/>
    <n v="152"/>
    <n v="217.36"/>
  </r>
  <r>
    <s v="AD01-9361"/>
    <x v="3"/>
    <s v="Jan"/>
    <x v="1"/>
    <x v="0"/>
    <s v="Order assembled"/>
    <x v="0"/>
    <x v="0"/>
    <x v="0"/>
    <n v="200"/>
    <n v="286"/>
  </r>
  <r>
    <s v="AD01-9362"/>
    <x v="3"/>
    <s v="Jan"/>
    <x v="1"/>
    <x v="0"/>
    <s v="Order assembled"/>
    <x v="0"/>
    <x v="0"/>
    <x v="0"/>
    <n v="286"/>
    <n v="408.98"/>
  </r>
  <r>
    <s v="AD01-9362"/>
    <x v="3"/>
    <s v="Jan"/>
    <x v="1"/>
    <x v="0"/>
    <s v="Order assembled"/>
    <x v="0"/>
    <x v="0"/>
    <x v="0"/>
    <n v="280"/>
    <n v="400.4"/>
  </r>
  <r>
    <s v="AD01-9361"/>
    <x v="3"/>
    <s v="Jan"/>
    <x v="1"/>
    <x v="0"/>
    <s v="Order assembled"/>
    <x v="0"/>
    <x v="0"/>
    <x v="0"/>
    <n v="274"/>
    <n v="391.82"/>
  </r>
  <r>
    <s v="AD01-9362"/>
    <x v="3"/>
    <s v="Jan"/>
    <x v="1"/>
    <x v="0"/>
    <s v="Order assembled"/>
    <x v="0"/>
    <x v="0"/>
    <x v="0"/>
    <n v="226"/>
    <n v="526.24"/>
  </r>
  <r>
    <s v="AD01-9363"/>
    <x v="3"/>
    <s v="Jan"/>
    <x v="1"/>
    <x v="0"/>
    <s v="Order assembled"/>
    <x v="0"/>
    <x v="0"/>
    <x v="0"/>
    <n v="154"/>
    <n v="526.24"/>
  </r>
  <r>
    <s v="AD01-9361"/>
    <x v="3"/>
    <s v="Jan"/>
    <x v="1"/>
    <x v="0"/>
    <s v="Order assembled"/>
    <x v="0"/>
    <x v="0"/>
    <x v="0"/>
    <n v="202"/>
    <n v="526.24"/>
  </r>
  <r>
    <s v="AD01-9364"/>
    <x v="3"/>
    <s v="Jan"/>
    <x v="1"/>
    <x v="0"/>
    <s v="Order assembled"/>
    <x v="0"/>
    <x v="0"/>
    <x v="0"/>
    <n v="965"/>
    <n v="1379.95"/>
  </r>
  <r>
    <s v="AD01-9362"/>
    <x v="3"/>
    <s v="Jan"/>
    <x v="1"/>
    <x v="0"/>
    <s v="Order assembled"/>
    <x v="0"/>
    <x v="0"/>
    <x v="0"/>
    <n v="198"/>
    <n v="283.14"/>
  </r>
  <r>
    <s v="AD01-9362"/>
    <x v="3"/>
    <s v="Jan"/>
    <x v="1"/>
    <x v="0"/>
    <s v="Order assembled"/>
    <x v="0"/>
    <x v="0"/>
    <x v="0"/>
    <n v="225"/>
    <n v="321.75"/>
  </r>
  <r>
    <s v="AD01-9362"/>
    <x v="3"/>
    <s v="Jan"/>
    <x v="1"/>
    <x v="0"/>
    <s v="Order assembled"/>
    <x v="0"/>
    <x v="0"/>
    <x v="0"/>
    <n v="153"/>
    <n v="218.79"/>
  </r>
  <r>
    <s v="AD01-9364"/>
    <x v="3"/>
    <s v="Jan"/>
    <x v="1"/>
    <x v="0"/>
    <s v="Order assembled"/>
    <x v="0"/>
    <x v="0"/>
    <x v="0"/>
    <n v="201"/>
    <n v="287.43"/>
  </r>
  <r>
    <s v="AD01-9363"/>
    <x v="3"/>
    <s v="Jan"/>
    <x v="1"/>
    <x v="0"/>
    <s v="Order assembled"/>
    <x v="0"/>
    <x v="0"/>
    <x v="0"/>
    <n v="283"/>
    <n v="404.69"/>
  </r>
  <r>
    <s v="AD01-9364"/>
    <x v="3"/>
    <s v="Jan"/>
    <x v="1"/>
    <x v="0"/>
    <s v="Order assembled"/>
    <x v="0"/>
    <x v="0"/>
    <x v="0"/>
    <n v="277"/>
    <n v="396.11"/>
  </r>
  <r>
    <s v="AD01-9361"/>
    <x v="3"/>
    <s v="Jan"/>
    <x v="1"/>
    <x v="0"/>
    <s v="Order assembled"/>
    <x v="0"/>
    <x v="0"/>
    <x v="0"/>
    <n v="746"/>
    <n v="1066.78"/>
  </r>
  <r>
    <s v="AD01-9361"/>
    <x v="3"/>
    <s v="Jan"/>
    <x v="1"/>
    <x v="0"/>
    <s v="Order assembled"/>
    <x v="0"/>
    <x v="0"/>
    <x v="0"/>
    <n v="800"/>
    <n v="1144"/>
  </r>
  <r>
    <s v="AD01-9362"/>
    <x v="3"/>
    <s v="Jan"/>
    <x v="1"/>
    <x v="0"/>
    <s v="Order assembled"/>
    <x v="0"/>
    <x v="0"/>
    <x v="0"/>
    <n v="833"/>
    <n v="1191.19"/>
  </r>
  <r>
    <s v="AD01-9362"/>
    <x v="3"/>
    <s v="Jan"/>
    <x v="1"/>
    <x v="0"/>
    <s v="Order assembled"/>
    <x v="0"/>
    <x v="0"/>
    <x v="1"/>
    <n v="287"/>
    <n v="410.40999999999997"/>
  </r>
  <r>
    <s v="AD01-9362"/>
    <x v="3"/>
    <s v="Jan"/>
    <x v="1"/>
    <x v="0"/>
    <s v="Order assembled"/>
    <x v="0"/>
    <x v="0"/>
    <x v="1"/>
    <n v="281"/>
    <n v="401.83"/>
  </r>
  <r>
    <s v="AD01-9365"/>
    <x v="3"/>
    <s v="Jan"/>
    <x v="1"/>
    <x v="0"/>
    <s v="Order assembled"/>
    <x v="0"/>
    <x v="0"/>
    <x v="1"/>
    <n v="275"/>
    <n v="393.25"/>
  </r>
  <r>
    <s v="AD01-9361"/>
    <x v="3"/>
    <s v="Jan"/>
    <x v="1"/>
    <x v="0"/>
    <s v="Order assembled"/>
    <x v="0"/>
    <x v="0"/>
    <x v="0"/>
    <n v="227"/>
    <n v="324.61"/>
  </r>
  <r>
    <s v="AD01-9362"/>
    <x v="3"/>
    <s v="Jan"/>
    <x v="1"/>
    <x v="0"/>
    <s v="Order assembled"/>
    <x v="0"/>
    <x v="0"/>
    <x v="0"/>
    <n v="155"/>
    <n v="221.65"/>
  </r>
  <r>
    <s v="AD01-9361"/>
    <x v="3"/>
    <s v="Jul"/>
    <x v="1"/>
    <x v="0"/>
    <s v="Order assembled"/>
    <x v="0"/>
    <x v="0"/>
    <x v="0"/>
    <n v="194"/>
    <n v="277.42"/>
  </r>
  <r>
    <s v="AD01-9364"/>
    <x v="3"/>
    <s v="Jul"/>
    <x v="1"/>
    <x v="0"/>
    <s v="Order assembled"/>
    <x v="0"/>
    <x v="0"/>
    <x v="0"/>
    <n v="170"/>
    <n v="243.1"/>
  </r>
  <r>
    <s v="AD01-9364"/>
    <x v="3"/>
    <s v="Jul"/>
    <x v="1"/>
    <x v="0"/>
    <s v="Order assembled"/>
    <x v="0"/>
    <x v="0"/>
    <x v="0"/>
    <n v="196"/>
    <n v="526.24"/>
  </r>
  <r>
    <s v="AD01-9364"/>
    <x v="3"/>
    <s v="Jul"/>
    <x v="1"/>
    <x v="0"/>
    <s v="Order assembled"/>
    <x v="0"/>
    <x v="0"/>
    <x v="0"/>
    <n v="166"/>
    <n v="526.24"/>
  </r>
  <r>
    <s v="AD01-9365"/>
    <x v="3"/>
    <s v="Jul"/>
    <x v="1"/>
    <x v="0"/>
    <s v="Order assembled"/>
    <x v="0"/>
    <x v="0"/>
    <x v="0"/>
    <n v="168"/>
    <n v="240.24"/>
  </r>
  <r>
    <s v="AD01-9365"/>
    <x v="3"/>
    <s v="Jul"/>
    <x v="1"/>
    <x v="0"/>
    <s v="Order assembled"/>
    <x v="0"/>
    <x v="0"/>
    <x v="0"/>
    <n v="195"/>
    <n v="278.85000000000002"/>
  </r>
  <r>
    <s v="AD01-9364"/>
    <x v="3"/>
    <s v="Jul"/>
    <x v="1"/>
    <x v="0"/>
    <s v="Order assembled"/>
    <x v="0"/>
    <x v="0"/>
    <x v="0"/>
    <n v="752"/>
    <n v="1075.3600000000001"/>
  </r>
  <r>
    <s v="AD01-9364"/>
    <x v="3"/>
    <s v="Jul"/>
    <x v="1"/>
    <x v="0"/>
    <s v="Order assembled"/>
    <x v="0"/>
    <x v="0"/>
    <x v="0"/>
    <n v="838"/>
    <n v="1198.3399999999999"/>
  </r>
  <r>
    <s v="AD01-9364"/>
    <x v="3"/>
    <s v="Jul"/>
    <x v="1"/>
    <x v="0"/>
    <s v="Order assembled"/>
    <x v="0"/>
    <x v="0"/>
    <x v="0"/>
    <n v="197"/>
    <n v="281.70999999999998"/>
  </r>
  <r>
    <s v="AD01-9361"/>
    <x v="3"/>
    <s v="Jul"/>
    <x v="1"/>
    <x v="0"/>
    <s v="Order assembled"/>
    <x v="0"/>
    <x v="0"/>
    <x v="0"/>
    <n v="167"/>
    <n v="238.81"/>
  </r>
  <r>
    <s v="AD01-9363"/>
    <x v="3"/>
    <s v="Jun"/>
    <x v="1"/>
    <x v="0"/>
    <s v="Order assembled"/>
    <x v="0"/>
    <x v="0"/>
    <x v="0"/>
    <n v="200"/>
    <n v="286"/>
  </r>
  <r>
    <s v="AD01-9361"/>
    <x v="3"/>
    <s v="Jun"/>
    <x v="1"/>
    <x v="0"/>
    <s v="Order assembled"/>
    <x v="0"/>
    <x v="0"/>
    <x v="0"/>
    <n v="202"/>
    <n v="526.24"/>
  </r>
  <r>
    <s v="AD01-9361"/>
    <x v="3"/>
    <s v="Jun"/>
    <x v="1"/>
    <x v="0"/>
    <s v="Order assembled"/>
    <x v="0"/>
    <x v="0"/>
    <x v="0"/>
    <n v="172"/>
    <n v="526.24"/>
  </r>
  <r>
    <s v="AD01-9361"/>
    <x v="3"/>
    <s v="Jun"/>
    <x v="1"/>
    <x v="0"/>
    <s v="Order assembled"/>
    <x v="0"/>
    <x v="0"/>
    <x v="0"/>
    <n v="970"/>
    <n v="1387.1"/>
  </r>
  <r>
    <s v="AD01-9361"/>
    <x v="3"/>
    <s v="Jun"/>
    <x v="1"/>
    <x v="0"/>
    <s v="Order assembled"/>
    <x v="0"/>
    <x v="0"/>
    <x v="0"/>
    <n v="174"/>
    <n v="248.82"/>
  </r>
  <r>
    <s v="AD01-9361"/>
    <x v="3"/>
    <s v="Jun"/>
    <x v="1"/>
    <x v="0"/>
    <s v="Order assembled"/>
    <x v="0"/>
    <x v="0"/>
    <x v="0"/>
    <n v="201"/>
    <n v="287.43"/>
  </r>
  <r>
    <s v="AD01-9361"/>
    <x v="3"/>
    <s v="Jun"/>
    <x v="1"/>
    <x v="0"/>
    <s v="Order assembled"/>
    <x v="0"/>
    <x v="0"/>
    <x v="0"/>
    <n v="171"/>
    <n v="244.53"/>
  </r>
  <r>
    <s v="AD01-9361"/>
    <x v="3"/>
    <s v="Jun"/>
    <x v="1"/>
    <x v="0"/>
    <s v="Order assembled"/>
    <x v="0"/>
    <x v="0"/>
    <x v="0"/>
    <n v="751"/>
    <n v="1073.93"/>
  </r>
  <r>
    <s v="AD01-9361"/>
    <x v="3"/>
    <s v="Jun"/>
    <x v="1"/>
    <x v="0"/>
    <s v="Order assembled"/>
    <x v="0"/>
    <x v="0"/>
    <x v="0"/>
    <n v="837"/>
    <n v="1196.9099999999999"/>
  </r>
  <r>
    <s v="AD01-9363"/>
    <x v="3"/>
    <s v="Jun"/>
    <x v="1"/>
    <x v="0"/>
    <s v="Order assembled"/>
    <x v="0"/>
    <x v="0"/>
    <x v="0"/>
    <n v="173"/>
    <n v="247.39"/>
  </r>
  <r>
    <s v="AD01-9362"/>
    <x v="3"/>
    <s v="Mar"/>
    <x v="1"/>
    <x v="0"/>
    <s v="Order assembled"/>
    <x v="0"/>
    <x v="0"/>
    <x v="0"/>
    <n v="218"/>
    <n v="311.74"/>
  </r>
  <r>
    <s v="AD01-9362"/>
    <x v="3"/>
    <s v="Mar"/>
    <x v="1"/>
    <x v="0"/>
    <s v="Order assembled"/>
    <x v="0"/>
    <x v="0"/>
    <x v="0"/>
    <n v="188"/>
    <n v="268.84000000000003"/>
  </r>
  <r>
    <s v="AD01-9362"/>
    <x v="3"/>
    <s v="Mar"/>
    <x v="1"/>
    <x v="0"/>
    <s v="Order assembled"/>
    <x v="0"/>
    <x v="0"/>
    <x v="0"/>
    <n v="214"/>
    <n v="526.24"/>
  </r>
  <r>
    <s v="AD01-9362"/>
    <x v="3"/>
    <s v="Mar"/>
    <x v="1"/>
    <x v="0"/>
    <s v="Order assembled"/>
    <x v="0"/>
    <x v="0"/>
    <x v="0"/>
    <n v="190"/>
    <n v="526.24"/>
  </r>
  <r>
    <s v="AD01-9362"/>
    <x v="3"/>
    <s v="Mar"/>
    <x v="1"/>
    <x v="0"/>
    <s v="Order assembled"/>
    <x v="0"/>
    <x v="0"/>
    <x v="0"/>
    <n v="967"/>
    <n v="1382.81"/>
  </r>
  <r>
    <s v="AD01-9362"/>
    <x v="3"/>
    <s v="Mar"/>
    <x v="1"/>
    <x v="0"/>
    <s v="Order assembled"/>
    <x v="0"/>
    <x v="0"/>
    <x v="0"/>
    <n v="189"/>
    <n v="270.27"/>
  </r>
  <r>
    <s v="AD01-9362"/>
    <x v="3"/>
    <s v="Mar"/>
    <x v="1"/>
    <x v="0"/>
    <s v="Order assembled"/>
    <x v="0"/>
    <x v="0"/>
    <x v="0"/>
    <n v="748"/>
    <n v="1069.6399999999999"/>
  </r>
  <r>
    <s v="AD01-9362"/>
    <x v="3"/>
    <s v="Mar"/>
    <x v="1"/>
    <x v="0"/>
    <s v="Order assembled"/>
    <x v="0"/>
    <x v="0"/>
    <x v="0"/>
    <n v="835"/>
    <n v="1194.05"/>
  </r>
  <r>
    <s v="AD01-9362"/>
    <x v="3"/>
    <s v="Mar"/>
    <x v="1"/>
    <x v="0"/>
    <s v="Order assembled"/>
    <x v="0"/>
    <x v="0"/>
    <x v="0"/>
    <n v="215"/>
    <n v="307.45"/>
  </r>
  <r>
    <s v="AD01-9362"/>
    <x v="3"/>
    <s v="Mar"/>
    <x v="1"/>
    <x v="0"/>
    <s v="Order assembled"/>
    <x v="0"/>
    <x v="0"/>
    <x v="0"/>
    <n v="191"/>
    <n v="273.13"/>
  </r>
  <r>
    <s v="AD01-9365"/>
    <x v="3"/>
    <s v="May"/>
    <x v="1"/>
    <x v="0"/>
    <s v="Order assembled"/>
    <x v="0"/>
    <x v="0"/>
    <x v="0"/>
    <n v="206"/>
    <n v="294.58"/>
  </r>
  <r>
    <s v="AD01-9362"/>
    <x v="3"/>
    <s v="May"/>
    <x v="1"/>
    <x v="0"/>
    <s v="Order assembled"/>
    <x v="0"/>
    <x v="0"/>
    <x v="0"/>
    <n v="176"/>
    <n v="251.68"/>
  </r>
  <r>
    <s v="AD01-9362"/>
    <x v="3"/>
    <s v="May"/>
    <x v="1"/>
    <x v="0"/>
    <s v="Order assembled"/>
    <x v="0"/>
    <x v="0"/>
    <x v="0"/>
    <n v="208"/>
    <n v="526.24"/>
  </r>
  <r>
    <s v="AD01-9362"/>
    <x v="3"/>
    <s v="May"/>
    <x v="1"/>
    <x v="0"/>
    <s v="Order assembled"/>
    <x v="0"/>
    <x v="0"/>
    <x v="0"/>
    <n v="178"/>
    <n v="526.24"/>
  </r>
  <r>
    <s v="AD01-9362"/>
    <x v="3"/>
    <s v="May"/>
    <x v="1"/>
    <x v="0"/>
    <s v="Order assembled"/>
    <x v="0"/>
    <x v="0"/>
    <x v="0"/>
    <n v="969"/>
    <n v="1385.67"/>
  </r>
  <r>
    <s v="AD01-9362"/>
    <x v="3"/>
    <s v="May"/>
    <x v="1"/>
    <x v="0"/>
    <s v="Order assembled"/>
    <x v="0"/>
    <x v="0"/>
    <x v="0"/>
    <n v="180"/>
    <n v="257.39999999999998"/>
  </r>
  <r>
    <s v="AD01-9362"/>
    <x v="3"/>
    <s v="May"/>
    <x v="1"/>
    <x v="0"/>
    <s v="Order assembled"/>
    <x v="0"/>
    <x v="0"/>
    <x v="0"/>
    <n v="207"/>
    <n v="296.01"/>
  </r>
  <r>
    <s v="AD01-9362"/>
    <x v="3"/>
    <s v="May"/>
    <x v="1"/>
    <x v="0"/>
    <s v="Order assembled"/>
    <x v="0"/>
    <x v="0"/>
    <x v="0"/>
    <n v="177"/>
    <n v="253.11"/>
  </r>
  <r>
    <s v="AD01-9362"/>
    <x v="3"/>
    <s v="May"/>
    <x v="1"/>
    <x v="0"/>
    <s v="Order assembled"/>
    <x v="0"/>
    <x v="0"/>
    <x v="0"/>
    <n v="750"/>
    <n v="1072.5"/>
  </r>
  <r>
    <s v="AD01-9362"/>
    <x v="3"/>
    <s v="May"/>
    <x v="1"/>
    <x v="0"/>
    <s v="Order assembled"/>
    <x v="0"/>
    <x v="0"/>
    <x v="0"/>
    <n v="836"/>
    <n v="1195.48"/>
  </r>
  <r>
    <s v="AD01-9362"/>
    <x v="3"/>
    <s v="May"/>
    <x v="1"/>
    <x v="0"/>
    <s v="Order assembled"/>
    <x v="0"/>
    <x v="0"/>
    <x v="0"/>
    <n v="203"/>
    <n v="290.28999999999996"/>
  </r>
  <r>
    <s v="AD01-9365"/>
    <x v="3"/>
    <s v="May"/>
    <x v="1"/>
    <x v="0"/>
    <s v="Order assembled"/>
    <x v="0"/>
    <x v="0"/>
    <x v="0"/>
    <n v="179"/>
    <n v="255.97"/>
  </r>
  <r>
    <s v="AD01-9361"/>
    <x v="3"/>
    <s v="Nov"/>
    <x v="1"/>
    <x v="0"/>
    <s v="Order assembled"/>
    <x v="0"/>
    <x v="0"/>
    <x v="0"/>
    <n v="176"/>
    <n v="251.68"/>
  </r>
  <r>
    <s v="AD01-9361"/>
    <x v="3"/>
    <s v="Nov"/>
    <x v="1"/>
    <x v="0"/>
    <s v="Order assembled"/>
    <x v="0"/>
    <x v="0"/>
    <x v="0"/>
    <n v="146"/>
    <n v="208.78"/>
  </r>
  <r>
    <s v="AD01-9361"/>
    <x v="3"/>
    <s v="Nov"/>
    <x v="1"/>
    <x v="0"/>
    <s v="Order assembled"/>
    <x v="0"/>
    <x v="0"/>
    <x v="0"/>
    <n v="172"/>
    <n v="526.24"/>
  </r>
  <r>
    <s v="AD01-9364"/>
    <x v="3"/>
    <s v="Nov"/>
    <x v="1"/>
    <x v="0"/>
    <s v="Order assembled"/>
    <x v="0"/>
    <x v="0"/>
    <x v="0"/>
    <n v="148"/>
    <n v="526.24"/>
  </r>
  <r>
    <s v="AD01-9364"/>
    <x v="3"/>
    <s v="Nov"/>
    <x v="1"/>
    <x v="0"/>
    <s v="Order assembled"/>
    <x v="0"/>
    <x v="0"/>
    <x v="0"/>
    <n v="974"/>
    <n v="1392.82"/>
  </r>
  <r>
    <s v="AD01-9361"/>
    <x v="3"/>
    <s v="Nov"/>
    <x v="1"/>
    <x v="0"/>
    <s v="Order assembled"/>
    <x v="0"/>
    <x v="0"/>
    <x v="0"/>
    <n v="144"/>
    <n v="205.92000000000002"/>
  </r>
  <r>
    <s v="AD01-9361"/>
    <x v="3"/>
    <s v="Nov"/>
    <x v="1"/>
    <x v="0"/>
    <s v="Order assembled"/>
    <x v="0"/>
    <x v="0"/>
    <x v="0"/>
    <n v="171"/>
    <n v="244.53"/>
  </r>
  <r>
    <s v="AD01-9364"/>
    <x v="3"/>
    <s v="Nov"/>
    <x v="1"/>
    <x v="0"/>
    <s v="Order assembled"/>
    <x v="0"/>
    <x v="0"/>
    <x v="0"/>
    <n v="147"/>
    <n v="210.21"/>
  </r>
  <r>
    <s v="AD01-9364"/>
    <x v="3"/>
    <s v="Nov"/>
    <x v="1"/>
    <x v="0"/>
    <s v="Order assembled"/>
    <x v="0"/>
    <x v="0"/>
    <x v="0"/>
    <n v="755"/>
    <n v="1079.6500000000001"/>
  </r>
  <r>
    <s v="AD01-9361"/>
    <x v="3"/>
    <s v="Nov"/>
    <x v="1"/>
    <x v="0"/>
    <s v="Order assembled"/>
    <x v="0"/>
    <x v="0"/>
    <x v="0"/>
    <n v="842"/>
    <n v="1204.06"/>
  </r>
  <r>
    <s v="AD01-9361"/>
    <x v="3"/>
    <s v="Nov"/>
    <x v="1"/>
    <x v="0"/>
    <s v="Order assembled"/>
    <x v="0"/>
    <x v="0"/>
    <x v="0"/>
    <n v="173"/>
    <n v="247.39"/>
  </r>
  <r>
    <s v="AD01-9361"/>
    <x v="3"/>
    <s v="Nov"/>
    <x v="1"/>
    <x v="0"/>
    <s v="Order assembled"/>
    <x v="0"/>
    <x v="0"/>
    <x v="0"/>
    <n v="149"/>
    <n v="213.07"/>
  </r>
  <r>
    <s v="AD01-9365"/>
    <x v="3"/>
    <s v="Oct"/>
    <x v="1"/>
    <x v="0"/>
    <s v="Order assembled"/>
    <x v="0"/>
    <x v="0"/>
    <x v="0"/>
    <n v="152"/>
    <n v="217.36"/>
  </r>
  <r>
    <s v="AD01-9361"/>
    <x v="3"/>
    <s v="Oct"/>
    <x v="1"/>
    <x v="0"/>
    <s v="Order assembled"/>
    <x v="0"/>
    <x v="0"/>
    <x v="0"/>
    <n v="178"/>
    <n v="526.24"/>
  </r>
  <r>
    <s v="AD01-9361"/>
    <x v="3"/>
    <s v="Oct"/>
    <x v="1"/>
    <x v="0"/>
    <s v="Order assembled"/>
    <x v="0"/>
    <x v="0"/>
    <x v="0"/>
    <n v="154"/>
    <n v="526.24"/>
  </r>
  <r>
    <s v="AD01-9364"/>
    <x v="3"/>
    <s v="Oct"/>
    <x v="1"/>
    <x v="0"/>
    <s v="Order assembled"/>
    <x v="0"/>
    <x v="0"/>
    <x v="0"/>
    <n v="973"/>
    <n v="1391.3899999999999"/>
  </r>
  <r>
    <s v="AD01-9362"/>
    <x v="3"/>
    <s v="Oct"/>
    <x v="1"/>
    <x v="0"/>
    <s v="Order assembled"/>
    <x v="0"/>
    <x v="0"/>
    <x v="0"/>
    <n v="150"/>
    <n v="214.5"/>
  </r>
  <r>
    <s v="AD01-9362"/>
    <x v="3"/>
    <s v="Oct"/>
    <x v="1"/>
    <x v="0"/>
    <s v="Order assembled"/>
    <x v="0"/>
    <x v="0"/>
    <x v="0"/>
    <n v="177"/>
    <n v="253.11"/>
  </r>
  <r>
    <s v="AD01-9364"/>
    <x v="3"/>
    <s v="Oct"/>
    <x v="1"/>
    <x v="0"/>
    <s v="Order assembled"/>
    <x v="0"/>
    <x v="0"/>
    <x v="0"/>
    <n v="153"/>
    <n v="218.79"/>
  </r>
  <r>
    <s v="AD01-9361"/>
    <x v="3"/>
    <s v="Oct"/>
    <x v="1"/>
    <x v="0"/>
    <s v="Order assembled"/>
    <x v="0"/>
    <x v="0"/>
    <x v="0"/>
    <n v="754"/>
    <n v="1078.22"/>
  </r>
  <r>
    <s v="AD01-9361"/>
    <x v="3"/>
    <s v="Oct"/>
    <x v="1"/>
    <x v="0"/>
    <s v="Order assembled"/>
    <x v="0"/>
    <x v="0"/>
    <x v="0"/>
    <n v="841"/>
    <n v="1202.6300000000001"/>
  </r>
  <r>
    <s v="AD01-9365"/>
    <x v="3"/>
    <s v="Oct"/>
    <x v="1"/>
    <x v="0"/>
    <s v="Order assembled"/>
    <x v="0"/>
    <x v="0"/>
    <x v="0"/>
    <n v="179"/>
    <n v="255.97"/>
  </r>
  <r>
    <s v="AD01-9361"/>
    <x v="3"/>
    <s v="Sep"/>
    <x v="1"/>
    <x v="0"/>
    <s v="Order assembled"/>
    <x v="0"/>
    <x v="0"/>
    <x v="0"/>
    <n v="182"/>
    <n v="260.26"/>
  </r>
  <r>
    <s v="AD01-9362"/>
    <x v="3"/>
    <s v="Sep"/>
    <x v="1"/>
    <x v="0"/>
    <s v="Order assembled"/>
    <x v="0"/>
    <x v="0"/>
    <x v="0"/>
    <n v="158"/>
    <n v="225.94"/>
  </r>
  <r>
    <s v="AD01-9362"/>
    <x v="3"/>
    <s v="Sep"/>
    <x v="1"/>
    <x v="0"/>
    <s v="Order assembled"/>
    <x v="0"/>
    <x v="0"/>
    <x v="0"/>
    <n v="184"/>
    <n v="526.24"/>
  </r>
  <r>
    <s v="AD01-9364"/>
    <x v="3"/>
    <s v="Sep"/>
    <x v="1"/>
    <x v="0"/>
    <s v="Order assembled"/>
    <x v="0"/>
    <x v="0"/>
    <x v="0"/>
    <n v="972"/>
    <n v="1389.96"/>
  </r>
  <r>
    <s v="AD01-9361"/>
    <x v="3"/>
    <s v="Sep"/>
    <x v="1"/>
    <x v="0"/>
    <s v="Order assembled"/>
    <x v="0"/>
    <x v="0"/>
    <x v="0"/>
    <n v="156"/>
    <n v="223.07999999999998"/>
  </r>
  <r>
    <s v="AD01-9361"/>
    <x v="3"/>
    <s v="Sep"/>
    <x v="1"/>
    <x v="0"/>
    <s v="Order assembled"/>
    <x v="0"/>
    <x v="0"/>
    <x v="0"/>
    <n v="183"/>
    <n v="261.69"/>
  </r>
  <r>
    <s v="AD01-9364"/>
    <x v="3"/>
    <s v="Sep"/>
    <x v="1"/>
    <x v="0"/>
    <s v="Order assembled"/>
    <x v="0"/>
    <x v="0"/>
    <x v="0"/>
    <n v="159"/>
    <n v="227.37"/>
  </r>
  <r>
    <s v="AD01-9362"/>
    <x v="3"/>
    <s v="Sep"/>
    <x v="1"/>
    <x v="0"/>
    <s v="Order assembled"/>
    <x v="0"/>
    <x v="0"/>
    <x v="0"/>
    <n v="840"/>
    <n v="1201.2"/>
  </r>
  <r>
    <s v="AD01-9362"/>
    <x v="3"/>
    <s v="Sep"/>
    <x v="1"/>
    <x v="0"/>
    <s v="Order assembled"/>
    <x v="0"/>
    <x v="0"/>
    <x v="0"/>
    <n v="185"/>
    <n v="264.55"/>
  </r>
  <r>
    <s v="AD01-9361"/>
    <x v="3"/>
    <s v="Sep"/>
    <x v="1"/>
    <x v="0"/>
    <s v="Order assembled"/>
    <x v="0"/>
    <x v="0"/>
    <x v="0"/>
    <n v="155"/>
    <n v="221.65"/>
  </r>
  <r>
    <s v="AD01-9362"/>
    <x v="3"/>
    <s v="Apr"/>
    <x v="1"/>
    <x v="1"/>
    <s v="Cancelld"/>
    <x v="1"/>
    <x v="1"/>
    <x v="2"/>
    <n v="290"/>
    <n v="414.7"/>
  </r>
  <r>
    <s v="AD01-9364"/>
    <x v="3"/>
    <s v="Apr"/>
    <x v="1"/>
    <x v="1"/>
    <s v="Cancelld"/>
    <x v="1"/>
    <x v="1"/>
    <x v="2"/>
    <n v="260"/>
    <n v="371.8"/>
  </r>
  <r>
    <s v="AD01-9362"/>
    <x v="3"/>
    <s v="Apr"/>
    <x v="1"/>
    <x v="1"/>
    <s v="Cancelld"/>
    <x v="1"/>
    <x v="1"/>
    <x v="2"/>
    <n v="286"/>
    <n v="408.98"/>
  </r>
  <r>
    <s v="AD01-9362"/>
    <x v="3"/>
    <s v="Apr"/>
    <x v="1"/>
    <x v="1"/>
    <s v="Cancelld"/>
    <x v="1"/>
    <x v="1"/>
    <x v="2"/>
    <n v="262"/>
    <n v="374.65999999999997"/>
  </r>
  <r>
    <s v="AD01-9364"/>
    <x v="3"/>
    <s v="Apr"/>
    <x v="1"/>
    <x v="1"/>
    <s v="Cancelld"/>
    <x v="1"/>
    <x v="1"/>
    <x v="2"/>
    <n v="791"/>
    <n v="1131.1300000000001"/>
  </r>
  <r>
    <s v="AD01-9364"/>
    <x v="3"/>
    <s v="Apr"/>
    <x v="1"/>
    <x v="1"/>
    <s v="Cancelld"/>
    <x v="1"/>
    <x v="1"/>
    <x v="2"/>
    <n v="261"/>
    <n v="373.23"/>
  </r>
  <r>
    <s v="AD01-9362"/>
    <x v="3"/>
    <s v="Apr"/>
    <x v="1"/>
    <x v="1"/>
    <s v="Cancelld"/>
    <x v="1"/>
    <x v="1"/>
    <x v="2"/>
    <n v="289"/>
    <n v="413.27"/>
  </r>
  <r>
    <s v="AD01-9362"/>
    <x v="3"/>
    <s v="Apr"/>
    <x v="1"/>
    <x v="1"/>
    <s v="Cancelld"/>
    <x v="1"/>
    <x v="1"/>
    <x v="2"/>
    <n v="259"/>
    <n v="370.37"/>
  </r>
  <r>
    <s v="AD01-9364"/>
    <x v="3"/>
    <s v="Apr"/>
    <x v="1"/>
    <x v="1"/>
    <s v="Cancelld"/>
    <x v="1"/>
    <x v="1"/>
    <x v="2"/>
    <n v="800"/>
    <n v="1144"/>
  </r>
  <r>
    <s v="AD01-9362"/>
    <x v="3"/>
    <s v="Apr"/>
    <x v="1"/>
    <x v="1"/>
    <s v="Cancelld"/>
    <x v="1"/>
    <x v="1"/>
    <x v="2"/>
    <n v="886"/>
    <n v="1266.98"/>
  </r>
  <r>
    <s v="AD01-9362"/>
    <x v="3"/>
    <s v="Aug"/>
    <x v="1"/>
    <x v="1"/>
    <s v="Cancelld"/>
    <x v="1"/>
    <x v="1"/>
    <x v="2"/>
    <n v="266"/>
    <n v="380.38"/>
  </r>
  <r>
    <s v="AD01-9361"/>
    <x v="3"/>
    <s v="Aug"/>
    <x v="1"/>
    <x v="1"/>
    <s v="Cancelld"/>
    <x v="1"/>
    <x v="1"/>
    <x v="2"/>
    <n v="242"/>
    <n v="346.06"/>
  </r>
  <r>
    <s v="AD01-9361"/>
    <x v="3"/>
    <s v="Aug"/>
    <x v="1"/>
    <x v="1"/>
    <s v="Cancelld"/>
    <x v="1"/>
    <x v="1"/>
    <x v="2"/>
    <n v="268"/>
    <n v="383.24"/>
  </r>
  <r>
    <s v="AD01-9361"/>
    <x v="3"/>
    <s v="Aug"/>
    <x v="1"/>
    <x v="1"/>
    <s v="Cancelld"/>
    <x v="1"/>
    <x v="1"/>
    <x v="2"/>
    <n v="238"/>
    <n v="340.34000000000003"/>
  </r>
  <r>
    <s v="AD01-9361"/>
    <x v="3"/>
    <s v="Aug"/>
    <x v="1"/>
    <x v="1"/>
    <s v="Cancelld"/>
    <x v="1"/>
    <x v="1"/>
    <x v="2"/>
    <n v="881"/>
    <n v="1259.83"/>
  </r>
  <r>
    <s v="AD01-9361"/>
    <x v="3"/>
    <s v="Aug"/>
    <x v="1"/>
    <x v="1"/>
    <s v="Cancelld"/>
    <x v="1"/>
    <x v="1"/>
    <x v="2"/>
    <n v="834"/>
    <n v="526.24"/>
  </r>
  <r>
    <s v="AD01-9361"/>
    <x v="3"/>
    <s v="Aug"/>
    <x v="1"/>
    <x v="1"/>
    <s v="Cancelld"/>
    <x v="1"/>
    <x v="1"/>
    <x v="2"/>
    <n v="265"/>
    <n v="378.95"/>
  </r>
  <r>
    <s v="AD01-9361"/>
    <x v="3"/>
    <s v="Aug"/>
    <x v="1"/>
    <x v="1"/>
    <s v="Cancelld"/>
    <x v="1"/>
    <x v="1"/>
    <x v="2"/>
    <n v="241"/>
    <n v="344.63"/>
  </r>
  <r>
    <s v="AD01-9361"/>
    <x v="3"/>
    <s v="Aug"/>
    <x v="1"/>
    <x v="1"/>
    <s v="Cancelld"/>
    <x v="1"/>
    <x v="1"/>
    <x v="2"/>
    <n v="803"/>
    <n v="1148.29"/>
  </r>
  <r>
    <s v="AD01-9362"/>
    <x v="3"/>
    <s v="Aug"/>
    <x v="1"/>
    <x v="1"/>
    <s v="Cancelld"/>
    <x v="1"/>
    <x v="1"/>
    <x v="2"/>
    <n v="239"/>
    <n v="341.77"/>
  </r>
  <r>
    <s v="AD01-9362"/>
    <x v="3"/>
    <s v="Dec"/>
    <x v="1"/>
    <x v="1"/>
    <s v="Cancelld"/>
    <x v="1"/>
    <x v="1"/>
    <x v="2"/>
    <n v="248"/>
    <n v="354.64"/>
  </r>
  <r>
    <s v="AD01-9363"/>
    <x v="3"/>
    <s v="Dec"/>
    <x v="1"/>
    <x v="1"/>
    <s v="Cancelld"/>
    <x v="1"/>
    <x v="1"/>
    <x v="2"/>
    <n v="218"/>
    <n v="311.74"/>
  </r>
  <r>
    <s v="AD01-9362"/>
    <x v="3"/>
    <s v="Dec"/>
    <x v="1"/>
    <x v="1"/>
    <s v="Cancelld"/>
    <x v="1"/>
    <x v="1"/>
    <x v="2"/>
    <n v="244"/>
    <n v="348.92"/>
  </r>
  <r>
    <s v="AD01-9362"/>
    <x v="3"/>
    <s v="Dec"/>
    <x v="1"/>
    <x v="1"/>
    <s v="Cancelld"/>
    <x v="1"/>
    <x v="1"/>
    <x v="2"/>
    <n v="220"/>
    <n v="314.60000000000002"/>
  </r>
  <r>
    <s v="AD01-9364"/>
    <x v="3"/>
    <s v="Dec"/>
    <x v="1"/>
    <x v="1"/>
    <s v="Cancelld"/>
    <x v="1"/>
    <x v="1"/>
    <x v="2"/>
    <n v="798"/>
    <n v="1141.1399999999999"/>
  </r>
  <r>
    <s v="AD01-9362"/>
    <x v="3"/>
    <s v="Dec"/>
    <x v="1"/>
    <x v="1"/>
    <s v="Cancelld"/>
    <x v="1"/>
    <x v="1"/>
    <x v="2"/>
    <n v="885"/>
    <n v="1265.55"/>
  </r>
  <r>
    <s v="AD01-9362"/>
    <x v="3"/>
    <s v="Dec"/>
    <x v="1"/>
    <x v="1"/>
    <s v="Cancelld"/>
    <x v="1"/>
    <x v="1"/>
    <x v="2"/>
    <n v="838"/>
    <n v="526.24"/>
  </r>
  <r>
    <s v="AD01-9364"/>
    <x v="3"/>
    <s v="Dec"/>
    <x v="1"/>
    <x v="1"/>
    <s v="Cancelld"/>
    <x v="1"/>
    <x v="1"/>
    <x v="2"/>
    <n v="219"/>
    <n v="313.17"/>
  </r>
  <r>
    <s v="AD01-9362"/>
    <x v="3"/>
    <s v="Dec"/>
    <x v="1"/>
    <x v="1"/>
    <s v="Cancelld"/>
    <x v="1"/>
    <x v="1"/>
    <x v="2"/>
    <n v="247"/>
    <n v="353.21"/>
  </r>
  <r>
    <s v="AD01-9362"/>
    <x v="3"/>
    <s v="Dec"/>
    <x v="1"/>
    <x v="1"/>
    <s v="Cancelld"/>
    <x v="1"/>
    <x v="1"/>
    <x v="2"/>
    <n v="217"/>
    <n v="310.31"/>
  </r>
  <r>
    <s v="AD01-9363"/>
    <x v="3"/>
    <s v="Dec"/>
    <x v="1"/>
    <x v="1"/>
    <s v="Cancelld"/>
    <x v="1"/>
    <x v="1"/>
    <x v="2"/>
    <n v="807"/>
    <n v="1154.01"/>
  </r>
  <r>
    <s v="AD01-9362"/>
    <x v="3"/>
    <s v="Dec"/>
    <x v="1"/>
    <x v="1"/>
    <s v="Cancelld"/>
    <x v="1"/>
    <x v="1"/>
    <x v="2"/>
    <n v="221"/>
    <n v="316.02999999999997"/>
  </r>
  <r>
    <s v="AD01-9362"/>
    <x v="3"/>
    <s v="Feb"/>
    <x v="1"/>
    <x v="1"/>
    <s v="Cancelld"/>
    <x v="1"/>
    <x v="1"/>
    <x v="2"/>
    <n v="272"/>
    <n v="388.96"/>
  </r>
  <r>
    <s v="AD01-9362"/>
    <x v="3"/>
    <s v="Feb"/>
    <x v="1"/>
    <x v="1"/>
    <s v="Cancelld"/>
    <x v="1"/>
    <x v="1"/>
    <x v="2"/>
    <n v="298"/>
    <n v="426.14"/>
  </r>
  <r>
    <s v="AD01-9361"/>
    <x v="3"/>
    <s v="Feb"/>
    <x v="1"/>
    <x v="1"/>
    <s v="Cancelld"/>
    <x v="1"/>
    <x v="1"/>
    <x v="2"/>
    <n v="226"/>
    <n v="323.18"/>
  </r>
  <r>
    <s v="AD01-9362"/>
    <x v="3"/>
    <s v="Feb"/>
    <x v="1"/>
    <x v="1"/>
    <s v="Cancelld"/>
    <x v="1"/>
    <x v="1"/>
    <x v="2"/>
    <n v="274"/>
    <n v="391.82"/>
  </r>
  <r>
    <s v="AD01-9362"/>
    <x v="3"/>
    <s v="Feb"/>
    <x v="1"/>
    <x v="1"/>
    <s v="Cancelld"/>
    <x v="1"/>
    <x v="1"/>
    <x v="2"/>
    <n v="789"/>
    <n v="1128.27"/>
  </r>
  <r>
    <s v="AD01-9364"/>
    <x v="3"/>
    <s v="Feb"/>
    <x v="1"/>
    <x v="1"/>
    <s v="Cancelld"/>
    <x v="1"/>
    <x v="1"/>
    <x v="2"/>
    <n v="876"/>
    <n v="1252.68"/>
  </r>
  <r>
    <s v="AD01-9361"/>
    <x v="3"/>
    <s v="Feb"/>
    <x v="1"/>
    <x v="1"/>
    <s v="Cancelld"/>
    <x v="1"/>
    <x v="1"/>
    <x v="2"/>
    <n v="958"/>
    <n v="1369.94"/>
  </r>
  <r>
    <s v="AD01-9364"/>
    <x v="3"/>
    <s v="Feb"/>
    <x v="1"/>
    <x v="1"/>
    <s v="Cancelld"/>
    <x v="1"/>
    <x v="1"/>
    <x v="2"/>
    <n v="829"/>
    <n v="526.24"/>
  </r>
  <r>
    <s v="AD01-9362"/>
    <x v="3"/>
    <s v="Feb"/>
    <x v="1"/>
    <x v="1"/>
    <s v="Cancelld"/>
    <x v="1"/>
    <x v="1"/>
    <x v="2"/>
    <n v="273"/>
    <n v="390.39"/>
  </r>
  <r>
    <s v="AD01-9361"/>
    <x v="3"/>
    <s v="Feb"/>
    <x v="1"/>
    <x v="1"/>
    <s v="Cancelld"/>
    <x v="1"/>
    <x v="1"/>
    <x v="2"/>
    <n v="267"/>
    <n v="381.81"/>
  </r>
  <r>
    <s v="AD01-9362"/>
    <x v="3"/>
    <s v="Feb"/>
    <x v="1"/>
    <x v="1"/>
    <s v="Cancelld"/>
    <x v="1"/>
    <x v="1"/>
    <x v="2"/>
    <n v="301"/>
    <n v="430.43"/>
  </r>
  <r>
    <s v="AD01-9362"/>
    <x v="3"/>
    <s v="Feb"/>
    <x v="1"/>
    <x v="1"/>
    <s v="Cancelld"/>
    <x v="1"/>
    <x v="1"/>
    <x v="2"/>
    <n v="271"/>
    <n v="387.53"/>
  </r>
  <r>
    <s v="AD01-9362"/>
    <x v="3"/>
    <s v="Feb"/>
    <x v="1"/>
    <x v="1"/>
    <s v="Cancelld"/>
    <x v="1"/>
    <x v="1"/>
    <x v="2"/>
    <n v="798"/>
    <n v="1141.1399999999999"/>
  </r>
  <r>
    <s v="AD01-9361"/>
    <x v="3"/>
    <s v="Feb"/>
    <x v="1"/>
    <x v="1"/>
    <s v="Cancelld"/>
    <x v="1"/>
    <x v="1"/>
    <x v="2"/>
    <n v="851"/>
    <n v="1216.93"/>
  </r>
  <r>
    <s v="AD01-9361"/>
    <x v="3"/>
    <s v="Jan"/>
    <x v="1"/>
    <x v="1"/>
    <s v="Cancelld"/>
    <x v="1"/>
    <x v="1"/>
    <x v="2"/>
    <n v="302"/>
    <n v="431.86"/>
  </r>
  <r>
    <s v="AD01-9362"/>
    <x v="3"/>
    <s v="Jan"/>
    <x v="1"/>
    <x v="1"/>
    <s v="Cancelld"/>
    <x v="1"/>
    <x v="1"/>
    <x v="2"/>
    <n v="230"/>
    <n v="328.9"/>
  </r>
  <r>
    <s v="AD01-9364"/>
    <x v="3"/>
    <s v="Jan"/>
    <x v="1"/>
    <x v="1"/>
    <s v="Cancelld"/>
    <x v="1"/>
    <x v="1"/>
    <x v="2"/>
    <n v="278"/>
    <n v="397.53999999999996"/>
  </r>
  <r>
    <s v="AD01-9361"/>
    <x v="3"/>
    <s v="Jan"/>
    <x v="1"/>
    <x v="1"/>
    <s v="Cancelld"/>
    <x v="1"/>
    <x v="1"/>
    <x v="2"/>
    <n v="304"/>
    <n v="434.72"/>
  </r>
  <r>
    <s v="AD01-9361"/>
    <x v="3"/>
    <s v="Jan"/>
    <x v="1"/>
    <x v="1"/>
    <s v="Cancelld"/>
    <x v="1"/>
    <x v="1"/>
    <x v="2"/>
    <n v="232"/>
    <n v="331.76"/>
  </r>
  <r>
    <s v="AD01-9362"/>
    <x v="3"/>
    <s v="Jan"/>
    <x v="1"/>
    <x v="1"/>
    <s v="Cancelld"/>
    <x v="1"/>
    <x v="1"/>
    <x v="2"/>
    <n v="788"/>
    <n v="1126.8399999999999"/>
  </r>
  <r>
    <s v="AD01-9362"/>
    <x v="3"/>
    <s v="Jan"/>
    <x v="1"/>
    <x v="1"/>
    <s v="Cancelld"/>
    <x v="1"/>
    <x v="1"/>
    <x v="2"/>
    <n v="842"/>
    <n v="1204.06"/>
  </r>
  <r>
    <s v="AD01-9361"/>
    <x v="3"/>
    <s v="Jan"/>
    <x v="1"/>
    <x v="1"/>
    <s v="Cancelld"/>
    <x v="1"/>
    <x v="1"/>
    <x v="2"/>
    <n v="875"/>
    <n v="1251.25"/>
  </r>
  <r>
    <s v="AD01-9363"/>
    <x v="3"/>
    <s v="Jan"/>
    <x v="1"/>
    <x v="1"/>
    <s v="Cancelld"/>
    <x v="1"/>
    <x v="1"/>
    <x v="2"/>
    <n v="955"/>
    <n v="1365.65"/>
  </r>
  <r>
    <s v="AD01-9362"/>
    <x v="3"/>
    <s v="Jan"/>
    <x v="1"/>
    <x v="1"/>
    <s v="Cancelld"/>
    <x v="1"/>
    <x v="1"/>
    <x v="2"/>
    <n v="956"/>
    <n v="1367.08"/>
  </r>
  <r>
    <s v="AD01-9362"/>
    <x v="3"/>
    <s v="Jan"/>
    <x v="1"/>
    <x v="1"/>
    <s v="Cancelld"/>
    <x v="1"/>
    <x v="1"/>
    <x v="2"/>
    <n v="957"/>
    <n v="1368.51"/>
  </r>
  <r>
    <s v="AD01-9361"/>
    <x v="3"/>
    <s v="Jan"/>
    <x v="1"/>
    <x v="1"/>
    <s v="Cancelld"/>
    <x v="1"/>
    <x v="1"/>
    <x v="2"/>
    <n v="828"/>
    <n v="526.24"/>
  </r>
  <r>
    <s v="AD01-9362"/>
    <x v="3"/>
    <s v="Jan"/>
    <x v="1"/>
    <x v="1"/>
    <s v="Cancelld"/>
    <x v="1"/>
    <x v="1"/>
    <x v="2"/>
    <n v="881"/>
    <n v="526.24"/>
  </r>
  <r>
    <s v="AD01-9362"/>
    <x v="3"/>
    <s v="Jan"/>
    <x v="1"/>
    <x v="1"/>
    <s v="Cancelld"/>
    <x v="1"/>
    <x v="1"/>
    <x v="2"/>
    <n v="279"/>
    <n v="398.97"/>
  </r>
  <r>
    <s v="AD01-9361"/>
    <x v="3"/>
    <s v="Jan"/>
    <x v="1"/>
    <x v="1"/>
    <s v="Cancelld"/>
    <x v="1"/>
    <x v="1"/>
    <x v="2"/>
    <n v="285"/>
    <n v="407.55"/>
  </r>
  <r>
    <s v="AD01-9362"/>
    <x v="3"/>
    <s v="Jan"/>
    <x v="1"/>
    <x v="1"/>
    <s v="Cancelld"/>
    <x v="1"/>
    <x v="1"/>
    <x v="2"/>
    <n v="279"/>
    <n v="398.97"/>
  </r>
  <r>
    <s v="AD01-9362"/>
    <x v="3"/>
    <s v="Jan"/>
    <x v="1"/>
    <x v="1"/>
    <s v="Cancelld"/>
    <x v="1"/>
    <x v="1"/>
    <x v="2"/>
    <n v="273"/>
    <n v="390.39"/>
  </r>
  <r>
    <s v="AD01-9362"/>
    <x v="3"/>
    <s v="Jan"/>
    <x v="1"/>
    <x v="1"/>
    <s v="Cancelld"/>
    <x v="1"/>
    <x v="1"/>
    <x v="2"/>
    <n v="229"/>
    <n v="327.47000000000003"/>
  </r>
  <r>
    <s v="AD01-9361"/>
    <x v="3"/>
    <s v="Jan"/>
    <x v="1"/>
    <x v="1"/>
    <s v="Cancelld"/>
    <x v="1"/>
    <x v="1"/>
    <x v="2"/>
    <n v="277"/>
    <n v="396.11"/>
  </r>
  <r>
    <s v="AD01-9364"/>
    <x v="3"/>
    <s v="Jan"/>
    <x v="1"/>
    <x v="1"/>
    <s v="Cancelld"/>
    <x v="1"/>
    <x v="1"/>
    <x v="2"/>
    <n v="797"/>
    <n v="1139.71"/>
  </r>
  <r>
    <s v="AD01-9363"/>
    <x v="3"/>
    <s v="Jan"/>
    <x v="1"/>
    <x v="1"/>
    <s v="Cancelld"/>
    <x v="1"/>
    <x v="1"/>
    <x v="2"/>
    <n v="850"/>
    <n v="1215.5"/>
  </r>
  <r>
    <s v="AD01-9361"/>
    <x v="3"/>
    <s v="Jan"/>
    <x v="1"/>
    <x v="1"/>
    <s v="Cancelld"/>
    <x v="1"/>
    <x v="1"/>
    <x v="2"/>
    <n v="884"/>
    <n v="1264.1199999999999"/>
  </r>
  <r>
    <s v="AD01-9364"/>
    <x v="3"/>
    <s v="Jul"/>
    <x v="1"/>
    <x v="1"/>
    <s v="Cancelld"/>
    <x v="1"/>
    <x v="1"/>
    <x v="2"/>
    <n v="272"/>
    <n v="388.96"/>
  </r>
  <r>
    <s v="AD01-9364"/>
    <x v="3"/>
    <s v="Jul"/>
    <x v="1"/>
    <x v="1"/>
    <s v="Cancelld"/>
    <x v="1"/>
    <x v="1"/>
    <x v="2"/>
    <n v="274"/>
    <n v="391.82"/>
  </r>
  <r>
    <s v="AD01-9364"/>
    <x v="3"/>
    <s v="Jul"/>
    <x v="1"/>
    <x v="1"/>
    <s v="Cancelld"/>
    <x v="1"/>
    <x v="1"/>
    <x v="2"/>
    <n v="244"/>
    <n v="348.92"/>
  </r>
  <r>
    <s v="AD01-9362"/>
    <x v="3"/>
    <s v="Jul"/>
    <x v="1"/>
    <x v="1"/>
    <s v="Cancelld"/>
    <x v="1"/>
    <x v="1"/>
    <x v="2"/>
    <n v="794"/>
    <n v="1135.42"/>
  </r>
  <r>
    <s v="AD01-9362"/>
    <x v="3"/>
    <s v="Jul"/>
    <x v="1"/>
    <x v="1"/>
    <s v="Cancelld"/>
    <x v="1"/>
    <x v="1"/>
    <x v="2"/>
    <n v="880"/>
    <n v="1258.4000000000001"/>
  </r>
  <r>
    <s v="AD01-9362"/>
    <x v="3"/>
    <s v="Jul"/>
    <x v="1"/>
    <x v="1"/>
    <s v="Cancelld"/>
    <x v="1"/>
    <x v="1"/>
    <x v="2"/>
    <n v="833"/>
    <n v="526.24"/>
  </r>
  <r>
    <s v="AD01-9362"/>
    <x v="3"/>
    <s v="Jul"/>
    <x v="1"/>
    <x v="1"/>
    <s v="Cancelld"/>
    <x v="1"/>
    <x v="1"/>
    <x v="2"/>
    <n v="243"/>
    <n v="347.49"/>
  </r>
  <r>
    <s v="AD01-9364"/>
    <x v="3"/>
    <s v="Jul"/>
    <x v="1"/>
    <x v="1"/>
    <s v="Cancelld"/>
    <x v="1"/>
    <x v="1"/>
    <x v="2"/>
    <n v="271"/>
    <n v="387.53"/>
  </r>
  <r>
    <s v="AD01-9364"/>
    <x v="3"/>
    <s v="Jul"/>
    <x v="1"/>
    <x v="1"/>
    <s v="Cancelld"/>
    <x v="1"/>
    <x v="1"/>
    <x v="2"/>
    <n v="247"/>
    <n v="353.21"/>
  </r>
  <r>
    <s v="AD01-9364"/>
    <x v="3"/>
    <s v="Jul"/>
    <x v="1"/>
    <x v="1"/>
    <s v="Cancelld"/>
    <x v="1"/>
    <x v="1"/>
    <x v="2"/>
    <n v="245"/>
    <n v="350.35"/>
  </r>
  <r>
    <s v="AD01-9365"/>
    <x v="3"/>
    <s v="Jun"/>
    <x v="1"/>
    <x v="1"/>
    <s v="Cancelld"/>
    <x v="1"/>
    <x v="1"/>
    <x v="2"/>
    <n v="278"/>
    <n v="397.53999999999996"/>
  </r>
  <r>
    <s v="AD01-9361"/>
    <x v="3"/>
    <s v="Jun"/>
    <x v="1"/>
    <x v="1"/>
    <s v="Cancelld"/>
    <x v="1"/>
    <x v="1"/>
    <x v="2"/>
    <n v="248"/>
    <n v="354.64"/>
  </r>
  <r>
    <s v="AD01-9364"/>
    <x v="3"/>
    <s v="Jun"/>
    <x v="1"/>
    <x v="1"/>
    <s v="Cancelld"/>
    <x v="1"/>
    <x v="1"/>
    <x v="2"/>
    <n v="280"/>
    <n v="400.4"/>
  </r>
  <r>
    <s v="AD01-9361"/>
    <x v="3"/>
    <s v="Jun"/>
    <x v="1"/>
    <x v="1"/>
    <s v="Cancelld"/>
    <x v="1"/>
    <x v="1"/>
    <x v="2"/>
    <n v="250"/>
    <n v="357.5"/>
  </r>
  <r>
    <s v="AD01-9362"/>
    <x v="3"/>
    <s v="Jun"/>
    <x v="1"/>
    <x v="1"/>
    <s v="Cancelld"/>
    <x v="1"/>
    <x v="1"/>
    <x v="2"/>
    <n v="793"/>
    <n v="1133.99"/>
  </r>
  <r>
    <s v="AD01-9361"/>
    <x v="3"/>
    <s v="Jun"/>
    <x v="1"/>
    <x v="1"/>
    <s v="Cancelld"/>
    <x v="1"/>
    <x v="1"/>
    <x v="2"/>
    <n v="879"/>
    <n v="1256.97"/>
  </r>
  <r>
    <s v="AD01-9361"/>
    <x v="3"/>
    <s v="Jun"/>
    <x v="1"/>
    <x v="1"/>
    <s v="Cancelld"/>
    <x v="1"/>
    <x v="1"/>
    <x v="2"/>
    <n v="832"/>
    <n v="526.24"/>
  </r>
  <r>
    <s v="AD01-9362"/>
    <x v="3"/>
    <s v="Jun"/>
    <x v="1"/>
    <x v="1"/>
    <s v="Cancelld"/>
    <x v="1"/>
    <x v="1"/>
    <x v="2"/>
    <n v="249"/>
    <n v="356.07"/>
  </r>
  <r>
    <s v="AD01-9361"/>
    <x v="3"/>
    <s v="Jun"/>
    <x v="1"/>
    <x v="1"/>
    <s v="Cancelld"/>
    <x v="1"/>
    <x v="1"/>
    <x v="2"/>
    <n v="277"/>
    <n v="396.11"/>
  </r>
  <r>
    <s v="AD01-9364"/>
    <x v="3"/>
    <s v="Jun"/>
    <x v="1"/>
    <x v="1"/>
    <s v="Cancelld"/>
    <x v="1"/>
    <x v="1"/>
    <x v="2"/>
    <n v="253"/>
    <n v="361.78999999999996"/>
  </r>
  <r>
    <s v="AD01-9361"/>
    <x v="3"/>
    <s v="Jun"/>
    <x v="1"/>
    <x v="1"/>
    <s v="Cancelld"/>
    <x v="1"/>
    <x v="1"/>
    <x v="2"/>
    <n v="802"/>
    <n v="1146.8600000000001"/>
  </r>
  <r>
    <s v="AD01-9365"/>
    <x v="3"/>
    <s v="Jun"/>
    <x v="1"/>
    <x v="1"/>
    <s v="Cancelld"/>
    <x v="1"/>
    <x v="1"/>
    <x v="2"/>
    <n v="251"/>
    <n v="358.93"/>
  </r>
  <r>
    <s v="AD01-9364"/>
    <x v="3"/>
    <s v="Mar"/>
    <x v="1"/>
    <x v="1"/>
    <s v="Cancelld"/>
    <x v="1"/>
    <x v="1"/>
    <x v="2"/>
    <n v="296"/>
    <n v="423.28"/>
  </r>
  <r>
    <s v="AD01-9364"/>
    <x v="3"/>
    <s v="Mar"/>
    <x v="1"/>
    <x v="1"/>
    <s v="Cancelld"/>
    <x v="1"/>
    <x v="1"/>
    <x v="2"/>
    <n v="266"/>
    <n v="380.38"/>
  </r>
  <r>
    <s v="AD01-9362"/>
    <x v="3"/>
    <s v="Mar"/>
    <x v="1"/>
    <x v="1"/>
    <s v="Cancelld"/>
    <x v="1"/>
    <x v="1"/>
    <x v="2"/>
    <n v="292"/>
    <n v="417.56"/>
  </r>
  <r>
    <s v="AD01-9364"/>
    <x v="3"/>
    <s v="Mar"/>
    <x v="1"/>
    <x v="1"/>
    <s v="Cancelld"/>
    <x v="1"/>
    <x v="1"/>
    <x v="2"/>
    <n v="268"/>
    <n v="383.24"/>
  </r>
  <r>
    <s v="AD01-9364"/>
    <x v="3"/>
    <s v="Mar"/>
    <x v="1"/>
    <x v="1"/>
    <s v="Cancelld"/>
    <x v="1"/>
    <x v="1"/>
    <x v="2"/>
    <n v="790"/>
    <n v="1129.7"/>
  </r>
  <r>
    <s v="AD01-9362"/>
    <x v="3"/>
    <s v="Mar"/>
    <x v="1"/>
    <x v="1"/>
    <s v="Cancelld"/>
    <x v="1"/>
    <x v="1"/>
    <x v="2"/>
    <n v="877"/>
    <n v="1254.1100000000001"/>
  </r>
  <r>
    <s v="AD01-9362"/>
    <x v="3"/>
    <s v="Mar"/>
    <x v="1"/>
    <x v="1"/>
    <s v="Cancelld"/>
    <x v="1"/>
    <x v="1"/>
    <x v="2"/>
    <n v="830"/>
    <n v="526.24"/>
  </r>
  <r>
    <s v="AD01-9364"/>
    <x v="3"/>
    <s v="Mar"/>
    <x v="1"/>
    <x v="1"/>
    <s v="Cancelld"/>
    <x v="1"/>
    <x v="1"/>
    <x v="2"/>
    <n v="267"/>
    <n v="381.81"/>
  </r>
  <r>
    <s v="AD01-9364"/>
    <x v="3"/>
    <s v="Mar"/>
    <x v="1"/>
    <x v="1"/>
    <s v="Cancelld"/>
    <x v="1"/>
    <x v="1"/>
    <x v="2"/>
    <n v="295"/>
    <n v="421.85"/>
  </r>
  <r>
    <s v="AD01-9362"/>
    <x v="3"/>
    <s v="Mar"/>
    <x v="1"/>
    <x v="1"/>
    <s v="Cancelld"/>
    <x v="1"/>
    <x v="1"/>
    <x v="2"/>
    <n v="265"/>
    <n v="378.95"/>
  </r>
  <r>
    <s v="AD01-9364"/>
    <x v="3"/>
    <s v="Mar"/>
    <x v="1"/>
    <x v="1"/>
    <s v="Cancelld"/>
    <x v="1"/>
    <x v="1"/>
    <x v="2"/>
    <n v="799"/>
    <n v="1142.57"/>
  </r>
  <r>
    <s v="AD01-9364"/>
    <x v="3"/>
    <s v="Mar"/>
    <x v="1"/>
    <x v="1"/>
    <s v="Cancelld"/>
    <x v="1"/>
    <x v="1"/>
    <x v="2"/>
    <n v="885"/>
    <n v="1265.55"/>
  </r>
  <r>
    <s v="AD01-9362"/>
    <x v="3"/>
    <s v="May"/>
    <x v="1"/>
    <x v="1"/>
    <s v="Cancelld"/>
    <x v="1"/>
    <x v="1"/>
    <x v="2"/>
    <n v="284"/>
    <n v="406.12"/>
  </r>
  <r>
    <s v="AD01-9364"/>
    <x v="3"/>
    <s v="May"/>
    <x v="1"/>
    <x v="1"/>
    <s v="Cancelld"/>
    <x v="1"/>
    <x v="1"/>
    <x v="2"/>
    <n v="254"/>
    <n v="363.22"/>
  </r>
  <r>
    <s v="AD01-9362"/>
    <x v="3"/>
    <s v="May"/>
    <x v="1"/>
    <x v="1"/>
    <s v="Cancelld"/>
    <x v="1"/>
    <x v="1"/>
    <x v="2"/>
    <n v="256"/>
    <n v="366.08"/>
  </r>
  <r>
    <s v="AD01-9362"/>
    <x v="3"/>
    <s v="May"/>
    <x v="1"/>
    <x v="1"/>
    <s v="Cancelld"/>
    <x v="1"/>
    <x v="1"/>
    <x v="2"/>
    <n v="792"/>
    <n v="1132.56"/>
  </r>
  <r>
    <s v="AD01-9362"/>
    <x v="3"/>
    <s v="May"/>
    <x v="1"/>
    <x v="1"/>
    <s v="Cancelld"/>
    <x v="1"/>
    <x v="1"/>
    <x v="2"/>
    <n v="878"/>
    <n v="1255.54"/>
  </r>
  <r>
    <s v="AD01-9362"/>
    <x v="3"/>
    <s v="May"/>
    <x v="1"/>
    <x v="1"/>
    <s v="Cancelld"/>
    <x v="1"/>
    <x v="1"/>
    <x v="2"/>
    <n v="831"/>
    <n v="526.24"/>
  </r>
  <r>
    <s v="AD01-9362"/>
    <x v="3"/>
    <s v="May"/>
    <x v="1"/>
    <x v="1"/>
    <s v="Cancelld"/>
    <x v="1"/>
    <x v="1"/>
    <x v="2"/>
    <n v="255"/>
    <n v="364.65"/>
  </r>
  <r>
    <s v="AD01-9362"/>
    <x v="3"/>
    <s v="May"/>
    <x v="1"/>
    <x v="1"/>
    <s v="Cancelld"/>
    <x v="1"/>
    <x v="1"/>
    <x v="2"/>
    <n v="283"/>
    <n v="404.69"/>
  </r>
  <r>
    <s v="AD01-9364"/>
    <x v="3"/>
    <s v="May"/>
    <x v="1"/>
    <x v="1"/>
    <s v="Cancelld"/>
    <x v="1"/>
    <x v="1"/>
    <x v="2"/>
    <n v="801"/>
    <n v="1145.43"/>
  </r>
  <r>
    <s v="AD01-9362"/>
    <x v="3"/>
    <s v="May"/>
    <x v="1"/>
    <x v="1"/>
    <s v="Cancelld"/>
    <x v="1"/>
    <x v="1"/>
    <x v="2"/>
    <n v="257"/>
    <n v="367.51"/>
  </r>
  <r>
    <s v="AD01-9361"/>
    <x v="3"/>
    <s v="Nov"/>
    <x v="1"/>
    <x v="1"/>
    <s v="Cancelld"/>
    <x v="1"/>
    <x v="1"/>
    <x v="2"/>
    <n v="224"/>
    <n v="320.32"/>
  </r>
  <r>
    <s v="AD01-9361"/>
    <x v="3"/>
    <s v="Nov"/>
    <x v="1"/>
    <x v="1"/>
    <s v="Cancelld"/>
    <x v="1"/>
    <x v="1"/>
    <x v="2"/>
    <n v="250"/>
    <n v="357.5"/>
  </r>
  <r>
    <s v="AD01-9361"/>
    <x v="3"/>
    <s v="Nov"/>
    <x v="1"/>
    <x v="1"/>
    <s v="Cancelld"/>
    <x v="1"/>
    <x v="1"/>
    <x v="2"/>
    <n v="226"/>
    <n v="323.18"/>
  </r>
  <r>
    <s v="AD01-9361"/>
    <x v="3"/>
    <s v="Nov"/>
    <x v="1"/>
    <x v="1"/>
    <s v="Cancelld"/>
    <x v="1"/>
    <x v="1"/>
    <x v="2"/>
    <n v="797"/>
    <n v="1139.71"/>
  </r>
  <r>
    <s v="AD01-9361"/>
    <x v="3"/>
    <s v="Nov"/>
    <x v="1"/>
    <x v="1"/>
    <s v="Cancelld"/>
    <x v="1"/>
    <x v="1"/>
    <x v="2"/>
    <n v="884"/>
    <n v="1264.1199999999999"/>
  </r>
  <r>
    <s v="AD01-9361"/>
    <x v="3"/>
    <s v="Nov"/>
    <x v="1"/>
    <x v="1"/>
    <s v="Cancelld"/>
    <x v="1"/>
    <x v="1"/>
    <x v="2"/>
    <n v="837"/>
    <n v="526.24"/>
  </r>
  <r>
    <s v="AD01-9361"/>
    <x v="3"/>
    <s v="Nov"/>
    <x v="1"/>
    <x v="1"/>
    <s v="Cancelld"/>
    <x v="1"/>
    <x v="1"/>
    <x v="2"/>
    <n v="225"/>
    <n v="321.75"/>
  </r>
  <r>
    <s v="AD01-9361"/>
    <x v="3"/>
    <s v="Nov"/>
    <x v="1"/>
    <x v="1"/>
    <s v="Cancelld"/>
    <x v="1"/>
    <x v="1"/>
    <x v="2"/>
    <n v="253"/>
    <n v="361.78999999999996"/>
  </r>
  <r>
    <s v="AD01-9361"/>
    <x v="3"/>
    <s v="Nov"/>
    <x v="1"/>
    <x v="1"/>
    <s v="Cancelld"/>
    <x v="1"/>
    <x v="1"/>
    <x v="2"/>
    <n v="223"/>
    <n v="318.89"/>
  </r>
  <r>
    <s v="AD01-9361"/>
    <x v="3"/>
    <s v="Nov"/>
    <x v="1"/>
    <x v="1"/>
    <s v="Cancelld"/>
    <x v="1"/>
    <x v="1"/>
    <x v="2"/>
    <n v="806"/>
    <n v="1152.58"/>
  </r>
  <r>
    <s v="AD01-9362"/>
    <x v="3"/>
    <s v="Oct"/>
    <x v="1"/>
    <x v="1"/>
    <s v="Cancelld"/>
    <x v="1"/>
    <x v="1"/>
    <x v="2"/>
    <n v="254"/>
    <n v="363.22"/>
  </r>
  <r>
    <s v="AD01-9362"/>
    <x v="3"/>
    <s v="Oct"/>
    <x v="1"/>
    <x v="1"/>
    <s v="Cancelld"/>
    <x v="1"/>
    <x v="1"/>
    <x v="2"/>
    <n v="230"/>
    <n v="328.9"/>
  </r>
  <r>
    <s v="AD01-9362"/>
    <x v="3"/>
    <s v="Oct"/>
    <x v="1"/>
    <x v="1"/>
    <s v="Cancelld"/>
    <x v="1"/>
    <x v="1"/>
    <x v="2"/>
    <n v="256"/>
    <n v="366.08"/>
  </r>
  <r>
    <s v="AD01-9362"/>
    <x v="3"/>
    <s v="Oct"/>
    <x v="1"/>
    <x v="1"/>
    <s v="Cancelld"/>
    <x v="1"/>
    <x v="1"/>
    <x v="2"/>
    <n v="796"/>
    <n v="1138.28"/>
  </r>
  <r>
    <s v="AD01-9361"/>
    <x v="3"/>
    <s v="Oct"/>
    <x v="1"/>
    <x v="1"/>
    <s v="Cancelld"/>
    <x v="1"/>
    <x v="1"/>
    <x v="2"/>
    <n v="883"/>
    <n v="1262.69"/>
  </r>
  <r>
    <s v="AD01-9361"/>
    <x v="3"/>
    <s v="Oct"/>
    <x v="1"/>
    <x v="1"/>
    <s v="Cancelld"/>
    <x v="1"/>
    <x v="1"/>
    <x v="2"/>
    <n v="836"/>
    <n v="526.24"/>
  </r>
  <r>
    <s v="AD01-9362"/>
    <x v="3"/>
    <s v="Oct"/>
    <x v="1"/>
    <x v="1"/>
    <s v="Cancelld"/>
    <x v="1"/>
    <x v="1"/>
    <x v="2"/>
    <n v="231"/>
    <n v="330.33"/>
  </r>
  <r>
    <s v="AD01-9362"/>
    <x v="3"/>
    <s v="Oct"/>
    <x v="1"/>
    <x v="1"/>
    <s v="Cancelld"/>
    <x v="1"/>
    <x v="1"/>
    <x v="2"/>
    <n v="229"/>
    <n v="327.47000000000003"/>
  </r>
  <r>
    <s v="AD01-9362"/>
    <x v="3"/>
    <s v="Oct"/>
    <x v="1"/>
    <x v="1"/>
    <s v="Cancelld"/>
    <x v="1"/>
    <x v="1"/>
    <x v="2"/>
    <n v="805"/>
    <n v="1151.1500000000001"/>
  </r>
  <r>
    <s v="AD01-9362"/>
    <x v="3"/>
    <s v="Oct"/>
    <x v="1"/>
    <x v="1"/>
    <s v="Cancelld"/>
    <x v="1"/>
    <x v="1"/>
    <x v="2"/>
    <n v="227"/>
    <n v="324.61"/>
  </r>
  <r>
    <s v="AD01-9364"/>
    <x v="3"/>
    <s v="Sep"/>
    <x v="1"/>
    <x v="1"/>
    <s v="Cancelld"/>
    <x v="1"/>
    <x v="1"/>
    <x v="2"/>
    <n v="260"/>
    <n v="371.8"/>
  </r>
  <r>
    <s v="AD01-9361"/>
    <x v="3"/>
    <s v="Sep"/>
    <x v="1"/>
    <x v="1"/>
    <s v="Cancelld"/>
    <x v="1"/>
    <x v="1"/>
    <x v="2"/>
    <n v="236"/>
    <n v="337.48"/>
  </r>
  <r>
    <s v="AD01-9362"/>
    <x v="3"/>
    <s v="Sep"/>
    <x v="1"/>
    <x v="1"/>
    <s v="Cancelld"/>
    <x v="1"/>
    <x v="1"/>
    <x v="2"/>
    <n v="262"/>
    <n v="374.65999999999997"/>
  </r>
  <r>
    <s v="AD01-9365"/>
    <x v="3"/>
    <s v="Sep"/>
    <x v="1"/>
    <x v="1"/>
    <s v="Cancelld"/>
    <x v="1"/>
    <x v="1"/>
    <x v="2"/>
    <n v="232"/>
    <n v="331.76"/>
  </r>
  <r>
    <s v="AD01-9361"/>
    <x v="3"/>
    <s v="Sep"/>
    <x v="1"/>
    <x v="1"/>
    <s v="Cancelld"/>
    <x v="1"/>
    <x v="1"/>
    <x v="2"/>
    <n v="795"/>
    <n v="1136.8499999999999"/>
  </r>
  <r>
    <s v="AD01-9362"/>
    <x v="3"/>
    <s v="Sep"/>
    <x v="1"/>
    <x v="1"/>
    <s v="Cancelld"/>
    <x v="1"/>
    <x v="1"/>
    <x v="2"/>
    <n v="882"/>
    <n v="1261.26"/>
  </r>
  <r>
    <s v="AD01-9362"/>
    <x v="3"/>
    <s v="Sep"/>
    <x v="1"/>
    <x v="1"/>
    <s v="Cancelld"/>
    <x v="1"/>
    <x v="1"/>
    <x v="2"/>
    <n v="835"/>
    <n v="526.24"/>
  </r>
  <r>
    <s v="AD01-9361"/>
    <x v="3"/>
    <s v="Sep"/>
    <x v="1"/>
    <x v="1"/>
    <s v="Cancelld"/>
    <x v="1"/>
    <x v="1"/>
    <x v="2"/>
    <n v="237"/>
    <n v="338.90999999999997"/>
  </r>
  <r>
    <s v="AD01-9365"/>
    <x v="3"/>
    <s v="Sep"/>
    <x v="1"/>
    <x v="1"/>
    <s v="Cancelld"/>
    <x v="1"/>
    <x v="1"/>
    <x v="2"/>
    <n v="259"/>
    <n v="370.37"/>
  </r>
  <r>
    <s v="AD01-9362"/>
    <x v="3"/>
    <s v="Sep"/>
    <x v="1"/>
    <x v="1"/>
    <s v="Cancelld"/>
    <x v="1"/>
    <x v="1"/>
    <x v="2"/>
    <n v="235"/>
    <n v="336.05"/>
  </r>
  <r>
    <s v="AD01-9361"/>
    <x v="3"/>
    <s v="Sep"/>
    <x v="1"/>
    <x v="1"/>
    <s v="Cancelld"/>
    <x v="1"/>
    <x v="1"/>
    <x v="2"/>
    <n v="804"/>
    <n v="1149.72"/>
  </r>
  <r>
    <s v="AD01-9364"/>
    <x v="3"/>
    <s v="Sep"/>
    <x v="1"/>
    <x v="1"/>
    <s v="Cancelld"/>
    <x v="1"/>
    <x v="1"/>
    <x v="2"/>
    <n v="233"/>
    <n v="333.19"/>
  </r>
  <r>
    <s v="AD01-9362"/>
    <x v="4"/>
    <s v="Apr"/>
    <x v="0"/>
    <x v="0"/>
    <s v="Order assembled"/>
    <x v="0"/>
    <x v="0"/>
    <x v="1"/>
    <n v="302"/>
    <n v="462.06"/>
  </r>
  <r>
    <s v="AD01-9361"/>
    <x v="4"/>
    <s v="Apr"/>
    <x v="0"/>
    <x v="0"/>
    <s v="Order assembled"/>
    <x v="0"/>
    <x v="0"/>
    <x v="1"/>
    <n v="272"/>
    <n v="388.96"/>
  </r>
  <r>
    <s v="AD01-9362"/>
    <x v="4"/>
    <s v="Apr"/>
    <x v="0"/>
    <x v="0"/>
    <s v="Order assembled"/>
    <x v="0"/>
    <x v="0"/>
    <x v="1"/>
    <n v="298"/>
    <n v="426.14"/>
  </r>
  <r>
    <s v="AD01-9362"/>
    <x v="4"/>
    <s v="Apr"/>
    <x v="0"/>
    <x v="0"/>
    <s v="Order assembled"/>
    <x v="0"/>
    <x v="0"/>
    <x v="1"/>
    <n v="274"/>
    <n v="391.82"/>
  </r>
  <r>
    <s v="AD01-9361"/>
    <x v="4"/>
    <s v="Apr"/>
    <x v="0"/>
    <x v="0"/>
    <s v="Order assembled"/>
    <x v="0"/>
    <x v="0"/>
    <x v="1"/>
    <n v="666"/>
    <n v="952.38"/>
  </r>
  <r>
    <s v="AD01-9364"/>
    <x v="4"/>
    <s v="Apr"/>
    <x v="0"/>
    <x v="0"/>
    <s v="Order assembled"/>
    <x v="0"/>
    <x v="0"/>
    <x v="1"/>
    <n v="753"/>
    <n v="1076.79"/>
  </r>
  <r>
    <s v="AD01-9364"/>
    <x v="4"/>
    <s v="Apr"/>
    <x v="0"/>
    <x v="0"/>
    <s v="Order assembled"/>
    <x v="0"/>
    <x v="0"/>
    <x v="1"/>
    <n v="297"/>
    <n v="424.71"/>
  </r>
  <r>
    <s v="AD01-9361"/>
    <x v="4"/>
    <s v="Apr"/>
    <x v="0"/>
    <x v="0"/>
    <s v="Order assembled"/>
    <x v="0"/>
    <x v="0"/>
    <x v="1"/>
    <n v="792"/>
    <n v="526.24"/>
  </r>
  <r>
    <s v="AD01-9362"/>
    <x v="4"/>
    <s v="Apr"/>
    <x v="0"/>
    <x v="0"/>
    <s v="Order assembled"/>
    <x v="0"/>
    <x v="0"/>
    <x v="1"/>
    <n v="301"/>
    <n v="430.43"/>
  </r>
  <r>
    <s v="AD01-9362"/>
    <x v="4"/>
    <s v="Apr"/>
    <x v="0"/>
    <x v="0"/>
    <s v="Order assembled"/>
    <x v="0"/>
    <x v="0"/>
    <x v="1"/>
    <n v="271"/>
    <n v="387.53"/>
  </r>
  <r>
    <s v="AD01-9361"/>
    <x v="4"/>
    <s v="Apr"/>
    <x v="0"/>
    <x v="0"/>
    <s v="Order assembled"/>
    <x v="0"/>
    <x v="0"/>
    <x v="1"/>
    <n v="299"/>
    <n v="427.57"/>
  </r>
  <r>
    <s v="AD01-9362"/>
    <x v="4"/>
    <s v="Apr"/>
    <x v="0"/>
    <x v="0"/>
    <s v="Order assembled"/>
    <x v="0"/>
    <x v="0"/>
    <x v="1"/>
    <n v="761"/>
    <n v="1088.23"/>
  </r>
  <r>
    <s v="AD01-9361"/>
    <x v="4"/>
    <s v="Aug"/>
    <x v="0"/>
    <x v="0"/>
    <s v="Order assembled"/>
    <x v="0"/>
    <x v="0"/>
    <x v="1"/>
    <n v="278"/>
    <n v="425.34000000000003"/>
  </r>
  <r>
    <s v="AD01-9362"/>
    <x v="4"/>
    <s v="Aug"/>
    <x v="0"/>
    <x v="0"/>
    <s v="Order assembled"/>
    <x v="0"/>
    <x v="0"/>
    <x v="1"/>
    <n v="280"/>
    <n v="400.4"/>
  </r>
  <r>
    <s v="AD01-9361"/>
    <x v="4"/>
    <s v="Aug"/>
    <x v="0"/>
    <x v="0"/>
    <s v="Order assembled"/>
    <x v="0"/>
    <x v="0"/>
    <x v="1"/>
    <n v="250"/>
    <n v="357.5"/>
  </r>
  <r>
    <s v="AD01-9362"/>
    <x v="4"/>
    <s v="Aug"/>
    <x v="0"/>
    <x v="0"/>
    <s v="Order assembled"/>
    <x v="0"/>
    <x v="0"/>
    <x v="1"/>
    <n v="670"/>
    <n v="958.1"/>
  </r>
  <r>
    <s v="AD01-9361"/>
    <x v="4"/>
    <s v="Aug"/>
    <x v="0"/>
    <x v="0"/>
    <s v="Order assembled"/>
    <x v="0"/>
    <x v="0"/>
    <x v="1"/>
    <n v="756"/>
    <n v="1081.08"/>
  </r>
  <r>
    <s v="AD01-9361"/>
    <x v="4"/>
    <s v="Aug"/>
    <x v="0"/>
    <x v="0"/>
    <s v="Order assembled"/>
    <x v="0"/>
    <x v="0"/>
    <x v="1"/>
    <n v="279"/>
    <n v="398.97"/>
  </r>
  <r>
    <s v="AD01-9362"/>
    <x v="4"/>
    <s v="Aug"/>
    <x v="0"/>
    <x v="0"/>
    <s v="Order assembled"/>
    <x v="0"/>
    <x v="0"/>
    <x v="1"/>
    <n v="796"/>
    <n v="526.24"/>
  </r>
  <r>
    <s v="AD01-9361"/>
    <x v="4"/>
    <s v="Aug"/>
    <x v="0"/>
    <x v="0"/>
    <s v="Order assembled"/>
    <x v="0"/>
    <x v="0"/>
    <x v="1"/>
    <n v="277"/>
    <n v="396.11"/>
  </r>
  <r>
    <s v="AD01-9362"/>
    <x v="4"/>
    <s v="Aug"/>
    <x v="0"/>
    <x v="0"/>
    <s v="Order assembled"/>
    <x v="0"/>
    <x v="0"/>
    <x v="1"/>
    <n v="253"/>
    <n v="361.78999999999996"/>
  </r>
  <r>
    <s v="AD01-9361"/>
    <x v="4"/>
    <s v="Aug"/>
    <x v="0"/>
    <x v="0"/>
    <s v="Order assembled"/>
    <x v="0"/>
    <x v="0"/>
    <x v="1"/>
    <n v="765"/>
    <n v="1093.95"/>
  </r>
  <r>
    <s v="AD01-9361"/>
    <x v="4"/>
    <s v="Dec"/>
    <x v="0"/>
    <x v="0"/>
    <s v="Order assembled"/>
    <x v="0"/>
    <x v="0"/>
    <x v="1"/>
    <n v="230"/>
    <n v="328.9"/>
  </r>
  <r>
    <s v="AD01-9362"/>
    <x v="4"/>
    <s v="Dec"/>
    <x v="0"/>
    <x v="0"/>
    <s v="Order assembled"/>
    <x v="0"/>
    <x v="0"/>
    <x v="1"/>
    <n v="256"/>
    <n v="366.08"/>
  </r>
  <r>
    <s v="AD01-9363"/>
    <x v="4"/>
    <s v="Dec"/>
    <x v="0"/>
    <x v="0"/>
    <s v="Order assembled"/>
    <x v="0"/>
    <x v="0"/>
    <x v="1"/>
    <n v="232"/>
    <n v="331.76"/>
  </r>
  <r>
    <s v="AD01-9364"/>
    <x v="4"/>
    <s v="Dec"/>
    <x v="0"/>
    <x v="0"/>
    <s v="Order assembled"/>
    <x v="0"/>
    <x v="0"/>
    <x v="1"/>
    <n v="673"/>
    <n v="962.39"/>
  </r>
  <r>
    <s v="AD01-9362"/>
    <x v="4"/>
    <s v="Dec"/>
    <x v="0"/>
    <x v="0"/>
    <s v="Order assembled"/>
    <x v="0"/>
    <x v="0"/>
    <x v="1"/>
    <n v="760"/>
    <n v="1086.8"/>
  </r>
  <r>
    <s v="AD01-9362"/>
    <x v="4"/>
    <s v="Dec"/>
    <x v="0"/>
    <x v="0"/>
    <s v="Order assembled"/>
    <x v="0"/>
    <x v="0"/>
    <x v="1"/>
    <n v="255"/>
    <n v="364.65"/>
  </r>
  <r>
    <s v="AD01-9364"/>
    <x v="4"/>
    <s v="Dec"/>
    <x v="0"/>
    <x v="0"/>
    <s v="Order assembled"/>
    <x v="0"/>
    <x v="0"/>
    <x v="1"/>
    <n v="799"/>
    <n v="526.24"/>
  </r>
  <r>
    <s v="AD01-9363"/>
    <x v="4"/>
    <s v="Dec"/>
    <x v="0"/>
    <x v="0"/>
    <s v="Order assembled"/>
    <x v="0"/>
    <x v="0"/>
    <x v="1"/>
    <n v="259"/>
    <n v="370.37"/>
  </r>
  <r>
    <s v="AD01-9362"/>
    <x v="4"/>
    <s v="Dec"/>
    <x v="0"/>
    <x v="0"/>
    <s v="Order assembled"/>
    <x v="0"/>
    <x v="0"/>
    <x v="1"/>
    <n v="229"/>
    <n v="327.47000000000003"/>
  </r>
  <r>
    <s v="AD01-9361"/>
    <x v="4"/>
    <s v="Dec"/>
    <x v="0"/>
    <x v="0"/>
    <s v="Order assembled"/>
    <x v="0"/>
    <x v="0"/>
    <x v="1"/>
    <n v="257"/>
    <n v="367.51"/>
  </r>
  <r>
    <s v="AD01-9364"/>
    <x v="4"/>
    <s v="Feb"/>
    <x v="0"/>
    <x v="0"/>
    <s v="Order assembled"/>
    <x v="0"/>
    <x v="0"/>
    <x v="1"/>
    <n v="308"/>
    <n v="471.24"/>
  </r>
  <r>
    <s v="AD01-9361"/>
    <x v="4"/>
    <s v="Feb"/>
    <x v="0"/>
    <x v="0"/>
    <s v="Order assembled"/>
    <x v="0"/>
    <x v="0"/>
    <x v="1"/>
    <n v="284"/>
    <n v="406.12"/>
  </r>
  <r>
    <s v="AD01-9361"/>
    <x v="4"/>
    <s v="Feb"/>
    <x v="0"/>
    <x v="0"/>
    <s v="Order assembled"/>
    <x v="0"/>
    <x v="0"/>
    <x v="1"/>
    <n v="310"/>
    <n v="443.3"/>
  </r>
  <r>
    <s v="AD01-9362"/>
    <x v="4"/>
    <s v="Feb"/>
    <x v="0"/>
    <x v="0"/>
    <s v="Order assembled"/>
    <x v="0"/>
    <x v="0"/>
    <x v="1"/>
    <n v="664"/>
    <n v="949.52"/>
  </r>
  <r>
    <s v="AD01-9361"/>
    <x v="4"/>
    <s v="Feb"/>
    <x v="0"/>
    <x v="0"/>
    <s v="Order assembled"/>
    <x v="0"/>
    <x v="0"/>
    <x v="1"/>
    <n v="751"/>
    <n v="1073.93"/>
  </r>
  <r>
    <s v="AD01-9361"/>
    <x v="4"/>
    <s v="Feb"/>
    <x v="0"/>
    <x v="0"/>
    <s v="Order assembled"/>
    <x v="0"/>
    <x v="0"/>
    <x v="1"/>
    <n v="309"/>
    <n v="441.87"/>
  </r>
  <r>
    <s v="AD01-9362"/>
    <x v="4"/>
    <s v="Feb"/>
    <x v="0"/>
    <x v="0"/>
    <s v="Order assembled"/>
    <x v="0"/>
    <x v="0"/>
    <x v="1"/>
    <n v="790"/>
    <n v="526.24"/>
  </r>
  <r>
    <s v="AD01-9361"/>
    <x v="4"/>
    <s v="Feb"/>
    <x v="0"/>
    <x v="0"/>
    <s v="Order assembled"/>
    <x v="0"/>
    <x v="0"/>
    <x v="1"/>
    <n v="283"/>
    <n v="404.69"/>
  </r>
  <r>
    <s v="AD01-9361"/>
    <x v="4"/>
    <s v="Feb"/>
    <x v="0"/>
    <x v="0"/>
    <s v="Order assembled"/>
    <x v="0"/>
    <x v="0"/>
    <x v="1"/>
    <n v="311"/>
    <n v="444.73"/>
  </r>
  <r>
    <s v="AD01-9364"/>
    <x v="4"/>
    <s v="Feb"/>
    <x v="0"/>
    <x v="0"/>
    <s v="Order assembled"/>
    <x v="0"/>
    <x v="0"/>
    <x v="1"/>
    <n v="760"/>
    <n v="1086.8"/>
  </r>
  <r>
    <s v="AD01-9362"/>
    <x v="4"/>
    <s v="Jan"/>
    <x v="0"/>
    <x v="0"/>
    <s v="Order assembled"/>
    <x v="0"/>
    <x v="0"/>
    <x v="1"/>
    <n v="314"/>
    <n v="480.42"/>
  </r>
  <r>
    <s v="AD01-9362"/>
    <x v="4"/>
    <s v="Jan"/>
    <x v="0"/>
    <x v="0"/>
    <s v="Order assembled"/>
    <x v="0"/>
    <x v="0"/>
    <x v="1"/>
    <n v="290"/>
    <n v="414.7"/>
  </r>
  <r>
    <s v="AD01-9362"/>
    <x v="4"/>
    <s v="Jan"/>
    <x v="0"/>
    <x v="0"/>
    <s v="Order assembled"/>
    <x v="0"/>
    <x v="0"/>
    <x v="1"/>
    <n v="316"/>
    <n v="451.88"/>
  </r>
  <r>
    <s v="AD01-9363"/>
    <x v="4"/>
    <s v="Jan"/>
    <x v="0"/>
    <x v="0"/>
    <s v="Order assembled"/>
    <x v="0"/>
    <x v="0"/>
    <x v="1"/>
    <n v="286"/>
    <n v="408.98"/>
  </r>
  <r>
    <s v="AD01-9362"/>
    <x v="4"/>
    <s v="Jan"/>
    <x v="0"/>
    <x v="0"/>
    <s v="Order assembled"/>
    <x v="0"/>
    <x v="0"/>
    <x v="1"/>
    <n v="663"/>
    <n v="948.08999999999992"/>
  </r>
  <r>
    <s v="AD01-9362"/>
    <x v="4"/>
    <s v="Jan"/>
    <x v="0"/>
    <x v="0"/>
    <s v="Order assembled"/>
    <x v="0"/>
    <x v="0"/>
    <x v="1"/>
    <n v="750"/>
    <n v="1072.5"/>
  </r>
  <r>
    <s v="AD01-9362"/>
    <x v="4"/>
    <s v="Jan"/>
    <x v="0"/>
    <x v="0"/>
    <s v="Order assembled"/>
    <x v="0"/>
    <x v="0"/>
    <x v="1"/>
    <n v="315"/>
    <n v="450.45"/>
  </r>
  <r>
    <s v="AD01-9362"/>
    <x v="4"/>
    <s v="Jan"/>
    <x v="0"/>
    <x v="0"/>
    <s v="Order assembled"/>
    <x v="0"/>
    <x v="0"/>
    <x v="1"/>
    <n v="789"/>
    <n v="526.24"/>
  </r>
  <r>
    <s v="AD01-9363"/>
    <x v="4"/>
    <s v="Jan"/>
    <x v="0"/>
    <x v="0"/>
    <s v="Order assembled"/>
    <x v="0"/>
    <x v="0"/>
    <x v="1"/>
    <n v="313"/>
    <n v="447.59000000000003"/>
  </r>
  <r>
    <s v="AD01-9362"/>
    <x v="4"/>
    <s v="Jan"/>
    <x v="0"/>
    <x v="0"/>
    <s v="Order assembled"/>
    <x v="0"/>
    <x v="0"/>
    <x v="1"/>
    <n v="289"/>
    <n v="413.27"/>
  </r>
  <r>
    <s v="AD01-9362"/>
    <x v="4"/>
    <s v="Jan"/>
    <x v="0"/>
    <x v="0"/>
    <s v="Order assembled"/>
    <x v="0"/>
    <x v="0"/>
    <x v="1"/>
    <n v="317"/>
    <n v="453.31"/>
  </r>
  <r>
    <s v="AD01-9362"/>
    <x v="4"/>
    <s v="Jan"/>
    <x v="0"/>
    <x v="0"/>
    <s v="Order assembled"/>
    <x v="0"/>
    <x v="0"/>
    <x v="1"/>
    <n v="759"/>
    <n v="1085.3699999999999"/>
  </r>
  <r>
    <s v="AD01-9362"/>
    <x v="4"/>
    <s v="Jul"/>
    <x v="0"/>
    <x v="0"/>
    <s v="Order assembled"/>
    <x v="0"/>
    <x v="0"/>
    <x v="1"/>
    <n v="284"/>
    <n v="434.52"/>
  </r>
  <r>
    <s v="AD01-9362"/>
    <x v="4"/>
    <s v="Jul"/>
    <x v="0"/>
    <x v="0"/>
    <s v="Order assembled"/>
    <x v="0"/>
    <x v="0"/>
    <x v="1"/>
    <n v="254"/>
    <n v="363.22"/>
  </r>
  <r>
    <s v="AD01-9362"/>
    <x v="4"/>
    <s v="Jul"/>
    <x v="0"/>
    <x v="0"/>
    <s v="Order assembled"/>
    <x v="0"/>
    <x v="0"/>
    <x v="1"/>
    <n v="286"/>
    <n v="408.98"/>
  </r>
  <r>
    <s v="AD01-9361"/>
    <x v="4"/>
    <s v="Jul"/>
    <x v="0"/>
    <x v="0"/>
    <s v="Order assembled"/>
    <x v="0"/>
    <x v="0"/>
    <x v="1"/>
    <n v="256"/>
    <n v="366.08"/>
  </r>
  <r>
    <s v="AD01-9362"/>
    <x v="4"/>
    <s v="Jul"/>
    <x v="0"/>
    <x v="0"/>
    <s v="Order assembled"/>
    <x v="0"/>
    <x v="0"/>
    <x v="1"/>
    <n v="669"/>
    <n v="956.67000000000007"/>
  </r>
  <r>
    <s v="AD01-9361"/>
    <x v="4"/>
    <s v="Jul"/>
    <x v="0"/>
    <x v="0"/>
    <s v="Order assembled"/>
    <x v="0"/>
    <x v="0"/>
    <x v="1"/>
    <n v="755"/>
    <n v="1079.6500000000001"/>
  </r>
  <r>
    <s v="AD01-9361"/>
    <x v="4"/>
    <s v="Jul"/>
    <x v="0"/>
    <x v="0"/>
    <s v="Order assembled"/>
    <x v="0"/>
    <x v="0"/>
    <x v="1"/>
    <n v="285"/>
    <n v="407.55"/>
  </r>
  <r>
    <s v="AD01-9362"/>
    <x v="4"/>
    <s v="Jul"/>
    <x v="0"/>
    <x v="0"/>
    <s v="Order assembled"/>
    <x v="0"/>
    <x v="0"/>
    <x v="1"/>
    <n v="795"/>
    <n v="526.24"/>
  </r>
  <r>
    <s v="AD01-9361"/>
    <x v="4"/>
    <s v="Jul"/>
    <x v="0"/>
    <x v="0"/>
    <s v="Order assembled"/>
    <x v="0"/>
    <x v="0"/>
    <x v="1"/>
    <n v="283"/>
    <n v="404.69"/>
  </r>
  <r>
    <s v="AD01-9362"/>
    <x v="4"/>
    <s v="Jul"/>
    <x v="0"/>
    <x v="0"/>
    <s v="Order assembled"/>
    <x v="0"/>
    <x v="0"/>
    <x v="1"/>
    <n v="259"/>
    <n v="370.37"/>
  </r>
  <r>
    <s v="AD01-9362"/>
    <x v="4"/>
    <s v="Jul"/>
    <x v="0"/>
    <x v="0"/>
    <s v="Order assembled"/>
    <x v="0"/>
    <x v="0"/>
    <x v="1"/>
    <n v="281"/>
    <n v="401.83"/>
  </r>
  <r>
    <s v="AD01-9362"/>
    <x v="4"/>
    <s v="Jul"/>
    <x v="0"/>
    <x v="0"/>
    <s v="Order assembled"/>
    <x v="0"/>
    <x v="0"/>
    <x v="1"/>
    <n v="764"/>
    <n v="1092.52"/>
  </r>
  <r>
    <s v="AD01-9364"/>
    <x v="4"/>
    <s v="Jun"/>
    <x v="0"/>
    <x v="0"/>
    <s v="Order assembled"/>
    <x v="0"/>
    <x v="0"/>
    <x v="1"/>
    <n v="290"/>
    <n v="443.70000000000005"/>
  </r>
  <r>
    <s v="AD01-9364"/>
    <x v="4"/>
    <s v="Jun"/>
    <x v="0"/>
    <x v="0"/>
    <s v="Order assembled"/>
    <x v="0"/>
    <x v="0"/>
    <x v="1"/>
    <n v="260"/>
    <n v="371.8"/>
  </r>
  <r>
    <s v="AD01-9362"/>
    <x v="4"/>
    <s v="Jun"/>
    <x v="0"/>
    <x v="0"/>
    <s v="Order assembled"/>
    <x v="0"/>
    <x v="0"/>
    <x v="1"/>
    <n v="262"/>
    <n v="374.65999999999997"/>
  </r>
  <r>
    <s v="AD01-9364"/>
    <x v="4"/>
    <s v="Jun"/>
    <x v="0"/>
    <x v="0"/>
    <s v="Order assembled"/>
    <x v="0"/>
    <x v="0"/>
    <x v="1"/>
    <n v="668"/>
    <n v="955.24"/>
  </r>
  <r>
    <s v="AD01-9364"/>
    <x v="4"/>
    <s v="Jun"/>
    <x v="0"/>
    <x v="0"/>
    <s v="Order assembled"/>
    <x v="0"/>
    <x v="0"/>
    <x v="1"/>
    <n v="754"/>
    <n v="1078.22"/>
  </r>
  <r>
    <s v="AD01-9364"/>
    <x v="4"/>
    <s v="Jun"/>
    <x v="0"/>
    <x v="0"/>
    <s v="Order assembled"/>
    <x v="0"/>
    <x v="0"/>
    <x v="1"/>
    <n v="291"/>
    <n v="416.13"/>
  </r>
  <r>
    <s v="AD01-9364"/>
    <x v="4"/>
    <s v="Jun"/>
    <x v="0"/>
    <x v="0"/>
    <s v="Order assembled"/>
    <x v="0"/>
    <x v="0"/>
    <x v="1"/>
    <n v="794"/>
    <n v="526.24"/>
  </r>
  <r>
    <s v="AD01-9362"/>
    <x v="4"/>
    <s v="Jun"/>
    <x v="0"/>
    <x v="0"/>
    <s v="Order assembled"/>
    <x v="0"/>
    <x v="0"/>
    <x v="1"/>
    <n v="289"/>
    <n v="413.27"/>
  </r>
  <r>
    <s v="AD01-9364"/>
    <x v="4"/>
    <s v="Jun"/>
    <x v="0"/>
    <x v="0"/>
    <s v="Order assembled"/>
    <x v="0"/>
    <x v="0"/>
    <x v="1"/>
    <n v="287"/>
    <n v="410.40999999999997"/>
  </r>
  <r>
    <s v="AD01-9364"/>
    <x v="4"/>
    <s v="Jun"/>
    <x v="0"/>
    <x v="0"/>
    <s v="Order assembled"/>
    <x v="0"/>
    <x v="0"/>
    <x v="1"/>
    <n v="763"/>
    <n v="1091.0899999999999"/>
  </r>
  <r>
    <s v="AD01-9361"/>
    <x v="4"/>
    <s v="Mar"/>
    <x v="0"/>
    <x v="0"/>
    <s v="Order assembled"/>
    <x v="0"/>
    <x v="0"/>
    <x v="1"/>
    <n v="278"/>
    <n v="397.53999999999996"/>
  </r>
  <r>
    <s v="AD01-9362"/>
    <x v="4"/>
    <s v="Mar"/>
    <x v="0"/>
    <x v="0"/>
    <s v="Order assembled"/>
    <x v="0"/>
    <x v="0"/>
    <x v="1"/>
    <n v="304"/>
    <n v="434.72"/>
  </r>
  <r>
    <s v="AD01-9362"/>
    <x v="4"/>
    <s v="Mar"/>
    <x v="0"/>
    <x v="0"/>
    <s v="Order assembled"/>
    <x v="0"/>
    <x v="0"/>
    <x v="1"/>
    <n v="280"/>
    <n v="400.4"/>
  </r>
  <r>
    <s v="AD01-9362"/>
    <x v="4"/>
    <s v="Mar"/>
    <x v="0"/>
    <x v="0"/>
    <s v="Order assembled"/>
    <x v="0"/>
    <x v="0"/>
    <x v="1"/>
    <n v="665"/>
    <n v="950.95"/>
  </r>
  <r>
    <s v="AD01-9364"/>
    <x v="4"/>
    <s v="Mar"/>
    <x v="0"/>
    <x v="0"/>
    <s v="Order assembled"/>
    <x v="0"/>
    <x v="0"/>
    <x v="1"/>
    <n v="752"/>
    <n v="1075.3600000000001"/>
  </r>
  <r>
    <s v="AD01-9364"/>
    <x v="4"/>
    <s v="Mar"/>
    <x v="0"/>
    <x v="0"/>
    <s v="Order assembled"/>
    <x v="0"/>
    <x v="0"/>
    <x v="1"/>
    <n v="303"/>
    <n v="433.28999999999996"/>
  </r>
  <r>
    <s v="AD01-9362"/>
    <x v="4"/>
    <s v="Mar"/>
    <x v="0"/>
    <x v="0"/>
    <s v="Order assembled"/>
    <x v="0"/>
    <x v="0"/>
    <x v="1"/>
    <n v="791"/>
    <n v="526.24"/>
  </r>
  <r>
    <s v="AD01-9362"/>
    <x v="4"/>
    <s v="Mar"/>
    <x v="0"/>
    <x v="0"/>
    <s v="Order assembled"/>
    <x v="0"/>
    <x v="0"/>
    <x v="1"/>
    <n v="307"/>
    <n v="439.01"/>
  </r>
  <r>
    <s v="AD01-9362"/>
    <x v="4"/>
    <s v="Mar"/>
    <x v="0"/>
    <x v="0"/>
    <s v="Order assembled"/>
    <x v="0"/>
    <x v="0"/>
    <x v="1"/>
    <n v="277"/>
    <n v="396.11"/>
  </r>
  <r>
    <s v="AD01-9361"/>
    <x v="4"/>
    <s v="Mar"/>
    <x v="0"/>
    <x v="0"/>
    <s v="Order assembled"/>
    <x v="0"/>
    <x v="0"/>
    <x v="1"/>
    <n v="305"/>
    <n v="436.15"/>
  </r>
  <r>
    <s v="AD01-9362"/>
    <x v="4"/>
    <s v="May"/>
    <x v="0"/>
    <x v="0"/>
    <s v="Order assembled"/>
    <x v="0"/>
    <x v="0"/>
    <x v="1"/>
    <n v="296"/>
    <n v="452.88"/>
  </r>
  <r>
    <s v="AD01-9362"/>
    <x v="4"/>
    <s v="May"/>
    <x v="0"/>
    <x v="0"/>
    <s v="Order assembled"/>
    <x v="0"/>
    <x v="0"/>
    <x v="1"/>
    <n v="266"/>
    <n v="380.38"/>
  </r>
  <r>
    <s v="AD01-9362"/>
    <x v="4"/>
    <s v="May"/>
    <x v="0"/>
    <x v="0"/>
    <s v="Order assembled"/>
    <x v="0"/>
    <x v="0"/>
    <x v="1"/>
    <n v="292"/>
    <n v="417.56"/>
  </r>
  <r>
    <s v="AD01-9362"/>
    <x v="4"/>
    <s v="May"/>
    <x v="0"/>
    <x v="0"/>
    <s v="Order assembled"/>
    <x v="0"/>
    <x v="0"/>
    <x v="1"/>
    <n v="268"/>
    <n v="383.24"/>
  </r>
  <r>
    <s v="AD01-9361"/>
    <x v="4"/>
    <s v="May"/>
    <x v="0"/>
    <x v="0"/>
    <s v="Order assembled"/>
    <x v="0"/>
    <x v="0"/>
    <x v="1"/>
    <n v="667"/>
    <n v="953.81"/>
  </r>
  <r>
    <s v="AD01-9361"/>
    <x v="4"/>
    <s v="May"/>
    <x v="0"/>
    <x v="0"/>
    <s v="Order assembled"/>
    <x v="0"/>
    <x v="0"/>
    <x v="1"/>
    <n v="793"/>
    <n v="526.24"/>
  </r>
  <r>
    <s v="AD01-9362"/>
    <x v="4"/>
    <s v="May"/>
    <x v="0"/>
    <x v="0"/>
    <s v="Order assembled"/>
    <x v="0"/>
    <x v="0"/>
    <x v="1"/>
    <n v="295"/>
    <n v="421.85"/>
  </r>
  <r>
    <s v="AD01-9362"/>
    <x v="4"/>
    <s v="May"/>
    <x v="0"/>
    <x v="0"/>
    <s v="Order assembled"/>
    <x v="0"/>
    <x v="0"/>
    <x v="1"/>
    <n v="265"/>
    <n v="378.95"/>
  </r>
  <r>
    <s v="AD01-9362"/>
    <x v="4"/>
    <s v="May"/>
    <x v="0"/>
    <x v="0"/>
    <s v="Order assembled"/>
    <x v="0"/>
    <x v="0"/>
    <x v="1"/>
    <n v="293"/>
    <n v="418.99"/>
  </r>
  <r>
    <s v="AD01-9362"/>
    <x v="4"/>
    <s v="May"/>
    <x v="0"/>
    <x v="0"/>
    <s v="Order assembled"/>
    <x v="0"/>
    <x v="0"/>
    <x v="1"/>
    <n v="762"/>
    <n v="1089.6599999999999"/>
  </r>
  <r>
    <s v="AD01-9361"/>
    <x v="4"/>
    <s v="Nov"/>
    <x v="0"/>
    <x v="0"/>
    <s v="Order assembled"/>
    <x v="0"/>
    <x v="0"/>
    <x v="1"/>
    <n v="260"/>
    <n v="397.8"/>
  </r>
  <r>
    <s v="AD01-9362"/>
    <x v="4"/>
    <s v="Nov"/>
    <x v="0"/>
    <x v="0"/>
    <s v="Order assembled"/>
    <x v="0"/>
    <x v="0"/>
    <x v="1"/>
    <n v="236"/>
    <n v="337.48"/>
  </r>
  <r>
    <s v="AD01-9361"/>
    <x v="4"/>
    <s v="Nov"/>
    <x v="0"/>
    <x v="0"/>
    <s v="Order assembled"/>
    <x v="0"/>
    <x v="0"/>
    <x v="1"/>
    <n v="262"/>
    <n v="374.65999999999997"/>
  </r>
  <r>
    <s v="AD01-9365"/>
    <x v="4"/>
    <s v="Nov"/>
    <x v="0"/>
    <x v="0"/>
    <s v="Order assembled"/>
    <x v="0"/>
    <x v="0"/>
    <x v="1"/>
    <n v="672"/>
    <n v="960.96"/>
  </r>
  <r>
    <s v="AD01-9362"/>
    <x v="4"/>
    <s v="Nov"/>
    <x v="0"/>
    <x v="0"/>
    <s v="Order assembled"/>
    <x v="0"/>
    <x v="0"/>
    <x v="1"/>
    <n v="759"/>
    <n v="1085.3699999999999"/>
  </r>
  <r>
    <s v="AD01-9362"/>
    <x v="4"/>
    <s v="Nov"/>
    <x v="0"/>
    <x v="0"/>
    <s v="Order assembled"/>
    <x v="0"/>
    <x v="0"/>
    <x v="1"/>
    <n v="261"/>
    <n v="373.23"/>
  </r>
  <r>
    <s v="AD01-9365"/>
    <x v="4"/>
    <s v="Nov"/>
    <x v="0"/>
    <x v="0"/>
    <s v="Order assembled"/>
    <x v="0"/>
    <x v="0"/>
    <x v="1"/>
    <n v="798"/>
    <n v="526.24"/>
  </r>
  <r>
    <s v="AD01-9361"/>
    <x v="4"/>
    <s v="Nov"/>
    <x v="0"/>
    <x v="0"/>
    <s v="Order assembled"/>
    <x v="0"/>
    <x v="0"/>
    <x v="1"/>
    <n v="235"/>
    <n v="336.05"/>
  </r>
  <r>
    <s v="AD01-9362"/>
    <x v="4"/>
    <s v="Nov"/>
    <x v="0"/>
    <x v="0"/>
    <s v="Order assembled"/>
    <x v="0"/>
    <x v="0"/>
    <x v="1"/>
    <n v="263"/>
    <n v="376.09000000000003"/>
  </r>
  <r>
    <s v="AD01-9361"/>
    <x v="4"/>
    <s v="Nov"/>
    <x v="0"/>
    <x v="0"/>
    <s v="Order assembled"/>
    <x v="0"/>
    <x v="0"/>
    <x v="1"/>
    <n v="768"/>
    <n v="1098.24"/>
  </r>
  <r>
    <s v="AD01-9362"/>
    <x v="4"/>
    <s v="Oct"/>
    <x v="0"/>
    <x v="0"/>
    <s v="Order assembled"/>
    <x v="0"/>
    <x v="0"/>
    <x v="1"/>
    <n v="266"/>
    <n v="406.98"/>
  </r>
  <r>
    <s v="AD01-9364"/>
    <x v="4"/>
    <s v="Oct"/>
    <x v="0"/>
    <x v="0"/>
    <s v="Order assembled"/>
    <x v="0"/>
    <x v="0"/>
    <x v="1"/>
    <n v="242"/>
    <n v="346.06"/>
  </r>
  <r>
    <s v="AD01-9362"/>
    <x v="4"/>
    <s v="Oct"/>
    <x v="0"/>
    <x v="0"/>
    <s v="Order assembled"/>
    <x v="0"/>
    <x v="0"/>
    <x v="1"/>
    <n v="268"/>
    <n v="383.24"/>
  </r>
  <r>
    <s v="AD01-9362"/>
    <x v="4"/>
    <s v="Oct"/>
    <x v="0"/>
    <x v="0"/>
    <s v="Order assembled"/>
    <x v="0"/>
    <x v="0"/>
    <x v="1"/>
    <n v="238"/>
    <n v="340.34000000000003"/>
  </r>
  <r>
    <s v="AD01-9362"/>
    <x v="4"/>
    <s v="Oct"/>
    <x v="0"/>
    <x v="0"/>
    <s v="Order assembled"/>
    <x v="0"/>
    <x v="0"/>
    <x v="1"/>
    <n v="671"/>
    <n v="959.53"/>
  </r>
  <r>
    <s v="AD01-9364"/>
    <x v="4"/>
    <s v="Oct"/>
    <x v="0"/>
    <x v="0"/>
    <s v="Order assembled"/>
    <x v="0"/>
    <x v="0"/>
    <x v="1"/>
    <n v="758"/>
    <n v="1083.94"/>
  </r>
  <r>
    <s v="AD01-9364"/>
    <x v="4"/>
    <s v="Oct"/>
    <x v="0"/>
    <x v="0"/>
    <s v="Order assembled"/>
    <x v="0"/>
    <x v="0"/>
    <x v="1"/>
    <n v="267"/>
    <n v="381.81"/>
  </r>
  <r>
    <s v="AD01-9362"/>
    <x v="4"/>
    <s v="Oct"/>
    <x v="0"/>
    <x v="0"/>
    <s v="Order assembled"/>
    <x v="0"/>
    <x v="0"/>
    <x v="1"/>
    <n v="797"/>
    <n v="526.24"/>
  </r>
  <r>
    <s v="AD01-9362"/>
    <x v="4"/>
    <s v="Oct"/>
    <x v="0"/>
    <x v="0"/>
    <s v="Order assembled"/>
    <x v="0"/>
    <x v="0"/>
    <x v="1"/>
    <n v="265"/>
    <n v="378.95"/>
  </r>
  <r>
    <s v="AD01-9362"/>
    <x v="4"/>
    <s v="Oct"/>
    <x v="0"/>
    <x v="0"/>
    <s v="Order assembled"/>
    <x v="0"/>
    <x v="0"/>
    <x v="1"/>
    <n v="241"/>
    <n v="344.63"/>
  </r>
  <r>
    <s v="AD01-9364"/>
    <x v="4"/>
    <s v="Oct"/>
    <x v="0"/>
    <x v="0"/>
    <s v="Order assembled"/>
    <x v="0"/>
    <x v="0"/>
    <x v="1"/>
    <n v="269"/>
    <n v="384.67"/>
  </r>
  <r>
    <s v="AD01-9362"/>
    <x v="4"/>
    <s v="Oct"/>
    <x v="0"/>
    <x v="0"/>
    <s v="Order assembled"/>
    <x v="0"/>
    <x v="0"/>
    <x v="1"/>
    <n v="767"/>
    <n v="1096.81"/>
  </r>
  <r>
    <s v="AD01-9364"/>
    <x v="4"/>
    <s v="Sep"/>
    <x v="0"/>
    <x v="0"/>
    <s v="Order assembled"/>
    <x v="0"/>
    <x v="0"/>
    <x v="1"/>
    <n v="272"/>
    <n v="416.15999999999997"/>
  </r>
  <r>
    <s v="AD01-9364"/>
    <x v="4"/>
    <s v="Sep"/>
    <x v="0"/>
    <x v="0"/>
    <s v="Order assembled"/>
    <x v="0"/>
    <x v="0"/>
    <x v="1"/>
    <n v="248"/>
    <n v="354.64"/>
  </r>
  <r>
    <s v="AD01-9365"/>
    <x v="4"/>
    <s v="Sep"/>
    <x v="0"/>
    <x v="0"/>
    <s v="Order assembled"/>
    <x v="0"/>
    <x v="0"/>
    <x v="1"/>
    <n v="274"/>
    <n v="391.82"/>
  </r>
  <r>
    <s v="AD01-9361"/>
    <x v="4"/>
    <s v="Sep"/>
    <x v="0"/>
    <x v="0"/>
    <s v="Order assembled"/>
    <x v="0"/>
    <x v="0"/>
    <x v="1"/>
    <n v="244"/>
    <n v="348.92"/>
  </r>
  <r>
    <s v="AD01-9362"/>
    <x v="4"/>
    <s v="Sep"/>
    <x v="0"/>
    <x v="0"/>
    <s v="Order assembled"/>
    <x v="0"/>
    <x v="0"/>
    <x v="1"/>
    <n v="757"/>
    <n v="1082.51"/>
  </r>
  <r>
    <s v="AD01-9362"/>
    <x v="4"/>
    <s v="Sep"/>
    <x v="0"/>
    <x v="0"/>
    <s v="Order assembled"/>
    <x v="0"/>
    <x v="0"/>
    <x v="1"/>
    <n v="273"/>
    <n v="390.39"/>
  </r>
  <r>
    <s v="AD01-9361"/>
    <x v="4"/>
    <s v="Sep"/>
    <x v="0"/>
    <x v="0"/>
    <s v="Order assembled"/>
    <x v="0"/>
    <x v="0"/>
    <x v="1"/>
    <n v="271"/>
    <n v="387.53"/>
  </r>
  <r>
    <s v="AD01-9365"/>
    <x v="4"/>
    <s v="Sep"/>
    <x v="0"/>
    <x v="0"/>
    <s v="Order assembled"/>
    <x v="0"/>
    <x v="0"/>
    <x v="1"/>
    <n v="247"/>
    <n v="353.21"/>
  </r>
  <r>
    <s v="AD01-9364"/>
    <x v="4"/>
    <s v="Sep"/>
    <x v="0"/>
    <x v="0"/>
    <s v="Order assembled"/>
    <x v="0"/>
    <x v="0"/>
    <x v="1"/>
    <n v="275"/>
    <n v="393.25"/>
  </r>
  <r>
    <s v="AD01-9364"/>
    <x v="4"/>
    <s v="Sep"/>
    <x v="0"/>
    <x v="0"/>
    <s v="Order assembled"/>
    <x v="0"/>
    <x v="0"/>
    <x v="1"/>
    <n v="766"/>
    <n v="1095.3800000000001"/>
  </r>
  <r>
    <s v="AD01-9362"/>
    <x v="4"/>
    <s v="Apr"/>
    <x v="1"/>
    <x v="0"/>
    <s v="Order assembled"/>
    <x v="0"/>
    <x v="0"/>
    <x v="0"/>
    <n v="146"/>
    <n v="208.78"/>
  </r>
  <r>
    <s v="AD01-9364"/>
    <x v="4"/>
    <s v="Apr"/>
    <x v="1"/>
    <x v="0"/>
    <s v="Order assembled"/>
    <x v="0"/>
    <x v="0"/>
    <x v="0"/>
    <n v="368"/>
    <n v="526.24"/>
  </r>
  <r>
    <s v="AD01-9361"/>
    <x v="4"/>
    <s v="Apr"/>
    <x v="1"/>
    <x v="0"/>
    <s v="Order assembled"/>
    <x v="0"/>
    <x v="0"/>
    <x v="0"/>
    <n v="148"/>
    <n v="526.24"/>
  </r>
  <r>
    <s v="AD01-9363"/>
    <x v="4"/>
    <s v="Apr"/>
    <x v="1"/>
    <x v="0"/>
    <s v="Order assembled"/>
    <x v="0"/>
    <x v="0"/>
    <x v="0"/>
    <n v="364"/>
    <n v="526.24"/>
  </r>
  <r>
    <s v="AD01-9363"/>
    <x v="4"/>
    <s v="Apr"/>
    <x v="1"/>
    <x v="0"/>
    <s v="Order assembled"/>
    <x v="0"/>
    <x v="0"/>
    <x v="0"/>
    <n v="366"/>
    <n v="523.38"/>
  </r>
  <r>
    <s v="AD01-9363"/>
    <x v="4"/>
    <s v="Apr"/>
    <x v="1"/>
    <x v="0"/>
    <s v="Order assembled"/>
    <x v="0"/>
    <x v="0"/>
    <x v="0"/>
    <n v="147"/>
    <n v="210.21"/>
  </r>
  <r>
    <s v="AD01-9363"/>
    <x v="4"/>
    <s v="Apr"/>
    <x v="1"/>
    <x v="0"/>
    <s v="Order assembled"/>
    <x v="0"/>
    <x v="0"/>
    <x v="0"/>
    <n v="760"/>
    <n v="1086.8"/>
  </r>
  <r>
    <s v="AD01-9361"/>
    <x v="4"/>
    <s v="Apr"/>
    <x v="1"/>
    <x v="0"/>
    <s v="Order assembled"/>
    <x v="0"/>
    <x v="0"/>
    <x v="0"/>
    <n v="846"/>
    <n v="1209.78"/>
  </r>
  <r>
    <s v="AD01-9364"/>
    <x v="4"/>
    <s v="Apr"/>
    <x v="1"/>
    <x v="0"/>
    <s v="Order assembled"/>
    <x v="0"/>
    <x v="0"/>
    <x v="0"/>
    <n v="149"/>
    <n v="213.07"/>
  </r>
  <r>
    <s v="AD01-9362"/>
    <x v="4"/>
    <s v="Apr"/>
    <x v="1"/>
    <x v="0"/>
    <s v="Order assembled"/>
    <x v="0"/>
    <x v="0"/>
    <x v="0"/>
    <n v="365"/>
    <n v="521.95000000000005"/>
  </r>
  <r>
    <s v="AD01-9361"/>
    <x v="4"/>
    <s v="Aug"/>
    <x v="1"/>
    <x v="0"/>
    <s v="Order assembled"/>
    <x v="0"/>
    <x v="0"/>
    <x v="0"/>
    <n v="128"/>
    <n v="183.04"/>
  </r>
  <r>
    <s v="AD01-9361"/>
    <x v="4"/>
    <s v="Aug"/>
    <x v="1"/>
    <x v="0"/>
    <s v="Order assembled"/>
    <x v="0"/>
    <x v="0"/>
    <x v="0"/>
    <n v="344"/>
    <n v="491.91999999999996"/>
  </r>
  <r>
    <s v="AD01-9361"/>
    <x v="4"/>
    <s v="Aug"/>
    <x v="1"/>
    <x v="0"/>
    <s v="Order assembled"/>
    <x v="0"/>
    <x v="0"/>
    <x v="0"/>
    <n v="370"/>
    <n v="526.24"/>
  </r>
  <r>
    <s v="AD01-9361"/>
    <x v="4"/>
    <s v="Aug"/>
    <x v="1"/>
    <x v="0"/>
    <s v="Order assembled"/>
    <x v="0"/>
    <x v="0"/>
    <x v="0"/>
    <n v="346"/>
    <n v="526.24"/>
  </r>
  <r>
    <s v="AD01-9362"/>
    <x v="4"/>
    <s v="Aug"/>
    <x v="1"/>
    <x v="0"/>
    <s v="Order assembled"/>
    <x v="0"/>
    <x v="0"/>
    <x v="0"/>
    <n v="982"/>
    <n v="1404.26"/>
  </r>
  <r>
    <s v="AD01-9361"/>
    <x v="4"/>
    <s v="Aug"/>
    <x v="1"/>
    <x v="0"/>
    <s v="Order assembled"/>
    <x v="0"/>
    <x v="0"/>
    <x v="0"/>
    <n v="342"/>
    <n v="489.06"/>
  </r>
  <r>
    <s v="AD01-9361"/>
    <x v="4"/>
    <s v="Aug"/>
    <x v="1"/>
    <x v="0"/>
    <s v="Order assembled"/>
    <x v="0"/>
    <x v="0"/>
    <x v="0"/>
    <n v="369"/>
    <n v="527.66999999999996"/>
  </r>
  <r>
    <s v="AD01-9362"/>
    <x v="4"/>
    <s v="Aug"/>
    <x v="1"/>
    <x v="0"/>
    <s v="Order assembled"/>
    <x v="0"/>
    <x v="0"/>
    <x v="0"/>
    <n v="345"/>
    <n v="493.35"/>
  </r>
  <r>
    <s v="AD01-9361"/>
    <x v="4"/>
    <s v="Aug"/>
    <x v="1"/>
    <x v="0"/>
    <s v="Order assembled"/>
    <x v="0"/>
    <x v="0"/>
    <x v="0"/>
    <n v="763"/>
    <n v="1091.0899999999999"/>
  </r>
  <r>
    <s v="AD01-9361"/>
    <x v="4"/>
    <s v="Aug"/>
    <x v="1"/>
    <x v="0"/>
    <s v="Order assembled"/>
    <x v="0"/>
    <x v="0"/>
    <x v="0"/>
    <n v="850"/>
    <n v="1215.5"/>
  </r>
  <r>
    <s v="AD01-9361"/>
    <x v="4"/>
    <s v="Aug"/>
    <x v="1"/>
    <x v="0"/>
    <s v="Order assembled"/>
    <x v="0"/>
    <x v="0"/>
    <x v="0"/>
    <n v="371"/>
    <n v="530.53"/>
  </r>
  <r>
    <s v="AD01-9361"/>
    <x v="4"/>
    <s v="Aug"/>
    <x v="1"/>
    <x v="0"/>
    <s v="Order assembled"/>
    <x v="0"/>
    <x v="0"/>
    <x v="0"/>
    <n v="347"/>
    <n v="496.21000000000004"/>
  </r>
  <r>
    <s v="AD01-9361"/>
    <x v="4"/>
    <s v="Dec"/>
    <x v="1"/>
    <x v="0"/>
    <s v="Order assembled"/>
    <x v="0"/>
    <x v="0"/>
    <x v="0"/>
    <n v="350"/>
    <n v="500.5"/>
  </r>
  <r>
    <s v="AD01-9364"/>
    <x v="4"/>
    <s v="Dec"/>
    <x v="1"/>
    <x v="0"/>
    <s v="Order assembled"/>
    <x v="0"/>
    <x v="0"/>
    <x v="0"/>
    <n v="352"/>
    <n v="526.24"/>
  </r>
  <r>
    <s v="AD01-9362"/>
    <x v="4"/>
    <s v="Dec"/>
    <x v="1"/>
    <x v="0"/>
    <s v="Order assembled"/>
    <x v="0"/>
    <x v="0"/>
    <x v="0"/>
    <n v="322"/>
    <n v="526.24"/>
  </r>
  <r>
    <s v="AD01-9362"/>
    <x v="4"/>
    <s v="Dec"/>
    <x v="1"/>
    <x v="0"/>
    <s v="Order assembled"/>
    <x v="0"/>
    <x v="0"/>
    <x v="0"/>
    <n v="986"/>
    <n v="1409.98"/>
  </r>
  <r>
    <s v="AD01-9361"/>
    <x v="4"/>
    <s v="Dec"/>
    <x v="1"/>
    <x v="0"/>
    <s v="Order assembled"/>
    <x v="0"/>
    <x v="0"/>
    <x v="0"/>
    <n v="324"/>
    <n v="463.32"/>
  </r>
  <r>
    <s v="AD01-9361"/>
    <x v="4"/>
    <s v="Dec"/>
    <x v="1"/>
    <x v="0"/>
    <s v="Order assembled"/>
    <x v="0"/>
    <x v="0"/>
    <x v="0"/>
    <n v="351"/>
    <n v="501.93"/>
  </r>
  <r>
    <s v="AD01-9362"/>
    <x v="4"/>
    <s v="Dec"/>
    <x v="1"/>
    <x v="0"/>
    <s v="Order assembled"/>
    <x v="0"/>
    <x v="0"/>
    <x v="0"/>
    <n v="321"/>
    <n v="459.03"/>
  </r>
  <r>
    <s v="AD01-9362"/>
    <x v="4"/>
    <s v="Dec"/>
    <x v="1"/>
    <x v="0"/>
    <s v="Order assembled"/>
    <x v="0"/>
    <x v="0"/>
    <x v="0"/>
    <n v="767"/>
    <n v="1096.81"/>
  </r>
  <r>
    <s v="AD01-9364"/>
    <x v="4"/>
    <s v="Dec"/>
    <x v="1"/>
    <x v="0"/>
    <s v="Order assembled"/>
    <x v="0"/>
    <x v="0"/>
    <x v="0"/>
    <n v="853"/>
    <n v="1219.79"/>
  </r>
  <r>
    <s v="AD01-9361"/>
    <x v="4"/>
    <s v="Dec"/>
    <x v="1"/>
    <x v="0"/>
    <s v="Order assembled"/>
    <x v="0"/>
    <x v="0"/>
    <x v="0"/>
    <n v="323"/>
    <n v="461.89"/>
  </r>
  <r>
    <s v="AD01-9364"/>
    <x v="4"/>
    <s v="Feb"/>
    <x v="1"/>
    <x v="0"/>
    <s v="Order assembled"/>
    <x v="0"/>
    <x v="0"/>
    <x v="0"/>
    <n v="158"/>
    <n v="225.94"/>
  </r>
  <r>
    <s v="AD01-9361"/>
    <x v="4"/>
    <s v="Feb"/>
    <x v="1"/>
    <x v="0"/>
    <s v="Order assembled"/>
    <x v="0"/>
    <x v="0"/>
    <x v="0"/>
    <n v="128"/>
    <n v="183.04"/>
  </r>
  <r>
    <s v="AD01-9364"/>
    <x v="4"/>
    <s v="Feb"/>
    <x v="1"/>
    <x v="0"/>
    <s v="Order assembled"/>
    <x v="0"/>
    <x v="0"/>
    <x v="0"/>
    <n v="160"/>
    <n v="526.24"/>
  </r>
  <r>
    <s v="AD01-9362"/>
    <x v="4"/>
    <s v="Feb"/>
    <x v="1"/>
    <x v="0"/>
    <s v="Order assembled"/>
    <x v="0"/>
    <x v="0"/>
    <x v="0"/>
    <n v="130"/>
    <n v="526.24"/>
  </r>
  <r>
    <s v="AD01-9362"/>
    <x v="4"/>
    <s v="Feb"/>
    <x v="1"/>
    <x v="0"/>
    <s v="Order assembled"/>
    <x v="0"/>
    <x v="0"/>
    <x v="0"/>
    <n v="977"/>
    <n v="1397.1100000000001"/>
  </r>
  <r>
    <s v="AD01-9361"/>
    <x v="4"/>
    <s v="Feb"/>
    <x v="1"/>
    <x v="0"/>
    <s v="Order assembled"/>
    <x v="0"/>
    <x v="0"/>
    <x v="0"/>
    <n v="132"/>
    <n v="188.76"/>
  </r>
  <r>
    <s v="AD01-9361"/>
    <x v="4"/>
    <s v="Feb"/>
    <x v="1"/>
    <x v="0"/>
    <s v="Order assembled"/>
    <x v="0"/>
    <x v="0"/>
    <x v="0"/>
    <n v="159"/>
    <n v="227.37"/>
  </r>
  <r>
    <s v="AD01-9362"/>
    <x v="4"/>
    <s v="Feb"/>
    <x v="1"/>
    <x v="0"/>
    <s v="Order assembled"/>
    <x v="0"/>
    <x v="0"/>
    <x v="0"/>
    <n v="129"/>
    <n v="184.47"/>
  </r>
  <r>
    <s v="AD01-9362"/>
    <x v="4"/>
    <s v="Feb"/>
    <x v="1"/>
    <x v="0"/>
    <s v="Order assembled"/>
    <x v="0"/>
    <x v="0"/>
    <x v="0"/>
    <n v="758"/>
    <n v="1083.94"/>
  </r>
  <r>
    <s v="AD01-9364"/>
    <x v="4"/>
    <s v="Feb"/>
    <x v="1"/>
    <x v="0"/>
    <s v="Order assembled"/>
    <x v="0"/>
    <x v="0"/>
    <x v="0"/>
    <n v="844"/>
    <n v="1206.92"/>
  </r>
  <r>
    <s v="AD01-9361"/>
    <x v="4"/>
    <s v="Feb"/>
    <x v="1"/>
    <x v="0"/>
    <s v="Order assembled"/>
    <x v="0"/>
    <x v="0"/>
    <x v="0"/>
    <n v="155"/>
    <n v="221.65"/>
  </r>
  <r>
    <s v="AD01-9364"/>
    <x v="4"/>
    <s v="Feb"/>
    <x v="1"/>
    <x v="0"/>
    <s v="Order assembled"/>
    <x v="0"/>
    <x v="0"/>
    <x v="0"/>
    <n v="131"/>
    <n v="187.32999999999998"/>
  </r>
  <r>
    <s v="AD01-9361"/>
    <x v="4"/>
    <s v="Jan"/>
    <x v="1"/>
    <x v="0"/>
    <s v="Order assembled"/>
    <x v="0"/>
    <x v="0"/>
    <x v="0"/>
    <n v="164"/>
    <n v="234.51999999999998"/>
  </r>
  <r>
    <s v="AD01-9363"/>
    <x v="4"/>
    <s v="Jan"/>
    <x v="1"/>
    <x v="0"/>
    <s v="Order assembled"/>
    <x v="0"/>
    <x v="0"/>
    <x v="0"/>
    <n v="134"/>
    <n v="191.62"/>
  </r>
  <r>
    <s v="AD01-9362"/>
    <x v="4"/>
    <s v="Jan"/>
    <x v="1"/>
    <x v="0"/>
    <s v="Order assembled"/>
    <x v="0"/>
    <x v="0"/>
    <x v="0"/>
    <n v="136"/>
    <n v="526.24"/>
  </r>
  <r>
    <s v="AD01-9362"/>
    <x v="4"/>
    <s v="Jan"/>
    <x v="1"/>
    <x v="0"/>
    <s v="Order assembled"/>
    <x v="0"/>
    <x v="0"/>
    <x v="0"/>
    <n v="976"/>
    <n v="1395.68"/>
  </r>
  <r>
    <s v="AD01-9362"/>
    <x v="4"/>
    <s v="Jan"/>
    <x v="1"/>
    <x v="0"/>
    <s v="Order assembled"/>
    <x v="0"/>
    <x v="0"/>
    <x v="0"/>
    <n v="138"/>
    <n v="197.34"/>
  </r>
  <r>
    <s v="AD01-9362"/>
    <x v="4"/>
    <s v="Jan"/>
    <x v="1"/>
    <x v="0"/>
    <s v="Order assembled"/>
    <x v="0"/>
    <x v="0"/>
    <x v="0"/>
    <n v="165"/>
    <n v="235.95"/>
  </r>
  <r>
    <s v="AD01-9362"/>
    <x v="4"/>
    <s v="Jan"/>
    <x v="1"/>
    <x v="0"/>
    <s v="Order assembled"/>
    <x v="0"/>
    <x v="0"/>
    <x v="0"/>
    <n v="135"/>
    <n v="193.05"/>
  </r>
  <r>
    <s v="AD01-9362"/>
    <x v="4"/>
    <s v="Jan"/>
    <x v="1"/>
    <x v="0"/>
    <s v="Order assembled"/>
    <x v="0"/>
    <x v="0"/>
    <x v="0"/>
    <n v="757"/>
    <n v="1082.51"/>
  </r>
  <r>
    <s v="AD01-9363"/>
    <x v="4"/>
    <s v="Jan"/>
    <x v="1"/>
    <x v="0"/>
    <s v="Order assembled"/>
    <x v="0"/>
    <x v="0"/>
    <x v="0"/>
    <n v="161"/>
    <n v="230.23000000000002"/>
  </r>
  <r>
    <s v="AD01-9361"/>
    <x v="4"/>
    <s v="Jan"/>
    <x v="1"/>
    <x v="0"/>
    <s v="Order assembled"/>
    <x v="0"/>
    <x v="0"/>
    <x v="0"/>
    <n v="137"/>
    <n v="195.91"/>
  </r>
  <r>
    <s v="AD01-9362"/>
    <x v="4"/>
    <s v="Jul"/>
    <x v="1"/>
    <x v="0"/>
    <s v="Order assembled"/>
    <x v="0"/>
    <x v="0"/>
    <x v="0"/>
    <n v="350"/>
    <n v="500.5"/>
  </r>
  <r>
    <s v="AD01-9361"/>
    <x v="4"/>
    <s v="Jul"/>
    <x v="1"/>
    <x v="0"/>
    <s v="Order assembled"/>
    <x v="0"/>
    <x v="0"/>
    <x v="0"/>
    <n v="130"/>
    <n v="526.24"/>
  </r>
  <r>
    <s v="AD01-9362"/>
    <x v="4"/>
    <s v="Jul"/>
    <x v="1"/>
    <x v="0"/>
    <s v="Order assembled"/>
    <x v="0"/>
    <x v="0"/>
    <x v="0"/>
    <n v="352"/>
    <n v="526.24"/>
  </r>
  <r>
    <s v="AD01-9364"/>
    <x v="4"/>
    <s v="Jul"/>
    <x v="1"/>
    <x v="0"/>
    <s v="Order assembled"/>
    <x v="0"/>
    <x v="0"/>
    <x v="0"/>
    <n v="981"/>
    <n v="1402.83"/>
  </r>
  <r>
    <s v="AD01-9362"/>
    <x v="4"/>
    <s v="Jul"/>
    <x v="1"/>
    <x v="0"/>
    <s v="Order assembled"/>
    <x v="0"/>
    <x v="0"/>
    <x v="0"/>
    <n v="348"/>
    <n v="497.64"/>
  </r>
  <r>
    <s v="AD01-9362"/>
    <x v="4"/>
    <s v="Jul"/>
    <x v="1"/>
    <x v="0"/>
    <s v="Order assembled"/>
    <x v="0"/>
    <x v="0"/>
    <x v="0"/>
    <n v="129"/>
    <n v="184.47"/>
  </r>
  <r>
    <s v="AD01-9364"/>
    <x v="4"/>
    <s v="Jul"/>
    <x v="1"/>
    <x v="0"/>
    <s v="Order assembled"/>
    <x v="0"/>
    <x v="0"/>
    <x v="0"/>
    <n v="351"/>
    <n v="501.93"/>
  </r>
  <r>
    <s v="AD01-9362"/>
    <x v="4"/>
    <s v="Jul"/>
    <x v="1"/>
    <x v="0"/>
    <s v="Order assembled"/>
    <x v="0"/>
    <x v="0"/>
    <x v="0"/>
    <n v="762"/>
    <n v="1089.6599999999999"/>
  </r>
  <r>
    <s v="AD01-9361"/>
    <x v="4"/>
    <s v="Jul"/>
    <x v="1"/>
    <x v="0"/>
    <s v="Order assembled"/>
    <x v="0"/>
    <x v="0"/>
    <x v="0"/>
    <n v="849"/>
    <n v="1214.07"/>
  </r>
  <r>
    <s v="AD01-9362"/>
    <x v="4"/>
    <s v="Jul"/>
    <x v="1"/>
    <x v="0"/>
    <s v="Order assembled"/>
    <x v="0"/>
    <x v="0"/>
    <x v="0"/>
    <n v="131"/>
    <n v="187.32999999999998"/>
  </r>
  <r>
    <s v="AD01-9364"/>
    <x v="4"/>
    <s v="Jun"/>
    <x v="1"/>
    <x v="0"/>
    <s v="Order assembled"/>
    <x v="0"/>
    <x v="0"/>
    <x v="0"/>
    <n v="134"/>
    <n v="191.62"/>
  </r>
  <r>
    <s v="AD01-9364"/>
    <x v="4"/>
    <s v="Jun"/>
    <x v="1"/>
    <x v="0"/>
    <s v="Order assembled"/>
    <x v="0"/>
    <x v="0"/>
    <x v="0"/>
    <n v="356"/>
    <n v="509.08"/>
  </r>
  <r>
    <s v="AD01-9364"/>
    <x v="4"/>
    <s v="Jun"/>
    <x v="1"/>
    <x v="0"/>
    <s v="Order assembled"/>
    <x v="0"/>
    <x v="0"/>
    <x v="0"/>
    <n v="136"/>
    <n v="526.24"/>
  </r>
  <r>
    <s v="AD01-9364"/>
    <x v="4"/>
    <s v="Jun"/>
    <x v="1"/>
    <x v="0"/>
    <s v="Order assembled"/>
    <x v="0"/>
    <x v="0"/>
    <x v="0"/>
    <n v="980"/>
    <n v="1401.4"/>
  </r>
  <r>
    <s v="AD01-9362"/>
    <x v="4"/>
    <s v="Jun"/>
    <x v="1"/>
    <x v="0"/>
    <s v="Order assembled"/>
    <x v="0"/>
    <x v="0"/>
    <x v="0"/>
    <n v="354"/>
    <n v="506.22"/>
  </r>
  <r>
    <s v="AD01-9362"/>
    <x v="4"/>
    <s v="Jun"/>
    <x v="1"/>
    <x v="0"/>
    <s v="Order assembled"/>
    <x v="0"/>
    <x v="0"/>
    <x v="0"/>
    <n v="135"/>
    <n v="193.05"/>
  </r>
  <r>
    <s v="AD01-9364"/>
    <x v="4"/>
    <s v="Jun"/>
    <x v="1"/>
    <x v="0"/>
    <s v="Order assembled"/>
    <x v="0"/>
    <x v="0"/>
    <x v="0"/>
    <n v="357"/>
    <n v="510.51"/>
  </r>
  <r>
    <s v="AD01-9364"/>
    <x v="4"/>
    <s v="Jun"/>
    <x v="1"/>
    <x v="0"/>
    <s v="Order assembled"/>
    <x v="0"/>
    <x v="0"/>
    <x v="0"/>
    <n v="848"/>
    <n v="1212.6399999999999"/>
  </r>
  <r>
    <s v="AD01-9364"/>
    <x v="4"/>
    <s v="Jun"/>
    <x v="1"/>
    <x v="0"/>
    <s v="Order assembled"/>
    <x v="0"/>
    <x v="0"/>
    <x v="0"/>
    <n v="137"/>
    <n v="195.91"/>
  </r>
  <r>
    <s v="AD01-9364"/>
    <x v="4"/>
    <s v="Jun"/>
    <x v="1"/>
    <x v="0"/>
    <s v="Order assembled"/>
    <x v="0"/>
    <x v="0"/>
    <x v="0"/>
    <n v="353"/>
    <n v="504.78999999999996"/>
  </r>
  <r>
    <s v="AD01-9362"/>
    <x v="4"/>
    <s v="Mar"/>
    <x v="1"/>
    <x v="0"/>
    <s v="Order assembled"/>
    <x v="0"/>
    <x v="0"/>
    <x v="0"/>
    <n v="152"/>
    <n v="217.36"/>
  </r>
  <r>
    <s v="AD01-9362"/>
    <x v="4"/>
    <s v="Mar"/>
    <x v="1"/>
    <x v="0"/>
    <s v="Order assembled"/>
    <x v="0"/>
    <x v="0"/>
    <x v="0"/>
    <n v="154"/>
    <n v="526.24"/>
  </r>
  <r>
    <s v="AD01-9362"/>
    <x v="4"/>
    <s v="Mar"/>
    <x v="1"/>
    <x v="0"/>
    <s v="Order assembled"/>
    <x v="0"/>
    <x v="0"/>
    <x v="0"/>
    <n v="370"/>
    <n v="526.24"/>
  </r>
  <r>
    <s v="AD01-9362"/>
    <x v="4"/>
    <s v="Mar"/>
    <x v="1"/>
    <x v="0"/>
    <s v="Order assembled"/>
    <x v="0"/>
    <x v="0"/>
    <x v="0"/>
    <n v="978"/>
    <n v="1398.54"/>
  </r>
  <r>
    <s v="AD01-9361"/>
    <x v="4"/>
    <s v="Mar"/>
    <x v="1"/>
    <x v="0"/>
    <s v="Order assembled"/>
    <x v="0"/>
    <x v="0"/>
    <x v="0"/>
    <n v="372"/>
    <n v="531.96"/>
  </r>
  <r>
    <s v="AD01-9361"/>
    <x v="4"/>
    <s v="Mar"/>
    <x v="1"/>
    <x v="0"/>
    <s v="Order assembled"/>
    <x v="0"/>
    <x v="0"/>
    <x v="0"/>
    <n v="153"/>
    <n v="218.79"/>
  </r>
  <r>
    <s v="AD01-9362"/>
    <x v="4"/>
    <s v="Mar"/>
    <x v="1"/>
    <x v="0"/>
    <s v="Order assembled"/>
    <x v="0"/>
    <x v="0"/>
    <x v="0"/>
    <n v="369"/>
    <n v="527.66999999999996"/>
  </r>
  <r>
    <s v="AD01-9362"/>
    <x v="4"/>
    <s v="Mar"/>
    <x v="1"/>
    <x v="0"/>
    <s v="Order assembled"/>
    <x v="0"/>
    <x v="0"/>
    <x v="0"/>
    <n v="759"/>
    <n v="1085.3699999999999"/>
  </r>
  <r>
    <s v="AD01-9362"/>
    <x v="4"/>
    <s v="Mar"/>
    <x v="1"/>
    <x v="0"/>
    <s v="Order assembled"/>
    <x v="0"/>
    <x v="0"/>
    <x v="0"/>
    <n v="845"/>
    <n v="1208.3499999999999"/>
  </r>
  <r>
    <s v="AD01-9362"/>
    <x v="4"/>
    <s v="Mar"/>
    <x v="1"/>
    <x v="0"/>
    <s v="Order assembled"/>
    <x v="0"/>
    <x v="0"/>
    <x v="0"/>
    <n v="371"/>
    <n v="530.53"/>
  </r>
  <r>
    <s v="AD01-9364"/>
    <x v="4"/>
    <s v="May"/>
    <x v="1"/>
    <x v="0"/>
    <s v="Order assembled"/>
    <x v="0"/>
    <x v="0"/>
    <x v="0"/>
    <n v="140"/>
    <n v="200.2"/>
  </r>
  <r>
    <s v="AD01-9361"/>
    <x v="4"/>
    <s v="May"/>
    <x v="1"/>
    <x v="0"/>
    <s v="Order assembled"/>
    <x v="0"/>
    <x v="0"/>
    <x v="0"/>
    <n v="362"/>
    <n v="517.66"/>
  </r>
  <r>
    <s v="AD01-9364"/>
    <x v="4"/>
    <s v="May"/>
    <x v="1"/>
    <x v="0"/>
    <s v="Order assembled"/>
    <x v="0"/>
    <x v="0"/>
    <x v="0"/>
    <n v="142"/>
    <n v="526.24"/>
  </r>
  <r>
    <s v="AD01-9361"/>
    <x v="4"/>
    <s v="May"/>
    <x v="1"/>
    <x v="0"/>
    <s v="Order assembled"/>
    <x v="0"/>
    <x v="0"/>
    <x v="0"/>
    <n v="358"/>
    <n v="526.24"/>
  </r>
  <r>
    <s v="AD01-9362"/>
    <x v="4"/>
    <s v="May"/>
    <x v="1"/>
    <x v="0"/>
    <s v="Order assembled"/>
    <x v="0"/>
    <x v="0"/>
    <x v="0"/>
    <n v="979"/>
    <n v="1399.97"/>
  </r>
  <r>
    <s v="AD01-9364"/>
    <x v="4"/>
    <s v="May"/>
    <x v="1"/>
    <x v="0"/>
    <s v="Order assembled"/>
    <x v="0"/>
    <x v="0"/>
    <x v="0"/>
    <n v="360"/>
    <n v="514.79999999999995"/>
  </r>
  <r>
    <s v="AD01-9364"/>
    <x v="4"/>
    <s v="May"/>
    <x v="1"/>
    <x v="0"/>
    <s v="Order assembled"/>
    <x v="0"/>
    <x v="0"/>
    <x v="0"/>
    <n v="141"/>
    <n v="201.63"/>
  </r>
  <r>
    <s v="AD01-9362"/>
    <x v="4"/>
    <s v="May"/>
    <x v="1"/>
    <x v="0"/>
    <s v="Order assembled"/>
    <x v="0"/>
    <x v="0"/>
    <x v="0"/>
    <n v="363"/>
    <n v="519.09"/>
  </r>
  <r>
    <s v="AD01-9361"/>
    <x v="4"/>
    <s v="May"/>
    <x v="1"/>
    <x v="0"/>
    <s v="Order assembled"/>
    <x v="0"/>
    <x v="0"/>
    <x v="0"/>
    <n v="761"/>
    <n v="1088.23"/>
  </r>
  <r>
    <s v="AD01-9364"/>
    <x v="4"/>
    <s v="May"/>
    <x v="1"/>
    <x v="0"/>
    <s v="Order assembled"/>
    <x v="0"/>
    <x v="0"/>
    <x v="0"/>
    <n v="847"/>
    <n v="1211.21"/>
  </r>
  <r>
    <s v="AD01-9361"/>
    <x v="4"/>
    <s v="May"/>
    <x v="1"/>
    <x v="0"/>
    <s v="Order assembled"/>
    <x v="0"/>
    <x v="0"/>
    <x v="0"/>
    <n v="143"/>
    <n v="204.49"/>
  </r>
  <r>
    <s v="AD01-9364"/>
    <x v="4"/>
    <s v="May"/>
    <x v="1"/>
    <x v="0"/>
    <s v="Order assembled"/>
    <x v="0"/>
    <x v="0"/>
    <x v="0"/>
    <n v="359"/>
    <n v="513.37"/>
  </r>
  <r>
    <s v="AD01-9361"/>
    <x v="4"/>
    <s v="Nov"/>
    <x v="1"/>
    <x v="0"/>
    <s v="Order assembled"/>
    <x v="0"/>
    <x v="0"/>
    <x v="0"/>
    <n v="356"/>
    <n v="509.08"/>
  </r>
  <r>
    <s v="AD01-9361"/>
    <x v="4"/>
    <s v="Nov"/>
    <x v="1"/>
    <x v="0"/>
    <s v="Order assembled"/>
    <x v="0"/>
    <x v="0"/>
    <x v="0"/>
    <n v="326"/>
    <n v="466.18"/>
  </r>
  <r>
    <s v="AD01-9364"/>
    <x v="4"/>
    <s v="Nov"/>
    <x v="1"/>
    <x v="0"/>
    <s v="Order assembled"/>
    <x v="0"/>
    <x v="0"/>
    <x v="0"/>
    <n v="358"/>
    <n v="526.24"/>
  </r>
  <r>
    <s v="AD01-9364"/>
    <x v="4"/>
    <s v="Nov"/>
    <x v="1"/>
    <x v="0"/>
    <s v="Order assembled"/>
    <x v="0"/>
    <x v="0"/>
    <x v="0"/>
    <n v="328"/>
    <n v="526.24"/>
  </r>
  <r>
    <s v="AD01-9362"/>
    <x v="4"/>
    <s v="Nov"/>
    <x v="1"/>
    <x v="0"/>
    <s v="Order assembled"/>
    <x v="0"/>
    <x v="0"/>
    <x v="0"/>
    <n v="985"/>
    <n v="1408.55"/>
  </r>
  <r>
    <s v="AD01-9361"/>
    <x v="4"/>
    <s v="Nov"/>
    <x v="1"/>
    <x v="0"/>
    <s v="Order assembled"/>
    <x v="0"/>
    <x v="0"/>
    <x v="0"/>
    <n v="330"/>
    <n v="471.9"/>
  </r>
  <r>
    <s v="AD01-9361"/>
    <x v="4"/>
    <s v="Nov"/>
    <x v="1"/>
    <x v="0"/>
    <s v="Order assembled"/>
    <x v="0"/>
    <x v="0"/>
    <x v="0"/>
    <n v="357"/>
    <n v="510.51"/>
  </r>
  <r>
    <s v="AD01-9362"/>
    <x v="4"/>
    <s v="Nov"/>
    <x v="1"/>
    <x v="0"/>
    <s v="Order assembled"/>
    <x v="0"/>
    <x v="0"/>
    <x v="0"/>
    <n v="327"/>
    <n v="467.61"/>
  </r>
  <r>
    <s v="AD01-9364"/>
    <x v="4"/>
    <s v="Nov"/>
    <x v="1"/>
    <x v="0"/>
    <s v="Order assembled"/>
    <x v="0"/>
    <x v="0"/>
    <x v="0"/>
    <n v="766"/>
    <n v="1095.3800000000001"/>
  </r>
  <r>
    <s v="AD01-9364"/>
    <x v="4"/>
    <s v="Nov"/>
    <x v="1"/>
    <x v="0"/>
    <s v="Order assembled"/>
    <x v="0"/>
    <x v="0"/>
    <x v="0"/>
    <n v="852"/>
    <n v="1218.3600000000001"/>
  </r>
  <r>
    <s v="AD01-9361"/>
    <x v="4"/>
    <s v="Nov"/>
    <x v="1"/>
    <x v="0"/>
    <s v="Order assembled"/>
    <x v="0"/>
    <x v="0"/>
    <x v="0"/>
    <n v="353"/>
    <n v="504.78999999999996"/>
  </r>
  <r>
    <s v="AD01-9361"/>
    <x v="4"/>
    <s v="Nov"/>
    <x v="1"/>
    <x v="0"/>
    <s v="Order assembled"/>
    <x v="0"/>
    <x v="0"/>
    <x v="0"/>
    <n v="329"/>
    <n v="470.47"/>
  </r>
  <r>
    <s v="AD01-9361"/>
    <x v="4"/>
    <s v="Oct"/>
    <x v="1"/>
    <x v="0"/>
    <s v="Order assembled"/>
    <x v="0"/>
    <x v="0"/>
    <x v="0"/>
    <n v="362"/>
    <n v="517.66"/>
  </r>
  <r>
    <s v="AD01-9362"/>
    <x v="4"/>
    <s v="Oct"/>
    <x v="1"/>
    <x v="0"/>
    <s v="Order assembled"/>
    <x v="0"/>
    <x v="0"/>
    <x v="0"/>
    <n v="332"/>
    <n v="474.76"/>
  </r>
  <r>
    <s v="AD01-9362"/>
    <x v="4"/>
    <s v="Oct"/>
    <x v="1"/>
    <x v="0"/>
    <s v="Order assembled"/>
    <x v="0"/>
    <x v="0"/>
    <x v="0"/>
    <n v="334"/>
    <n v="526.24"/>
  </r>
  <r>
    <s v="AD01-9363"/>
    <x v="4"/>
    <s v="Oct"/>
    <x v="1"/>
    <x v="0"/>
    <s v="Order assembled"/>
    <x v="0"/>
    <x v="0"/>
    <x v="0"/>
    <n v="984"/>
    <n v="1407.12"/>
  </r>
  <r>
    <s v="AD01-9364"/>
    <x v="4"/>
    <s v="Oct"/>
    <x v="1"/>
    <x v="0"/>
    <s v="Order assembled"/>
    <x v="0"/>
    <x v="0"/>
    <x v="0"/>
    <n v="336"/>
    <n v="480.48"/>
  </r>
  <r>
    <s v="AD01-9364"/>
    <x v="4"/>
    <s v="Oct"/>
    <x v="1"/>
    <x v="0"/>
    <s v="Order assembled"/>
    <x v="0"/>
    <x v="0"/>
    <x v="0"/>
    <n v="363"/>
    <n v="519.09"/>
  </r>
  <r>
    <s v="AD01-9363"/>
    <x v="4"/>
    <s v="Oct"/>
    <x v="1"/>
    <x v="0"/>
    <s v="Order assembled"/>
    <x v="0"/>
    <x v="0"/>
    <x v="0"/>
    <n v="333"/>
    <n v="476.19"/>
  </r>
  <r>
    <s v="AD01-9362"/>
    <x v="4"/>
    <s v="Oct"/>
    <x v="1"/>
    <x v="0"/>
    <s v="Order assembled"/>
    <x v="0"/>
    <x v="0"/>
    <x v="0"/>
    <n v="765"/>
    <n v="1093.95"/>
  </r>
  <r>
    <s v="AD01-9362"/>
    <x v="4"/>
    <s v="Oct"/>
    <x v="1"/>
    <x v="0"/>
    <s v="Order assembled"/>
    <x v="0"/>
    <x v="0"/>
    <x v="0"/>
    <n v="359"/>
    <n v="513.37"/>
  </r>
  <r>
    <s v="AD01-9361"/>
    <x v="4"/>
    <s v="Oct"/>
    <x v="1"/>
    <x v="0"/>
    <s v="Order assembled"/>
    <x v="0"/>
    <x v="0"/>
    <x v="0"/>
    <n v="335"/>
    <n v="479.05"/>
  </r>
  <r>
    <s v="AD01-9361"/>
    <x v="4"/>
    <s v="Sep"/>
    <x v="1"/>
    <x v="0"/>
    <s v="Order assembled"/>
    <x v="0"/>
    <x v="0"/>
    <x v="0"/>
    <n v="368"/>
    <n v="526.24"/>
  </r>
  <r>
    <s v="AD01-9362"/>
    <x v="4"/>
    <s v="Sep"/>
    <x v="1"/>
    <x v="0"/>
    <s v="Order assembled"/>
    <x v="0"/>
    <x v="0"/>
    <x v="0"/>
    <n v="338"/>
    <n v="483.34000000000003"/>
  </r>
  <r>
    <s v="AD01-9364"/>
    <x v="4"/>
    <s v="Sep"/>
    <x v="1"/>
    <x v="0"/>
    <s v="Order assembled"/>
    <x v="0"/>
    <x v="0"/>
    <x v="0"/>
    <n v="364"/>
    <n v="526.24"/>
  </r>
  <r>
    <s v="AD01-9361"/>
    <x v="4"/>
    <s v="Sep"/>
    <x v="1"/>
    <x v="0"/>
    <s v="Order assembled"/>
    <x v="0"/>
    <x v="0"/>
    <x v="0"/>
    <n v="340"/>
    <n v="526.24"/>
  </r>
  <r>
    <s v="AD01-9361"/>
    <x v="4"/>
    <s v="Sep"/>
    <x v="1"/>
    <x v="0"/>
    <s v="Order assembled"/>
    <x v="0"/>
    <x v="0"/>
    <x v="0"/>
    <n v="983"/>
    <n v="1405.69"/>
  </r>
  <r>
    <s v="AD01-9361"/>
    <x v="4"/>
    <s v="Sep"/>
    <x v="1"/>
    <x v="0"/>
    <s v="Order assembled"/>
    <x v="0"/>
    <x v="0"/>
    <x v="0"/>
    <n v="339"/>
    <n v="484.77"/>
  </r>
  <r>
    <s v="AD01-9361"/>
    <x v="4"/>
    <s v="Sep"/>
    <x v="1"/>
    <x v="0"/>
    <s v="Order assembled"/>
    <x v="0"/>
    <x v="0"/>
    <x v="0"/>
    <n v="764"/>
    <n v="1092.52"/>
  </r>
  <r>
    <s v="AD01-9364"/>
    <x v="4"/>
    <s v="Sep"/>
    <x v="1"/>
    <x v="0"/>
    <s v="Order assembled"/>
    <x v="0"/>
    <x v="0"/>
    <x v="0"/>
    <n v="851"/>
    <n v="1216.93"/>
  </r>
  <r>
    <s v="AD01-9362"/>
    <x v="4"/>
    <s v="Sep"/>
    <x v="1"/>
    <x v="0"/>
    <s v="Order assembled"/>
    <x v="0"/>
    <x v="0"/>
    <x v="0"/>
    <n v="365"/>
    <n v="521.95000000000005"/>
  </r>
  <r>
    <s v="AD01-9361"/>
    <x v="4"/>
    <s v="Sep"/>
    <x v="1"/>
    <x v="0"/>
    <s v="Order assembled"/>
    <x v="0"/>
    <x v="0"/>
    <x v="0"/>
    <n v="341"/>
    <n v="487.63"/>
  </r>
  <r>
    <s v="AD01-9361"/>
    <x v="4"/>
    <s v="Apr"/>
    <x v="1"/>
    <x v="1"/>
    <s v="Cancelld"/>
    <x v="1"/>
    <x v="1"/>
    <x v="2"/>
    <n v="224"/>
    <n v="320.32"/>
  </r>
  <r>
    <s v="AD01-9361"/>
    <x v="4"/>
    <s v="Apr"/>
    <x v="1"/>
    <x v="1"/>
    <s v="Cancelld"/>
    <x v="1"/>
    <x v="1"/>
    <x v="2"/>
    <n v="226"/>
    <n v="323.18"/>
  </r>
  <r>
    <s v="AD01-9362"/>
    <x v="4"/>
    <s v="Apr"/>
    <x v="1"/>
    <x v="1"/>
    <s v="Cancelld"/>
    <x v="1"/>
    <x v="1"/>
    <x v="2"/>
    <n v="196"/>
    <n v="280.27999999999997"/>
  </r>
  <r>
    <s v="AD01-9362"/>
    <x v="4"/>
    <s v="Apr"/>
    <x v="1"/>
    <x v="1"/>
    <s v="Cancelld"/>
    <x v="1"/>
    <x v="1"/>
    <x v="2"/>
    <n v="802"/>
    <n v="1146.8600000000001"/>
  </r>
  <r>
    <s v="AD01-9365"/>
    <x v="4"/>
    <s v="Apr"/>
    <x v="1"/>
    <x v="1"/>
    <s v="Cancelld"/>
    <x v="1"/>
    <x v="1"/>
    <x v="2"/>
    <n v="888"/>
    <n v="1269.8399999999999"/>
  </r>
  <r>
    <s v="AD01-9365"/>
    <x v="4"/>
    <s v="Apr"/>
    <x v="1"/>
    <x v="1"/>
    <s v="Cancelld"/>
    <x v="1"/>
    <x v="1"/>
    <x v="2"/>
    <n v="841"/>
    <n v="526.24"/>
  </r>
  <r>
    <s v="AD01-9362"/>
    <x v="4"/>
    <s v="Apr"/>
    <x v="1"/>
    <x v="1"/>
    <s v="Cancelld"/>
    <x v="1"/>
    <x v="1"/>
    <x v="2"/>
    <n v="195"/>
    <n v="278.85000000000002"/>
  </r>
  <r>
    <s v="AD01-9362"/>
    <x v="4"/>
    <s v="Apr"/>
    <x v="1"/>
    <x v="1"/>
    <s v="Cancelld"/>
    <x v="1"/>
    <x v="1"/>
    <x v="2"/>
    <n v="223"/>
    <n v="318.89"/>
  </r>
  <r>
    <s v="AD01-9361"/>
    <x v="4"/>
    <s v="Apr"/>
    <x v="1"/>
    <x v="1"/>
    <s v="Cancelld"/>
    <x v="1"/>
    <x v="1"/>
    <x v="2"/>
    <n v="199"/>
    <n v="284.57"/>
  </r>
  <r>
    <s v="AD01-9361"/>
    <x v="4"/>
    <s v="Apr"/>
    <x v="1"/>
    <x v="1"/>
    <s v="Cancelld"/>
    <x v="1"/>
    <x v="1"/>
    <x v="2"/>
    <n v="197"/>
    <n v="281.70999999999998"/>
  </r>
  <r>
    <s v="AD01-9362"/>
    <x v="4"/>
    <s v="Aug"/>
    <x v="1"/>
    <x v="1"/>
    <s v="Cancelld"/>
    <x v="1"/>
    <x v="1"/>
    <x v="2"/>
    <n v="176"/>
    <n v="251.68"/>
  </r>
  <r>
    <s v="AD01-9361"/>
    <x v="4"/>
    <s v="Aug"/>
    <x v="1"/>
    <x v="1"/>
    <s v="Cancelld"/>
    <x v="1"/>
    <x v="1"/>
    <x v="2"/>
    <n v="202"/>
    <n v="288.86"/>
  </r>
  <r>
    <s v="AD01-9362"/>
    <x v="4"/>
    <s v="Aug"/>
    <x v="1"/>
    <x v="1"/>
    <s v="Cancelld"/>
    <x v="1"/>
    <x v="1"/>
    <x v="2"/>
    <n v="178"/>
    <n v="254.54"/>
  </r>
  <r>
    <s v="AD01-9364"/>
    <x v="4"/>
    <s v="Aug"/>
    <x v="1"/>
    <x v="1"/>
    <s v="Cancelld"/>
    <x v="1"/>
    <x v="1"/>
    <x v="2"/>
    <n v="805"/>
    <n v="1151.1500000000001"/>
  </r>
  <r>
    <s v="AD01-9363"/>
    <x v="4"/>
    <s v="Aug"/>
    <x v="1"/>
    <x v="1"/>
    <s v="Cancelld"/>
    <x v="1"/>
    <x v="1"/>
    <x v="2"/>
    <n v="892"/>
    <n v="1275.56"/>
  </r>
  <r>
    <s v="AD01-9363"/>
    <x v="4"/>
    <s v="Aug"/>
    <x v="1"/>
    <x v="1"/>
    <s v="Cancelld"/>
    <x v="1"/>
    <x v="1"/>
    <x v="2"/>
    <n v="845"/>
    <n v="526.24"/>
  </r>
  <r>
    <s v="AD01-9364"/>
    <x v="4"/>
    <s v="Aug"/>
    <x v="1"/>
    <x v="1"/>
    <s v="Cancelld"/>
    <x v="1"/>
    <x v="1"/>
    <x v="2"/>
    <n v="177"/>
    <n v="253.11"/>
  </r>
  <r>
    <s v="AD01-9362"/>
    <x v="4"/>
    <s v="Aug"/>
    <x v="1"/>
    <x v="1"/>
    <s v="Cancelld"/>
    <x v="1"/>
    <x v="1"/>
    <x v="2"/>
    <n v="205"/>
    <n v="293.14999999999998"/>
  </r>
  <r>
    <s v="AD01-9361"/>
    <x v="4"/>
    <s v="Aug"/>
    <x v="1"/>
    <x v="1"/>
    <s v="Cancelld"/>
    <x v="1"/>
    <x v="1"/>
    <x v="2"/>
    <n v="175"/>
    <n v="250.25"/>
  </r>
  <r>
    <s v="AD01-9362"/>
    <x v="4"/>
    <s v="Aug"/>
    <x v="1"/>
    <x v="1"/>
    <s v="Cancelld"/>
    <x v="1"/>
    <x v="1"/>
    <x v="2"/>
    <n v="814"/>
    <n v="1164.02"/>
  </r>
  <r>
    <s v="AD01-9365"/>
    <x v="4"/>
    <s v="Dec"/>
    <x v="1"/>
    <x v="1"/>
    <s v="Cancelld"/>
    <x v="1"/>
    <x v="1"/>
    <x v="2"/>
    <n v="182"/>
    <n v="260.26"/>
  </r>
  <r>
    <s v="AD01-9364"/>
    <x v="4"/>
    <s v="Dec"/>
    <x v="1"/>
    <x v="1"/>
    <s v="Cancelld"/>
    <x v="1"/>
    <x v="1"/>
    <x v="2"/>
    <n v="152"/>
    <n v="217.36"/>
  </r>
  <r>
    <s v="AD01-9361"/>
    <x v="4"/>
    <s v="Dec"/>
    <x v="1"/>
    <x v="1"/>
    <s v="Cancelld"/>
    <x v="1"/>
    <x v="1"/>
    <x v="2"/>
    <n v="184"/>
    <n v="263.12"/>
  </r>
  <r>
    <s v="AD01-9363"/>
    <x v="4"/>
    <s v="Dec"/>
    <x v="1"/>
    <x v="1"/>
    <s v="Cancelld"/>
    <x v="1"/>
    <x v="1"/>
    <x v="2"/>
    <n v="154"/>
    <n v="220.22"/>
  </r>
  <r>
    <s v="AD01-9363"/>
    <x v="4"/>
    <s v="Dec"/>
    <x v="1"/>
    <x v="1"/>
    <s v="Cancelld"/>
    <x v="1"/>
    <x v="1"/>
    <x v="2"/>
    <n v="809"/>
    <n v="1156.8699999999999"/>
  </r>
  <r>
    <s v="AD01-9362"/>
    <x v="4"/>
    <s v="Dec"/>
    <x v="1"/>
    <x v="1"/>
    <s v="Cancelld"/>
    <x v="1"/>
    <x v="1"/>
    <x v="2"/>
    <n v="895"/>
    <n v="1279.8499999999999"/>
  </r>
  <r>
    <s v="AD01-9362"/>
    <x v="4"/>
    <s v="Dec"/>
    <x v="1"/>
    <x v="1"/>
    <s v="Cancelld"/>
    <x v="1"/>
    <x v="1"/>
    <x v="2"/>
    <n v="848"/>
    <n v="526.24"/>
  </r>
  <r>
    <s v="AD01-9363"/>
    <x v="4"/>
    <s v="Dec"/>
    <x v="1"/>
    <x v="1"/>
    <s v="Cancelld"/>
    <x v="1"/>
    <x v="1"/>
    <x v="2"/>
    <n v="153"/>
    <n v="218.79"/>
  </r>
  <r>
    <s v="AD01-9363"/>
    <x v="4"/>
    <s v="Dec"/>
    <x v="1"/>
    <x v="1"/>
    <s v="Cancelld"/>
    <x v="1"/>
    <x v="1"/>
    <x v="2"/>
    <n v="181"/>
    <n v="258.83"/>
  </r>
  <r>
    <s v="AD01-9361"/>
    <x v="4"/>
    <s v="Dec"/>
    <x v="1"/>
    <x v="1"/>
    <s v="Cancelld"/>
    <x v="1"/>
    <x v="1"/>
    <x v="2"/>
    <n v="157"/>
    <n v="224.51"/>
  </r>
  <r>
    <s v="AD01-9364"/>
    <x v="4"/>
    <s v="Dec"/>
    <x v="1"/>
    <x v="1"/>
    <s v="Cancelld"/>
    <x v="1"/>
    <x v="1"/>
    <x v="2"/>
    <n v="818"/>
    <n v="1169.74"/>
  </r>
  <r>
    <s v="AD01-9365"/>
    <x v="4"/>
    <s v="Dec"/>
    <x v="1"/>
    <x v="1"/>
    <s v="Cancelld"/>
    <x v="1"/>
    <x v="1"/>
    <x v="2"/>
    <n v="155"/>
    <n v="221.65"/>
  </r>
  <r>
    <s v="AD01-9361"/>
    <x v="4"/>
    <s v="Feb"/>
    <x v="1"/>
    <x v="1"/>
    <s v="Cancelld"/>
    <x v="1"/>
    <x v="1"/>
    <x v="2"/>
    <n v="236"/>
    <n v="337.48"/>
  </r>
  <r>
    <s v="AD01-9361"/>
    <x v="4"/>
    <s v="Feb"/>
    <x v="1"/>
    <x v="1"/>
    <s v="Cancelld"/>
    <x v="1"/>
    <x v="1"/>
    <x v="2"/>
    <n v="206"/>
    <n v="294.58"/>
  </r>
  <r>
    <s v="AD01-9363"/>
    <x v="4"/>
    <s v="Feb"/>
    <x v="1"/>
    <x v="1"/>
    <s v="Cancelld"/>
    <x v="1"/>
    <x v="1"/>
    <x v="2"/>
    <n v="208"/>
    <n v="297.44"/>
  </r>
  <r>
    <s v="AD01-9362"/>
    <x v="4"/>
    <s v="Feb"/>
    <x v="1"/>
    <x v="1"/>
    <s v="Cancelld"/>
    <x v="1"/>
    <x v="1"/>
    <x v="2"/>
    <n v="800"/>
    <n v="1144"/>
  </r>
  <r>
    <s v="AD01-9364"/>
    <x v="4"/>
    <s v="Feb"/>
    <x v="1"/>
    <x v="1"/>
    <s v="Cancelld"/>
    <x v="1"/>
    <x v="1"/>
    <x v="2"/>
    <n v="886"/>
    <n v="1266.98"/>
  </r>
  <r>
    <s v="AD01-9364"/>
    <x v="4"/>
    <s v="Feb"/>
    <x v="1"/>
    <x v="1"/>
    <s v="Cancelld"/>
    <x v="1"/>
    <x v="1"/>
    <x v="2"/>
    <n v="839"/>
    <n v="526.24"/>
  </r>
  <r>
    <s v="AD01-9362"/>
    <x v="4"/>
    <s v="Feb"/>
    <x v="1"/>
    <x v="1"/>
    <s v="Cancelld"/>
    <x v="1"/>
    <x v="1"/>
    <x v="2"/>
    <n v="207"/>
    <n v="296.01"/>
  </r>
  <r>
    <s v="AD01-9363"/>
    <x v="4"/>
    <s v="Feb"/>
    <x v="1"/>
    <x v="1"/>
    <s v="Cancelld"/>
    <x v="1"/>
    <x v="1"/>
    <x v="2"/>
    <n v="235"/>
    <n v="336.05"/>
  </r>
  <r>
    <s v="AD01-9361"/>
    <x v="4"/>
    <s v="Feb"/>
    <x v="1"/>
    <x v="1"/>
    <s v="Cancelld"/>
    <x v="1"/>
    <x v="1"/>
    <x v="2"/>
    <n v="809"/>
    <n v="1156.8699999999999"/>
  </r>
  <r>
    <s v="AD01-9361"/>
    <x v="4"/>
    <s v="Feb"/>
    <x v="1"/>
    <x v="1"/>
    <s v="Cancelld"/>
    <x v="1"/>
    <x v="1"/>
    <x v="2"/>
    <n v="209"/>
    <n v="298.87"/>
  </r>
  <r>
    <s v="AD01-9361"/>
    <x v="4"/>
    <s v="Jan"/>
    <x v="1"/>
    <x v="1"/>
    <s v="Cancelld"/>
    <x v="1"/>
    <x v="1"/>
    <x v="2"/>
    <n v="242"/>
    <n v="346.06"/>
  </r>
  <r>
    <s v="AD01-9364"/>
    <x v="4"/>
    <s v="Jan"/>
    <x v="1"/>
    <x v="1"/>
    <s v="Cancelld"/>
    <x v="1"/>
    <x v="1"/>
    <x v="2"/>
    <n v="212"/>
    <n v="303.15999999999997"/>
  </r>
  <r>
    <s v="AD01-9362"/>
    <x v="4"/>
    <s v="Jan"/>
    <x v="1"/>
    <x v="1"/>
    <s v="Cancelld"/>
    <x v="1"/>
    <x v="1"/>
    <x v="2"/>
    <n v="238"/>
    <n v="340.34000000000003"/>
  </r>
  <r>
    <s v="AD01-9364"/>
    <x v="4"/>
    <s v="Jan"/>
    <x v="1"/>
    <x v="1"/>
    <s v="Cancelld"/>
    <x v="1"/>
    <x v="1"/>
    <x v="2"/>
    <n v="214"/>
    <n v="306.02"/>
  </r>
  <r>
    <s v="AD01-9362"/>
    <x v="4"/>
    <s v="Jan"/>
    <x v="1"/>
    <x v="1"/>
    <s v="Cancelld"/>
    <x v="1"/>
    <x v="1"/>
    <x v="2"/>
    <n v="799"/>
    <n v="1142.57"/>
  </r>
  <r>
    <s v="AD01-9362"/>
    <x v="4"/>
    <s v="Jan"/>
    <x v="1"/>
    <x v="1"/>
    <s v="Cancelld"/>
    <x v="1"/>
    <x v="1"/>
    <x v="2"/>
    <n v="213"/>
    <n v="304.59000000000003"/>
  </r>
  <r>
    <s v="AD01-9364"/>
    <x v="4"/>
    <s v="Jan"/>
    <x v="1"/>
    <x v="1"/>
    <s v="Cancelld"/>
    <x v="1"/>
    <x v="1"/>
    <x v="2"/>
    <n v="241"/>
    <n v="344.63"/>
  </r>
  <r>
    <s v="AD01-9362"/>
    <x v="4"/>
    <s v="Jan"/>
    <x v="1"/>
    <x v="1"/>
    <s v="Cancelld"/>
    <x v="1"/>
    <x v="1"/>
    <x v="2"/>
    <n v="211"/>
    <n v="301.73"/>
  </r>
  <r>
    <s v="AD01-9364"/>
    <x v="4"/>
    <s v="Jan"/>
    <x v="1"/>
    <x v="1"/>
    <s v="Cancelld"/>
    <x v="1"/>
    <x v="1"/>
    <x v="2"/>
    <n v="808"/>
    <n v="1155.44"/>
  </r>
  <r>
    <s v="AD01-9361"/>
    <x v="4"/>
    <s v="Jan"/>
    <x v="1"/>
    <x v="1"/>
    <s v="Cancelld"/>
    <x v="1"/>
    <x v="1"/>
    <x v="2"/>
    <n v="215"/>
    <n v="307.45"/>
  </r>
  <r>
    <s v="AD01-9361"/>
    <x v="4"/>
    <s v="Jul"/>
    <x v="1"/>
    <x v="1"/>
    <s v="Cancelld"/>
    <x v="1"/>
    <x v="1"/>
    <x v="2"/>
    <n v="206"/>
    <n v="294.58"/>
  </r>
  <r>
    <s v="AD01-9362"/>
    <x v="4"/>
    <s v="Jul"/>
    <x v="1"/>
    <x v="1"/>
    <s v="Cancelld"/>
    <x v="1"/>
    <x v="1"/>
    <x v="2"/>
    <n v="182"/>
    <n v="260.26"/>
  </r>
  <r>
    <s v="AD01-9362"/>
    <x v="4"/>
    <s v="Jul"/>
    <x v="1"/>
    <x v="1"/>
    <s v="Cancelld"/>
    <x v="1"/>
    <x v="1"/>
    <x v="2"/>
    <n v="208"/>
    <n v="297.44"/>
  </r>
  <r>
    <s v="AD01-9362"/>
    <x v="4"/>
    <s v="Jul"/>
    <x v="1"/>
    <x v="1"/>
    <s v="Cancelld"/>
    <x v="1"/>
    <x v="1"/>
    <x v="2"/>
    <n v="804"/>
    <n v="1149.72"/>
  </r>
  <r>
    <s v="AD01-9361"/>
    <x v="4"/>
    <s v="Jul"/>
    <x v="1"/>
    <x v="1"/>
    <s v="Cancelld"/>
    <x v="1"/>
    <x v="1"/>
    <x v="2"/>
    <n v="891"/>
    <n v="1274.1300000000001"/>
  </r>
  <r>
    <s v="AD01-9361"/>
    <x v="4"/>
    <s v="Jul"/>
    <x v="1"/>
    <x v="1"/>
    <s v="Cancelld"/>
    <x v="1"/>
    <x v="1"/>
    <x v="2"/>
    <n v="844"/>
    <n v="526.24"/>
  </r>
  <r>
    <s v="AD01-9362"/>
    <x v="4"/>
    <s v="Jul"/>
    <x v="1"/>
    <x v="1"/>
    <s v="Cancelld"/>
    <x v="1"/>
    <x v="1"/>
    <x v="2"/>
    <n v="183"/>
    <n v="261.69"/>
  </r>
  <r>
    <s v="AD01-9362"/>
    <x v="4"/>
    <s v="Jul"/>
    <x v="1"/>
    <x v="1"/>
    <s v="Cancelld"/>
    <x v="1"/>
    <x v="1"/>
    <x v="2"/>
    <n v="181"/>
    <n v="258.83"/>
  </r>
  <r>
    <s v="AD01-9362"/>
    <x v="4"/>
    <s v="Jul"/>
    <x v="1"/>
    <x v="1"/>
    <s v="Cancelld"/>
    <x v="1"/>
    <x v="1"/>
    <x v="2"/>
    <n v="813"/>
    <n v="1162.5899999999999"/>
  </r>
  <r>
    <s v="AD01-9361"/>
    <x v="4"/>
    <s v="Jul"/>
    <x v="1"/>
    <x v="1"/>
    <s v="Cancelld"/>
    <x v="1"/>
    <x v="1"/>
    <x v="2"/>
    <n v="179"/>
    <n v="255.97"/>
  </r>
  <r>
    <s v="AD01-9362"/>
    <x v="4"/>
    <s v="Jun"/>
    <x v="1"/>
    <x v="1"/>
    <s v="Cancelld"/>
    <x v="1"/>
    <x v="1"/>
    <x v="2"/>
    <n v="212"/>
    <n v="303.15999999999997"/>
  </r>
  <r>
    <s v="AD01-9364"/>
    <x v="4"/>
    <s v="Jun"/>
    <x v="1"/>
    <x v="1"/>
    <s v="Cancelld"/>
    <x v="1"/>
    <x v="1"/>
    <x v="2"/>
    <n v="188"/>
    <n v="268.84000000000003"/>
  </r>
  <r>
    <s v="AD01-9363"/>
    <x v="4"/>
    <s v="Jun"/>
    <x v="1"/>
    <x v="1"/>
    <s v="Cancelld"/>
    <x v="1"/>
    <x v="1"/>
    <x v="2"/>
    <n v="214"/>
    <n v="306.02"/>
  </r>
  <r>
    <s v="AD01-9364"/>
    <x v="4"/>
    <s v="Jun"/>
    <x v="1"/>
    <x v="1"/>
    <s v="Cancelld"/>
    <x v="1"/>
    <x v="1"/>
    <x v="2"/>
    <n v="184"/>
    <n v="263.12"/>
  </r>
  <r>
    <s v="AD01-9363"/>
    <x v="4"/>
    <s v="Jun"/>
    <x v="1"/>
    <x v="1"/>
    <s v="Cancelld"/>
    <x v="1"/>
    <x v="1"/>
    <x v="2"/>
    <n v="803"/>
    <n v="1148.29"/>
  </r>
  <r>
    <s v="AD01-9364"/>
    <x v="4"/>
    <s v="Jun"/>
    <x v="1"/>
    <x v="1"/>
    <s v="Cancelld"/>
    <x v="1"/>
    <x v="1"/>
    <x v="2"/>
    <n v="890"/>
    <n v="1272.7"/>
  </r>
  <r>
    <s v="AD01-9364"/>
    <x v="4"/>
    <s v="Jun"/>
    <x v="1"/>
    <x v="1"/>
    <s v="Cancelld"/>
    <x v="1"/>
    <x v="1"/>
    <x v="2"/>
    <n v="843"/>
    <n v="526.24"/>
  </r>
  <r>
    <s v="AD01-9363"/>
    <x v="4"/>
    <s v="Jun"/>
    <x v="1"/>
    <x v="1"/>
    <s v="Cancelld"/>
    <x v="1"/>
    <x v="1"/>
    <x v="2"/>
    <n v="189"/>
    <n v="270.27"/>
  </r>
  <r>
    <s v="AD01-9364"/>
    <x v="4"/>
    <s v="Jun"/>
    <x v="1"/>
    <x v="1"/>
    <s v="Cancelld"/>
    <x v="1"/>
    <x v="1"/>
    <x v="2"/>
    <n v="211"/>
    <n v="301.73"/>
  </r>
  <r>
    <s v="AD01-9363"/>
    <x v="4"/>
    <s v="Jun"/>
    <x v="1"/>
    <x v="1"/>
    <s v="Cancelld"/>
    <x v="1"/>
    <x v="1"/>
    <x v="2"/>
    <n v="187"/>
    <n v="267.40999999999997"/>
  </r>
  <r>
    <s v="AD01-9364"/>
    <x v="4"/>
    <s v="Jun"/>
    <x v="1"/>
    <x v="1"/>
    <s v="Cancelld"/>
    <x v="1"/>
    <x v="1"/>
    <x v="2"/>
    <n v="812"/>
    <n v="1161.1599999999999"/>
  </r>
  <r>
    <s v="AD01-9362"/>
    <x v="4"/>
    <s v="Jun"/>
    <x v="1"/>
    <x v="1"/>
    <s v="Cancelld"/>
    <x v="1"/>
    <x v="1"/>
    <x v="2"/>
    <n v="185"/>
    <n v="264.55"/>
  </r>
  <r>
    <s v="AD01-9362"/>
    <x v="4"/>
    <s v="Mar"/>
    <x v="1"/>
    <x v="1"/>
    <s v="Cancelld"/>
    <x v="1"/>
    <x v="1"/>
    <x v="2"/>
    <n v="230"/>
    <n v="328.9"/>
  </r>
  <r>
    <s v="AD01-9361"/>
    <x v="4"/>
    <s v="Mar"/>
    <x v="1"/>
    <x v="1"/>
    <s v="Cancelld"/>
    <x v="1"/>
    <x v="1"/>
    <x v="2"/>
    <n v="200"/>
    <n v="286"/>
  </r>
  <r>
    <s v="AD01-9361"/>
    <x v="4"/>
    <s v="Mar"/>
    <x v="1"/>
    <x v="1"/>
    <s v="Cancelld"/>
    <x v="1"/>
    <x v="1"/>
    <x v="2"/>
    <n v="232"/>
    <n v="331.76"/>
  </r>
  <r>
    <s v="AD01-9364"/>
    <x v="4"/>
    <s v="Mar"/>
    <x v="1"/>
    <x v="1"/>
    <s v="Cancelld"/>
    <x v="1"/>
    <x v="1"/>
    <x v="2"/>
    <n v="202"/>
    <n v="288.86"/>
  </r>
  <r>
    <s v="AD01-9361"/>
    <x v="4"/>
    <s v="Mar"/>
    <x v="1"/>
    <x v="1"/>
    <s v="Cancelld"/>
    <x v="1"/>
    <x v="1"/>
    <x v="2"/>
    <n v="801"/>
    <n v="1145.43"/>
  </r>
  <r>
    <s v="AD01-9361"/>
    <x v="4"/>
    <s v="Mar"/>
    <x v="1"/>
    <x v="1"/>
    <s v="Cancelld"/>
    <x v="1"/>
    <x v="1"/>
    <x v="2"/>
    <n v="887"/>
    <n v="1268.4099999999999"/>
  </r>
  <r>
    <s v="AD01-9361"/>
    <x v="4"/>
    <s v="Mar"/>
    <x v="1"/>
    <x v="1"/>
    <s v="Cancelld"/>
    <x v="1"/>
    <x v="1"/>
    <x v="2"/>
    <n v="840"/>
    <n v="526.24"/>
  </r>
  <r>
    <s v="AD01-9361"/>
    <x v="4"/>
    <s v="Mar"/>
    <x v="1"/>
    <x v="1"/>
    <s v="Cancelld"/>
    <x v="1"/>
    <x v="1"/>
    <x v="2"/>
    <n v="201"/>
    <n v="287.43"/>
  </r>
  <r>
    <s v="AD01-9364"/>
    <x v="4"/>
    <s v="Mar"/>
    <x v="1"/>
    <x v="1"/>
    <s v="Cancelld"/>
    <x v="1"/>
    <x v="1"/>
    <x v="2"/>
    <n v="229"/>
    <n v="327.47000000000003"/>
  </r>
  <r>
    <s v="AD01-9361"/>
    <x v="4"/>
    <s v="Mar"/>
    <x v="1"/>
    <x v="1"/>
    <s v="Cancelld"/>
    <x v="1"/>
    <x v="1"/>
    <x v="2"/>
    <n v="205"/>
    <n v="293.14999999999998"/>
  </r>
  <r>
    <s v="AD01-9361"/>
    <x v="4"/>
    <s v="Mar"/>
    <x v="1"/>
    <x v="1"/>
    <s v="Cancelld"/>
    <x v="1"/>
    <x v="1"/>
    <x v="2"/>
    <n v="810"/>
    <n v="1158.3"/>
  </r>
  <r>
    <s v="AD01-9362"/>
    <x v="4"/>
    <s v="Mar"/>
    <x v="1"/>
    <x v="1"/>
    <s v="Cancelld"/>
    <x v="1"/>
    <x v="1"/>
    <x v="2"/>
    <n v="203"/>
    <n v="290.28999999999996"/>
  </r>
  <r>
    <s v="AD01-9364"/>
    <x v="4"/>
    <s v="May"/>
    <x v="1"/>
    <x v="1"/>
    <s v="Cancelld"/>
    <x v="1"/>
    <x v="1"/>
    <x v="2"/>
    <n v="218"/>
    <n v="311.74"/>
  </r>
  <r>
    <s v="AD01-9364"/>
    <x v="4"/>
    <s v="May"/>
    <x v="1"/>
    <x v="1"/>
    <s v="Cancelld"/>
    <x v="1"/>
    <x v="1"/>
    <x v="2"/>
    <n v="194"/>
    <n v="277.42"/>
  </r>
  <r>
    <s v="AD01-9362"/>
    <x v="4"/>
    <s v="May"/>
    <x v="1"/>
    <x v="1"/>
    <s v="Cancelld"/>
    <x v="1"/>
    <x v="1"/>
    <x v="2"/>
    <n v="220"/>
    <n v="314.60000000000002"/>
  </r>
  <r>
    <s v="AD01-9362"/>
    <x v="4"/>
    <s v="May"/>
    <x v="1"/>
    <x v="1"/>
    <s v="Cancelld"/>
    <x v="1"/>
    <x v="1"/>
    <x v="2"/>
    <n v="190"/>
    <n v="271.7"/>
  </r>
  <r>
    <s v="AD01-9362"/>
    <x v="4"/>
    <s v="May"/>
    <x v="1"/>
    <x v="1"/>
    <s v="Cancelld"/>
    <x v="1"/>
    <x v="1"/>
    <x v="2"/>
    <n v="889"/>
    <n v="1271.27"/>
  </r>
  <r>
    <s v="AD01-9362"/>
    <x v="4"/>
    <s v="May"/>
    <x v="1"/>
    <x v="1"/>
    <s v="Cancelld"/>
    <x v="1"/>
    <x v="1"/>
    <x v="2"/>
    <n v="842"/>
    <n v="526.24"/>
  </r>
  <r>
    <s v="AD01-9362"/>
    <x v="4"/>
    <s v="May"/>
    <x v="1"/>
    <x v="1"/>
    <s v="Cancelld"/>
    <x v="1"/>
    <x v="1"/>
    <x v="2"/>
    <n v="217"/>
    <n v="310.31"/>
  </r>
  <r>
    <s v="AD01-9362"/>
    <x v="4"/>
    <s v="May"/>
    <x v="1"/>
    <x v="1"/>
    <s v="Cancelld"/>
    <x v="1"/>
    <x v="1"/>
    <x v="2"/>
    <n v="193"/>
    <n v="275.99"/>
  </r>
  <r>
    <s v="AD01-9364"/>
    <x v="4"/>
    <s v="May"/>
    <x v="1"/>
    <x v="1"/>
    <s v="Cancelld"/>
    <x v="1"/>
    <x v="1"/>
    <x v="2"/>
    <n v="811"/>
    <n v="1159.73"/>
  </r>
  <r>
    <s v="AD01-9364"/>
    <x v="4"/>
    <s v="May"/>
    <x v="1"/>
    <x v="1"/>
    <s v="Cancelld"/>
    <x v="1"/>
    <x v="1"/>
    <x v="2"/>
    <n v="191"/>
    <n v="273.13"/>
  </r>
  <r>
    <s v="AD01-9362"/>
    <x v="4"/>
    <s v="Nov"/>
    <x v="1"/>
    <x v="1"/>
    <s v="Cancelld"/>
    <x v="1"/>
    <x v="1"/>
    <x v="2"/>
    <n v="188"/>
    <n v="268.84000000000003"/>
  </r>
  <r>
    <s v="AD01-9365"/>
    <x v="4"/>
    <s v="Nov"/>
    <x v="1"/>
    <x v="1"/>
    <s v="Cancelld"/>
    <x v="1"/>
    <x v="1"/>
    <x v="2"/>
    <n v="158"/>
    <n v="225.94"/>
  </r>
  <r>
    <s v="AD01-9361"/>
    <x v="4"/>
    <s v="Nov"/>
    <x v="1"/>
    <x v="1"/>
    <s v="Cancelld"/>
    <x v="1"/>
    <x v="1"/>
    <x v="2"/>
    <n v="160"/>
    <n v="228.8"/>
  </r>
  <r>
    <s v="AD01-9361"/>
    <x v="4"/>
    <s v="Nov"/>
    <x v="1"/>
    <x v="1"/>
    <s v="Cancelld"/>
    <x v="1"/>
    <x v="1"/>
    <x v="2"/>
    <n v="808"/>
    <n v="1155.44"/>
  </r>
  <r>
    <s v="AD01-9362"/>
    <x v="4"/>
    <s v="Nov"/>
    <x v="1"/>
    <x v="1"/>
    <s v="Cancelld"/>
    <x v="1"/>
    <x v="1"/>
    <x v="2"/>
    <n v="894"/>
    <n v="1278.42"/>
  </r>
  <r>
    <s v="AD01-9362"/>
    <x v="4"/>
    <s v="Nov"/>
    <x v="1"/>
    <x v="1"/>
    <s v="Cancelld"/>
    <x v="1"/>
    <x v="1"/>
    <x v="2"/>
    <n v="847"/>
    <n v="526.24"/>
  </r>
  <r>
    <s v="AD01-9361"/>
    <x v="4"/>
    <s v="Nov"/>
    <x v="1"/>
    <x v="1"/>
    <s v="Cancelld"/>
    <x v="1"/>
    <x v="1"/>
    <x v="2"/>
    <n v="159"/>
    <n v="227.37"/>
  </r>
  <r>
    <s v="AD01-9361"/>
    <x v="4"/>
    <s v="Nov"/>
    <x v="1"/>
    <x v="1"/>
    <s v="Cancelld"/>
    <x v="1"/>
    <x v="1"/>
    <x v="2"/>
    <n v="187"/>
    <n v="267.40999999999997"/>
  </r>
  <r>
    <s v="AD01-9365"/>
    <x v="4"/>
    <s v="Nov"/>
    <x v="1"/>
    <x v="1"/>
    <s v="Cancelld"/>
    <x v="1"/>
    <x v="1"/>
    <x v="2"/>
    <n v="817"/>
    <n v="1168.31"/>
  </r>
  <r>
    <s v="AD01-9362"/>
    <x v="4"/>
    <s v="Nov"/>
    <x v="1"/>
    <x v="1"/>
    <s v="Cancelld"/>
    <x v="1"/>
    <x v="1"/>
    <x v="2"/>
    <n v="161"/>
    <n v="230.23000000000002"/>
  </r>
  <r>
    <s v="AD01-9361"/>
    <x v="4"/>
    <s v="Oct"/>
    <x v="1"/>
    <x v="1"/>
    <s v="Cancelld"/>
    <x v="1"/>
    <x v="1"/>
    <x v="2"/>
    <n v="194"/>
    <n v="277.42"/>
  </r>
  <r>
    <s v="AD01-9362"/>
    <x v="4"/>
    <s v="Oct"/>
    <x v="1"/>
    <x v="1"/>
    <s v="Cancelld"/>
    <x v="1"/>
    <x v="1"/>
    <x v="2"/>
    <n v="164"/>
    <n v="234.51999999999998"/>
  </r>
  <r>
    <s v="AD01-9362"/>
    <x v="4"/>
    <s v="Oct"/>
    <x v="1"/>
    <x v="1"/>
    <s v="Cancelld"/>
    <x v="1"/>
    <x v="1"/>
    <x v="2"/>
    <n v="190"/>
    <n v="271.7"/>
  </r>
  <r>
    <s v="AD01-9363"/>
    <x v="4"/>
    <s v="Oct"/>
    <x v="1"/>
    <x v="1"/>
    <s v="Cancelld"/>
    <x v="1"/>
    <x v="1"/>
    <x v="2"/>
    <n v="166"/>
    <n v="237.38"/>
  </r>
  <r>
    <s v="AD01-9361"/>
    <x v="4"/>
    <s v="Oct"/>
    <x v="1"/>
    <x v="1"/>
    <s v="Cancelld"/>
    <x v="1"/>
    <x v="1"/>
    <x v="2"/>
    <n v="807"/>
    <n v="1154.01"/>
  </r>
  <r>
    <s v="AD01-9361"/>
    <x v="4"/>
    <s v="Oct"/>
    <x v="1"/>
    <x v="1"/>
    <s v="Cancelld"/>
    <x v="1"/>
    <x v="1"/>
    <x v="2"/>
    <n v="165"/>
    <n v="235.95"/>
  </r>
  <r>
    <s v="AD01-9363"/>
    <x v="4"/>
    <s v="Oct"/>
    <x v="1"/>
    <x v="1"/>
    <s v="Cancelld"/>
    <x v="1"/>
    <x v="1"/>
    <x v="2"/>
    <n v="193"/>
    <n v="275.99"/>
  </r>
  <r>
    <s v="AD01-9362"/>
    <x v="4"/>
    <s v="Oct"/>
    <x v="1"/>
    <x v="1"/>
    <s v="Cancelld"/>
    <x v="1"/>
    <x v="1"/>
    <x v="2"/>
    <n v="163"/>
    <n v="233.09"/>
  </r>
  <r>
    <s v="AD01-9362"/>
    <x v="4"/>
    <s v="Oct"/>
    <x v="1"/>
    <x v="1"/>
    <s v="Cancelld"/>
    <x v="1"/>
    <x v="1"/>
    <x v="2"/>
    <n v="816"/>
    <n v="1166.8800000000001"/>
  </r>
  <r>
    <s v="AD01-9361"/>
    <x v="4"/>
    <s v="Oct"/>
    <x v="1"/>
    <x v="1"/>
    <s v="Cancelld"/>
    <x v="1"/>
    <x v="1"/>
    <x v="2"/>
    <n v="167"/>
    <n v="238.81"/>
  </r>
  <r>
    <s v="AD01-9362"/>
    <x v="4"/>
    <s v="Sep"/>
    <x v="1"/>
    <x v="1"/>
    <s v="Cancelld"/>
    <x v="1"/>
    <x v="1"/>
    <x v="2"/>
    <n v="200"/>
    <n v="286"/>
  </r>
  <r>
    <s v="AD01-9361"/>
    <x v="4"/>
    <s v="Sep"/>
    <x v="1"/>
    <x v="1"/>
    <s v="Cancelld"/>
    <x v="1"/>
    <x v="1"/>
    <x v="2"/>
    <n v="170"/>
    <n v="243.1"/>
  </r>
  <r>
    <s v="AD01-9361"/>
    <x v="4"/>
    <s v="Sep"/>
    <x v="1"/>
    <x v="1"/>
    <s v="Cancelld"/>
    <x v="1"/>
    <x v="1"/>
    <x v="2"/>
    <n v="196"/>
    <n v="280.27999999999997"/>
  </r>
  <r>
    <s v="AD01-9362"/>
    <x v="4"/>
    <s v="Sep"/>
    <x v="1"/>
    <x v="1"/>
    <s v="Cancelld"/>
    <x v="1"/>
    <x v="1"/>
    <x v="2"/>
    <n v="172"/>
    <n v="245.95999999999998"/>
  </r>
  <r>
    <s v="AD01-9362"/>
    <x v="4"/>
    <s v="Sep"/>
    <x v="1"/>
    <x v="1"/>
    <s v="Cancelld"/>
    <x v="1"/>
    <x v="1"/>
    <x v="2"/>
    <n v="806"/>
    <n v="1152.58"/>
  </r>
  <r>
    <s v="AD01-9361"/>
    <x v="4"/>
    <s v="Sep"/>
    <x v="1"/>
    <x v="1"/>
    <s v="Cancelld"/>
    <x v="1"/>
    <x v="1"/>
    <x v="2"/>
    <n v="893"/>
    <n v="1276.99"/>
  </r>
  <r>
    <s v="AD01-9361"/>
    <x v="4"/>
    <s v="Sep"/>
    <x v="1"/>
    <x v="1"/>
    <s v="Cancelld"/>
    <x v="1"/>
    <x v="1"/>
    <x v="2"/>
    <n v="846"/>
    <n v="526.24"/>
  </r>
  <r>
    <s v="AD01-9362"/>
    <x v="4"/>
    <s v="Sep"/>
    <x v="1"/>
    <x v="1"/>
    <s v="Cancelld"/>
    <x v="1"/>
    <x v="1"/>
    <x v="2"/>
    <n v="171"/>
    <n v="244.53"/>
  </r>
  <r>
    <s v="AD01-9362"/>
    <x v="4"/>
    <s v="Sep"/>
    <x v="1"/>
    <x v="1"/>
    <s v="Cancelld"/>
    <x v="1"/>
    <x v="1"/>
    <x v="2"/>
    <n v="199"/>
    <n v="284.57"/>
  </r>
  <r>
    <s v="AD01-9361"/>
    <x v="4"/>
    <s v="Sep"/>
    <x v="1"/>
    <x v="1"/>
    <s v="Cancelld"/>
    <x v="1"/>
    <x v="1"/>
    <x v="2"/>
    <n v="169"/>
    <n v="241.67000000000002"/>
  </r>
  <r>
    <s v="AD01-9361"/>
    <x v="4"/>
    <s v="Sep"/>
    <x v="1"/>
    <x v="1"/>
    <s v="Cancelld"/>
    <x v="1"/>
    <x v="1"/>
    <x v="2"/>
    <n v="815"/>
    <n v="1165.45"/>
  </r>
  <r>
    <s v="AD01-9362"/>
    <x v="4"/>
    <s v="Sep"/>
    <x v="1"/>
    <x v="1"/>
    <s v="Cancelld"/>
    <x v="1"/>
    <x v="1"/>
    <x v="2"/>
    <n v="173"/>
    <n v="247.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87A992-701B-4822-8D3B-805AEAA7FD64}"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6">
  <location ref="AK5:AM8" firstHeaderRow="0" firstDataRow="1" firstDataCol="1"/>
  <pivotFields count="9">
    <pivotField compact="0" outline="0" showAll="0">
      <items count="6">
        <item h="1" x="0"/>
        <item h="1" x="1"/>
        <item h="1" x="2"/>
        <item x="3"/>
        <item h="1" x="4"/>
        <item t="default"/>
      </items>
    </pivotField>
    <pivotField compact="0" outline="0" showAll="0">
      <items count="13">
        <item x="0"/>
        <item x="1"/>
        <item x="2"/>
        <item x="3"/>
        <item x="4"/>
        <item x="5"/>
        <item x="6"/>
        <item x="7"/>
        <item x="8"/>
        <item x="9"/>
        <item x="10"/>
        <item x="11"/>
        <item t="default"/>
      </items>
    </pivotField>
    <pivotField compact="0" outline="0" showAll="0">
      <items count="7">
        <item x="4"/>
        <item x="5"/>
        <item x="0"/>
        <item x="1"/>
        <item x="2"/>
        <item x="3"/>
        <item t="default"/>
      </items>
    </pivotField>
    <pivotField compact="0" outline="0" showAll="0"/>
    <pivotField compact="0" numFmtId="165" outline="0" showAll="0"/>
    <pivotField dataField="1" compact="0" numFmtId="165" outline="0" showAll="0"/>
    <pivotField compact="0" numFmtId="165" outline="0" showAll="0"/>
    <pivotField compact="0" numFmtId="165" outline="0" showAll="0"/>
    <pivotField axis="axisRow" compact="0" outline="0"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 Income" fld="5" baseField="8" baseItem="0"/>
    <dataField name="Income %" fld="5" showDataAs="percentOfCol" baseField="0" baseItem="0" numFmtId="10"/>
  </dataFields>
  <formats count="15">
    <format dxfId="42">
      <pivotArea outline="0" collapsedLevelsAreSubtotals="1" fieldPosition="0"/>
    </format>
    <format dxfId="41">
      <pivotArea dataOnly="0" outline="0" axis="axisValues" fieldPosition="0"/>
    </format>
    <format dxfId="40">
      <pivotArea outline="0" fieldPosition="0">
        <references count="1">
          <reference field="4294967294" count="1">
            <x v="1"/>
          </reference>
        </references>
      </pivotArea>
    </format>
    <format dxfId="39">
      <pivotArea type="all" dataOnly="0" outline="0" fieldPosition="0"/>
    </format>
    <format dxfId="38">
      <pivotArea outline="0" collapsedLevelsAreSubtotals="1" fieldPosition="0"/>
    </format>
    <format dxfId="37">
      <pivotArea field="8" type="button" dataOnly="0" labelOnly="1" outline="0" axis="axisRow" fieldPosition="0"/>
    </format>
    <format dxfId="36">
      <pivotArea dataOnly="0" labelOnly="1" outline="0" fieldPosition="0">
        <references count="1">
          <reference field="8" count="0"/>
        </references>
      </pivotArea>
    </format>
    <format dxfId="35">
      <pivotArea dataOnly="0" labelOnly="1" grandRow="1" outline="0" fieldPosition="0"/>
    </format>
    <format dxfId="34">
      <pivotArea dataOnly="0" labelOnly="1" outline="0" fieldPosition="0">
        <references count="1">
          <reference field="4294967294" count="2">
            <x v="0"/>
            <x v="1"/>
          </reference>
        </references>
      </pivotArea>
    </format>
    <format dxfId="33">
      <pivotArea type="all" dataOnly="0" outline="0" fieldPosition="0"/>
    </format>
    <format dxfId="32">
      <pivotArea outline="0" collapsedLevelsAreSubtotals="1" fieldPosition="0"/>
    </format>
    <format dxfId="31">
      <pivotArea field="8" type="button" dataOnly="0" labelOnly="1" outline="0" axis="axisRow" fieldPosition="0"/>
    </format>
    <format dxfId="30">
      <pivotArea dataOnly="0" labelOnly="1" outline="0" fieldPosition="0">
        <references count="1">
          <reference field="8" count="0"/>
        </references>
      </pivotArea>
    </format>
    <format dxfId="29">
      <pivotArea dataOnly="0" labelOnly="1" grandRow="1" outline="0" fieldPosition="0"/>
    </format>
    <format dxfId="28">
      <pivotArea dataOnly="0" labelOnly="1" outline="0" fieldPosition="0">
        <references count="1">
          <reference field="4294967294" count="2">
            <x v="0"/>
            <x v="1"/>
          </reference>
        </references>
      </pivotArea>
    </format>
  </formats>
  <chartFormats count="6">
    <chartFormat chart="35" format="22" series="1">
      <pivotArea type="data" outline="0" fieldPosition="0">
        <references count="1">
          <reference field="4294967294" count="1" selected="0">
            <x v="0"/>
          </reference>
        </references>
      </pivotArea>
    </chartFormat>
    <chartFormat chart="35" format="23">
      <pivotArea type="data" outline="0" fieldPosition="0">
        <references count="2">
          <reference field="4294967294" count="1" selected="0">
            <x v="0"/>
          </reference>
          <reference field="8" count="1" selected="0">
            <x v="0"/>
          </reference>
        </references>
      </pivotArea>
    </chartFormat>
    <chartFormat chart="35" format="24">
      <pivotArea type="data" outline="0" fieldPosition="0">
        <references count="2">
          <reference field="4294967294" count="1" selected="0">
            <x v="0"/>
          </reference>
          <reference field="8" count="1" selected="0">
            <x v="1"/>
          </reference>
        </references>
      </pivotArea>
    </chartFormat>
    <chartFormat chart="35" format="25" series="1">
      <pivotArea type="data" outline="0" fieldPosition="0">
        <references count="1">
          <reference field="4294967294" count="1" selected="0">
            <x v="1"/>
          </reference>
        </references>
      </pivotArea>
    </chartFormat>
    <chartFormat chart="35" format="26">
      <pivotArea type="data" outline="0" fieldPosition="0">
        <references count="2">
          <reference field="4294967294" count="1" selected="0">
            <x v="1"/>
          </reference>
          <reference field="8" count="1" selected="0">
            <x v="0"/>
          </reference>
        </references>
      </pivotArea>
    </chartFormat>
    <chartFormat chart="35" format="27">
      <pivotArea type="data" outline="0" fieldPosition="0">
        <references count="2">
          <reference field="4294967294"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1ED7F4-DD79-4150-B099-92D52CF7F345}"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D5:G12" firstHeaderRow="0" firstDataRow="1" firstDataCol="1"/>
  <pivotFields count="9">
    <pivotField compact="0" outline="0" showAll="0">
      <items count="6">
        <item h="1" x="0"/>
        <item h="1" x="1"/>
        <item h="1" x="2"/>
        <item x="3"/>
        <item h="1" x="4"/>
        <item t="default"/>
      </items>
    </pivotField>
    <pivotField compact="0" outline="0" showAll="0">
      <items count="13">
        <item x="0"/>
        <item x="1"/>
        <item x="2"/>
        <item x="3"/>
        <item x="4"/>
        <item x="5"/>
        <item x="6"/>
        <item x="7"/>
        <item x="8"/>
        <item x="9"/>
        <item x="10"/>
        <item x="11"/>
        <item t="default"/>
      </items>
    </pivotField>
    <pivotField axis="axisRow" compact="0" outline="0" showAll="0" sortType="descending">
      <items count="7">
        <item x="3"/>
        <item x="2"/>
        <item x="1"/>
        <item x="0"/>
        <item x="5"/>
        <item x="4"/>
        <item t="default"/>
      </items>
    </pivotField>
    <pivotField compact="0" outline="0" showAll="0"/>
    <pivotField dataField="1" compact="0" numFmtId="165" outline="0" showAll="0"/>
    <pivotField dataField="1" compact="0" numFmtId="165" outline="0" showAll="0"/>
    <pivotField compact="0" numFmtId="165" outline="0" showAll="0"/>
    <pivotField compact="0" numFmtId="165" outline="0" showAll="0"/>
    <pivotField compact="0" outline="0" showAll="0"/>
  </pivotFields>
  <rowFields count="1">
    <field x="2"/>
  </rowFields>
  <rowItems count="7">
    <i>
      <x/>
    </i>
    <i>
      <x v="1"/>
    </i>
    <i>
      <x v="2"/>
    </i>
    <i>
      <x v="3"/>
    </i>
    <i>
      <x v="4"/>
    </i>
    <i>
      <x v="5"/>
    </i>
    <i t="grand">
      <x/>
    </i>
  </rowItems>
  <colFields count="1">
    <field x="-2"/>
  </colFields>
  <colItems count="3">
    <i>
      <x/>
    </i>
    <i i="1">
      <x v="1"/>
    </i>
    <i i="2">
      <x v="2"/>
    </i>
  </colItems>
  <dataFields count="3">
    <dataField name="Income " fld="5" baseField="2" baseItem="0"/>
    <dataField name="Sum of Counts" fld="4" baseField="0" baseItem="0"/>
    <dataField name="Sum of Counts2" fld="4" showDataAs="percentOfCol" baseField="0" baseItem="0" numFmtId="10"/>
  </dataFields>
  <formats count="3">
    <format dxfId="49">
      <pivotArea outline="0" fieldPosition="0">
        <references count="2">
          <reference field="4294967294" count="1" selected="0">
            <x v="0"/>
          </reference>
          <reference field="2" count="0" selected="0"/>
        </references>
      </pivotArea>
    </format>
    <format dxfId="48">
      <pivotArea dataOnly="0" labelOnly="1" outline="0" fieldPosition="0">
        <references count="1">
          <reference field="4294967294" count="1">
            <x v="0"/>
          </reference>
        </references>
      </pivotArea>
    </format>
    <format dxfId="47">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296DA4-FA76-4AF8-BD0E-AF2726183B8C}"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6">
  <location ref="AS5:AU8" firstHeaderRow="0" firstDataRow="1" firstDataCol="1"/>
  <pivotFields count="9">
    <pivotField compact="0" outline="0" showAll="0">
      <items count="6">
        <item h="1" x="0"/>
        <item h="1" x="1"/>
        <item h="1" x="2"/>
        <item x="3"/>
        <item h="1" x="4"/>
        <item t="default"/>
      </items>
    </pivotField>
    <pivotField compact="0" outline="0" showAll="0">
      <items count="13">
        <item x="0"/>
        <item x="1"/>
        <item x="2"/>
        <item x="3"/>
        <item x="4"/>
        <item x="5"/>
        <item x="6"/>
        <item x="7"/>
        <item x="8"/>
        <item x="9"/>
        <item x="10"/>
        <item x="11"/>
        <item t="default"/>
      </items>
    </pivotField>
    <pivotField compact="0" outline="0" showAll="0">
      <items count="7">
        <item x="4"/>
        <item x="5"/>
        <item x="0"/>
        <item x="1"/>
        <item x="2"/>
        <item x="3"/>
        <item t="default"/>
      </items>
    </pivotField>
    <pivotField compact="0" outline="0" showAll="0"/>
    <pivotField compact="0" numFmtId="165" outline="0" showAll="0"/>
    <pivotField dataField="1" compact="0" numFmtId="165" outline="0" showAll="0"/>
    <pivotField compact="0" numFmtId="165" outline="0" showAll="0"/>
    <pivotField compact="0" numFmtId="165" outline="0" showAll="0"/>
    <pivotField axis="axisRow" compact="0" outline="0"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 Income" fld="5" baseField="8" baseItem="0"/>
    <dataField name="Income %" fld="5" showDataAs="percentOfCol" baseField="0" baseItem="0" numFmtId="10"/>
  </dataFields>
  <formats count="15">
    <format dxfId="27">
      <pivotArea outline="0" collapsedLevelsAreSubtotals="1" fieldPosition="0"/>
    </format>
    <format dxfId="26">
      <pivotArea dataOnly="0" outline="0" axis="axisValues" fieldPosition="0"/>
    </format>
    <format dxfId="25">
      <pivotArea outline="0" fieldPosition="0">
        <references count="1">
          <reference field="4294967294" count="1">
            <x v="1"/>
          </reference>
        </references>
      </pivotArea>
    </format>
    <format dxfId="24">
      <pivotArea type="all" dataOnly="0" outline="0" fieldPosition="0"/>
    </format>
    <format dxfId="23">
      <pivotArea outline="0" collapsedLevelsAreSubtotals="1" fieldPosition="0"/>
    </format>
    <format dxfId="22">
      <pivotArea field="8" type="button" dataOnly="0" labelOnly="1" outline="0" axis="axisRow" fieldPosition="0"/>
    </format>
    <format dxfId="21">
      <pivotArea dataOnly="0" labelOnly="1" outline="0" fieldPosition="0">
        <references count="1">
          <reference field="8" count="0"/>
        </references>
      </pivotArea>
    </format>
    <format dxfId="20">
      <pivotArea dataOnly="0" labelOnly="1" grandRow="1" outline="0" fieldPosition="0"/>
    </format>
    <format dxfId="19">
      <pivotArea dataOnly="0" labelOnly="1" outline="0" fieldPosition="0">
        <references count="1">
          <reference field="4294967294" count="2">
            <x v="0"/>
            <x v="1"/>
          </reference>
        </references>
      </pivotArea>
    </format>
    <format dxfId="18">
      <pivotArea type="all" dataOnly="0" outline="0" fieldPosition="0"/>
    </format>
    <format dxfId="17">
      <pivotArea outline="0" collapsedLevelsAreSubtotals="1" fieldPosition="0"/>
    </format>
    <format dxfId="16">
      <pivotArea field="8" type="button" dataOnly="0" labelOnly="1" outline="0" axis="axisRow" fieldPosition="0"/>
    </format>
    <format dxfId="15">
      <pivotArea dataOnly="0" labelOnly="1" outline="0" fieldPosition="0">
        <references count="1">
          <reference field="8" count="0"/>
        </references>
      </pivotArea>
    </format>
    <format dxfId="14">
      <pivotArea dataOnly="0" labelOnly="1" grandRow="1" outline="0" fieldPosition="0"/>
    </format>
    <format dxfId="13">
      <pivotArea dataOnly="0" labelOnly="1" outline="0" fieldPosition="0">
        <references count="1">
          <reference field="4294967294" count="2">
            <x v="0"/>
            <x v="1"/>
          </reference>
        </references>
      </pivotArea>
    </format>
  </formats>
  <chartFormats count="6">
    <chartFormat chart="35" format="22" series="1">
      <pivotArea type="data" outline="0" fieldPosition="0">
        <references count="1">
          <reference field="4294967294" count="1" selected="0">
            <x v="0"/>
          </reference>
        </references>
      </pivotArea>
    </chartFormat>
    <chartFormat chart="35" format="23">
      <pivotArea type="data" outline="0" fieldPosition="0">
        <references count="2">
          <reference field="4294967294" count="1" selected="0">
            <x v="0"/>
          </reference>
          <reference field="8" count="1" selected="0">
            <x v="0"/>
          </reference>
        </references>
      </pivotArea>
    </chartFormat>
    <chartFormat chart="35" format="24">
      <pivotArea type="data" outline="0" fieldPosition="0">
        <references count="2">
          <reference field="4294967294" count="1" selected="0">
            <x v="0"/>
          </reference>
          <reference field="8" count="1" selected="0">
            <x v="1"/>
          </reference>
        </references>
      </pivotArea>
    </chartFormat>
    <chartFormat chart="35" format="25" series="1">
      <pivotArea type="data" outline="0" fieldPosition="0">
        <references count="1">
          <reference field="4294967294" count="1" selected="0">
            <x v="1"/>
          </reference>
        </references>
      </pivotArea>
    </chartFormat>
    <chartFormat chart="35" format="26">
      <pivotArea type="data" outline="0" fieldPosition="0">
        <references count="2">
          <reference field="4294967294" count="1" selected="0">
            <x v="1"/>
          </reference>
          <reference field="8" count="1" selected="0">
            <x v="0"/>
          </reference>
        </references>
      </pivotArea>
    </chartFormat>
    <chartFormat chart="35" format="27">
      <pivotArea type="data" outline="0" fieldPosition="0">
        <references count="2">
          <reference field="4294967294"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E6E15E-DB6F-43E2-AC29-C972874E776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P6:BQ7" firstHeaderRow="0" firstDataRow="1" firstDataCol="0"/>
  <pivotFields count="4">
    <pivotField showAll="0">
      <items count="6">
        <item h="1" x="0"/>
        <item h="1" x="1"/>
        <item h="1" x="2"/>
        <item x="3"/>
        <item h="1" x="4"/>
        <item t="default"/>
      </items>
    </pivotField>
    <pivotField showAll="0">
      <items count="7">
        <item x="4"/>
        <item x="5"/>
        <item x="0"/>
        <item x="2"/>
        <item x="3"/>
        <item x="1"/>
        <item t="default"/>
      </items>
    </pivotField>
    <pivotField dataField="1" numFmtId="1" showAll="0"/>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94CA6B-8E6C-47AF-A4BD-38A6A02E4E6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F6:BH13" firstHeaderRow="0" firstDataRow="1" firstDataCol="1"/>
  <pivotFields count="4">
    <pivotField showAll="0">
      <items count="6">
        <item h="1" x="0"/>
        <item h="1" x="1"/>
        <item h="1" x="2"/>
        <item x="3"/>
        <item h="1"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1"/>
            </reference>
          </references>
        </pivotArea>
      </autoSortScope>
    </pivotField>
    <pivotField dataField="1" numFmtId="1" showAll="0"/>
    <pivotField numFmtId="1" showAll="0"/>
  </pivotFields>
  <rowFields count="1">
    <field x="1"/>
  </rowFields>
  <rowItems count="7">
    <i>
      <x v="3"/>
    </i>
    <i>
      <x v="2"/>
    </i>
    <i>
      <x v="4"/>
    </i>
    <i>
      <x v="5"/>
    </i>
    <i>
      <x v="1"/>
    </i>
    <i>
      <x/>
    </i>
    <i t="grand">
      <x/>
    </i>
  </rowItems>
  <colFields count="1">
    <field x="-2"/>
  </colFields>
  <colItems count="2">
    <i>
      <x/>
    </i>
    <i i="1">
      <x v="1"/>
    </i>
  </colItems>
  <dataFields count="2">
    <dataField name="Sum of Amount" fld="2" baseField="0" baseItem="0"/>
    <dataField name="Sum of Amount2" fld="2"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E726F5-392E-44C6-99A5-E505DF327189}"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AF5:AG18" firstHeaderRow="1" firstDataRow="1" firstDataCol="1"/>
  <pivotFields count="9">
    <pivotField compact="0" outline="0" showAll="0">
      <items count="6">
        <item h="1" x="0"/>
        <item h="1" x="1"/>
        <item h="1" x="2"/>
        <item x="3"/>
        <item h="1" x="4"/>
        <item t="default"/>
      </items>
    </pivotField>
    <pivotField axis="axisRow" compact="0" outline="0" showAll="0">
      <items count="13">
        <item x="0"/>
        <item x="1"/>
        <item x="2"/>
        <item x="3"/>
        <item x="4"/>
        <item x="5"/>
        <item x="6"/>
        <item x="7"/>
        <item x="8"/>
        <item x="9"/>
        <item x="10"/>
        <item x="11"/>
        <item t="default"/>
      </items>
    </pivotField>
    <pivotField compact="0" outline="0" showAll="0">
      <items count="7">
        <item x="4"/>
        <item x="5"/>
        <item x="0"/>
        <item x="1"/>
        <item x="2"/>
        <item x="3"/>
        <item t="default"/>
      </items>
    </pivotField>
    <pivotField compact="0" outline="0" showAll="0"/>
    <pivotField compact="0" numFmtId="165" outline="0" showAll="0"/>
    <pivotField compact="0" numFmtId="165" outline="0" showAll="0"/>
    <pivotField compact="0" numFmtId="165" outline="0" showAll="0"/>
    <pivotField dataField="1" compact="0" numFmtId="165" outline="0" showAll="0"/>
    <pivotField compact="0" outline="0" showAll="0"/>
  </pivotFields>
  <rowFields count="1">
    <field x="1"/>
  </rowFields>
  <rowItems count="13">
    <i>
      <x/>
    </i>
    <i>
      <x v="1"/>
    </i>
    <i>
      <x v="2"/>
    </i>
    <i>
      <x v="3"/>
    </i>
    <i>
      <x v="4"/>
    </i>
    <i>
      <x v="5"/>
    </i>
    <i>
      <x v="6"/>
    </i>
    <i>
      <x v="7"/>
    </i>
    <i>
      <x v="8"/>
    </i>
    <i>
      <x v="9"/>
    </i>
    <i>
      <x v="10"/>
    </i>
    <i>
      <x v="11"/>
    </i>
    <i t="grand">
      <x/>
    </i>
  </rowItems>
  <colItems count="1">
    <i/>
  </colItems>
  <dataFields count="1">
    <dataField name=" operating profit" fld="7" baseField="0" baseItem="0"/>
  </dataFields>
  <formats count="2">
    <format dxfId="44">
      <pivotArea outline="0" collapsedLevelsAreSubtotals="1" fieldPosition="0"/>
    </format>
    <format dxfId="43">
      <pivotArea dataOnly="0" outline="0" axis="axisValues" fieldPosition="0"/>
    </format>
  </formats>
  <chartFormats count="1">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B23095-E89C-47C7-AF44-5AC141A60CE0}"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K6:CL7" firstHeaderRow="0" firstDataRow="1" firstDataCol="0"/>
  <pivotFields count="11">
    <pivotField showAll="0"/>
    <pivotField showAll="0">
      <items count="6">
        <item h="1" x="0"/>
        <item h="1" x="1"/>
        <item h="1" x="2"/>
        <item x="3"/>
        <item h="1"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 Target" fld="10" baseField="0" baseItem="1"/>
    <dataField name=" Amount" fld="9" baseField="0" baseItem="1"/>
  </dataFields>
  <formats count="4">
    <format dxfId="53">
      <pivotArea outline="0" collapsedLevelsAreSubtotals="1" fieldPosition="0"/>
    </format>
    <format dxfId="52">
      <pivotArea type="all" dataOnly="0" outline="0" fieldPosition="0"/>
    </format>
    <format dxfId="51">
      <pivotArea outline="0" collapsedLevelsAreSubtotals="1" fieldPosition="0"/>
    </format>
    <format dxfId="5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931D3F-6D73-4571-8796-14AF5DF165E3}" name="PivotTable12" cacheId="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CR6:CS8" firstHeaderRow="1" firstDataRow="1" firstDataCol="1"/>
  <pivotFields count="11">
    <pivotField showAll="0"/>
    <pivotField showAll="0">
      <items count="6">
        <item h="1" x="0"/>
        <item h="1" x="1"/>
        <item h="1" x="2"/>
        <item x="3"/>
        <item h="1" x="4"/>
        <item t="default"/>
      </items>
    </pivotField>
    <pivotField showAll="0"/>
    <pivotField axis="axisRow" dataField="1"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s>
  <rowFields count="1">
    <field x="3"/>
  </rowFields>
  <rowItems count="2">
    <i>
      <x/>
    </i>
    <i>
      <x v="1"/>
    </i>
  </rowItems>
  <colItems count="1">
    <i/>
  </colItems>
  <dataFields count="1">
    <dataField name="Count of POS" fld="3" subtotal="count" baseField="0" baseItem="0"/>
  </dataFields>
  <formats count="3">
    <format dxfId="56">
      <pivotArea outline="0" collapsedLevelsAreSubtotals="1" fieldPosition="0"/>
    </format>
    <format dxfId="55">
      <pivotArea type="all" dataOnly="0" outline="0" fieldPosition="0"/>
    </format>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007243-0370-4741-AF07-07992ACCAB88}"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3">
  <location ref="Y5:AA18" firstHeaderRow="0" firstDataRow="1" firstDataCol="1"/>
  <pivotFields count="9">
    <pivotField compact="0" outline="0" showAll="0">
      <items count="6">
        <item h="1" x="0"/>
        <item h="1" x="1"/>
        <item h="1" x="2"/>
        <item x="3"/>
        <item h="1" x="4"/>
        <item t="default"/>
      </items>
    </pivotField>
    <pivotField axis="axisRow" compact="0" outline="0" showAll="0">
      <items count="13">
        <item x="0"/>
        <item x="1"/>
        <item x="2"/>
        <item x="3"/>
        <item x="4"/>
        <item x="5"/>
        <item x="6"/>
        <item x="7"/>
        <item x="8"/>
        <item x="9"/>
        <item x="10"/>
        <item x="11"/>
        <item t="default"/>
      </items>
    </pivotField>
    <pivotField compact="0" outline="0" showAll="0">
      <items count="7">
        <item x="4"/>
        <item x="5"/>
        <item x="0"/>
        <item x="1"/>
        <item x="2"/>
        <item x="3"/>
        <item t="default"/>
      </items>
    </pivotField>
    <pivotField compact="0" outline="0" showAll="0"/>
    <pivotField compact="0" numFmtId="165" outline="0" showAll="0"/>
    <pivotField dataField="1" compact="0" numFmtId="165" outline="0" showAll="0"/>
    <pivotField compact="0" numFmtId="165" outline="0" showAll="0"/>
    <pivotField compact="0" numFmtId="165" outline="0" showAll="0"/>
    <pivotField compact="0" outline="0"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1">
    <format dxfId="45">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1"/>
          </reference>
        </references>
      </pivotArea>
    </chartFormat>
    <chartFormat chart="11"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C8CCE8-B30E-4C45-81BB-AC4603A79E19}" name="PivotTable17" cacheId="2"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DB6:DC9" firstHeaderRow="1" firstDataRow="1" firstDataCol="1"/>
  <pivotFields count="11">
    <pivotField compact="0" outline="0" showAll="0"/>
    <pivotField compact="0" outline="0" showAll="0">
      <items count="6">
        <item h="1" x="0"/>
        <item h="1" x="1"/>
        <item h="1" x="2"/>
        <item x="3"/>
        <item h="1" x="4"/>
        <item t="default"/>
      </items>
    </pivotField>
    <pivotField compact="0" outline="0" showAll="0"/>
    <pivotField compact="0" outline="0" showAll="0">
      <items count="3">
        <item x="1"/>
        <item x="0"/>
        <item t="default"/>
      </items>
    </pivotField>
    <pivotField compact="0" outline="0" showAll="0">
      <items count="3">
        <item x="1"/>
        <item x="0"/>
        <item t="default"/>
      </items>
    </pivotField>
    <pivotField compact="0" outline="0" showAll="0"/>
    <pivotField compact="0" outline="0" showAll="0"/>
    <pivotField compact="0" outline="0" showAll="0"/>
    <pivotField axis="axisRow" compact="0" outline="0" showAll="0">
      <items count="4">
        <item x="2"/>
        <item x="1"/>
        <item x="0"/>
        <item t="default"/>
      </items>
    </pivotField>
    <pivotField dataField="1" compact="0" outline="0" showAll="0"/>
    <pivotField compact="0" outline="0" showAll="0"/>
  </pivotFields>
  <rowFields count="1">
    <field x="8"/>
  </rowFields>
  <rowItems count="3">
    <i>
      <x/>
    </i>
    <i>
      <x v="1"/>
    </i>
    <i>
      <x v="2"/>
    </i>
  </rowItems>
  <colItems count="1">
    <i/>
  </colItems>
  <dataFields count="1">
    <dataField name="  Amount" fld="9" baseField="8" baseItem="0"/>
  </dataFields>
  <formats count="4">
    <format dxfId="60">
      <pivotArea outline="0" collapsedLevelsAreSubtotals="1" fieldPosition="0"/>
    </format>
    <format dxfId="59">
      <pivotArea type="all" dataOnly="0" outline="0" fieldPosition="0"/>
    </format>
    <format dxfId="58">
      <pivotArea outline="0" collapsedLevelsAreSubtotals="1" fieldPosition="0"/>
    </format>
    <format dxfId="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131B10-D6CD-42FB-A2EB-BF938706A032}"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R5:S6" firstHeaderRow="0" firstDataRow="1" firstDataCol="0"/>
  <pivotFields count="9">
    <pivotField compact="0" outline="0" showAll="0">
      <items count="6">
        <item h="1" x="0"/>
        <item h="1" x="1"/>
        <item h="1" x="2"/>
        <item x="3"/>
        <item h="1" x="4"/>
        <item t="default"/>
      </items>
    </pivotField>
    <pivotField compact="0" outline="0" showAll="0">
      <items count="13">
        <item x="0"/>
        <item x="1"/>
        <item x="2"/>
        <item x="3"/>
        <item x="4"/>
        <item x="5"/>
        <item x="6"/>
        <item x="7"/>
        <item x="8"/>
        <item x="9"/>
        <item x="10"/>
        <item x="11"/>
        <item t="default"/>
      </items>
    </pivotField>
    <pivotField compact="0" outline="0" showAll="0">
      <items count="7">
        <item x="4"/>
        <item x="5"/>
        <item x="0"/>
        <item x="1"/>
        <item x="2"/>
        <item x="3"/>
        <item t="default"/>
      </items>
    </pivotField>
    <pivotField compact="0" outline="0" showAll="0"/>
    <pivotField compact="0" numFmtId="165" outline="0" showAll="0"/>
    <pivotField dataField="1" compact="0" numFmtId="165" outline="0" showAll="0"/>
    <pivotField dataField="1" compact="0" numFmtId="165" outline="0" showAll="0"/>
    <pivotField compact="0" numFmtId="165" outline="0" showAll="0"/>
    <pivotField compact="0" outline="0" showAll="0"/>
  </pivotFields>
  <rowItems count="1">
    <i/>
  </rowItems>
  <colFields count="1">
    <field x="-2"/>
  </colFields>
  <colItems count="2">
    <i>
      <x/>
    </i>
    <i i="1">
      <x v="1"/>
    </i>
  </colItems>
  <dataFields count="2">
    <dataField name="Sum of Income" fld="5" baseField="0" baseItem="0"/>
    <dataField name="Sum of Target Income" fld="6" baseField="0" baseItem="0"/>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4F63918-F3D5-4381-A0BC-F6D72D2DB5B8}" name="PivotTable16" cacheId="2"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9">
  <location ref="DM6:DN9" firstHeaderRow="1" firstDataRow="1" firstDataCol="1"/>
  <pivotFields count="11">
    <pivotField compact="0" outline="0" showAll="0"/>
    <pivotField compact="0" outline="0" showAll="0">
      <items count="6">
        <item h="1" x="0"/>
        <item h="1" x="1"/>
        <item h="1" x="2"/>
        <item x="3"/>
        <item h="1" x="4"/>
        <item t="default"/>
      </items>
    </pivotField>
    <pivotField compact="0" outline="0" showAll="0"/>
    <pivotField compact="0" outline="0" showAll="0">
      <items count="3">
        <item x="1"/>
        <item x="0"/>
        <item t="default"/>
      </items>
    </pivotField>
    <pivotField compact="0" outline="0" showAll="0">
      <items count="3">
        <item x="1"/>
        <item x="0"/>
        <item t="default"/>
      </items>
    </pivotField>
    <pivotField compact="0" outline="0" showAll="0"/>
    <pivotField compact="0" outline="0" showAll="0"/>
    <pivotField axis="axisRow" dataField="1" compact="0" outline="0" showAll="0">
      <items count="3">
        <item x="0"/>
        <item x="1"/>
        <item t="default"/>
      </items>
    </pivotField>
    <pivotField compact="0" outline="0" showAll="0">
      <items count="4">
        <item x="2"/>
        <item x="1"/>
        <item x="0"/>
        <item t="default"/>
      </items>
    </pivotField>
    <pivotField compact="0" outline="0" showAll="0"/>
    <pivotField compact="0" outline="0" showAll="0"/>
  </pivotFields>
  <rowFields count="1">
    <field x="7"/>
  </rowFields>
  <rowItems count="3">
    <i>
      <x/>
    </i>
    <i>
      <x v="1"/>
    </i>
    <i t="grand">
      <x/>
    </i>
  </rowItems>
  <colItems count="1">
    <i/>
  </colItems>
  <dataFields count="1">
    <dataField name=" Sale Status" fld="7" subtotal="count" showDataAs="percentOfCol" baseField="0" baseItem="0" numFmtId="10"/>
  </dataFields>
  <formats count="16">
    <format dxfId="76">
      <pivotArea outline="0" collapsedLevelsAreSubtotals="1" fieldPosition="0"/>
    </format>
    <format dxfId="75">
      <pivotArea type="all" dataOnly="0" outline="0" fieldPosition="0"/>
    </format>
    <format dxfId="74">
      <pivotArea outline="0" collapsedLevelsAreSubtotals="1" fieldPosition="0"/>
    </format>
    <format dxfId="73">
      <pivotArea dataOnly="0" labelOnly="1" outline="0" axis="axisValues" fieldPosition="0"/>
    </format>
    <format dxfId="72">
      <pivotArea outline="0" fieldPosition="0">
        <references count="1">
          <reference field="4294967294" count="1">
            <x v="0"/>
          </reference>
        </references>
      </pivotArea>
    </format>
    <format dxfId="71">
      <pivotArea grandRow="1" outline="0" collapsedLevelsAreSubtotals="1" fieldPosition="0"/>
    </format>
    <format dxfId="70">
      <pivotArea dataOnly="0" labelOnly="1" grandRow="1" outline="0" fieldPosition="0"/>
    </format>
    <format dxfId="69">
      <pivotArea grandRow="1" outline="0" collapsedLevelsAreSubtotals="1" fieldPosition="0"/>
    </format>
    <format dxfId="68">
      <pivotArea dataOnly="0" labelOnly="1" grandRow="1" outline="0" fieldPosition="0"/>
    </format>
    <format dxfId="67">
      <pivotArea dataOnly="0" outline="0" fieldPosition="0">
        <references count="1">
          <reference field="7" count="1">
            <x v="1"/>
          </reference>
        </references>
      </pivotArea>
    </format>
    <format dxfId="66">
      <pivotArea outline="0" fieldPosition="0">
        <references count="1">
          <reference field="7" count="0" selected="0"/>
        </references>
      </pivotArea>
    </format>
    <format dxfId="65">
      <pivotArea dataOnly="0" labelOnly="1" outline="0" fieldPosition="0">
        <references count="1">
          <reference field="7" count="0"/>
        </references>
      </pivotArea>
    </format>
    <format dxfId="64">
      <pivotArea outline="0" fieldPosition="0">
        <references count="1">
          <reference field="7" count="0" selected="0"/>
        </references>
      </pivotArea>
    </format>
    <format dxfId="63">
      <pivotArea dataOnly="0" labelOnly="1" outline="0" fieldPosition="0">
        <references count="1">
          <reference field="7" count="0"/>
        </references>
      </pivotArea>
    </format>
    <format dxfId="62">
      <pivotArea outline="0" fieldPosition="0">
        <references count="1">
          <reference field="7" count="1" selected="0">
            <x v="1"/>
          </reference>
        </references>
      </pivotArea>
    </format>
    <format dxfId="61">
      <pivotArea dataOnly="0" labelOnly="1" outline="0" fieldPosition="0">
        <references count="1">
          <reference field="7" count="1">
            <x v="1"/>
          </reference>
        </references>
      </pivotArea>
    </format>
  </formats>
  <chartFormats count="7">
    <chartFormat chart="1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7" format="2">
      <pivotArea type="data" outline="0" fieldPosition="0">
        <references count="2">
          <reference field="4294967294" count="1" selected="0">
            <x v="0"/>
          </reference>
          <reference field="7" count="1" selected="0">
            <x v="0"/>
          </reference>
        </references>
      </pivotArea>
    </chartFormat>
    <chartFormat chart="17" format="3">
      <pivotArea type="data" outline="0" fieldPosition="0">
        <references count="2">
          <reference field="4294967294" count="1" selected="0">
            <x v="0"/>
          </reference>
          <reference field="7"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7" count="1" selected="0">
            <x v="0"/>
          </reference>
        </references>
      </pivotArea>
    </chartFormat>
    <chartFormat chart="18"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2D7CC6-0068-4AC9-8C70-6D11954538C7}" name="PivotTable13" cacheId="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CR11:CS13"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2">
    <i>
      <x v="1"/>
    </i>
    <i>
      <x/>
    </i>
  </rowItems>
  <colItems count="1">
    <i/>
  </colItems>
  <dataFields count="1">
    <dataField name="Count of Payment Method" fld="4" subtotal="count" baseField="0" baseItem="0"/>
  </dataFields>
  <formats count="3">
    <format dxfId="79">
      <pivotArea outline="0" collapsedLevelsAreSubtotals="1" fieldPosition="0"/>
    </format>
    <format dxfId="78">
      <pivotArea type="all" dataOnly="0" outline="0" fieldPosition="0"/>
    </format>
    <format dxfId="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8455335-EDB5-4399-8C6A-8CB6145926F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W5:AY27" firstHeaderRow="0" firstDataRow="1" firstDataCol="1"/>
  <pivotFields count="9">
    <pivotField showAll="0">
      <items count="6">
        <item h="1" x="0"/>
        <item h="1" x="1"/>
        <item h="1" x="2"/>
        <item x="3"/>
        <item h="1" x="4"/>
        <item t="default"/>
      </items>
    </pivotField>
    <pivotField showAll="0">
      <items count="13">
        <item x="0"/>
        <item x="1"/>
        <item x="2"/>
        <item x="3"/>
        <item x="4"/>
        <item x="5"/>
        <item x="6"/>
        <item x="7"/>
        <item x="8"/>
        <item x="9"/>
        <item x="10"/>
        <item x="11"/>
        <item t="default"/>
      </items>
    </pivotField>
    <pivotField axis="axisRow" showAll="0">
      <items count="7">
        <item x="4"/>
        <item x="5"/>
        <item x="0"/>
        <item x="1"/>
        <item x="2"/>
        <item x="3"/>
        <item t="default"/>
      </items>
    </pivotField>
    <pivotField axis="axisRow" showAll="0">
      <items count="16">
        <item x="13"/>
        <item x="10"/>
        <item x="2"/>
        <item x="8"/>
        <item x="1"/>
        <item x="9"/>
        <item x="12"/>
        <item x="6"/>
        <item x="7"/>
        <item x="5"/>
        <item x="3"/>
        <item x="4"/>
        <item x="0"/>
        <item x="14"/>
        <item x="11"/>
        <item t="default"/>
      </items>
    </pivotField>
    <pivotField numFmtId="165" showAll="0"/>
    <pivotField dataField="1" numFmtId="165" showAll="0"/>
    <pivotField numFmtId="165" showAll="0"/>
    <pivotField numFmtId="165" showAll="0"/>
    <pivotField showAll="0">
      <items count="3">
        <item x="0"/>
        <item x="1"/>
        <item t="default"/>
      </items>
    </pivotField>
  </pivotFields>
  <rowFields count="2">
    <field x="2"/>
    <field x="3"/>
  </rowFields>
  <rowItems count="22">
    <i>
      <x/>
    </i>
    <i r="1">
      <x v="1"/>
    </i>
    <i r="1">
      <x v="3"/>
    </i>
    <i r="1">
      <x v="5"/>
    </i>
    <i r="1">
      <x v="13"/>
    </i>
    <i r="1">
      <x v="14"/>
    </i>
    <i>
      <x v="1"/>
    </i>
    <i r="1">
      <x/>
    </i>
    <i>
      <x v="2"/>
    </i>
    <i r="1">
      <x v="4"/>
    </i>
    <i r="1">
      <x v="12"/>
    </i>
    <i>
      <x v="3"/>
    </i>
    <i r="1">
      <x v="2"/>
    </i>
    <i r="1">
      <x v="6"/>
    </i>
    <i r="1">
      <x v="8"/>
    </i>
    <i>
      <x v="4"/>
    </i>
    <i r="1">
      <x v="9"/>
    </i>
    <i r="1">
      <x v="10"/>
    </i>
    <i>
      <x v="5"/>
    </i>
    <i r="1">
      <x v="7"/>
    </i>
    <i r="1">
      <x v="11"/>
    </i>
    <i t="grand">
      <x/>
    </i>
  </rowItems>
  <colFields count="1">
    <field x="-2"/>
  </colFields>
  <colItems count="2">
    <i>
      <x/>
    </i>
    <i i="1">
      <x v="1"/>
    </i>
  </colItems>
  <dataFields count="2">
    <dataField name="Sum of Income" fld="5" baseField="0" baseItem="0"/>
    <dataField name="Sum of Income2" fld="5" showDataAs="percentOfCol" baseField="0" baseItem="0" numFmtId="10"/>
  </dataFields>
  <formats count="13">
    <format dxfId="12">
      <pivotArea outline="0" collapsedLevelsAreSubtotals="1" fieldPosition="0"/>
    </format>
    <format dxfId="11">
      <pivotArea dataOnly="0" outline="0" axis="axisValues" fieldPosition="0"/>
    </format>
    <format dxfId="10">
      <pivotArea outline="0" fieldPosition="0">
        <references count="1">
          <reference field="4294967294" count="1">
            <x v="1"/>
          </reference>
        </references>
      </pivotArea>
    </format>
    <format dxfId="9">
      <pivotArea type="all" dataOnly="0" outline="0" fieldPosition="0"/>
    </format>
    <format dxfId="8">
      <pivotArea outline="0" collapsedLevelsAreSubtotals="1" fieldPosition="0"/>
    </format>
    <format dxfId="7">
      <pivotArea field="8" type="button" dataOnly="0" labelOnly="1" outline="0"/>
    </format>
    <format dxfId="6">
      <pivotArea dataOnly="0" labelOnly="1" grandRow="1" outline="0" fieldPosition="0"/>
    </format>
    <format dxfId="5">
      <pivotArea dataOnly="0" labelOnly="1" outline="0" fieldPosition="0">
        <references count="1">
          <reference field="4294967294" count="2">
            <x v="0"/>
            <x v="1"/>
          </reference>
        </references>
      </pivotArea>
    </format>
    <format dxfId="4">
      <pivotArea type="all" dataOnly="0" outline="0" fieldPosition="0"/>
    </format>
    <format dxfId="3">
      <pivotArea outline="0" collapsedLevelsAreSubtotals="1" fieldPosition="0"/>
    </format>
    <format dxfId="2">
      <pivotArea field="8" type="button" dataOnly="0" labelOnly="1" outline="0"/>
    </format>
    <format dxfId="1">
      <pivotArea dataOnly="0" labelOnly="1" grandRow="1" outline="0" fieldPosition="0"/>
    </format>
    <format dxfId="0">
      <pivotArea dataOnly="0" labelOnly="1" outline="0" fieldPosition="0">
        <references count="1">
          <reference field="4294967294" count="2">
            <x v="0"/>
            <x v="1"/>
          </reference>
        </references>
      </pivotArea>
    </format>
  </formats>
  <chartFormats count="2">
    <chartFormat chart="35" format="22"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FAEB69E-809B-4BEA-89A7-EA309C48DCB0}" name="PivotTable14" cacheId="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CR17:CS19"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items count="3">
        <item x="1"/>
        <item x="0"/>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2">
    <i>
      <x v="1"/>
    </i>
    <i>
      <x/>
    </i>
  </rowItems>
  <colItems count="1">
    <i/>
  </colItems>
  <dataFields count="1">
    <dataField name="Count of Registration Status" fld="6" subtotal="count" baseField="0" baseItem="0"/>
  </dataFields>
  <formats count="3">
    <format dxfId="82">
      <pivotArea outline="0" collapsedLevelsAreSubtotals="1" fieldPosition="0"/>
    </format>
    <format dxfId="81">
      <pivotArea type="all" dataOnly="0" outline="0" fieldPosition="0"/>
    </format>
    <format dxfId="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CBE3EE5-78CD-4C35-8FA4-82C819BB4CA4}" name="PivotTable15" cacheId="2"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14">
  <location ref="DI6:DJ9" firstHeaderRow="1" firstDataRow="1" firstDataCol="1"/>
  <pivotFields count="11">
    <pivotField compact="0" outline="0" showAll="0"/>
    <pivotField compact="0" outline="0" showAll="0">
      <items count="6">
        <item h="1" x="0"/>
        <item h="1" x="1"/>
        <item h="1" x="2"/>
        <item x="3"/>
        <item h="1" x="4"/>
        <item t="default"/>
      </items>
    </pivotField>
    <pivotField compact="0" outline="0" showAll="0"/>
    <pivotField compact="0" outline="0" showAll="0">
      <items count="3">
        <item x="1"/>
        <item x="0"/>
        <item t="default"/>
      </items>
    </pivotField>
    <pivotField compact="0" outline="0" showAll="0">
      <items count="3">
        <item x="1"/>
        <item x="0"/>
        <item t="default"/>
      </items>
    </pivotField>
    <pivotField compact="0" outline="0" showAll="0"/>
    <pivotField compact="0" outline="0" showAll="0"/>
    <pivotField compact="0" outline="0" showAll="0"/>
    <pivotField axis="axisRow" dataField="1" compact="0" outline="0" showAll="0">
      <items count="4">
        <item x="2"/>
        <item x="1"/>
        <item x="0"/>
        <item t="default"/>
      </items>
    </pivotField>
    <pivotField compact="0" outline="0" showAll="0"/>
    <pivotField compact="0" outline="0" showAll="0"/>
  </pivotFields>
  <rowFields count="1">
    <field x="8"/>
  </rowFields>
  <rowItems count="3">
    <i>
      <x/>
    </i>
    <i>
      <x v="1"/>
    </i>
    <i>
      <x v="2"/>
    </i>
  </rowItems>
  <colItems count="1">
    <i/>
  </colItems>
  <dataFields count="1">
    <dataField name=" Delivery Type" fld="8" subtotal="count" baseField="8" baseItem="0"/>
  </dataFields>
  <formats count="4">
    <format dxfId="86">
      <pivotArea outline="0" collapsedLevelsAreSubtotals="1" fieldPosition="0"/>
    </format>
    <format dxfId="85">
      <pivotArea type="all" dataOnly="0" outline="0" fieldPosition="0"/>
    </format>
    <format dxfId="84">
      <pivotArea outline="0" collapsedLevelsAreSubtotals="1" fieldPosition="0"/>
    </format>
    <format dxfId="83">
      <pivotArea dataOnly="0" labelOnly="1" outline="0" axis="axisValues"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8AC13C0-0476-4C24-A691-D36992318E4F}" sourceName="Year">
  <pivotTables>
    <pivotTable tabId="9" name="PivotTable1"/>
    <pivotTable tabId="9" name="PivotTable2"/>
    <pivotTable tabId="9" name="PivotTable3"/>
    <pivotTable tabId="9" name="PivotTable4"/>
    <pivotTable tabId="9" name="PivotTable5"/>
    <pivotTable tabId="9" name="PivotTable6"/>
    <pivotTable tabId="9" name="PivotTable7"/>
  </pivotTables>
  <data>
    <tabular pivotCacheId="1782461479">
      <items count="5">
        <i x="0"/>
        <i x="1"/>
        <i x="2"/>
        <i x="3" s="1"/>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3A3E16E-6389-4F0D-8810-1342B6CAF26B}" sourceName="Year">
  <pivotTables>
    <pivotTable tabId="9" name="PivotTable8"/>
    <pivotTable tabId="9" name="PivotTable10"/>
  </pivotTables>
  <data>
    <tabular pivotCacheId="927630035">
      <items count="5">
        <i x="0"/>
        <i x="1"/>
        <i x="2"/>
        <i x="3" s="1"/>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CFE7334B-2037-4216-9250-CF80FDC36F8E}" sourceName="Year">
  <pivotTables>
    <pivotTable tabId="9" name="PivotTable12"/>
    <pivotTable tabId="9" name="PivotTable13"/>
    <pivotTable tabId="9" name="PivotTable14"/>
    <pivotTable tabId="9" name="PivotTable11"/>
    <pivotTable tabId="9" name="PivotTable17"/>
    <pivotTable tabId="9" name="PivotTable15"/>
    <pivotTable tabId="9" name="PivotTable16"/>
  </pivotTables>
  <data>
    <tabular pivotCacheId="599590706">
      <items count="5">
        <i x="0"/>
        <i x="1"/>
        <i x="2"/>
        <i x="3"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04E62E6-C982-440B-8F23-7CD8406B850A}" cache="Slicer_Year" caption="Year" columnCount="5" showCaption="0" style="SlicerStyleDark3 2" lockedPosition="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D3FE9FE-5D05-44B0-A98F-DFE8DEB93A6C}" cache="Slicer_Year1" caption="Year" columnCount="5" showCaption="0" style="SlicerStyleDark3 2" lockedPosition="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4FFFD47-47B3-420C-AB93-3121D39498D8}" cache="Slicer_Year2" caption="Year" columnCount="5" showCaption="0" style="SlicerStyleDark3 2" lockedPosition="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A3:I903" totalsRowShown="0" headerRowDxfId="105" dataDxfId="103" headerRowBorderDxfId="104" tableBorderDxfId="102">
  <autoFilter ref="A3:I903"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A4:I903">
    <sortCondition ref="A4:A903" customList="Jan,Feb,Mar,Apr,May,Jun,Jul,Aug,Sep,Oct,Nov,Dec"/>
  </sortState>
  <tableColumns count="9">
    <tableColumn id="1" xr3:uid="{F1B2F5AF-1872-4D88-A8AD-82C5ABEDAC5E}" name="Year" dataDxfId="101"/>
    <tableColumn id="2" xr3:uid="{A68E4C5E-63A7-44F3-94A9-B3DC035142E3}" name="Month" dataDxfId="100"/>
    <tableColumn id="3" xr3:uid="{FCFD0908-B2CD-4A82-AD2C-8F47574C7344}" name="Income sources" dataDxfId="99"/>
    <tableColumn id="4" xr3:uid="{B21922F0-2DEC-409B-A10C-800CA1A1B0C5}" name="Income Breakdowns" dataDxfId="98"/>
    <tableColumn id="5" xr3:uid="{065303FF-72C4-4F8F-BB0C-F9118DF0DFDF}" name="Counts" dataDxfId="97"/>
    <tableColumn id="6" xr3:uid="{DABCF258-4449-4DEA-86B9-64B7C52EA6A0}" name="Income" dataDxfId="96"/>
    <tableColumn id="7" xr3:uid="{21324F5C-E6CA-43C7-8626-2541ACD89257}" name="Target Income" dataDxfId="95"/>
    <tableColumn id="8" xr3:uid="{A4C67C2A-7CF2-4AF9-8525-5806E64C6993}" name="operating profit" dataDxfId="94"/>
    <tableColumn id="9" xr3:uid="{C6352437-E1F6-2340-AE38-441D5A24EB63}" name="Marketing Strategies" dataDxfId="93"/>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2EB6C9-0E88-4150-A533-737BB40A09C6}" name="Table_15" displayName="Table_15" ref="K3:U3118">
  <tableColumns count="11">
    <tableColumn id="1" xr3:uid="{47C5A5B6-DFEB-42CD-BC54-37AB0DD1B75E}" name="Order Number"/>
    <tableColumn id="2" xr3:uid="{F155BDAE-91B0-4274-8A13-0D2523B83B2C}" name="Year"/>
    <tableColumn id="3" xr3:uid="{68297695-6B7D-4BD0-928F-0EBA83EB0DCC}" name="Month"/>
    <tableColumn id="4" xr3:uid="{CD4BC3C6-3451-43D0-8955-444E0CD929EE}" name="POS"/>
    <tableColumn id="5" xr3:uid="{BDE4A1FF-30AC-4A64-9EFA-1546F284DD29}" name="Payment Method"/>
    <tableColumn id="6" xr3:uid="{CE8A5AC0-09EE-4CB5-BE7E-BB4691EF091C}" name="Assembly Stage"/>
    <tableColumn id="7" xr3:uid="{3BCDF9F4-C9CE-4FAB-A551-B39059336884}" name="Registration Status"/>
    <tableColumn id="8" xr3:uid="{28D367E7-13C4-4F43-82C4-1D08E695D46D}" name="Sale Status"/>
    <tableColumn id="9" xr3:uid="{225D4734-E500-44AA-9B53-F533DD46DFB8}" name="Delivery Type"/>
    <tableColumn id="10" xr3:uid="{CEB7ED00-E4C1-41D9-B224-7ABA1919A355}" name="Amount"/>
    <tableColumn id="11" xr3:uid="{8323ADAC-8AA8-492C-B4AF-520CBE6BB5F5}" name="Target"/>
  </tableColumns>
  <tableStyleInfo name="Data Tables-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0830599-E0A8-413C-BEC2-A65A649318E6}" name="Map_7" displayName="Map_7" ref="W3:Z33" totalsRowShown="0" headerRowDxfId="92" dataDxfId="91">
  <autoFilter ref="W3:Z33" xr:uid="{B0830599-E0A8-413C-BEC2-A65A649318E6}"/>
  <sortState xmlns:xlrd2="http://schemas.microsoft.com/office/spreadsheetml/2017/richdata2" ref="W4:Z33">
    <sortCondition ref="W3:W33"/>
  </sortState>
  <tableColumns count="4">
    <tableColumn id="1" xr3:uid="{63247A1B-A0FA-49AC-8188-5D959E68073B}" name="Year" dataDxfId="90"/>
    <tableColumn id="2" xr3:uid="{4932817E-4038-4F3C-93CE-79564789A518}" name="Country" dataDxfId="89"/>
    <tableColumn id="3" xr3:uid="{F6993A10-E851-42EB-90AC-9A38B97920ED}" name="Amount" dataDxfId="88"/>
    <tableColumn id="4" xr3:uid="{CED5D0AC-E9B8-47F1-BBA0-C5FEFAC83B00}" name="Target" dataDxfId="87"/>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mailto:allen.arorong23@gmail.com" TargetMode="External"/><Relationship Id="rId1" Type="http://schemas.openxmlformats.org/officeDocument/2006/relationships/hyperlink" Target="https://allendataanalyst.github.io/AllenTheAnalyst.github.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pageSetUpPr autoPageBreaks="0"/>
  </sheetPr>
  <dimension ref="A3:Z3118"/>
  <sheetViews>
    <sheetView showGridLines="0" showRowColHeaders="0" zoomScaleNormal="100" workbookViewId="0">
      <selection activeCell="G29" sqref="G29"/>
    </sheetView>
  </sheetViews>
  <sheetFormatPr defaultColWidth="8.77734375" defaultRowHeight="18" customHeight="1" x14ac:dyDescent="0.3"/>
  <cols>
    <col min="1" max="1" width="10" style="1" bestFit="1" customWidth="1"/>
    <col min="2" max="2" width="11.77734375" style="1" customWidth="1"/>
    <col min="3" max="3" width="20.109375" style="1" bestFit="1" customWidth="1"/>
    <col min="4" max="4" width="24.33203125" style="1" bestFit="1" customWidth="1"/>
    <col min="5" max="6" width="12.6640625" style="1" bestFit="1" customWidth="1"/>
    <col min="7" max="7" width="18.77734375" style="1" bestFit="1" customWidth="1"/>
    <col min="8" max="8" width="20" style="1" bestFit="1" customWidth="1"/>
    <col min="9" max="9" width="24.33203125" style="1" bestFit="1" customWidth="1"/>
    <col min="10" max="10" width="8.77734375" style="1"/>
    <col min="11" max="11" width="18.6640625" customWidth="1"/>
    <col min="12" max="12" width="10" customWidth="1"/>
    <col min="13" max="13" width="11.88671875" customWidth="1"/>
    <col min="14" max="14" width="10" customWidth="1"/>
    <col min="15" max="15" width="21" customWidth="1"/>
    <col min="16" max="16" width="20.33203125" customWidth="1"/>
    <col min="17" max="17" width="26.109375" customWidth="1"/>
    <col min="18" max="18" width="16" customWidth="1"/>
    <col min="19" max="19" width="18" customWidth="1"/>
    <col min="20" max="20" width="13.33203125" customWidth="1"/>
    <col min="21" max="21" width="11.88671875" customWidth="1"/>
    <col min="22" max="16384" width="8.77734375" style="1"/>
  </cols>
  <sheetData>
    <row r="3" spans="1:26" ht="28.95" customHeight="1" x14ac:dyDescent="0.3">
      <c r="A3" s="8" t="s">
        <v>16</v>
      </c>
      <c r="B3" s="8" t="s">
        <v>17</v>
      </c>
      <c r="C3" s="8" t="s">
        <v>18</v>
      </c>
      <c r="D3" s="8" t="s">
        <v>19</v>
      </c>
      <c r="E3" s="8" t="s">
        <v>20</v>
      </c>
      <c r="F3" s="8" t="s">
        <v>21</v>
      </c>
      <c r="G3" s="8" t="s">
        <v>22</v>
      </c>
      <c r="H3" s="8" t="s">
        <v>39</v>
      </c>
      <c r="I3" s="8" t="s">
        <v>41</v>
      </c>
      <c r="K3" s="9" t="s">
        <v>43</v>
      </c>
      <c r="L3" s="9" t="s">
        <v>16</v>
      </c>
      <c r="M3" s="9" t="s">
        <v>17</v>
      </c>
      <c r="N3" s="9" t="s">
        <v>44</v>
      </c>
      <c r="O3" s="9" t="s">
        <v>45</v>
      </c>
      <c r="P3" s="9" t="s">
        <v>46</v>
      </c>
      <c r="Q3" s="9" t="s">
        <v>47</v>
      </c>
      <c r="R3" s="9" t="s">
        <v>48</v>
      </c>
      <c r="S3" s="9" t="s">
        <v>49</v>
      </c>
      <c r="T3" s="9" t="s">
        <v>50</v>
      </c>
      <c r="U3" s="9" t="s">
        <v>51</v>
      </c>
      <c r="W3" s="11" t="s">
        <v>16</v>
      </c>
      <c r="X3" s="12" t="s">
        <v>70</v>
      </c>
      <c r="Y3" s="11" t="s">
        <v>50</v>
      </c>
      <c r="Z3" s="11" t="s">
        <v>51</v>
      </c>
    </row>
    <row r="4" spans="1:26" ht="18" customHeight="1" x14ac:dyDescent="0.3">
      <c r="A4" s="1">
        <v>2020</v>
      </c>
      <c r="B4" s="1" t="s">
        <v>0</v>
      </c>
      <c r="C4" s="1" t="s">
        <v>14</v>
      </c>
      <c r="D4" s="2" t="s">
        <v>36</v>
      </c>
      <c r="E4" s="3">
        <v>3566</v>
      </c>
      <c r="F4" s="3">
        <v>5492.76</v>
      </c>
      <c r="G4" s="3">
        <v>5126.576</v>
      </c>
      <c r="H4" s="3">
        <v>1098.5520000000001</v>
      </c>
      <c r="I4" s="4" t="s">
        <v>40</v>
      </c>
      <c r="K4" s="10" t="s">
        <v>52</v>
      </c>
      <c r="L4" s="10">
        <v>2020</v>
      </c>
      <c r="M4" s="10" t="s">
        <v>3</v>
      </c>
      <c r="N4" s="10" t="s">
        <v>53</v>
      </c>
      <c r="O4" s="10" t="s">
        <v>54</v>
      </c>
      <c r="P4" s="10" t="s">
        <v>55</v>
      </c>
      <c r="Q4" s="10" t="s">
        <v>56</v>
      </c>
      <c r="R4" s="10" t="s">
        <v>57</v>
      </c>
      <c r="S4" s="10" t="s">
        <v>58</v>
      </c>
      <c r="T4" s="10">
        <v>350</v>
      </c>
      <c r="U4" s="10">
        <v>500.5</v>
      </c>
      <c r="W4" s="13">
        <v>2020</v>
      </c>
      <c r="X4" s="13" t="s">
        <v>71</v>
      </c>
      <c r="Y4" s="14">
        <v>364236</v>
      </c>
      <c r="Z4" s="15">
        <v>501558.1999999999</v>
      </c>
    </row>
    <row r="5" spans="1:26" ht="18" customHeight="1" x14ac:dyDescent="0.3">
      <c r="A5" s="1">
        <v>2020</v>
      </c>
      <c r="B5" s="1" t="s">
        <v>0</v>
      </c>
      <c r="C5" s="1" t="s">
        <v>14</v>
      </c>
      <c r="D5" s="2" t="s">
        <v>37</v>
      </c>
      <c r="E5" s="3">
        <v>2498</v>
      </c>
      <c r="F5" s="3">
        <v>9600</v>
      </c>
      <c r="G5" s="3">
        <v>8960</v>
      </c>
      <c r="H5" s="3">
        <v>1920</v>
      </c>
      <c r="I5" s="4" t="s">
        <v>40</v>
      </c>
      <c r="K5" s="10" t="s">
        <v>52</v>
      </c>
      <c r="L5" s="10">
        <v>2020</v>
      </c>
      <c r="M5" s="10" t="s">
        <v>3</v>
      </c>
      <c r="N5" s="10" t="s">
        <v>53</v>
      </c>
      <c r="O5" s="10" t="s">
        <v>54</v>
      </c>
      <c r="P5" s="10" t="s">
        <v>55</v>
      </c>
      <c r="Q5" s="10" t="s">
        <v>56</v>
      </c>
      <c r="R5" s="10" t="s">
        <v>57</v>
      </c>
      <c r="S5" s="10" t="s">
        <v>58</v>
      </c>
      <c r="T5" s="10">
        <v>344</v>
      </c>
      <c r="U5" s="10">
        <v>491.91999999999996</v>
      </c>
      <c r="W5" s="13">
        <v>2020</v>
      </c>
      <c r="X5" s="13" t="s">
        <v>72</v>
      </c>
      <c r="Y5" s="14">
        <v>197480</v>
      </c>
      <c r="Z5" s="15">
        <v>360897.68000000005</v>
      </c>
    </row>
    <row r="6" spans="1:26" ht="18" customHeight="1" x14ac:dyDescent="0.3">
      <c r="A6" s="1">
        <v>2020</v>
      </c>
      <c r="B6" s="1" t="s">
        <v>0</v>
      </c>
      <c r="C6" s="1" t="s">
        <v>13</v>
      </c>
      <c r="D6" s="2" t="s">
        <v>35</v>
      </c>
      <c r="E6" s="3">
        <v>1245</v>
      </c>
      <c r="F6" s="3">
        <v>5492.6399999999994</v>
      </c>
      <c r="G6" s="3">
        <v>5126.4639999999999</v>
      </c>
      <c r="H6" s="3">
        <v>1098.528</v>
      </c>
      <c r="I6" s="4" t="s">
        <v>40</v>
      </c>
      <c r="K6" s="10" t="s">
        <v>59</v>
      </c>
      <c r="L6" s="10">
        <v>2020</v>
      </c>
      <c r="M6" s="10" t="s">
        <v>3</v>
      </c>
      <c r="N6" s="10" t="s">
        <v>53</v>
      </c>
      <c r="O6" s="10" t="s">
        <v>54</v>
      </c>
      <c r="P6" s="10" t="s">
        <v>55</v>
      </c>
      <c r="Q6" s="10" t="s">
        <v>56</v>
      </c>
      <c r="R6" s="10" t="s">
        <v>57</v>
      </c>
      <c r="S6" s="10" t="s">
        <v>60</v>
      </c>
      <c r="T6" s="10">
        <v>236</v>
      </c>
      <c r="U6" s="10">
        <v>337.48</v>
      </c>
      <c r="W6" s="13">
        <v>2020</v>
      </c>
      <c r="X6" s="13" t="s">
        <v>73</v>
      </c>
      <c r="Y6" s="14">
        <v>187412</v>
      </c>
      <c r="Z6" s="15">
        <v>227490.12000000002</v>
      </c>
    </row>
    <row r="7" spans="1:26" ht="18" customHeight="1" x14ac:dyDescent="0.3">
      <c r="A7" s="1">
        <v>2020</v>
      </c>
      <c r="B7" s="1" t="s">
        <v>0</v>
      </c>
      <c r="C7" s="1" t="s">
        <v>38</v>
      </c>
      <c r="D7" s="5" t="s">
        <v>30</v>
      </c>
      <c r="E7" s="6">
        <v>644</v>
      </c>
      <c r="F7" s="6">
        <v>6892.2</v>
      </c>
      <c r="G7" s="6">
        <v>6432.72</v>
      </c>
      <c r="H7" s="3">
        <v>1378.44</v>
      </c>
      <c r="I7" s="4" t="s">
        <v>40</v>
      </c>
      <c r="K7" s="10" t="s">
        <v>59</v>
      </c>
      <c r="L7" s="10">
        <v>2020</v>
      </c>
      <c r="M7" s="10" t="s">
        <v>3</v>
      </c>
      <c r="N7" s="10" t="s">
        <v>53</v>
      </c>
      <c r="O7" s="10" t="s">
        <v>54</v>
      </c>
      <c r="P7" s="10" t="s">
        <v>55</v>
      </c>
      <c r="Q7" s="10" t="s">
        <v>56</v>
      </c>
      <c r="R7" s="10" t="s">
        <v>57</v>
      </c>
      <c r="S7" s="10" t="s">
        <v>60</v>
      </c>
      <c r="T7" s="10">
        <v>284</v>
      </c>
      <c r="U7" s="10">
        <v>406.12</v>
      </c>
      <c r="W7" s="13">
        <v>2020</v>
      </c>
      <c r="X7" s="13" t="s">
        <v>74</v>
      </c>
      <c r="Y7" s="14">
        <v>167840</v>
      </c>
      <c r="Z7" s="15">
        <v>281795.8000000001</v>
      </c>
    </row>
    <row r="8" spans="1:26" ht="18" customHeight="1" x14ac:dyDescent="0.3">
      <c r="A8" s="1">
        <v>2020</v>
      </c>
      <c r="B8" s="1" t="s">
        <v>0</v>
      </c>
      <c r="C8" s="1" t="s">
        <v>12</v>
      </c>
      <c r="D8" s="5" t="s">
        <v>29</v>
      </c>
      <c r="E8" s="6">
        <v>643</v>
      </c>
      <c r="F8" s="6">
        <v>7700</v>
      </c>
      <c r="G8" s="6">
        <v>7840</v>
      </c>
      <c r="H8" s="3">
        <v>1540</v>
      </c>
      <c r="I8" s="4" t="s">
        <v>40</v>
      </c>
      <c r="K8" s="10" t="s">
        <v>61</v>
      </c>
      <c r="L8" s="10">
        <v>2020</v>
      </c>
      <c r="M8" s="10" t="s">
        <v>3</v>
      </c>
      <c r="N8" s="10" t="s">
        <v>53</v>
      </c>
      <c r="O8" s="10" t="s">
        <v>54</v>
      </c>
      <c r="P8" s="10" t="s">
        <v>55</v>
      </c>
      <c r="Q8" s="10" t="s">
        <v>56</v>
      </c>
      <c r="R8" s="10" t="s">
        <v>57</v>
      </c>
      <c r="S8" s="10" t="s">
        <v>60</v>
      </c>
      <c r="T8" s="10">
        <v>238</v>
      </c>
      <c r="U8" s="10">
        <v>340.34000000000003</v>
      </c>
      <c r="W8" s="13">
        <v>2020</v>
      </c>
      <c r="X8" s="13" t="s">
        <v>75</v>
      </c>
      <c r="Y8" s="14">
        <v>126472</v>
      </c>
      <c r="Z8" s="15">
        <v>206264.59999999995</v>
      </c>
    </row>
    <row r="9" spans="1:26" ht="18" customHeight="1" x14ac:dyDescent="0.3">
      <c r="A9" s="1">
        <v>2020</v>
      </c>
      <c r="B9" s="1" t="s">
        <v>0</v>
      </c>
      <c r="C9" s="1" t="s">
        <v>38</v>
      </c>
      <c r="D9" s="5" t="s">
        <v>31</v>
      </c>
      <c r="E9" s="6">
        <v>455</v>
      </c>
      <c r="F9" s="6">
        <v>5265.39</v>
      </c>
      <c r="G9" s="6">
        <v>5128.0320000000002</v>
      </c>
      <c r="H9" s="3">
        <v>1053.0780000000002</v>
      </c>
      <c r="I9" s="4" t="s">
        <v>40</v>
      </c>
      <c r="K9" s="10" t="s">
        <v>52</v>
      </c>
      <c r="L9" s="10">
        <v>2020</v>
      </c>
      <c r="M9" s="10" t="s">
        <v>3</v>
      </c>
      <c r="N9" s="10" t="s">
        <v>53</v>
      </c>
      <c r="O9" s="10" t="s">
        <v>54</v>
      </c>
      <c r="P9" s="10" t="s">
        <v>55</v>
      </c>
      <c r="Q9" s="10" t="s">
        <v>56</v>
      </c>
      <c r="R9" s="10" t="s">
        <v>57</v>
      </c>
      <c r="S9" s="10" t="s">
        <v>60</v>
      </c>
      <c r="T9" s="10">
        <v>280</v>
      </c>
      <c r="U9" s="10">
        <v>400.4</v>
      </c>
      <c r="W9" s="13">
        <v>2020</v>
      </c>
      <c r="X9" s="13" t="s">
        <v>76</v>
      </c>
      <c r="Y9" s="14">
        <v>125960</v>
      </c>
      <c r="Z9" s="15">
        <v>202419.35999999975</v>
      </c>
    </row>
    <row r="10" spans="1:26" ht="18" customHeight="1" x14ac:dyDescent="0.3">
      <c r="A10" s="1">
        <v>2020</v>
      </c>
      <c r="B10" s="1" t="s">
        <v>0</v>
      </c>
      <c r="C10" s="1" t="s">
        <v>12</v>
      </c>
      <c r="D10" s="5" t="s">
        <v>28</v>
      </c>
      <c r="E10" s="7">
        <v>345</v>
      </c>
      <c r="F10" s="7">
        <v>9016</v>
      </c>
      <c r="G10" s="7">
        <v>7840</v>
      </c>
      <c r="H10" s="3">
        <v>1803.2</v>
      </c>
      <c r="I10" s="4" t="s">
        <v>40</v>
      </c>
      <c r="K10" s="10" t="s">
        <v>52</v>
      </c>
      <c r="L10" s="10">
        <v>2020</v>
      </c>
      <c r="M10" s="10" t="s">
        <v>3</v>
      </c>
      <c r="N10" s="10" t="s">
        <v>53</v>
      </c>
      <c r="O10" s="10" t="s">
        <v>54</v>
      </c>
      <c r="P10" s="10" t="s">
        <v>55</v>
      </c>
      <c r="Q10" s="10" t="s">
        <v>56</v>
      </c>
      <c r="R10" s="10" t="s">
        <v>57</v>
      </c>
      <c r="S10" s="10" t="s">
        <v>60</v>
      </c>
      <c r="T10" s="10">
        <v>208</v>
      </c>
      <c r="U10" s="10">
        <v>297.44</v>
      </c>
      <c r="W10" s="13">
        <v>2021</v>
      </c>
      <c r="X10" s="13" t="s">
        <v>71</v>
      </c>
      <c r="Y10" s="14">
        <v>342724</v>
      </c>
      <c r="Z10" s="15">
        <v>509978.03999999992</v>
      </c>
    </row>
    <row r="11" spans="1:26" ht="18" customHeight="1" x14ac:dyDescent="0.3">
      <c r="A11" s="1">
        <v>2020</v>
      </c>
      <c r="B11" s="1" t="s">
        <v>0</v>
      </c>
      <c r="C11" s="1" t="s">
        <v>13</v>
      </c>
      <c r="D11" s="2" t="s">
        <v>33</v>
      </c>
      <c r="E11" s="3">
        <v>122</v>
      </c>
      <c r="F11" s="3">
        <v>2696.75</v>
      </c>
      <c r="G11" s="3">
        <v>112</v>
      </c>
      <c r="H11" s="3">
        <v>539.35</v>
      </c>
      <c r="I11" s="4" t="s">
        <v>40</v>
      </c>
      <c r="K11" s="10" t="s">
        <v>59</v>
      </c>
      <c r="L11" s="10">
        <v>2020</v>
      </c>
      <c r="M11" s="10" t="s">
        <v>3</v>
      </c>
      <c r="N11" s="10" t="s">
        <v>53</v>
      </c>
      <c r="O11" s="10" t="s">
        <v>54</v>
      </c>
      <c r="P11" s="10" t="s">
        <v>55</v>
      </c>
      <c r="Q11" s="10" t="s">
        <v>56</v>
      </c>
      <c r="R11" s="10" t="s">
        <v>57</v>
      </c>
      <c r="S11" s="10" t="s">
        <v>58</v>
      </c>
      <c r="T11" s="10">
        <v>354</v>
      </c>
      <c r="U11" s="10">
        <v>526.24</v>
      </c>
      <c r="W11" s="13">
        <v>2021</v>
      </c>
      <c r="X11" s="13" t="s">
        <v>72</v>
      </c>
      <c r="Y11" s="14">
        <v>238460</v>
      </c>
      <c r="Z11" s="15">
        <v>280188.47999999992</v>
      </c>
    </row>
    <row r="12" spans="1:26" ht="18" customHeight="1" x14ac:dyDescent="0.3">
      <c r="A12" s="1">
        <v>2020</v>
      </c>
      <c r="B12" s="1" t="s">
        <v>0</v>
      </c>
      <c r="C12" s="1" t="s">
        <v>15</v>
      </c>
      <c r="D12" s="5" t="s">
        <v>26</v>
      </c>
      <c r="E12" s="6">
        <v>78</v>
      </c>
      <c r="F12" s="6">
        <v>5492.6399999999994</v>
      </c>
      <c r="G12" s="6">
        <v>5126.4639999999999</v>
      </c>
      <c r="H12" s="3">
        <v>1098.528</v>
      </c>
      <c r="I12" s="4" t="s">
        <v>40</v>
      </c>
      <c r="K12" s="10" t="s">
        <v>52</v>
      </c>
      <c r="L12" s="10">
        <v>2020</v>
      </c>
      <c r="M12" s="10" t="s">
        <v>3</v>
      </c>
      <c r="N12" s="10" t="s">
        <v>53</v>
      </c>
      <c r="O12" s="10" t="s">
        <v>54</v>
      </c>
      <c r="P12" s="10" t="s">
        <v>55</v>
      </c>
      <c r="Q12" s="10" t="s">
        <v>56</v>
      </c>
      <c r="R12" s="10" t="s">
        <v>57</v>
      </c>
      <c r="S12" s="10" t="s">
        <v>58</v>
      </c>
      <c r="T12" s="10">
        <v>348</v>
      </c>
      <c r="U12" s="10">
        <v>526.24</v>
      </c>
      <c r="W12" s="13">
        <v>2021</v>
      </c>
      <c r="X12" s="13" t="s">
        <v>73</v>
      </c>
      <c r="Y12" s="14">
        <v>231288</v>
      </c>
      <c r="Z12" s="15">
        <v>209586.52000000019</v>
      </c>
    </row>
    <row r="13" spans="1:26" ht="18" customHeight="1" x14ac:dyDescent="0.3">
      <c r="A13" s="1">
        <v>2020</v>
      </c>
      <c r="B13" s="1" t="s">
        <v>0</v>
      </c>
      <c r="C13" s="1" t="s">
        <v>15</v>
      </c>
      <c r="D13" s="5" t="s">
        <v>24</v>
      </c>
      <c r="E13" s="6">
        <v>76</v>
      </c>
      <c r="F13" s="6">
        <v>5492.28</v>
      </c>
      <c r="G13" s="6">
        <v>5126.1279999999997</v>
      </c>
      <c r="H13" s="3">
        <v>1098.4559999999999</v>
      </c>
      <c r="I13" s="4" t="s">
        <v>40</v>
      </c>
      <c r="K13" s="10" t="s">
        <v>61</v>
      </c>
      <c r="L13" s="10">
        <v>2020</v>
      </c>
      <c r="M13" s="10" t="s">
        <v>3</v>
      </c>
      <c r="N13" s="10" t="s">
        <v>53</v>
      </c>
      <c r="O13" s="10" t="s">
        <v>54</v>
      </c>
      <c r="P13" s="10" t="s">
        <v>55</v>
      </c>
      <c r="Q13" s="10" t="s">
        <v>56</v>
      </c>
      <c r="R13" s="10" t="s">
        <v>57</v>
      </c>
      <c r="S13" s="10" t="s">
        <v>58</v>
      </c>
      <c r="T13" s="10">
        <v>342</v>
      </c>
      <c r="U13" s="10">
        <v>526.24</v>
      </c>
      <c r="W13" s="13">
        <v>2021</v>
      </c>
      <c r="X13" s="13" t="s">
        <v>74</v>
      </c>
      <c r="Y13" s="14">
        <v>210228</v>
      </c>
      <c r="Z13" s="15">
        <v>273633.36</v>
      </c>
    </row>
    <row r="14" spans="1:26" ht="18" customHeight="1" x14ac:dyDescent="0.3">
      <c r="A14" s="1">
        <v>2020</v>
      </c>
      <c r="B14" s="1" t="s">
        <v>0</v>
      </c>
      <c r="C14" s="1" t="s">
        <v>15</v>
      </c>
      <c r="D14" s="5" t="s">
        <v>25</v>
      </c>
      <c r="E14" s="6">
        <v>46</v>
      </c>
      <c r="F14" s="6">
        <v>240</v>
      </c>
      <c r="G14" s="6">
        <v>224</v>
      </c>
      <c r="H14" s="3">
        <v>48</v>
      </c>
      <c r="I14" s="4" t="s">
        <v>40</v>
      </c>
      <c r="K14" s="10" t="s">
        <v>62</v>
      </c>
      <c r="L14" s="10">
        <v>2020</v>
      </c>
      <c r="M14" s="10" t="s">
        <v>3</v>
      </c>
      <c r="N14" s="10" t="s">
        <v>53</v>
      </c>
      <c r="O14" s="10" t="s">
        <v>54</v>
      </c>
      <c r="P14" s="10" t="s">
        <v>55</v>
      </c>
      <c r="Q14" s="10" t="s">
        <v>56</v>
      </c>
      <c r="R14" s="10" t="s">
        <v>57</v>
      </c>
      <c r="S14" s="10" t="s">
        <v>60</v>
      </c>
      <c r="T14" s="10">
        <v>677</v>
      </c>
      <c r="U14" s="10">
        <v>968.11</v>
      </c>
      <c r="W14" s="13">
        <v>2021</v>
      </c>
      <c r="X14" s="13" t="s">
        <v>76</v>
      </c>
      <c r="Y14" s="14">
        <v>135984</v>
      </c>
      <c r="Z14" s="15">
        <v>204158.23999999973</v>
      </c>
    </row>
    <row r="15" spans="1:26" ht="18" customHeight="1" x14ac:dyDescent="0.3">
      <c r="A15" s="1">
        <v>2020</v>
      </c>
      <c r="B15" s="1" t="s">
        <v>0</v>
      </c>
      <c r="C15" s="1" t="s">
        <v>15</v>
      </c>
      <c r="D15" s="5" t="s">
        <v>23</v>
      </c>
      <c r="E15" s="6">
        <v>34</v>
      </c>
      <c r="F15" s="6">
        <v>5492.16</v>
      </c>
      <c r="G15" s="6">
        <v>5126.0160000000005</v>
      </c>
      <c r="H15" s="3">
        <v>1098.432</v>
      </c>
      <c r="I15" s="4" t="s">
        <v>40</v>
      </c>
      <c r="K15" s="10" t="s">
        <v>61</v>
      </c>
      <c r="L15" s="10">
        <v>2020</v>
      </c>
      <c r="M15" s="10" t="s">
        <v>3</v>
      </c>
      <c r="N15" s="10" t="s">
        <v>53</v>
      </c>
      <c r="O15" s="10" t="s">
        <v>54</v>
      </c>
      <c r="P15" s="10" t="s">
        <v>55</v>
      </c>
      <c r="Q15" s="10" t="s">
        <v>56</v>
      </c>
      <c r="R15" s="10" t="s">
        <v>57</v>
      </c>
      <c r="S15" s="10" t="s">
        <v>60</v>
      </c>
      <c r="T15" s="10">
        <v>710</v>
      </c>
      <c r="U15" s="10">
        <v>1015.3</v>
      </c>
      <c r="W15" s="13">
        <v>2021</v>
      </c>
      <c r="X15" s="13" t="s">
        <v>75</v>
      </c>
      <c r="Y15" s="14">
        <v>128888</v>
      </c>
      <c r="Z15" s="15">
        <v>275347.0400000001</v>
      </c>
    </row>
    <row r="16" spans="1:26" ht="18" customHeight="1" x14ac:dyDescent="0.3">
      <c r="A16" s="1">
        <v>2020</v>
      </c>
      <c r="B16" s="1" t="s">
        <v>0</v>
      </c>
      <c r="C16" s="1" t="s">
        <v>13</v>
      </c>
      <c r="D16" s="2" t="s">
        <v>34</v>
      </c>
      <c r="E16" s="3">
        <v>7</v>
      </c>
      <c r="F16" s="3">
        <v>3666.3</v>
      </c>
      <c r="G16" s="3">
        <v>224</v>
      </c>
      <c r="H16" s="3">
        <v>733.2600000000001</v>
      </c>
      <c r="I16" s="4" t="s">
        <v>40</v>
      </c>
      <c r="K16" s="10" t="s">
        <v>59</v>
      </c>
      <c r="L16" s="10">
        <v>2020</v>
      </c>
      <c r="M16" s="10" t="s">
        <v>3</v>
      </c>
      <c r="N16" s="10" t="s">
        <v>53</v>
      </c>
      <c r="O16" s="10" t="s">
        <v>54</v>
      </c>
      <c r="P16" s="10" t="s">
        <v>55</v>
      </c>
      <c r="Q16" s="10" t="s">
        <v>56</v>
      </c>
      <c r="R16" s="10" t="s">
        <v>57</v>
      </c>
      <c r="S16" s="10" t="s">
        <v>60</v>
      </c>
      <c r="T16" s="10">
        <v>763</v>
      </c>
      <c r="U16" s="10">
        <v>1091.0899999999999</v>
      </c>
      <c r="W16" s="13">
        <v>2022</v>
      </c>
      <c r="X16" s="13" t="s">
        <v>71</v>
      </c>
      <c r="Y16" s="14">
        <v>365892</v>
      </c>
      <c r="Z16" s="15">
        <v>524449.6399999999</v>
      </c>
    </row>
    <row r="17" spans="1:26" ht="18" customHeight="1" x14ac:dyDescent="0.3">
      <c r="A17" s="1">
        <v>2020</v>
      </c>
      <c r="B17" s="1" t="s">
        <v>0</v>
      </c>
      <c r="C17" s="1" t="s">
        <v>32</v>
      </c>
      <c r="D17" s="5" t="s">
        <v>32</v>
      </c>
      <c r="E17" s="6">
        <v>3</v>
      </c>
      <c r="F17" s="6">
        <v>7260</v>
      </c>
      <c r="G17" s="6">
        <v>7392</v>
      </c>
      <c r="H17" s="3">
        <v>1452</v>
      </c>
      <c r="I17" s="4" t="s">
        <v>40</v>
      </c>
      <c r="K17" s="10" t="s">
        <v>59</v>
      </c>
      <c r="L17" s="10">
        <v>2020</v>
      </c>
      <c r="M17" s="10" t="s">
        <v>3</v>
      </c>
      <c r="N17" s="10" t="s">
        <v>53</v>
      </c>
      <c r="O17" s="10" t="s">
        <v>54</v>
      </c>
      <c r="P17" s="10" t="s">
        <v>55</v>
      </c>
      <c r="Q17" s="10" t="s">
        <v>56</v>
      </c>
      <c r="R17" s="10" t="s">
        <v>57</v>
      </c>
      <c r="S17" s="10" t="s">
        <v>58</v>
      </c>
      <c r="T17" s="10">
        <v>351</v>
      </c>
      <c r="U17" s="10">
        <v>501.93</v>
      </c>
      <c r="W17" s="13">
        <v>2022</v>
      </c>
      <c r="X17" s="13" t="s">
        <v>73</v>
      </c>
      <c r="Y17" s="14">
        <v>188312</v>
      </c>
      <c r="Z17" s="15">
        <v>201424.08000000007</v>
      </c>
    </row>
    <row r="18" spans="1:26" ht="18" customHeight="1" x14ac:dyDescent="0.3">
      <c r="A18" s="1">
        <v>2020</v>
      </c>
      <c r="B18" s="1" t="s">
        <v>0</v>
      </c>
      <c r="C18" s="1" t="s">
        <v>15</v>
      </c>
      <c r="D18" s="5" t="s">
        <v>27</v>
      </c>
      <c r="E18" s="6">
        <v>3</v>
      </c>
      <c r="F18" s="6">
        <v>5035.0300000000007</v>
      </c>
      <c r="G18" s="6">
        <v>5126.576</v>
      </c>
      <c r="H18" s="3">
        <v>1007.0060000000002</v>
      </c>
      <c r="I18" s="4" t="s">
        <v>40</v>
      </c>
      <c r="K18" s="10" t="s">
        <v>61</v>
      </c>
      <c r="L18" s="10">
        <v>2020</v>
      </c>
      <c r="M18" s="10" t="s">
        <v>3</v>
      </c>
      <c r="N18" s="10" t="s">
        <v>53</v>
      </c>
      <c r="O18" s="10" t="s">
        <v>54</v>
      </c>
      <c r="P18" s="10" t="s">
        <v>55</v>
      </c>
      <c r="Q18" s="10" t="s">
        <v>56</v>
      </c>
      <c r="R18" s="10" t="s">
        <v>57</v>
      </c>
      <c r="S18" s="10" t="s">
        <v>58</v>
      </c>
      <c r="T18" s="10">
        <v>345</v>
      </c>
      <c r="U18" s="10">
        <v>493.35</v>
      </c>
      <c r="W18" s="13">
        <v>2022</v>
      </c>
      <c r="X18" s="13" t="s">
        <v>72</v>
      </c>
      <c r="Y18" s="14">
        <v>387584</v>
      </c>
      <c r="Z18" s="15">
        <v>700000</v>
      </c>
    </row>
    <row r="19" spans="1:26" ht="18" customHeight="1" x14ac:dyDescent="0.3">
      <c r="A19" s="1">
        <v>2020</v>
      </c>
      <c r="B19" s="1" t="s">
        <v>1</v>
      </c>
      <c r="C19" s="1" t="s">
        <v>14</v>
      </c>
      <c r="D19" s="2" t="s">
        <v>36</v>
      </c>
      <c r="E19" s="3">
        <v>3566</v>
      </c>
      <c r="F19" s="3">
        <v>5035.0300000000007</v>
      </c>
      <c r="G19" s="3">
        <v>5126.576</v>
      </c>
      <c r="H19" s="3">
        <v>1007.0060000000002</v>
      </c>
      <c r="I19" s="4" t="s">
        <v>40</v>
      </c>
      <c r="K19" s="10" t="s">
        <v>52</v>
      </c>
      <c r="L19" s="10">
        <v>2020</v>
      </c>
      <c r="M19" s="10" t="s">
        <v>3</v>
      </c>
      <c r="N19" s="10" t="s">
        <v>53</v>
      </c>
      <c r="O19" s="10" t="s">
        <v>54</v>
      </c>
      <c r="P19" s="10" t="s">
        <v>55</v>
      </c>
      <c r="Q19" s="10" t="s">
        <v>56</v>
      </c>
      <c r="R19" s="10" t="s">
        <v>57</v>
      </c>
      <c r="S19" s="10" t="s">
        <v>58</v>
      </c>
      <c r="T19" s="10">
        <v>339</v>
      </c>
      <c r="U19" s="10">
        <v>484.77</v>
      </c>
      <c r="W19" s="13">
        <v>2022</v>
      </c>
      <c r="X19" s="13" t="s">
        <v>74</v>
      </c>
      <c r="Y19" s="14">
        <v>178572</v>
      </c>
      <c r="Z19" s="15">
        <v>255357.95999999996</v>
      </c>
    </row>
    <row r="20" spans="1:26" ht="18" customHeight="1" x14ac:dyDescent="0.3">
      <c r="A20" s="1">
        <v>2020</v>
      </c>
      <c r="B20" s="1" t="s">
        <v>1</v>
      </c>
      <c r="C20" s="1" t="s">
        <v>14</v>
      </c>
      <c r="D20" s="2" t="s">
        <v>37</v>
      </c>
      <c r="E20" s="3">
        <v>2498</v>
      </c>
      <c r="F20" s="3">
        <v>8800</v>
      </c>
      <c r="G20" s="3">
        <v>8960</v>
      </c>
      <c r="H20" s="3">
        <v>1760</v>
      </c>
      <c r="I20" s="4" t="s">
        <v>40</v>
      </c>
      <c r="K20" s="10" t="s">
        <v>59</v>
      </c>
      <c r="L20" s="10">
        <v>2020</v>
      </c>
      <c r="M20" s="10" t="s">
        <v>3</v>
      </c>
      <c r="N20" s="10" t="s">
        <v>53</v>
      </c>
      <c r="O20" s="10" t="s">
        <v>54</v>
      </c>
      <c r="P20" s="10" t="s">
        <v>55</v>
      </c>
      <c r="Q20" s="10" t="s">
        <v>56</v>
      </c>
      <c r="R20" s="10" t="s">
        <v>57</v>
      </c>
      <c r="S20" s="10" t="s">
        <v>60</v>
      </c>
      <c r="T20" s="10">
        <v>237</v>
      </c>
      <c r="U20" s="10">
        <v>338.90999999999997</v>
      </c>
      <c r="W20" s="13">
        <v>2022</v>
      </c>
      <c r="X20" s="13" t="s">
        <v>75</v>
      </c>
      <c r="Y20" s="14">
        <v>127296</v>
      </c>
      <c r="Z20" s="15">
        <v>181256.00000000003</v>
      </c>
    </row>
    <row r="21" spans="1:26" ht="18" customHeight="1" x14ac:dyDescent="0.3">
      <c r="A21" s="1">
        <v>2020</v>
      </c>
      <c r="B21" s="1" t="s">
        <v>1</v>
      </c>
      <c r="C21" s="1" t="s">
        <v>13</v>
      </c>
      <c r="D21" s="2" t="s">
        <v>35</v>
      </c>
      <c r="E21" s="3">
        <v>1245</v>
      </c>
      <c r="F21" s="3">
        <v>5034.92</v>
      </c>
      <c r="G21" s="3">
        <v>5126.4639999999999</v>
      </c>
      <c r="H21" s="3">
        <v>1006.984</v>
      </c>
      <c r="I21" s="4" t="s">
        <v>40</v>
      </c>
      <c r="K21" s="10" t="s">
        <v>59</v>
      </c>
      <c r="L21" s="10">
        <v>2020</v>
      </c>
      <c r="M21" s="10" t="s">
        <v>3</v>
      </c>
      <c r="N21" s="10" t="s">
        <v>53</v>
      </c>
      <c r="O21" s="10" t="s">
        <v>54</v>
      </c>
      <c r="P21" s="10" t="s">
        <v>55</v>
      </c>
      <c r="Q21" s="10" t="s">
        <v>56</v>
      </c>
      <c r="R21" s="10" t="s">
        <v>57</v>
      </c>
      <c r="S21" s="10" t="s">
        <v>60</v>
      </c>
      <c r="T21" s="10">
        <v>749</v>
      </c>
      <c r="U21" s="10">
        <v>526.24</v>
      </c>
      <c r="W21" s="13">
        <v>2022</v>
      </c>
      <c r="X21" s="13" t="s">
        <v>76</v>
      </c>
      <c r="Y21" s="14">
        <v>125136</v>
      </c>
      <c r="Z21" s="15">
        <v>199811.0399999998</v>
      </c>
    </row>
    <row r="22" spans="1:26" ht="18" customHeight="1" x14ac:dyDescent="0.3">
      <c r="A22" s="1">
        <v>2020</v>
      </c>
      <c r="B22" s="1" t="s">
        <v>1</v>
      </c>
      <c r="C22" s="1" t="s">
        <v>38</v>
      </c>
      <c r="D22" s="5" t="s">
        <v>30</v>
      </c>
      <c r="E22" s="6">
        <v>644</v>
      </c>
      <c r="F22" s="6">
        <v>6317.85</v>
      </c>
      <c r="G22" s="6">
        <v>6432.72</v>
      </c>
      <c r="H22" s="3">
        <v>1263.5700000000002</v>
      </c>
      <c r="I22" s="4" t="s">
        <v>40</v>
      </c>
      <c r="K22" s="10" t="s">
        <v>62</v>
      </c>
      <c r="L22" s="10">
        <v>2020</v>
      </c>
      <c r="M22" s="10" t="s">
        <v>3</v>
      </c>
      <c r="N22" s="10" t="s">
        <v>53</v>
      </c>
      <c r="O22" s="10" t="s">
        <v>54</v>
      </c>
      <c r="P22" s="10" t="s">
        <v>55</v>
      </c>
      <c r="Q22" s="10" t="s">
        <v>56</v>
      </c>
      <c r="R22" s="10" t="s">
        <v>57</v>
      </c>
      <c r="S22" s="10" t="s">
        <v>60</v>
      </c>
      <c r="T22" s="10">
        <v>803</v>
      </c>
      <c r="U22" s="10">
        <v>526.24</v>
      </c>
      <c r="W22" s="13">
        <v>2023</v>
      </c>
      <c r="X22" s="13" t="s">
        <v>71</v>
      </c>
      <c r="Y22" s="14">
        <v>204528</v>
      </c>
      <c r="Z22" s="15">
        <v>292475.04000000004</v>
      </c>
    </row>
    <row r="23" spans="1:26" ht="18" customHeight="1" x14ac:dyDescent="0.3">
      <c r="A23" s="1">
        <v>2020</v>
      </c>
      <c r="B23" s="1" t="s">
        <v>1</v>
      </c>
      <c r="C23" s="1" t="s">
        <v>12</v>
      </c>
      <c r="D23" s="5" t="s">
        <v>29</v>
      </c>
      <c r="E23" s="6">
        <v>643</v>
      </c>
      <c r="F23" s="6">
        <v>7000</v>
      </c>
      <c r="G23" s="6">
        <v>7840</v>
      </c>
      <c r="H23" s="3">
        <v>1400</v>
      </c>
      <c r="I23" s="4" t="s">
        <v>40</v>
      </c>
      <c r="K23" s="10" t="s">
        <v>52</v>
      </c>
      <c r="L23" s="10">
        <v>2020</v>
      </c>
      <c r="M23" s="10" t="s">
        <v>3</v>
      </c>
      <c r="N23" s="10" t="s">
        <v>53</v>
      </c>
      <c r="O23" s="10" t="s">
        <v>54</v>
      </c>
      <c r="P23" s="10" t="s">
        <v>55</v>
      </c>
      <c r="Q23" s="10" t="s">
        <v>56</v>
      </c>
      <c r="R23" s="10" t="s">
        <v>57</v>
      </c>
      <c r="S23" s="10" t="s">
        <v>60</v>
      </c>
      <c r="T23" s="10">
        <v>235</v>
      </c>
      <c r="U23" s="10">
        <v>336.05</v>
      </c>
      <c r="W23" s="13">
        <v>2023</v>
      </c>
      <c r="X23" s="13" t="s">
        <v>74</v>
      </c>
      <c r="Y23" s="14">
        <v>129304</v>
      </c>
      <c r="Z23" s="15">
        <v>184904.72</v>
      </c>
    </row>
    <row r="24" spans="1:26" ht="18" customHeight="1" x14ac:dyDescent="0.3">
      <c r="A24" s="1">
        <v>2020</v>
      </c>
      <c r="B24" s="1" t="s">
        <v>1</v>
      </c>
      <c r="C24" s="1" t="s">
        <v>38</v>
      </c>
      <c r="D24" s="5" t="s">
        <v>31</v>
      </c>
      <c r="E24" s="6">
        <v>455</v>
      </c>
      <c r="F24" s="6">
        <v>4578.6000000000004</v>
      </c>
      <c r="G24" s="6">
        <v>5128.0320000000002</v>
      </c>
      <c r="H24" s="3">
        <v>915.72000000000014</v>
      </c>
      <c r="I24" s="4" t="s">
        <v>40</v>
      </c>
      <c r="K24" s="10" t="s">
        <v>52</v>
      </c>
      <c r="L24" s="10">
        <v>2020</v>
      </c>
      <c r="M24" s="10" t="s">
        <v>3</v>
      </c>
      <c r="N24" s="10" t="s">
        <v>53</v>
      </c>
      <c r="O24" s="10" t="s">
        <v>54</v>
      </c>
      <c r="P24" s="10" t="s">
        <v>55</v>
      </c>
      <c r="Q24" s="10" t="s">
        <v>56</v>
      </c>
      <c r="R24" s="10" t="s">
        <v>57</v>
      </c>
      <c r="S24" s="10" t="s">
        <v>60</v>
      </c>
      <c r="T24" s="10">
        <v>283</v>
      </c>
      <c r="U24" s="10">
        <v>404.69</v>
      </c>
      <c r="W24" s="13">
        <v>2023</v>
      </c>
      <c r="X24" s="13" t="s">
        <v>72</v>
      </c>
      <c r="Y24" s="14">
        <v>127904</v>
      </c>
      <c r="Z24" s="15">
        <v>182902.72000000003</v>
      </c>
    </row>
    <row r="25" spans="1:26" ht="18" customHeight="1" x14ac:dyDescent="0.3">
      <c r="A25" s="1">
        <v>2020</v>
      </c>
      <c r="B25" s="1" t="s">
        <v>1</v>
      </c>
      <c r="C25" s="1" t="s">
        <v>12</v>
      </c>
      <c r="D25" s="5" t="s">
        <v>28</v>
      </c>
      <c r="E25" s="7">
        <v>345</v>
      </c>
      <c r="F25" s="7">
        <v>7000</v>
      </c>
      <c r="G25" s="7">
        <v>7840</v>
      </c>
      <c r="H25" s="3">
        <v>1400</v>
      </c>
      <c r="I25" s="4" t="s">
        <v>40</v>
      </c>
      <c r="K25" s="10" t="s">
        <v>61</v>
      </c>
      <c r="L25" s="10">
        <v>2020</v>
      </c>
      <c r="M25" s="10" t="s">
        <v>3</v>
      </c>
      <c r="N25" s="10" t="s">
        <v>53</v>
      </c>
      <c r="O25" s="10" t="s">
        <v>54</v>
      </c>
      <c r="P25" s="10" t="s">
        <v>55</v>
      </c>
      <c r="Q25" s="10" t="s">
        <v>56</v>
      </c>
      <c r="R25" s="10" t="s">
        <v>57</v>
      </c>
      <c r="S25" s="10" t="s">
        <v>60</v>
      </c>
      <c r="T25" s="10">
        <v>211</v>
      </c>
      <c r="U25" s="10">
        <v>301.73</v>
      </c>
      <c r="W25" s="13">
        <v>2023</v>
      </c>
      <c r="X25" s="13" t="s">
        <v>73</v>
      </c>
      <c r="Y25" s="14">
        <v>219404</v>
      </c>
      <c r="Z25" s="15">
        <v>212626.8</v>
      </c>
    </row>
    <row r="26" spans="1:26" ht="18" customHeight="1" x14ac:dyDescent="0.3">
      <c r="A26" s="1">
        <v>2020</v>
      </c>
      <c r="B26" s="1" t="s">
        <v>1</v>
      </c>
      <c r="C26" s="1" t="s">
        <v>13</v>
      </c>
      <c r="D26" s="2" t="s">
        <v>33</v>
      </c>
      <c r="E26" s="3">
        <v>122</v>
      </c>
      <c r="F26" s="3">
        <v>100</v>
      </c>
      <c r="G26" s="3">
        <v>112</v>
      </c>
      <c r="H26" s="3">
        <v>20</v>
      </c>
      <c r="I26" s="4" t="s">
        <v>40</v>
      </c>
      <c r="K26" s="10" t="s">
        <v>52</v>
      </c>
      <c r="L26" s="10">
        <v>2020</v>
      </c>
      <c r="M26" s="10" t="s">
        <v>3</v>
      </c>
      <c r="N26" s="10" t="s">
        <v>53</v>
      </c>
      <c r="O26" s="10" t="s">
        <v>54</v>
      </c>
      <c r="P26" s="10" t="s">
        <v>55</v>
      </c>
      <c r="Q26" s="10" t="s">
        <v>56</v>
      </c>
      <c r="R26" s="10" t="s">
        <v>57</v>
      </c>
      <c r="S26" s="10" t="s">
        <v>58</v>
      </c>
      <c r="T26" s="10">
        <v>876</v>
      </c>
      <c r="U26" s="10">
        <v>1252.68</v>
      </c>
      <c r="W26" s="13">
        <v>2023</v>
      </c>
      <c r="X26" s="13" t="s">
        <v>76</v>
      </c>
      <c r="Y26" s="14">
        <v>73912</v>
      </c>
      <c r="Z26" s="15">
        <v>130072.80000000012</v>
      </c>
    </row>
    <row r="27" spans="1:26" ht="18" customHeight="1" x14ac:dyDescent="0.3">
      <c r="A27" s="1">
        <v>2020</v>
      </c>
      <c r="B27" s="1" t="s">
        <v>1</v>
      </c>
      <c r="C27" s="1" t="s">
        <v>15</v>
      </c>
      <c r="D27" s="5" t="s">
        <v>26</v>
      </c>
      <c r="E27" s="6">
        <v>78</v>
      </c>
      <c r="F27" s="6">
        <v>4577.2</v>
      </c>
      <c r="G27" s="6">
        <v>5126.4639999999999</v>
      </c>
      <c r="H27" s="3">
        <v>915.44</v>
      </c>
      <c r="I27" s="4" t="s">
        <v>40</v>
      </c>
      <c r="K27" s="10" t="s">
        <v>52</v>
      </c>
      <c r="L27" s="10">
        <v>2020</v>
      </c>
      <c r="M27" s="10" t="s">
        <v>3</v>
      </c>
      <c r="N27" s="10" t="s">
        <v>53</v>
      </c>
      <c r="O27" s="10" t="s">
        <v>54</v>
      </c>
      <c r="P27" s="10" t="s">
        <v>55</v>
      </c>
      <c r="Q27" s="10" t="s">
        <v>56</v>
      </c>
      <c r="R27" s="10" t="s">
        <v>57</v>
      </c>
      <c r="S27" s="10" t="s">
        <v>58</v>
      </c>
      <c r="T27" s="10">
        <v>877</v>
      </c>
      <c r="U27" s="10">
        <v>1254.1100000000001</v>
      </c>
      <c r="W27" s="13">
        <v>2023</v>
      </c>
      <c r="X27" s="13" t="s">
        <v>75</v>
      </c>
      <c r="Y27" s="14">
        <v>71992</v>
      </c>
      <c r="Z27" s="15">
        <v>104238.15999999999</v>
      </c>
    </row>
    <row r="28" spans="1:26" ht="18" customHeight="1" x14ac:dyDescent="0.3">
      <c r="A28" s="1">
        <v>2020</v>
      </c>
      <c r="B28" s="1" t="s">
        <v>1</v>
      </c>
      <c r="C28" s="1" t="s">
        <v>15</v>
      </c>
      <c r="D28" s="5" t="s">
        <v>24</v>
      </c>
      <c r="E28" s="6">
        <v>76</v>
      </c>
      <c r="F28" s="6">
        <v>4576.8999999999996</v>
      </c>
      <c r="G28" s="6">
        <v>5126.1279999999997</v>
      </c>
      <c r="H28" s="3">
        <v>915.38</v>
      </c>
      <c r="I28" s="4" t="s">
        <v>40</v>
      </c>
      <c r="K28" s="10" t="s">
        <v>52</v>
      </c>
      <c r="L28" s="10">
        <v>2020</v>
      </c>
      <c r="M28" s="10" t="s">
        <v>3</v>
      </c>
      <c r="N28" s="10" t="s">
        <v>53</v>
      </c>
      <c r="O28" s="10" t="s">
        <v>54</v>
      </c>
      <c r="P28" s="10" t="s">
        <v>55</v>
      </c>
      <c r="Q28" s="10" t="s">
        <v>56</v>
      </c>
      <c r="R28" s="10" t="s">
        <v>57</v>
      </c>
      <c r="S28" s="10" t="s">
        <v>58</v>
      </c>
      <c r="T28" s="10">
        <v>878</v>
      </c>
      <c r="U28" s="10">
        <v>1255.54</v>
      </c>
      <c r="W28" s="13">
        <v>2024</v>
      </c>
      <c r="X28" s="13" t="s">
        <v>71</v>
      </c>
      <c r="Y28" s="14">
        <v>190380</v>
      </c>
      <c r="Z28" s="15">
        <v>272243.39999999997</v>
      </c>
    </row>
    <row r="29" spans="1:26" ht="18" customHeight="1" x14ac:dyDescent="0.3">
      <c r="A29" s="1">
        <v>2020</v>
      </c>
      <c r="B29" s="1" t="s">
        <v>1</v>
      </c>
      <c r="C29" s="1" t="s">
        <v>15</v>
      </c>
      <c r="D29" s="5" t="s">
        <v>25</v>
      </c>
      <c r="E29" s="6">
        <v>46</v>
      </c>
      <c r="F29" s="6">
        <v>200</v>
      </c>
      <c r="G29" s="6">
        <v>224</v>
      </c>
      <c r="H29" s="3">
        <v>40</v>
      </c>
      <c r="I29" s="4" t="s">
        <v>40</v>
      </c>
      <c r="K29" s="10" t="s">
        <v>61</v>
      </c>
      <c r="L29" s="10">
        <v>2020</v>
      </c>
      <c r="M29" s="10" t="s">
        <v>3</v>
      </c>
      <c r="N29" s="10" t="s">
        <v>53</v>
      </c>
      <c r="O29" s="10" t="s">
        <v>54</v>
      </c>
      <c r="P29" s="10" t="s">
        <v>55</v>
      </c>
      <c r="Q29" s="10" t="s">
        <v>56</v>
      </c>
      <c r="R29" s="10" t="s">
        <v>57</v>
      </c>
      <c r="S29" s="10" t="s">
        <v>60</v>
      </c>
      <c r="T29" s="10">
        <v>281</v>
      </c>
      <c r="U29" s="10">
        <v>401.83</v>
      </c>
      <c r="W29" s="13">
        <v>2024</v>
      </c>
      <c r="X29" s="13" t="s">
        <v>73</v>
      </c>
      <c r="Y29" s="14">
        <v>112620</v>
      </c>
      <c r="Z29" s="15">
        <v>107044.07999999994</v>
      </c>
    </row>
    <row r="30" spans="1:26" ht="18" customHeight="1" x14ac:dyDescent="0.3">
      <c r="A30" s="1">
        <v>2020</v>
      </c>
      <c r="B30" s="1" t="s">
        <v>1</v>
      </c>
      <c r="C30" s="1" t="s">
        <v>15</v>
      </c>
      <c r="D30" s="5" t="s">
        <v>23</v>
      </c>
      <c r="E30" s="6">
        <v>34</v>
      </c>
      <c r="F30" s="6">
        <v>4576.8</v>
      </c>
      <c r="G30" s="6">
        <v>5126.0160000000005</v>
      </c>
      <c r="H30" s="3">
        <v>915.36000000000013</v>
      </c>
      <c r="I30" s="4" t="s">
        <v>40</v>
      </c>
      <c r="K30" s="10" t="s">
        <v>59</v>
      </c>
      <c r="L30" s="10">
        <v>2020</v>
      </c>
      <c r="M30" s="10" t="s">
        <v>3</v>
      </c>
      <c r="N30" s="10" t="s">
        <v>53</v>
      </c>
      <c r="O30" s="10" t="s">
        <v>54</v>
      </c>
      <c r="P30" s="10" t="s">
        <v>55</v>
      </c>
      <c r="Q30" s="10" t="s">
        <v>56</v>
      </c>
      <c r="R30" s="10" t="s">
        <v>57</v>
      </c>
      <c r="S30" s="10" t="s">
        <v>60</v>
      </c>
      <c r="T30" s="10">
        <v>772</v>
      </c>
      <c r="U30" s="10">
        <v>1103.96</v>
      </c>
      <c r="W30" s="13">
        <v>2024</v>
      </c>
      <c r="X30" s="13" t="s">
        <v>72</v>
      </c>
      <c r="Y30" s="14">
        <v>109940</v>
      </c>
      <c r="Z30" s="15">
        <v>157214.20000000007</v>
      </c>
    </row>
    <row r="31" spans="1:26" ht="18" customHeight="1" x14ac:dyDescent="0.3">
      <c r="A31" s="1">
        <v>2020</v>
      </c>
      <c r="B31" s="1" t="s">
        <v>1</v>
      </c>
      <c r="C31" s="1" t="s">
        <v>13</v>
      </c>
      <c r="D31" s="2" t="s">
        <v>34</v>
      </c>
      <c r="E31" s="3">
        <v>7</v>
      </c>
      <c r="F31" s="3">
        <v>200</v>
      </c>
      <c r="G31" s="3">
        <v>224</v>
      </c>
      <c r="H31" s="3">
        <v>40</v>
      </c>
      <c r="I31" s="4" t="s">
        <v>40</v>
      </c>
      <c r="K31" s="10" t="s">
        <v>52</v>
      </c>
      <c r="L31" s="10">
        <v>2020</v>
      </c>
      <c r="M31" s="10" t="s">
        <v>7</v>
      </c>
      <c r="N31" s="10" t="s">
        <v>53</v>
      </c>
      <c r="O31" s="10" t="s">
        <v>54</v>
      </c>
      <c r="P31" s="10" t="s">
        <v>55</v>
      </c>
      <c r="Q31" s="10" t="s">
        <v>56</v>
      </c>
      <c r="R31" s="10" t="s">
        <v>57</v>
      </c>
      <c r="S31" s="10" t="s">
        <v>58</v>
      </c>
      <c r="T31" s="10">
        <v>290</v>
      </c>
      <c r="U31" s="10">
        <v>414.7</v>
      </c>
      <c r="W31" s="13">
        <v>2024</v>
      </c>
      <c r="X31" s="13" t="s">
        <v>74</v>
      </c>
      <c r="Y31" s="14">
        <v>106948</v>
      </c>
      <c r="Z31" s="15">
        <v>152935.63999999998</v>
      </c>
    </row>
    <row r="32" spans="1:26" ht="18" customHeight="1" x14ac:dyDescent="0.3">
      <c r="A32" s="1">
        <v>2020</v>
      </c>
      <c r="B32" s="1" t="s">
        <v>1</v>
      </c>
      <c r="C32" s="1" t="s">
        <v>15</v>
      </c>
      <c r="D32" s="5" t="s">
        <v>27</v>
      </c>
      <c r="E32" s="6">
        <v>3</v>
      </c>
      <c r="F32" s="6">
        <v>4577.3</v>
      </c>
      <c r="G32" s="6">
        <v>5126.576</v>
      </c>
      <c r="H32" s="3">
        <v>915.46</v>
      </c>
      <c r="I32" s="4" t="s">
        <v>40</v>
      </c>
      <c r="K32" s="10" t="s">
        <v>52</v>
      </c>
      <c r="L32" s="10">
        <v>2020</v>
      </c>
      <c r="M32" s="10" t="s">
        <v>7</v>
      </c>
      <c r="N32" s="10" t="s">
        <v>53</v>
      </c>
      <c r="O32" s="10" t="s">
        <v>54</v>
      </c>
      <c r="P32" s="10" t="s">
        <v>55</v>
      </c>
      <c r="Q32" s="10" t="s">
        <v>56</v>
      </c>
      <c r="R32" s="10" t="s">
        <v>57</v>
      </c>
      <c r="S32" s="10" t="s">
        <v>58</v>
      </c>
      <c r="T32" s="10">
        <v>284</v>
      </c>
      <c r="U32" s="10">
        <v>406.12</v>
      </c>
      <c r="W32" s="13">
        <v>2024</v>
      </c>
      <c r="X32" s="13" t="s">
        <v>76</v>
      </c>
      <c r="Y32" s="14">
        <v>62256</v>
      </c>
      <c r="Z32" s="15">
        <v>100660.56000000013</v>
      </c>
    </row>
    <row r="33" spans="1:26" ht="18" customHeight="1" x14ac:dyDescent="0.3">
      <c r="A33" s="1">
        <v>2020</v>
      </c>
      <c r="B33" s="1" t="s">
        <v>1</v>
      </c>
      <c r="C33" s="1" t="s">
        <v>32</v>
      </c>
      <c r="D33" s="5" t="s">
        <v>32</v>
      </c>
      <c r="E33" s="6">
        <v>2</v>
      </c>
      <c r="F33" s="6">
        <v>6600</v>
      </c>
      <c r="G33" s="6">
        <v>7392</v>
      </c>
      <c r="H33" s="3">
        <v>1320</v>
      </c>
      <c r="I33" s="4" t="s">
        <v>40</v>
      </c>
      <c r="K33" s="10" t="s">
        <v>63</v>
      </c>
      <c r="L33" s="10">
        <v>2020</v>
      </c>
      <c r="M33" s="10" t="s">
        <v>7</v>
      </c>
      <c r="N33" s="10" t="s">
        <v>53</v>
      </c>
      <c r="O33" s="10" t="s">
        <v>54</v>
      </c>
      <c r="P33" s="10" t="s">
        <v>55</v>
      </c>
      <c r="Q33" s="10" t="s">
        <v>56</v>
      </c>
      <c r="R33" s="10" t="s">
        <v>57</v>
      </c>
      <c r="S33" s="10" t="s">
        <v>58</v>
      </c>
      <c r="T33" s="10">
        <v>278</v>
      </c>
      <c r="U33" s="10">
        <v>397.53999999999996</v>
      </c>
      <c r="W33" s="13">
        <v>2024</v>
      </c>
      <c r="X33" s="13" t="s">
        <v>75</v>
      </c>
      <c r="Y33" s="14">
        <v>62240</v>
      </c>
      <c r="Z33" s="15">
        <v>90151.200000000041</v>
      </c>
    </row>
    <row r="34" spans="1:26" ht="18" customHeight="1" x14ac:dyDescent="0.3">
      <c r="A34" s="1">
        <v>2020</v>
      </c>
      <c r="B34" s="1" t="s">
        <v>2</v>
      </c>
      <c r="C34" s="1" t="s">
        <v>14</v>
      </c>
      <c r="D34" s="2" t="s">
        <v>36</v>
      </c>
      <c r="E34" s="3">
        <v>3566</v>
      </c>
      <c r="F34" s="3">
        <v>4577.3</v>
      </c>
      <c r="G34" s="3">
        <v>5126.576</v>
      </c>
      <c r="H34" s="3">
        <v>915.46</v>
      </c>
      <c r="I34" s="4" t="s">
        <v>40</v>
      </c>
      <c r="K34" s="10" t="s">
        <v>59</v>
      </c>
      <c r="L34" s="10">
        <v>2020</v>
      </c>
      <c r="M34" s="10" t="s">
        <v>7</v>
      </c>
      <c r="N34" s="10" t="s">
        <v>53</v>
      </c>
      <c r="O34" s="10" t="s">
        <v>54</v>
      </c>
      <c r="P34" s="10" t="s">
        <v>55</v>
      </c>
      <c r="Q34" s="10" t="s">
        <v>56</v>
      </c>
      <c r="R34" s="10" t="s">
        <v>57</v>
      </c>
      <c r="S34" s="10" t="s">
        <v>60</v>
      </c>
      <c r="T34" s="10">
        <v>212</v>
      </c>
      <c r="U34" s="10">
        <v>303.15999999999997</v>
      </c>
    </row>
    <row r="35" spans="1:26" ht="18" customHeight="1" x14ac:dyDescent="0.3">
      <c r="A35" s="1">
        <v>2020</v>
      </c>
      <c r="B35" s="1" t="s">
        <v>2</v>
      </c>
      <c r="C35" s="1" t="s">
        <v>14</v>
      </c>
      <c r="D35" s="2" t="s">
        <v>37</v>
      </c>
      <c r="E35" s="3">
        <v>2498</v>
      </c>
      <c r="F35" s="3">
        <v>8000</v>
      </c>
      <c r="G35" s="3">
        <v>8960</v>
      </c>
      <c r="H35" s="3">
        <v>1600</v>
      </c>
      <c r="I35" s="4" t="s">
        <v>40</v>
      </c>
      <c r="K35" s="10" t="s">
        <v>52</v>
      </c>
      <c r="L35" s="10">
        <v>2020</v>
      </c>
      <c r="M35" s="10" t="s">
        <v>7</v>
      </c>
      <c r="N35" s="10" t="s">
        <v>53</v>
      </c>
      <c r="O35" s="10" t="s">
        <v>54</v>
      </c>
      <c r="P35" s="10" t="s">
        <v>55</v>
      </c>
      <c r="Q35" s="10" t="s">
        <v>56</v>
      </c>
      <c r="R35" s="10" t="s">
        <v>57</v>
      </c>
      <c r="S35" s="10" t="s">
        <v>60</v>
      </c>
      <c r="T35" s="10">
        <v>260</v>
      </c>
      <c r="U35" s="10">
        <v>371.8</v>
      </c>
    </row>
    <row r="36" spans="1:26" ht="18" customHeight="1" x14ac:dyDescent="0.3">
      <c r="A36" s="1">
        <v>2020</v>
      </c>
      <c r="B36" s="1" t="s">
        <v>2</v>
      </c>
      <c r="C36" s="1" t="s">
        <v>13</v>
      </c>
      <c r="D36" s="2" t="s">
        <v>35</v>
      </c>
      <c r="E36" s="3">
        <v>1245</v>
      </c>
      <c r="F36" s="3">
        <v>4577.2</v>
      </c>
      <c r="G36" s="3">
        <v>5126.4639999999999</v>
      </c>
      <c r="H36" s="3">
        <v>915.44</v>
      </c>
      <c r="I36" s="4" t="s">
        <v>40</v>
      </c>
      <c r="K36" s="10" t="s">
        <v>52</v>
      </c>
      <c r="L36" s="10">
        <v>2020</v>
      </c>
      <c r="M36" s="10" t="s">
        <v>7</v>
      </c>
      <c r="N36" s="10" t="s">
        <v>53</v>
      </c>
      <c r="O36" s="10" t="s">
        <v>54</v>
      </c>
      <c r="P36" s="10" t="s">
        <v>55</v>
      </c>
      <c r="Q36" s="10" t="s">
        <v>56</v>
      </c>
      <c r="R36" s="10" t="s">
        <v>57</v>
      </c>
      <c r="S36" s="10" t="s">
        <v>60</v>
      </c>
      <c r="T36" s="10">
        <v>188</v>
      </c>
      <c r="U36" s="10">
        <v>268.84000000000003</v>
      </c>
    </row>
    <row r="37" spans="1:26" ht="18" customHeight="1" x14ac:dyDescent="0.3">
      <c r="A37" s="1">
        <v>2020</v>
      </c>
      <c r="B37" s="1" t="s">
        <v>2</v>
      </c>
      <c r="C37" s="1" t="s">
        <v>38</v>
      </c>
      <c r="D37" s="5" t="s">
        <v>30</v>
      </c>
      <c r="E37" s="6">
        <v>644</v>
      </c>
      <c r="F37" s="6">
        <v>5743.5</v>
      </c>
      <c r="G37" s="6">
        <v>6432.72</v>
      </c>
      <c r="H37" s="3">
        <v>1148.7</v>
      </c>
      <c r="I37" s="4" t="s">
        <v>40</v>
      </c>
      <c r="K37" s="10" t="s">
        <v>61</v>
      </c>
      <c r="L37" s="10">
        <v>2020</v>
      </c>
      <c r="M37" s="10" t="s">
        <v>7</v>
      </c>
      <c r="N37" s="10" t="s">
        <v>53</v>
      </c>
      <c r="O37" s="10" t="s">
        <v>54</v>
      </c>
      <c r="P37" s="10" t="s">
        <v>55</v>
      </c>
      <c r="Q37" s="10" t="s">
        <v>56</v>
      </c>
      <c r="R37" s="10" t="s">
        <v>57</v>
      </c>
      <c r="S37" s="10" t="s">
        <v>60</v>
      </c>
      <c r="T37" s="10">
        <v>214</v>
      </c>
      <c r="U37" s="10">
        <v>306.02</v>
      </c>
    </row>
    <row r="38" spans="1:26" ht="18" customHeight="1" x14ac:dyDescent="0.3">
      <c r="A38" s="1">
        <v>2020</v>
      </c>
      <c r="B38" s="1" t="s">
        <v>2</v>
      </c>
      <c r="C38" s="1" t="s">
        <v>12</v>
      </c>
      <c r="D38" s="5" t="s">
        <v>29</v>
      </c>
      <c r="E38" s="6">
        <v>643</v>
      </c>
      <c r="F38" s="6">
        <v>7000</v>
      </c>
      <c r="G38" s="6">
        <v>7840</v>
      </c>
      <c r="H38" s="3">
        <v>1400</v>
      </c>
      <c r="I38" s="4" t="s">
        <v>40</v>
      </c>
      <c r="K38" s="10" t="s">
        <v>59</v>
      </c>
      <c r="L38" s="10">
        <v>2020</v>
      </c>
      <c r="M38" s="10" t="s">
        <v>7</v>
      </c>
      <c r="N38" s="10" t="s">
        <v>53</v>
      </c>
      <c r="O38" s="10" t="s">
        <v>54</v>
      </c>
      <c r="P38" s="10" t="s">
        <v>55</v>
      </c>
      <c r="Q38" s="10" t="s">
        <v>56</v>
      </c>
      <c r="R38" s="10" t="s">
        <v>57</v>
      </c>
      <c r="S38" s="10" t="s">
        <v>60</v>
      </c>
      <c r="T38" s="10">
        <v>262</v>
      </c>
      <c r="U38" s="10">
        <v>374.65999999999997</v>
      </c>
    </row>
    <row r="39" spans="1:26" ht="18" customHeight="1" x14ac:dyDescent="0.3">
      <c r="A39" s="1">
        <v>2020</v>
      </c>
      <c r="B39" s="1" t="s">
        <v>2</v>
      </c>
      <c r="C39" s="1" t="s">
        <v>38</v>
      </c>
      <c r="D39" s="5" t="s">
        <v>31</v>
      </c>
      <c r="E39" s="6">
        <v>455</v>
      </c>
      <c r="F39" s="6">
        <v>4578.6000000000004</v>
      </c>
      <c r="G39" s="6">
        <v>5128.0320000000002</v>
      </c>
      <c r="H39" s="3">
        <v>915.72000000000014</v>
      </c>
      <c r="I39" s="4" t="s">
        <v>40</v>
      </c>
      <c r="K39" s="10" t="s">
        <v>61</v>
      </c>
      <c r="L39" s="10">
        <v>2020</v>
      </c>
      <c r="M39" s="10" t="s">
        <v>7</v>
      </c>
      <c r="N39" s="10" t="s">
        <v>53</v>
      </c>
      <c r="O39" s="10" t="s">
        <v>54</v>
      </c>
      <c r="P39" s="10" t="s">
        <v>55</v>
      </c>
      <c r="Q39" s="10" t="s">
        <v>56</v>
      </c>
      <c r="R39" s="10" t="s">
        <v>57</v>
      </c>
      <c r="S39" s="10" t="s">
        <v>60</v>
      </c>
      <c r="T39" s="10">
        <v>190</v>
      </c>
      <c r="U39" s="10">
        <v>271.7</v>
      </c>
    </row>
    <row r="40" spans="1:26" ht="18" customHeight="1" x14ac:dyDescent="0.3">
      <c r="A40" s="1">
        <v>2020</v>
      </c>
      <c r="B40" s="1" t="s">
        <v>2</v>
      </c>
      <c r="C40" s="1" t="s">
        <v>12</v>
      </c>
      <c r="D40" s="5" t="s">
        <v>28</v>
      </c>
      <c r="E40" s="7">
        <v>345</v>
      </c>
      <c r="F40" s="7">
        <v>7000</v>
      </c>
      <c r="G40" s="7">
        <v>7840</v>
      </c>
      <c r="H40" s="3">
        <v>1400</v>
      </c>
      <c r="I40" s="4" t="s">
        <v>40</v>
      </c>
      <c r="K40" s="10" t="s">
        <v>62</v>
      </c>
      <c r="L40" s="10">
        <v>2020</v>
      </c>
      <c r="M40" s="10" t="s">
        <v>7</v>
      </c>
      <c r="N40" s="10" t="s">
        <v>53</v>
      </c>
      <c r="O40" s="10" t="s">
        <v>54</v>
      </c>
      <c r="P40" s="10" t="s">
        <v>55</v>
      </c>
      <c r="Q40" s="10" t="s">
        <v>56</v>
      </c>
      <c r="R40" s="10" t="s">
        <v>57</v>
      </c>
      <c r="S40" s="10" t="s">
        <v>60</v>
      </c>
      <c r="T40" s="10">
        <v>288</v>
      </c>
      <c r="U40" s="10">
        <v>526.24</v>
      </c>
    </row>
    <row r="41" spans="1:26" ht="18" customHeight="1" x14ac:dyDescent="0.3">
      <c r="A41" s="1">
        <v>2020</v>
      </c>
      <c r="B41" s="1" t="s">
        <v>2</v>
      </c>
      <c r="C41" s="1" t="s">
        <v>13</v>
      </c>
      <c r="D41" s="2" t="s">
        <v>33</v>
      </c>
      <c r="E41" s="3">
        <v>122</v>
      </c>
      <c r="F41" s="3">
        <v>100</v>
      </c>
      <c r="G41" s="3">
        <v>112</v>
      </c>
      <c r="H41" s="3">
        <v>20</v>
      </c>
      <c r="I41" s="4" t="s">
        <v>40</v>
      </c>
      <c r="K41" s="10" t="s">
        <v>61</v>
      </c>
      <c r="L41" s="10">
        <v>2020</v>
      </c>
      <c r="M41" s="10" t="s">
        <v>7</v>
      </c>
      <c r="N41" s="10" t="s">
        <v>53</v>
      </c>
      <c r="O41" s="10" t="s">
        <v>54</v>
      </c>
      <c r="P41" s="10" t="s">
        <v>55</v>
      </c>
      <c r="Q41" s="10" t="s">
        <v>56</v>
      </c>
      <c r="R41" s="10" t="s">
        <v>57</v>
      </c>
      <c r="S41" s="10" t="s">
        <v>60</v>
      </c>
      <c r="T41" s="10">
        <v>282</v>
      </c>
      <c r="U41" s="10">
        <v>526.24</v>
      </c>
    </row>
    <row r="42" spans="1:26" ht="18" customHeight="1" x14ac:dyDescent="0.3">
      <c r="A42" s="1">
        <v>2020</v>
      </c>
      <c r="B42" s="1" t="s">
        <v>2</v>
      </c>
      <c r="C42" s="1" t="s">
        <v>15</v>
      </c>
      <c r="D42" s="5" t="s">
        <v>26</v>
      </c>
      <c r="E42" s="6">
        <v>78</v>
      </c>
      <c r="F42" s="6">
        <v>4577.2</v>
      </c>
      <c r="G42" s="6">
        <v>5126.4639999999999</v>
      </c>
      <c r="H42" s="3">
        <v>915.44</v>
      </c>
      <c r="I42" s="4" t="s">
        <v>40</v>
      </c>
      <c r="K42" s="10" t="s">
        <v>52</v>
      </c>
      <c r="L42" s="10">
        <v>2020</v>
      </c>
      <c r="M42" s="10" t="s">
        <v>7</v>
      </c>
      <c r="N42" s="10" t="s">
        <v>53</v>
      </c>
      <c r="O42" s="10" t="s">
        <v>54</v>
      </c>
      <c r="P42" s="10" t="s">
        <v>55</v>
      </c>
      <c r="Q42" s="10" t="s">
        <v>56</v>
      </c>
      <c r="R42" s="10" t="s">
        <v>57</v>
      </c>
      <c r="S42" s="10" t="s">
        <v>60</v>
      </c>
      <c r="T42" s="10">
        <v>276</v>
      </c>
      <c r="U42" s="10">
        <v>526.24</v>
      </c>
    </row>
    <row r="43" spans="1:26" ht="18" customHeight="1" x14ac:dyDescent="0.3">
      <c r="A43" s="1">
        <v>2020</v>
      </c>
      <c r="B43" s="1" t="s">
        <v>2</v>
      </c>
      <c r="C43" s="1" t="s">
        <v>15</v>
      </c>
      <c r="D43" s="5" t="s">
        <v>24</v>
      </c>
      <c r="E43" s="6">
        <v>76</v>
      </c>
      <c r="F43" s="6">
        <v>4576.8999999999996</v>
      </c>
      <c r="G43" s="6">
        <v>5126.1279999999997</v>
      </c>
      <c r="H43" s="3">
        <v>915.38</v>
      </c>
      <c r="I43" s="4" t="s">
        <v>40</v>
      </c>
      <c r="K43" s="10" t="s">
        <v>52</v>
      </c>
      <c r="L43" s="10">
        <v>2020</v>
      </c>
      <c r="M43" s="10" t="s">
        <v>7</v>
      </c>
      <c r="N43" s="10" t="s">
        <v>53</v>
      </c>
      <c r="O43" s="10" t="s">
        <v>54</v>
      </c>
      <c r="P43" s="10" t="s">
        <v>55</v>
      </c>
      <c r="Q43" s="10" t="s">
        <v>56</v>
      </c>
      <c r="R43" s="10" t="s">
        <v>57</v>
      </c>
      <c r="S43" s="10" t="s">
        <v>60</v>
      </c>
      <c r="T43" s="10">
        <v>680</v>
      </c>
      <c r="U43" s="10">
        <v>972.4</v>
      </c>
    </row>
    <row r="44" spans="1:26" ht="18" customHeight="1" x14ac:dyDescent="0.3">
      <c r="A44" s="1">
        <v>2020</v>
      </c>
      <c r="B44" s="1" t="s">
        <v>2</v>
      </c>
      <c r="C44" s="1" t="s">
        <v>15</v>
      </c>
      <c r="D44" s="5" t="s">
        <v>25</v>
      </c>
      <c r="E44" s="6">
        <v>46</v>
      </c>
      <c r="F44" s="6">
        <v>200</v>
      </c>
      <c r="G44" s="6">
        <v>224</v>
      </c>
      <c r="H44" s="3">
        <v>40</v>
      </c>
      <c r="I44" s="4" t="s">
        <v>40</v>
      </c>
      <c r="K44" s="10" t="s">
        <v>61</v>
      </c>
      <c r="L44" s="10">
        <v>2020</v>
      </c>
      <c r="M44" s="10" t="s">
        <v>7</v>
      </c>
      <c r="N44" s="10" t="s">
        <v>53</v>
      </c>
      <c r="O44" s="10" t="s">
        <v>54</v>
      </c>
      <c r="P44" s="10" t="s">
        <v>55</v>
      </c>
      <c r="Q44" s="10" t="s">
        <v>56</v>
      </c>
      <c r="R44" s="10" t="s">
        <v>57</v>
      </c>
      <c r="S44" s="10" t="s">
        <v>60</v>
      </c>
      <c r="T44" s="10">
        <v>767</v>
      </c>
      <c r="U44" s="10">
        <v>1096.81</v>
      </c>
    </row>
    <row r="45" spans="1:26" ht="18" customHeight="1" x14ac:dyDescent="0.3">
      <c r="A45" s="1">
        <v>2020</v>
      </c>
      <c r="B45" s="1" t="s">
        <v>2</v>
      </c>
      <c r="C45" s="1" t="s">
        <v>15</v>
      </c>
      <c r="D45" s="5" t="s">
        <v>23</v>
      </c>
      <c r="E45" s="6">
        <v>34</v>
      </c>
      <c r="F45" s="6">
        <v>4576.8</v>
      </c>
      <c r="G45" s="6">
        <v>5126.0160000000005</v>
      </c>
      <c r="H45" s="3">
        <v>915.36000000000013</v>
      </c>
      <c r="I45" s="4" t="s">
        <v>42</v>
      </c>
      <c r="K45" s="10" t="s">
        <v>59</v>
      </c>
      <c r="L45" s="10">
        <v>2020</v>
      </c>
      <c r="M45" s="10" t="s">
        <v>7</v>
      </c>
      <c r="N45" s="10" t="s">
        <v>53</v>
      </c>
      <c r="O45" s="10" t="s">
        <v>54</v>
      </c>
      <c r="P45" s="10" t="s">
        <v>55</v>
      </c>
      <c r="Q45" s="10" t="s">
        <v>56</v>
      </c>
      <c r="R45" s="10" t="s">
        <v>57</v>
      </c>
      <c r="S45" s="10" t="s">
        <v>60</v>
      </c>
      <c r="T45" s="10">
        <v>285</v>
      </c>
      <c r="U45" s="10">
        <v>407.55</v>
      </c>
    </row>
    <row r="46" spans="1:26" ht="18" customHeight="1" x14ac:dyDescent="0.3">
      <c r="A46" s="1">
        <v>2020</v>
      </c>
      <c r="B46" s="1" t="s">
        <v>2</v>
      </c>
      <c r="C46" s="1" t="s">
        <v>13</v>
      </c>
      <c r="D46" s="2" t="s">
        <v>34</v>
      </c>
      <c r="E46" s="3">
        <v>7</v>
      </c>
      <c r="F46" s="3">
        <v>200</v>
      </c>
      <c r="G46" s="3">
        <v>224</v>
      </c>
      <c r="H46" s="3">
        <v>40</v>
      </c>
      <c r="I46" s="4" t="s">
        <v>42</v>
      </c>
      <c r="K46" s="10" t="s">
        <v>52</v>
      </c>
      <c r="L46" s="10">
        <v>2020</v>
      </c>
      <c r="M46" s="10" t="s">
        <v>7</v>
      </c>
      <c r="N46" s="10" t="s">
        <v>53</v>
      </c>
      <c r="O46" s="10" t="s">
        <v>54</v>
      </c>
      <c r="P46" s="10" t="s">
        <v>55</v>
      </c>
      <c r="Q46" s="10" t="s">
        <v>56</v>
      </c>
      <c r="R46" s="10" t="s">
        <v>57</v>
      </c>
      <c r="S46" s="10" t="s">
        <v>60</v>
      </c>
      <c r="T46" s="10">
        <v>279</v>
      </c>
      <c r="U46" s="10">
        <v>398.97</v>
      </c>
    </row>
    <row r="47" spans="1:26" ht="18" customHeight="1" x14ac:dyDescent="0.3">
      <c r="A47" s="1">
        <v>2020</v>
      </c>
      <c r="B47" s="1" t="s">
        <v>2</v>
      </c>
      <c r="C47" s="1" t="s">
        <v>15</v>
      </c>
      <c r="D47" s="5" t="s">
        <v>27</v>
      </c>
      <c r="E47" s="6">
        <v>3</v>
      </c>
      <c r="F47" s="6">
        <v>3333</v>
      </c>
      <c r="G47" s="6">
        <v>5126.576</v>
      </c>
      <c r="H47" s="3">
        <v>666.6</v>
      </c>
      <c r="I47" s="4" t="s">
        <v>42</v>
      </c>
      <c r="K47" s="10" t="s">
        <v>61</v>
      </c>
      <c r="L47" s="10">
        <v>2020</v>
      </c>
      <c r="M47" s="10" t="s">
        <v>7</v>
      </c>
      <c r="N47" s="10" t="s">
        <v>53</v>
      </c>
      <c r="O47" s="10" t="s">
        <v>54</v>
      </c>
      <c r="P47" s="10" t="s">
        <v>55</v>
      </c>
      <c r="Q47" s="10" t="s">
        <v>56</v>
      </c>
      <c r="R47" s="10" t="s">
        <v>57</v>
      </c>
      <c r="S47" s="10" t="s">
        <v>60</v>
      </c>
      <c r="T47" s="10">
        <v>213</v>
      </c>
      <c r="U47" s="10">
        <v>304.59000000000003</v>
      </c>
    </row>
    <row r="48" spans="1:26" ht="18" customHeight="1" x14ac:dyDescent="0.3">
      <c r="A48" s="1">
        <v>2020</v>
      </c>
      <c r="B48" s="1" t="s">
        <v>2</v>
      </c>
      <c r="C48" s="1" t="s">
        <v>32</v>
      </c>
      <c r="D48" s="5" t="s">
        <v>32</v>
      </c>
      <c r="E48" s="6">
        <v>2</v>
      </c>
      <c r="F48" s="6">
        <v>6600</v>
      </c>
      <c r="G48" s="6">
        <v>7392</v>
      </c>
      <c r="H48" s="3">
        <v>1320</v>
      </c>
      <c r="I48" s="4" t="s">
        <v>42</v>
      </c>
      <c r="K48" s="10" t="s">
        <v>61</v>
      </c>
      <c r="L48" s="10">
        <v>2020</v>
      </c>
      <c r="M48" s="10" t="s">
        <v>7</v>
      </c>
      <c r="N48" s="10" t="s">
        <v>53</v>
      </c>
      <c r="O48" s="10" t="s">
        <v>54</v>
      </c>
      <c r="P48" s="10" t="s">
        <v>55</v>
      </c>
      <c r="Q48" s="10" t="s">
        <v>56</v>
      </c>
      <c r="R48" s="10" t="s">
        <v>57</v>
      </c>
      <c r="S48" s="10" t="s">
        <v>60</v>
      </c>
      <c r="T48" s="10">
        <v>753</v>
      </c>
      <c r="U48" s="10">
        <v>526.24</v>
      </c>
    </row>
    <row r="49" spans="1:21" ht="18" customHeight="1" x14ac:dyDescent="0.3">
      <c r="A49" s="1">
        <v>2020</v>
      </c>
      <c r="B49" s="1" t="s">
        <v>3</v>
      </c>
      <c r="C49" s="1" t="s">
        <v>14</v>
      </c>
      <c r="D49" s="2" t="s">
        <v>36</v>
      </c>
      <c r="E49" s="3">
        <v>3566</v>
      </c>
      <c r="F49" s="3">
        <v>4577.3</v>
      </c>
      <c r="G49" s="3">
        <v>5126.576</v>
      </c>
      <c r="H49" s="3">
        <v>915.46</v>
      </c>
      <c r="I49" s="4" t="s">
        <v>42</v>
      </c>
      <c r="K49" s="10" t="s">
        <v>52</v>
      </c>
      <c r="L49" s="10">
        <v>2020</v>
      </c>
      <c r="M49" s="10" t="s">
        <v>7</v>
      </c>
      <c r="N49" s="10" t="s">
        <v>53</v>
      </c>
      <c r="O49" s="10" t="s">
        <v>54</v>
      </c>
      <c r="P49" s="10" t="s">
        <v>55</v>
      </c>
      <c r="Q49" s="10" t="s">
        <v>56</v>
      </c>
      <c r="R49" s="10" t="s">
        <v>57</v>
      </c>
      <c r="S49" s="10" t="s">
        <v>60</v>
      </c>
      <c r="T49" s="10">
        <v>806</v>
      </c>
      <c r="U49" s="10">
        <v>526.24</v>
      </c>
    </row>
    <row r="50" spans="1:21" ht="18" customHeight="1" x14ac:dyDescent="0.3">
      <c r="A50" s="1">
        <v>2020</v>
      </c>
      <c r="B50" s="1" t="s">
        <v>3</v>
      </c>
      <c r="C50" s="1" t="s">
        <v>14</v>
      </c>
      <c r="D50" s="2" t="s">
        <v>37</v>
      </c>
      <c r="E50" s="3">
        <v>2498</v>
      </c>
      <c r="F50" s="3">
        <v>8000</v>
      </c>
      <c r="G50" s="3">
        <v>8960</v>
      </c>
      <c r="H50" s="3">
        <v>1600</v>
      </c>
      <c r="I50" s="4" t="s">
        <v>42</v>
      </c>
      <c r="K50" s="10" t="s">
        <v>61</v>
      </c>
      <c r="L50" s="10">
        <v>2020</v>
      </c>
      <c r="M50" s="10" t="s">
        <v>7</v>
      </c>
      <c r="N50" s="10" t="s">
        <v>53</v>
      </c>
      <c r="O50" s="10" t="s">
        <v>54</v>
      </c>
      <c r="P50" s="10" t="s">
        <v>55</v>
      </c>
      <c r="Q50" s="10" t="s">
        <v>56</v>
      </c>
      <c r="R50" s="10" t="s">
        <v>57</v>
      </c>
      <c r="S50" s="10" t="s">
        <v>60</v>
      </c>
      <c r="T50" s="10">
        <v>217</v>
      </c>
      <c r="U50" s="10">
        <v>310.31</v>
      </c>
    </row>
    <row r="51" spans="1:21" ht="18" customHeight="1" x14ac:dyDescent="0.3">
      <c r="A51" s="1">
        <v>2020</v>
      </c>
      <c r="B51" s="1" t="s">
        <v>3</v>
      </c>
      <c r="C51" s="1" t="s">
        <v>13</v>
      </c>
      <c r="D51" s="2" t="s">
        <v>35</v>
      </c>
      <c r="E51" s="3">
        <v>1245</v>
      </c>
      <c r="F51" s="3">
        <v>4577.2</v>
      </c>
      <c r="G51" s="3">
        <v>5126.4639999999999</v>
      </c>
      <c r="H51" s="3">
        <v>915.44</v>
      </c>
      <c r="I51" s="4" t="s">
        <v>42</v>
      </c>
      <c r="K51" s="10" t="s">
        <v>52</v>
      </c>
      <c r="L51" s="10">
        <v>2020</v>
      </c>
      <c r="M51" s="10" t="s">
        <v>7</v>
      </c>
      <c r="N51" s="10" t="s">
        <v>53</v>
      </c>
      <c r="O51" s="10" t="s">
        <v>54</v>
      </c>
      <c r="P51" s="10" t="s">
        <v>55</v>
      </c>
      <c r="Q51" s="10" t="s">
        <v>56</v>
      </c>
      <c r="R51" s="10" t="s">
        <v>57</v>
      </c>
      <c r="S51" s="10" t="s">
        <v>60</v>
      </c>
      <c r="T51" s="10">
        <v>259</v>
      </c>
      <c r="U51" s="10">
        <v>370.37</v>
      </c>
    </row>
    <row r="52" spans="1:21" ht="18" customHeight="1" x14ac:dyDescent="0.3">
      <c r="A52" s="1">
        <v>2020</v>
      </c>
      <c r="B52" s="1" t="s">
        <v>3</v>
      </c>
      <c r="C52" s="1" t="s">
        <v>38</v>
      </c>
      <c r="D52" s="5" t="s">
        <v>30</v>
      </c>
      <c r="E52" s="6">
        <v>644</v>
      </c>
      <c r="F52" s="6">
        <v>5743.5</v>
      </c>
      <c r="G52" s="6">
        <v>6432.72</v>
      </c>
      <c r="H52" s="3">
        <v>1148.7</v>
      </c>
      <c r="I52" s="4" t="s">
        <v>42</v>
      </c>
      <c r="K52" s="10" t="s">
        <v>61</v>
      </c>
      <c r="L52" s="10">
        <v>2020</v>
      </c>
      <c r="M52" s="10" t="s">
        <v>7</v>
      </c>
      <c r="N52" s="10" t="s">
        <v>53</v>
      </c>
      <c r="O52" s="10" t="s">
        <v>54</v>
      </c>
      <c r="P52" s="10" t="s">
        <v>55</v>
      </c>
      <c r="Q52" s="10" t="s">
        <v>56</v>
      </c>
      <c r="R52" s="10" t="s">
        <v>57</v>
      </c>
      <c r="S52" s="10" t="s">
        <v>60</v>
      </c>
      <c r="T52" s="10">
        <v>187</v>
      </c>
      <c r="U52" s="10">
        <v>267.40999999999997</v>
      </c>
    </row>
    <row r="53" spans="1:21" ht="18" customHeight="1" x14ac:dyDescent="0.3">
      <c r="A53" s="1">
        <v>2020</v>
      </c>
      <c r="B53" s="1" t="s">
        <v>3</v>
      </c>
      <c r="C53" s="1" t="s">
        <v>12</v>
      </c>
      <c r="D53" s="5" t="s">
        <v>29</v>
      </c>
      <c r="E53" s="6">
        <v>643</v>
      </c>
      <c r="F53" s="6">
        <v>7000</v>
      </c>
      <c r="G53" s="6">
        <v>7840</v>
      </c>
      <c r="H53" s="3">
        <v>1400</v>
      </c>
      <c r="I53" s="4" t="s">
        <v>42</v>
      </c>
      <c r="K53" s="10" t="s">
        <v>52</v>
      </c>
      <c r="L53" s="10">
        <v>2020</v>
      </c>
      <c r="M53" s="10" t="s">
        <v>7</v>
      </c>
      <c r="N53" s="10" t="s">
        <v>53</v>
      </c>
      <c r="O53" s="10" t="s">
        <v>54</v>
      </c>
      <c r="P53" s="10" t="s">
        <v>55</v>
      </c>
      <c r="Q53" s="10" t="s">
        <v>56</v>
      </c>
      <c r="R53" s="10" t="s">
        <v>57</v>
      </c>
      <c r="S53" s="10" t="s">
        <v>58</v>
      </c>
      <c r="T53" s="10">
        <v>287</v>
      </c>
      <c r="U53" s="10">
        <v>410.40999999999997</v>
      </c>
    </row>
    <row r="54" spans="1:21" ht="18" customHeight="1" x14ac:dyDescent="0.3">
      <c r="A54" s="1">
        <v>2020</v>
      </c>
      <c r="B54" s="1" t="s">
        <v>3</v>
      </c>
      <c r="C54" s="1" t="s">
        <v>38</v>
      </c>
      <c r="D54" s="5" t="s">
        <v>31</v>
      </c>
      <c r="E54" s="6">
        <v>455</v>
      </c>
      <c r="F54" s="6">
        <v>4578.6000000000004</v>
      </c>
      <c r="G54" s="6">
        <v>5128.0320000000002</v>
      </c>
      <c r="H54" s="3">
        <v>915.72000000000014</v>
      </c>
      <c r="I54" s="4" t="s">
        <v>42</v>
      </c>
      <c r="K54" s="10" t="s">
        <v>59</v>
      </c>
      <c r="L54" s="10">
        <v>2020</v>
      </c>
      <c r="M54" s="10" t="s">
        <v>7</v>
      </c>
      <c r="N54" s="10" t="s">
        <v>53</v>
      </c>
      <c r="O54" s="10" t="s">
        <v>54</v>
      </c>
      <c r="P54" s="10" t="s">
        <v>55</v>
      </c>
      <c r="Q54" s="10" t="s">
        <v>64</v>
      </c>
      <c r="R54" s="10" t="s">
        <v>57</v>
      </c>
      <c r="S54" s="10" t="s">
        <v>58</v>
      </c>
      <c r="T54" s="10">
        <v>281</v>
      </c>
      <c r="U54" s="10">
        <v>401.83</v>
      </c>
    </row>
    <row r="55" spans="1:21" ht="18" customHeight="1" x14ac:dyDescent="0.3">
      <c r="A55" s="1">
        <v>2020</v>
      </c>
      <c r="B55" s="1" t="s">
        <v>3</v>
      </c>
      <c r="C55" s="1" t="s">
        <v>12</v>
      </c>
      <c r="D55" s="5" t="s">
        <v>28</v>
      </c>
      <c r="E55" s="7">
        <v>345</v>
      </c>
      <c r="F55" s="7">
        <v>7000</v>
      </c>
      <c r="G55" s="7">
        <v>7840</v>
      </c>
      <c r="H55" s="3">
        <v>1400</v>
      </c>
      <c r="I55" s="4" t="s">
        <v>42</v>
      </c>
      <c r="K55" s="10" t="s">
        <v>59</v>
      </c>
      <c r="L55" s="10">
        <v>2020</v>
      </c>
      <c r="M55" s="10" t="s">
        <v>7</v>
      </c>
      <c r="N55" s="10" t="s">
        <v>53</v>
      </c>
      <c r="O55" s="10" t="s">
        <v>54</v>
      </c>
      <c r="P55" s="10" t="s">
        <v>55</v>
      </c>
      <c r="Q55" s="10" t="s">
        <v>64</v>
      </c>
      <c r="R55" s="10" t="s">
        <v>57</v>
      </c>
      <c r="S55" s="10" t="s">
        <v>58</v>
      </c>
      <c r="T55" s="10">
        <v>275</v>
      </c>
      <c r="U55" s="10">
        <v>393.25</v>
      </c>
    </row>
    <row r="56" spans="1:21" ht="18" customHeight="1" x14ac:dyDescent="0.3">
      <c r="A56" s="1">
        <v>2020</v>
      </c>
      <c r="B56" s="1" t="s">
        <v>3</v>
      </c>
      <c r="C56" s="1" t="s">
        <v>13</v>
      </c>
      <c r="D56" s="2" t="s">
        <v>33</v>
      </c>
      <c r="E56" s="3">
        <v>122</v>
      </c>
      <c r="F56" s="3">
        <v>100</v>
      </c>
      <c r="G56" s="3">
        <v>112</v>
      </c>
      <c r="H56" s="3">
        <v>20</v>
      </c>
      <c r="I56" s="4" t="s">
        <v>42</v>
      </c>
      <c r="K56" s="10" t="s">
        <v>52</v>
      </c>
      <c r="L56" s="10">
        <v>2020</v>
      </c>
      <c r="M56" s="10" t="s">
        <v>7</v>
      </c>
      <c r="N56" s="10" t="s">
        <v>53</v>
      </c>
      <c r="O56" s="10" t="s">
        <v>54</v>
      </c>
      <c r="P56" s="10" t="s">
        <v>55</v>
      </c>
      <c r="Q56" s="10" t="s">
        <v>64</v>
      </c>
      <c r="R56" s="10" t="s">
        <v>57</v>
      </c>
      <c r="S56" s="10" t="s">
        <v>60</v>
      </c>
      <c r="T56" s="10">
        <v>215</v>
      </c>
      <c r="U56" s="10">
        <v>307.45</v>
      </c>
    </row>
    <row r="57" spans="1:21" ht="18" customHeight="1" x14ac:dyDescent="0.3">
      <c r="A57" s="1">
        <v>2020</v>
      </c>
      <c r="B57" s="1" t="s">
        <v>3</v>
      </c>
      <c r="C57" s="1" t="s">
        <v>15</v>
      </c>
      <c r="D57" s="5" t="s">
        <v>26</v>
      </c>
      <c r="E57" s="6">
        <v>78</v>
      </c>
      <c r="F57" s="6">
        <v>4577.2</v>
      </c>
      <c r="G57" s="6">
        <v>5126.4639999999999</v>
      </c>
      <c r="H57" s="3">
        <v>915.44</v>
      </c>
      <c r="I57" s="4" t="s">
        <v>42</v>
      </c>
      <c r="K57" s="10" t="s">
        <v>62</v>
      </c>
      <c r="L57" s="10">
        <v>2020</v>
      </c>
      <c r="M57" s="10" t="s">
        <v>7</v>
      </c>
      <c r="N57" s="10" t="s">
        <v>53</v>
      </c>
      <c r="O57" s="10" t="s">
        <v>54</v>
      </c>
      <c r="P57" s="10" t="s">
        <v>55</v>
      </c>
      <c r="Q57" s="10" t="s">
        <v>64</v>
      </c>
      <c r="R57" s="10" t="s">
        <v>57</v>
      </c>
      <c r="S57" s="10" t="s">
        <v>60</v>
      </c>
      <c r="T57" s="10">
        <v>263</v>
      </c>
      <c r="U57" s="10">
        <v>376.09000000000003</v>
      </c>
    </row>
    <row r="58" spans="1:21" ht="18" customHeight="1" x14ac:dyDescent="0.3">
      <c r="A58" s="1">
        <v>2020</v>
      </c>
      <c r="B58" s="1" t="s">
        <v>3</v>
      </c>
      <c r="C58" s="1" t="s">
        <v>15</v>
      </c>
      <c r="D58" s="5" t="s">
        <v>24</v>
      </c>
      <c r="E58" s="6">
        <v>76</v>
      </c>
      <c r="F58" s="6">
        <v>4576.8999999999996</v>
      </c>
      <c r="G58" s="6">
        <v>5126.1279999999997</v>
      </c>
      <c r="H58" s="3">
        <v>915.38</v>
      </c>
      <c r="I58" s="4" t="s">
        <v>42</v>
      </c>
      <c r="K58" s="10" t="s">
        <v>59</v>
      </c>
      <c r="L58" s="10">
        <v>2020</v>
      </c>
      <c r="M58" s="10" t="s">
        <v>7</v>
      </c>
      <c r="N58" s="10" t="s">
        <v>53</v>
      </c>
      <c r="O58" s="10" t="s">
        <v>54</v>
      </c>
      <c r="P58" s="10" t="s">
        <v>55</v>
      </c>
      <c r="Q58" s="10" t="s">
        <v>64</v>
      </c>
      <c r="R58" s="10" t="s">
        <v>57</v>
      </c>
      <c r="S58" s="10" t="s">
        <v>60</v>
      </c>
      <c r="T58" s="10">
        <v>776</v>
      </c>
      <c r="U58" s="10">
        <v>1109.68</v>
      </c>
    </row>
    <row r="59" spans="1:21" ht="18" customHeight="1" x14ac:dyDescent="0.3">
      <c r="A59" s="1">
        <v>2020</v>
      </c>
      <c r="B59" s="1" t="s">
        <v>3</v>
      </c>
      <c r="C59" s="1" t="s">
        <v>15</v>
      </c>
      <c r="D59" s="5" t="s">
        <v>25</v>
      </c>
      <c r="E59" s="6">
        <v>46</v>
      </c>
      <c r="F59" s="6">
        <v>200</v>
      </c>
      <c r="G59" s="6">
        <v>224</v>
      </c>
      <c r="H59" s="3">
        <v>40</v>
      </c>
      <c r="I59" s="4" t="s">
        <v>42</v>
      </c>
      <c r="K59" s="10" t="s">
        <v>52</v>
      </c>
      <c r="L59" s="10">
        <v>2020</v>
      </c>
      <c r="M59" s="10" t="s">
        <v>11</v>
      </c>
      <c r="N59" s="10" t="s">
        <v>53</v>
      </c>
      <c r="O59" s="10" t="s">
        <v>54</v>
      </c>
      <c r="P59" s="10" t="s">
        <v>55</v>
      </c>
      <c r="Q59" s="10" t="s">
        <v>64</v>
      </c>
      <c r="R59" s="10" t="s">
        <v>57</v>
      </c>
      <c r="S59" s="10" t="s">
        <v>58</v>
      </c>
      <c r="T59" s="10">
        <v>224</v>
      </c>
      <c r="U59" s="10">
        <v>526.24</v>
      </c>
    </row>
    <row r="60" spans="1:21" ht="18" customHeight="1" x14ac:dyDescent="0.3">
      <c r="A60" s="1">
        <v>2020</v>
      </c>
      <c r="B60" s="1" t="s">
        <v>3</v>
      </c>
      <c r="C60" s="1" t="s">
        <v>15</v>
      </c>
      <c r="D60" s="5" t="s">
        <v>23</v>
      </c>
      <c r="E60" s="6">
        <v>34</v>
      </c>
      <c r="F60" s="6">
        <v>4576.8</v>
      </c>
      <c r="G60" s="6">
        <v>5126.0160000000005</v>
      </c>
      <c r="H60" s="3">
        <v>915.36000000000013</v>
      </c>
      <c r="I60" s="4" t="s">
        <v>42</v>
      </c>
      <c r="K60" s="10" t="s">
        <v>52</v>
      </c>
      <c r="L60" s="10">
        <v>2020</v>
      </c>
      <c r="M60" s="10" t="s">
        <v>11</v>
      </c>
      <c r="N60" s="10" t="s">
        <v>53</v>
      </c>
      <c r="O60" s="10" t="s">
        <v>54</v>
      </c>
      <c r="P60" s="10" t="s">
        <v>55</v>
      </c>
      <c r="Q60" s="10" t="s">
        <v>64</v>
      </c>
      <c r="R60" s="10" t="s">
        <v>57</v>
      </c>
      <c r="S60" s="10" t="s">
        <v>58</v>
      </c>
      <c r="T60" s="10">
        <v>218</v>
      </c>
      <c r="U60" s="10">
        <v>526.24</v>
      </c>
    </row>
    <row r="61" spans="1:21" ht="18" customHeight="1" x14ac:dyDescent="0.3">
      <c r="A61" s="1">
        <v>2020</v>
      </c>
      <c r="B61" s="1" t="s">
        <v>3</v>
      </c>
      <c r="C61" s="1" t="s">
        <v>13</v>
      </c>
      <c r="D61" s="2" t="s">
        <v>34</v>
      </c>
      <c r="E61" s="3">
        <v>7</v>
      </c>
      <c r="F61" s="3">
        <v>200</v>
      </c>
      <c r="G61" s="3">
        <v>224</v>
      </c>
      <c r="H61" s="3">
        <v>40</v>
      </c>
      <c r="I61" s="4" t="s">
        <v>42</v>
      </c>
      <c r="K61" s="10" t="s">
        <v>52</v>
      </c>
      <c r="L61" s="10">
        <v>2020</v>
      </c>
      <c r="M61" s="10" t="s">
        <v>11</v>
      </c>
      <c r="N61" s="10" t="s">
        <v>53</v>
      </c>
      <c r="O61" s="10" t="s">
        <v>54</v>
      </c>
      <c r="P61" s="10" t="s">
        <v>55</v>
      </c>
      <c r="Q61" s="10" t="s">
        <v>64</v>
      </c>
      <c r="R61" s="10" t="s">
        <v>57</v>
      </c>
      <c r="S61" s="10" t="s">
        <v>58</v>
      </c>
      <c r="T61" s="10">
        <v>212</v>
      </c>
      <c r="U61" s="10">
        <v>526.24</v>
      </c>
    </row>
    <row r="62" spans="1:21" ht="18" customHeight="1" x14ac:dyDescent="0.3">
      <c r="A62" s="1">
        <v>2020</v>
      </c>
      <c r="B62" s="1" t="s">
        <v>3</v>
      </c>
      <c r="C62" s="1" t="s">
        <v>15</v>
      </c>
      <c r="D62" s="5" t="s">
        <v>27</v>
      </c>
      <c r="E62" s="6">
        <v>3</v>
      </c>
      <c r="F62" s="6">
        <v>4577.3</v>
      </c>
      <c r="G62" s="6">
        <v>5126.576</v>
      </c>
      <c r="H62" s="3">
        <v>915.46</v>
      </c>
      <c r="I62" s="4" t="s">
        <v>42</v>
      </c>
      <c r="K62" s="10" t="s">
        <v>52</v>
      </c>
      <c r="L62" s="10">
        <v>2020</v>
      </c>
      <c r="M62" s="10" t="s">
        <v>11</v>
      </c>
      <c r="N62" s="10" t="s">
        <v>53</v>
      </c>
      <c r="O62" s="10" t="s">
        <v>54</v>
      </c>
      <c r="P62" s="10" t="s">
        <v>55</v>
      </c>
      <c r="Q62" s="10" t="s">
        <v>64</v>
      </c>
      <c r="R62" s="10" t="s">
        <v>57</v>
      </c>
      <c r="S62" s="10" t="s">
        <v>60</v>
      </c>
      <c r="T62" s="10">
        <v>194</v>
      </c>
      <c r="U62" s="10">
        <v>277.42</v>
      </c>
    </row>
    <row r="63" spans="1:21" ht="18" customHeight="1" x14ac:dyDescent="0.3">
      <c r="A63" s="1">
        <v>2020</v>
      </c>
      <c r="B63" s="1" t="s">
        <v>3</v>
      </c>
      <c r="C63" s="1" t="s">
        <v>32</v>
      </c>
      <c r="D63" s="5" t="s">
        <v>32</v>
      </c>
      <c r="E63" s="6">
        <v>2</v>
      </c>
      <c r="F63" s="6">
        <v>6600</v>
      </c>
      <c r="G63" s="6">
        <v>7392</v>
      </c>
      <c r="H63" s="3">
        <v>1320</v>
      </c>
      <c r="I63" s="4" t="s">
        <v>42</v>
      </c>
      <c r="K63" s="10" t="s">
        <v>59</v>
      </c>
      <c r="L63" s="10">
        <v>2020</v>
      </c>
      <c r="M63" s="10" t="s">
        <v>11</v>
      </c>
      <c r="N63" s="10" t="s">
        <v>53</v>
      </c>
      <c r="O63" s="10" t="s">
        <v>54</v>
      </c>
      <c r="P63" s="10" t="s">
        <v>55</v>
      </c>
      <c r="Q63" s="10" t="s">
        <v>64</v>
      </c>
      <c r="R63" s="10" t="s">
        <v>57</v>
      </c>
      <c r="S63" s="10" t="s">
        <v>60</v>
      </c>
      <c r="T63" s="10">
        <v>242</v>
      </c>
      <c r="U63" s="10">
        <v>346.06</v>
      </c>
    </row>
    <row r="64" spans="1:21" ht="18" customHeight="1" x14ac:dyDescent="0.3">
      <c r="A64" s="1">
        <v>2020</v>
      </c>
      <c r="B64" s="1" t="s">
        <v>4</v>
      </c>
      <c r="C64" s="1" t="s">
        <v>14</v>
      </c>
      <c r="D64" s="2" t="s">
        <v>36</v>
      </c>
      <c r="E64" s="3">
        <v>3566</v>
      </c>
      <c r="F64" s="3">
        <v>4577.3</v>
      </c>
      <c r="G64" s="3">
        <v>5126.576</v>
      </c>
      <c r="H64" s="3">
        <v>915.46</v>
      </c>
      <c r="I64" s="4" t="s">
        <v>42</v>
      </c>
      <c r="K64" s="10" t="s">
        <v>59</v>
      </c>
      <c r="L64" s="10">
        <v>2020</v>
      </c>
      <c r="M64" s="10" t="s">
        <v>11</v>
      </c>
      <c r="N64" s="10" t="s">
        <v>53</v>
      </c>
      <c r="O64" s="10" t="s">
        <v>54</v>
      </c>
      <c r="P64" s="10" t="s">
        <v>55</v>
      </c>
      <c r="Q64" s="10" t="s">
        <v>64</v>
      </c>
      <c r="R64" s="10" t="s">
        <v>57</v>
      </c>
      <c r="S64" s="10" t="s">
        <v>60</v>
      </c>
      <c r="T64" s="10">
        <v>164</v>
      </c>
      <c r="U64" s="10">
        <v>234.51999999999998</v>
      </c>
    </row>
    <row r="65" spans="1:21" ht="18" customHeight="1" x14ac:dyDescent="0.3">
      <c r="A65" s="1">
        <v>2020</v>
      </c>
      <c r="B65" s="1" t="s">
        <v>4</v>
      </c>
      <c r="C65" s="1" t="s">
        <v>14</v>
      </c>
      <c r="D65" s="2" t="s">
        <v>37</v>
      </c>
      <c r="E65" s="3">
        <v>2498</v>
      </c>
      <c r="F65" s="3">
        <v>8000</v>
      </c>
      <c r="G65" s="3">
        <v>8960</v>
      </c>
      <c r="H65" s="3">
        <v>1600</v>
      </c>
      <c r="I65" s="4" t="s">
        <v>42</v>
      </c>
      <c r="K65" s="10" t="s">
        <v>61</v>
      </c>
      <c r="L65" s="10">
        <v>2020</v>
      </c>
      <c r="M65" s="10" t="s">
        <v>11</v>
      </c>
      <c r="N65" s="10" t="s">
        <v>53</v>
      </c>
      <c r="O65" s="10" t="s">
        <v>54</v>
      </c>
      <c r="P65" s="10" t="s">
        <v>55</v>
      </c>
      <c r="Q65" s="10" t="s">
        <v>64</v>
      </c>
      <c r="R65" s="10" t="s">
        <v>57</v>
      </c>
      <c r="S65" s="10" t="s">
        <v>60</v>
      </c>
      <c r="T65" s="10">
        <v>238</v>
      </c>
      <c r="U65" s="10">
        <v>340.34000000000003</v>
      </c>
    </row>
    <row r="66" spans="1:21" ht="18" customHeight="1" x14ac:dyDescent="0.3">
      <c r="A66" s="1">
        <v>2020</v>
      </c>
      <c r="B66" s="1" t="s">
        <v>4</v>
      </c>
      <c r="C66" s="1" t="s">
        <v>13</v>
      </c>
      <c r="D66" s="2" t="s">
        <v>35</v>
      </c>
      <c r="E66" s="3">
        <v>1245</v>
      </c>
      <c r="F66" s="3">
        <v>4577.2</v>
      </c>
      <c r="G66" s="3">
        <v>5126.4639999999999</v>
      </c>
      <c r="H66" s="3">
        <v>915.44</v>
      </c>
      <c r="I66" s="4" t="s">
        <v>42</v>
      </c>
      <c r="K66" s="10" t="s">
        <v>52</v>
      </c>
      <c r="L66" s="10">
        <v>2020</v>
      </c>
      <c r="M66" s="10" t="s">
        <v>11</v>
      </c>
      <c r="N66" s="10" t="s">
        <v>53</v>
      </c>
      <c r="O66" s="10" t="s">
        <v>54</v>
      </c>
      <c r="P66" s="10" t="s">
        <v>55</v>
      </c>
      <c r="Q66" s="10" t="s">
        <v>64</v>
      </c>
      <c r="R66" s="10" t="s">
        <v>57</v>
      </c>
      <c r="S66" s="10" t="s">
        <v>60</v>
      </c>
      <c r="T66" s="10">
        <v>166</v>
      </c>
      <c r="U66" s="10">
        <v>237.38</v>
      </c>
    </row>
    <row r="67" spans="1:21" ht="18" customHeight="1" x14ac:dyDescent="0.3">
      <c r="A67" s="1">
        <v>2020</v>
      </c>
      <c r="B67" s="1" t="s">
        <v>4</v>
      </c>
      <c r="C67" s="1" t="s">
        <v>38</v>
      </c>
      <c r="D67" s="5" t="s">
        <v>30</v>
      </c>
      <c r="E67" s="6">
        <v>644</v>
      </c>
      <c r="F67" s="6">
        <v>5743.5</v>
      </c>
      <c r="G67" s="6">
        <v>6432.72</v>
      </c>
      <c r="H67" s="3">
        <v>1148.7</v>
      </c>
      <c r="I67" s="4" t="s">
        <v>42</v>
      </c>
      <c r="K67" s="10" t="s">
        <v>61</v>
      </c>
      <c r="L67" s="10">
        <v>2020</v>
      </c>
      <c r="M67" s="10" t="s">
        <v>11</v>
      </c>
      <c r="N67" s="10" t="s">
        <v>53</v>
      </c>
      <c r="O67" s="10" t="s">
        <v>54</v>
      </c>
      <c r="P67" s="10" t="s">
        <v>55</v>
      </c>
      <c r="Q67" s="10" t="s">
        <v>64</v>
      </c>
      <c r="R67" s="10" t="s">
        <v>57</v>
      </c>
      <c r="S67" s="10" t="s">
        <v>58</v>
      </c>
      <c r="T67" s="10">
        <v>222</v>
      </c>
      <c r="U67" s="10">
        <v>526.24</v>
      </c>
    </row>
    <row r="68" spans="1:21" ht="18" customHeight="1" x14ac:dyDescent="0.3">
      <c r="A68" s="1">
        <v>2020</v>
      </c>
      <c r="B68" s="1" t="s">
        <v>4</v>
      </c>
      <c r="C68" s="1" t="s">
        <v>12</v>
      </c>
      <c r="D68" s="5" t="s">
        <v>29</v>
      </c>
      <c r="E68" s="6">
        <v>643</v>
      </c>
      <c r="F68" s="6">
        <v>7000</v>
      </c>
      <c r="G68" s="6">
        <v>7840</v>
      </c>
      <c r="H68" s="3">
        <v>1400</v>
      </c>
      <c r="I68" s="4" t="s">
        <v>40</v>
      </c>
      <c r="K68" s="10" t="s">
        <v>52</v>
      </c>
      <c r="L68" s="10">
        <v>2020</v>
      </c>
      <c r="M68" s="10" t="s">
        <v>11</v>
      </c>
      <c r="N68" s="10" t="s">
        <v>53</v>
      </c>
      <c r="O68" s="10" t="s">
        <v>54</v>
      </c>
      <c r="P68" s="10" t="s">
        <v>55</v>
      </c>
      <c r="Q68" s="10" t="s">
        <v>64</v>
      </c>
      <c r="R68" s="10" t="s">
        <v>57</v>
      </c>
      <c r="S68" s="10" t="s">
        <v>58</v>
      </c>
      <c r="T68" s="10">
        <v>216</v>
      </c>
      <c r="U68" s="10">
        <v>526.24</v>
      </c>
    </row>
    <row r="69" spans="1:21" ht="18" customHeight="1" x14ac:dyDescent="0.3">
      <c r="A69" s="1">
        <v>2020</v>
      </c>
      <c r="B69" s="1" t="s">
        <v>4</v>
      </c>
      <c r="C69" s="1" t="s">
        <v>38</v>
      </c>
      <c r="D69" s="5" t="s">
        <v>31</v>
      </c>
      <c r="E69" s="6">
        <v>455</v>
      </c>
      <c r="F69" s="6">
        <v>4578.6000000000004</v>
      </c>
      <c r="G69" s="6">
        <v>5128.0320000000002</v>
      </c>
      <c r="H69" s="3">
        <v>915.72000000000014</v>
      </c>
      <c r="I69" s="4" t="s">
        <v>40</v>
      </c>
      <c r="K69" s="10" t="s">
        <v>59</v>
      </c>
      <c r="L69" s="10">
        <v>2020</v>
      </c>
      <c r="M69" s="10" t="s">
        <v>11</v>
      </c>
      <c r="N69" s="10" t="s">
        <v>53</v>
      </c>
      <c r="O69" s="10" t="s">
        <v>54</v>
      </c>
      <c r="P69" s="10" t="s">
        <v>55</v>
      </c>
      <c r="Q69" s="10" t="s">
        <v>64</v>
      </c>
      <c r="R69" s="10" t="s">
        <v>57</v>
      </c>
      <c r="S69" s="10" t="s">
        <v>60</v>
      </c>
      <c r="T69" s="10">
        <v>684</v>
      </c>
      <c r="U69" s="10">
        <v>978.12</v>
      </c>
    </row>
    <row r="70" spans="1:21" ht="18" customHeight="1" x14ac:dyDescent="0.3">
      <c r="A70" s="1">
        <v>2020</v>
      </c>
      <c r="B70" s="1" t="s">
        <v>4</v>
      </c>
      <c r="C70" s="1" t="s">
        <v>12</v>
      </c>
      <c r="D70" s="5" t="s">
        <v>28</v>
      </c>
      <c r="E70" s="7">
        <v>345</v>
      </c>
      <c r="F70" s="7">
        <v>7000</v>
      </c>
      <c r="G70" s="7">
        <v>7840</v>
      </c>
      <c r="H70" s="3">
        <v>1400</v>
      </c>
      <c r="I70" s="4" t="s">
        <v>40</v>
      </c>
      <c r="K70" s="10" t="s">
        <v>62</v>
      </c>
      <c r="L70" s="10">
        <v>2020</v>
      </c>
      <c r="M70" s="10" t="s">
        <v>11</v>
      </c>
      <c r="N70" s="10" t="s">
        <v>53</v>
      </c>
      <c r="O70" s="10" t="s">
        <v>54</v>
      </c>
      <c r="P70" s="10" t="s">
        <v>55</v>
      </c>
      <c r="Q70" s="10" t="s">
        <v>64</v>
      </c>
      <c r="R70" s="10" t="s">
        <v>57</v>
      </c>
      <c r="S70" s="10" t="s">
        <v>60</v>
      </c>
      <c r="T70" s="10">
        <v>717</v>
      </c>
      <c r="U70" s="10">
        <v>1025.31</v>
      </c>
    </row>
    <row r="71" spans="1:21" ht="18" customHeight="1" x14ac:dyDescent="0.3">
      <c r="A71" s="1">
        <v>2020</v>
      </c>
      <c r="B71" s="1" t="s">
        <v>4</v>
      </c>
      <c r="C71" s="1" t="s">
        <v>13</v>
      </c>
      <c r="D71" s="2" t="s">
        <v>33</v>
      </c>
      <c r="E71" s="3">
        <v>122</v>
      </c>
      <c r="F71" s="3">
        <v>100</v>
      </c>
      <c r="G71" s="3">
        <v>112</v>
      </c>
      <c r="H71" s="3">
        <v>20</v>
      </c>
      <c r="I71" s="4" t="s">
        <v>40</v>
      </c>
      <c r="K71" s="10" t="s">
        <v>59</v>
      </c>
      <c r="L71" s="10">
        <v>2020</v>
      </c>
      <c r="M71" s="10" t="s">
        <v>11</v>
      </c>
      <c r="N71" s="10" t="s">
        <v>53</v>
      </c>
      <c r="O71" s="10" t="s">
        <v>54</v>
      </c>
      <c r="P71" s="10" t="s">
        <v>55</v>
      </c>
      <c r="Q71" s="10" t="s">
        <v>64</v>
      </c>
      <c r="R71" s="10" t="s">
        <v>57</v>
      </c>
      <c r="S71" s="10" t="s">
        <v>60</v>
      </c>
      <c r="T71" s="10">
        <v>770</v>
      </c>
      <c r="U71" s="10">
        <v>1101.0999999999999</v>
      </c>
    </row>
    <row r="72" spans="1:21" ht="18" customHeight="1" x14ac:dyDescent="0.3">
      <c r="A72" s="1">
        <v>2020</v>
      </c>
      <c r="B72" s="1" t="s">
        <v>4</v>
      </c>
      <c r="C72" s="1" t="s">
        <v>15</v>
      </c>
      <c r="D72" s="5" t="s">
        <v>26</v>
      </c>
      <c r="E72" s="6">
        <v>78</v>
      </c>
      <c r="F72" s="6">
        <v>4577.2</v>
      </c>
      <c r="G72" s="6">
        <v>5126.4639999999999</v>
      </c>
      <c r="H72" s="3">
        <v>915.44</v>
      </c>
      <c r="I72" s="4" t="s">
        <v>40</v>
      </c>
      <c r="K72" s="10" t="s">
        <v>59</v>
      </c>
      <c r="L72" s="10">
        <v>2020</v>
      </c>
      <c r="M72" s="10" t="s">
        <v>11</v>
      </c>
      <c r="N72" s="10" t="s">
        <v>53</v>
      </c>
      <c r="O72" s="10" t="s">
        <v>54</v>
      </c>
      <c r="P72" s="10" t="s">
        <v>55</v>
      </c>
      <c r="Q72" s="10" t="s">
        <v>64</v>
      </c>
      <c r="R72" s="10" t="s">
        <v>57</v>
      </c>
      <c r="S72" s="10" t="s">
        <v>58</v>
      </c>
      <c r="T72" s="10">
        <v>225</v>
      </c>
      <c r="U72" s="10">
        <v>321.75</v>
      </c>
    </row>
    <row r="73" spans="1:21" ht="18" customHeight="1" x14ac:dyDescent="0.3">
      <c r="A73" s="1">
        <v>2020</v>
      </c>
      <c r="B73" s="1" t="s">
        <v>4</v>
      </c>
      <c r="C73" s="1" t="s">
        <v>15</v>
      </c>
      <c r="D73" s="5" t="s">
        <v>24</v>
      </c>
      <c r="E73" s="6">
        <v>76</v>
      </c>
      <c r="F73" s="6">
        <v>4576.8999999999996</v>
      </c>
      <c r="G73" s="6">
        <v>5126.1279999999997</v>
      </c>
      <c r="H73" s="3">
        <v>915.38</v>
      </c>
      <c r="I73" s="4" t="s">
        <v>40</v>
      </c>
      <c r="K73" s="10" t="s">
        <v>62</v>
      </c>
      <c r="L73" s="10">
        <v>2020</v>
      </c>
      <c r="M73" s="10" t="s">
        <v>11</v>
      </c>
      <c r="N73" s="10" t="s">
        <v>53</v>
      </c>
      <c r="O73" s="10" t="s">
        <v>54</v>
      </c>
      <c r="P73" s="10" t="s">
        <v>55</v>
      </c>
      <c r="Q73" s="10" t="s">
        <v>64</v>
      </c>
      <c r="R73" s="10" t="s">
        <v>57</v>
      </c>
      <c r="S73" s="10" t="s">
        <v>58</v>
      </c>
      <c r="T73" s="10">
        <v>219</v>
      </c>
      <c r="U73" s="10">
        <v>313.17</v>
      </c>
    </row>
    <row r="74" spans="1:21" ht="18" customHeight="1" x14ac:dyDescent="0.3">
      <c r="A74" s="1">
        <v>2020</v>
      </c>
      <c r="B74" s="1" t="s">
        <v>4</v>
      </c>
      <c r="C74" s="1" t="s">
        <v>15</v>
      </c>
      <c r="D74" s="5" t="s">
        <v>25</v>
      </c>
      <c r="E74" s="6">
        <v>46</v>
      </c>
      <c r="F74" s="6">
        <v>200</v>
      </c>
      <c r="G74" s="6">
        <v>224</v>
      </c>
      <c r="H74" s="3">
        <v>40</v>
      </c>
      <c r="I74" s="4" t="s">
        <v>40</v>
      </c>
      <c r="K74" s="10" t="s">
        <v>61</v>
      </c>
      <c r="L74" s="10">
        <v>2020</v>
      </c>
      <c r="M74" s="10" t="s">
        <v>11</v>
      </c>
      <c r="N74" s="10" t="s">
        <v>53</v>
      </c>
      <c r="O74" s="10" t="s">
        <v>54</v>
      </c>
      <c r="P74" s="10" t="s">
        <v>55</v>
      </c>
      <c r="Q74" s="10" t="s">
        <v>64</v>
      </c>
      <c r="R74" s="10" t="s">
        <v>57</v>
      </c>
      <c r="S74" s="10" t="s">
        <v>58</v>
      </c>
      <c r="T74" s="10">
        <v>213</v>
      </c>
      <c r="U74" s="10">
        <v>304.59000000000003</v>
      </c>
    </row>
    <row r="75" spans="1:21" ht="18" customHeight="1" x14ac:dyDescent="0.3">
      <c r="A75" s="1">
        <v>2020</v>
      </c>
      <c r="B75" s="1" t="s">
        <v>4</v>
      </c>
      <c r="C75" s="1" t="s">
        <v>15</v>
      </c>
      <c r="D75" s="5" t="s">
        <v>23</v>
      </c>
      <c r="E75" s="6">
        <v>34</v>
      </c>
      <c r="F75" s="6">
        <v>4576.8</v>
      </c>
      <c r="G75" s="6">
        <v>5126.0160000000005</v>
      </c>
      <c r="H75" s="3">
        <v>915.36000000000013</v>
      </c>
      <c r="I75" s="4" t="s">
        <v>40</v>
      </c>
      <c r="K75" s="10" t="s">
        <v>59</v>
      </c>
      <c r="L75" s="10">
        <v>2020</v>
      </c>
      <c r="M75" s="10" t="s">
        <v>11</v>
      </c>
      <c r="N75" s="10" t="s">
        <v>53</v>
      </c>
      <c r="O75" s="10" t="s">
        <v>54</v>
      </c>
      <c r="P75" s="10" t="s">
        <v>55</v>
      </c>
      <c r="Q75" s="10" t="s">
        <v>64</v>
      </c>
      <c r="R75" s="10" t="s">
        <v>57</v>
      </c>
      <c r="S75" s="10" t="s">
        <v>60</v>
      </c>
      <c r="T75" s="10">
        <v>195</v>
      </c>
      <c r="U75" s="10">
        <v>278.85000000000002</v>
      </c>
    </row>
    <row r="76" spans="1:21" ht="18" customHeight="1" x14ac:dyDescent="0.3">
      <c r="A76" s="1">
        <v>2020</v>
      </c>
      <c r="B76" s="1" t="s">
        <v>4</v>
      </c>
      <c r="C76" s="1" t="s">
        <v>13</v>
      </c>
      <c r="D76" s="2" t="s">
        <v>34</v>
      </c>
      <c r="E76" s="3">
        <v>7</v>
      </c>
      <c r="F76" s="3">
        <v>200</v>
      </c>
      <c r="G76" s="3">
        <v>224</v>
      </c>
      <c r="H76" s="3">
        <v>40</v>
      </c>
      <c r="I76" s="4" t="s">
        <v>40</v>
      </c>
      <c r="K76" s="10" t="s">
        <v>59</v>
      </c>
      <c r="L76" s="10">
        <v>2020</v>
      </c>
      <c r="M76" s="10" t="s">
        <v>11</v>
      </c>
      <c r="N76" s="10" t="s">
        <v>53</v>
      </c>
      <c r="O76" s="10" t="s">
        <v>54</v>
      </c>
      <c r="P76" s="10" t="s">
        <v>55</v>
      </c>
      <c r="Q76" s="10" t="s">
        <v>64</v>
      </c>
      <c r="R76" s="10" t="s">
        <v>57</v>
      </c>
      <c r="S76" s="10" t="s">
        <v>60</v>
      </c>
      <c r="T76" s="10">
        <v>810</v>
      </c>
      <c r="U76" s="10">
        <v>526.24</v>
      </c>
    </row>
    <row r="77" spans="1:21" ht="18" customHeight="1" x14ac:dyDescent="0.3">
      <c r="A77" s="1">
        <v>2020</v>
      </c>
      <c r="B77" s="1" t="s">
        <v>4</v>
      </c>
      <c r="C77" s="1" t="s">
        <v>15</v>
      </c>
      <c r="D77" s="5" t="s">
        <v>27</v>
      </c>
      <c r="E77" s="6">
        <v>3</v>
      </c>
      <c r="F77" s="6">
        <v>4577.3</v>
      </c>
      <c r="G77" s="6">
        <v>5126.576</v>
      </c>
      <c r="H77" s="3">
        <v>915.46</v>
      </c>
      <c r="I77" s="4" t="s">
        <v>40</v>
      </c>
      <c r="K77" s="10" t="s">
        <v>52</v>
      </c>
      <c r="L77" s="10">
        <v>2020</v>
      </c>
      <c r="M77" s="10" t="s">
        <v>11</v>
      </c>
      <c r="N77" s="10" t="s">
        <v>53</v>
      </c>
      <c r="O77" s="10" t="s">
        <v>54</v>
      </c>
      <c r="P77" s="10" t="s">
        <v>55</v>
      </c>
      <c r="Q77" s="10" t="s">
        <v>64</v>
      </c>
      <c r="R77" s="10" t="s">
        <v>57</v>
      </c>
      <c r="S77" s="10" t="s">
        <v>60</v>
      </c>
      <c r="T77" s="10">
        <v>193</v>
      </c>
      <c r="U77" s="10">
        <v>275.99</v>
      </c>
    </row>
    <row r="78" spans="1:21" ht="18" customHeight="1" x14ac:dyDescent="0.3">
      <c r="A78" s="1">
        <v>2020</v>
      </c>
      <c r="B78" s="1" t="s">
        <v>4</v>
      </c>
      <c r="C78" s="1" t="s">
        <v>32</v>
      </c>
      <c r="D78" s="5" t="s">
        <v>32</v>
      </c>
      <c r="E78" s="6">
        <v>2</v>
      </c>
      <c r="F78" s="6">
        <v>6600</v>
      </c>
      <c r="G78" s="6">
        <v>7392</v>
      </c>
      <c r="H78" s="3">
        <v>1320</v>
      </c>
      <c r="I78" s="4" t="s">
        <v>40</v>
      </c>
      <c r="K78" s="10" t="s">
        <v>61</v>
      </c>
      <c r="L78" s="10">
        <v>2020</v>
      </c>
      <c r="M78" s="10" t="s">
        <v>11</v>
      </c>
      <c r="N78" s="10" t="s">
        <v>53</v>
      </c>
      <c r="O78" s="10" t="s">
        <v>54</v>
      </c>
      <c r="P78" s="10" t="s">
        <v>55</v>
      </c>
      <c r="Q78" s="10" t="s">
        <v>64</v>
      </c>
      <c r="R78" s="10" t="s">
        <v>57</v>
      </c>
      <c r="S78" s="10" t="s">
        <v>60</v>
      </c>
      <c r="T78" s="10">
        <v>241</v>
      </c>
      <c r="U78" s="10">
        <v>344.63</v>
      </c>
    </row>
    <row r="79" spans="1:21" ht="18" customHeight="1" x14ac:dyDescent="0.3">
      <c r="A79" s="1">
        <v>2020</v>
      </c>
      <c r="B79" s="1" t="s">
        <v>5</v>
      </c>
      <c r="C79" s="1" t="s">
        <v>14</v>
      </c>
      <c r="D79" s="2" t="s">
        <v>36</v>
      </c>
      <c r="E79" s="3">
        <v>3566</v>
      </c>
      <c r="F79" s="3">
        <v>4577.3</v>
      </c>
      <c r="G79" s="3">
        <v>5126.576</v>
      </c>
      <c r="H79" s="3">
        <v>915.46</v>
      </c>
      <c r="I79" s="4" t="s">
        <v>40</v>
      </c>
      <c r="K79" s="10" t="s">
        <v>52</v>
      </c>
      <c r="L79" s="10">
        <v>2020</v>
      </c>
      <c r="M79" s="10" t="s">
        <v>11</v>
      </c>
      <c r="N79" s="10" t="s">
        <v>53</v>
      </c>
      <c r="O79" s="10" t="s">
        <v>54</v>
      </c>
      <c r="P79" s="10" t="s">
        <v>55</v>
      </c>
      <c r="Q79" s="10" t="s">
        <v>64</v>
      </c>
      <c r="R79" s="10" t="s">
        <v>57</v>
      </c>
      <c r="S79" s="10" t="s">
        <v>58</v>
      </c>
      <c r="T79" s="10">
        <v>221</v>
      </c>
      <c r="U79" s="10">
        <v>316.02999999999997</v>
      </c>
    </row>
    <row r="80" spans="1:21" ht="18" customHeight="1" x14ac:dyDescent="0.3">
      <c r="A80" s="1">
        <v>2020</v>
      </c>
      <c r="B80" s="1" t="s">
        <v>5</v>
      </c>
      <c r="C80" s="1" t="s">
        <v>14</v>
      </c>
      <c r="D80" s="2" t="s">
        <v>37</v>
      </c>
      <c r="E80" s="3">
        <v>2498</v>
      </c>
      <c r="F80" s="3">
        <v>8000</v>
      </c>
      <c r="G80" s="3">
        <v>8960</v>
      </c>
      <c r="H80" s="3">
        <v>1600</v>
      </c>
      <c r="I80" s="4" t="s">
        <v>40</v>
      </c>
      <c r="K80" s="10" t="s">
        <v>59</v>
      </c>
      <c r="L80" s="10">
        <v>2020</v>
      </c>
      <c r="M80" s="10" t="s">
        <v>11</v>
      </c>
      <c r="N80" s="10" t="s">
        <v>53</v>
      </c>
      <c r="O80" s="10" t="s">
        <v>54</v>
      </c>
      <c r="P80" s="10" t="s">
        <v>55</v>
      </c>
      <c r="Q80" s="10" t="s">
        <v>64</v>
      </c>
      <c r="R80" s="10" t="s">
        <v>57</v>
      </c>
      <c r="S80" s="10" t="s">
        <v>58</v>
      </c>
      <c r="T80" s="10">
        <v>215</v>
      </c>
      <c r="U80" s="10">
        <v>307.45</v>
      </c>
    </row>
    <row r="81" spans="1:21" ht="18" customHeight="1" x14ac:dyDescent="0.3">
      <c r="A81" s="1">
        <v>2020</v>
      </c>
      <c r="B81" s="1" t="s">
        <v>5</v>
      </c>
      <c r="C81" s="1" t="s">
        <v>13</v>
      </c>
      <c r="D81" s="2" t="s">
        <v>35</v>
      </c>
      <c r="E81" s="3">
        <v>1245</v>
      </c>
      <c r="F81" s="3">
        <v>4577.2</v>
      </c>
      <c r="G81" s="3">
        <v>5126.4639999999999</v>
      </c>
      <c r="H81" s="3">
        <v>915.44</v>
      </c>
      <c r="I81" s="4" t="s">
        <v>40</v>
      </c>
      <c r="K81" s="10" t="s">
        <v>59</v>
      </c>
      <c r="L81" s="10">
        <v>2020</v>
      </c>
      <c r="M81" s="10" t="s">
        <v>11</v>
      </c>
      <c r="N81" s="10" t="s">
        <v>53</v>
      </c>
      <c r="O81" s="10" t="s">
        <v>54</v>
      </c>
      <c r="P81" s="10" t="s">
        <v>55</v>
      </c>
      <c r="Q81" s="10" t="s">
        <v>64</v>
      </c>
      <c r="R81" s="10" t="s">
        <v>57</v>
      </c>
      <c r="S81" s="10" t="s">
        <v>60</v>
      </c>
      <c r="T81" s="10">
        <v>191</v>
      </c>
      <c r="U81" s="10">
        <v>273.13</v>
      </c>
    </row>
    <row r="82" spans="1:21" ht="18" customHeight="1" x14ac:dyDescent="0.3">
      <c r="A82" s="1">
        <v>2020</v>
      </c>
      <c r="B82" s="1" t="s">
        <v>5</v>
      </c>
      <c r="C82" s="1" t="s">
        <v>38</v>
      </c>
      <c r="D82" s="5" t="s">
        <v>30</v>
      </c>
      <c r="E82" s="6">
        <v>644</v>
      </c>
      <c r="F82" s="6">
        <v>5743.5</v>
      </c>
      <c r="G82" s="6">
        <v>6432.72</v>
      </c>
      <c r="H82" s="3">
        <v>1148.7</v>
      </c>
      <c r="I82" s="4" t="s">
        <v>40</v>
      </c>
      <c r="K82" s="10" t="s">
        <v>52</v>
      </c>
      <c r="L82" s="10">
        <v>2020</v>
      </c>
      <c r="M82" s="10" t="s">
        <v>11</v>
      </c>
      <c r="N82" s="10" t="s">
        <v>53</v>
      </c>
      <c r="O82" s="10" t="s">
        <v>54</v>
      </c>
      <c r="P82" s="10" t="s">
        <v>55</v>
      </c>
      <c r="Q82" s="10" t="s">
        <v>64</v>
      </c>
      <c r="R82" s="10" t="s">
        <v>57</v>
      </c>
      <c r="S82" s="10" t="s">
        <v>60</v>
      </c>
      <c r="T82" s="10">
        <v>239</v>
      </c>
      <c r="U82" s="10">
        <v>341.77</v>
      </c>
    </row>
    <row r="83" spans="1:21" ht="18" customHeight="1" x14ac:dyDescent="0.3">
      <c r="A83" s="1">
        <v>2020</v>
      </c>
      <c r="B83" s="1" t="s">
        <v>5</v>
      </c>
      <c r="C83" s="1" t="s">
        <v>12</v>
      </c>
      <c r="D83" s="5" t="s">
        <v>29</v>
      </c>
      <c r="E83" s="6">
        <v>643</v>
      </c>
      <c r="F83" s="6">
        <v>7000</v>
      </c>
      <c r="G83" s="6">
        <v>7840</v>
      </c>
      <c r="H83" s="3">
        <v>1400</v>
      </c>
      <c r="I83" s="4" t="s">
        <v>40</v>
      </c>
      <c r="K83" s="10" t="s">
        <v>52</v>
      </c>
      <c r="L83" s="10">
        <v>2020</v>
      </c>
      <c r="M83" s="10" t="s">
        <v>11</v>
      </c>
      <c r="N83" s="10" t="s">
        <v>53</v>
      </c>
      <c r="O83" s="10" t="s">
        <v>54</v>
      </c>
      <c r="P83" s="10" t="s">
        <v>55</v>
      </c>
      <c r="Q83" s="10" t="s">
        <v>64</v>
      </c>
      <c r="R83" s="10" t="s">
        <v>57</v>
      </c>
      <c r="S83" s="10" t="s">
        <v>60</v>
      </c>
      <c r="T83" s="10">
        <v>779</v>
      </c>
      <c r="U83" s="10">
        <v>1113.97</v>
      </c>
    </row>
    <row r="84" spans="1:21" ht="18" customHeight="1" x14ac:dyDescent="0.3">
      <c r="A84" s="1">
        <v>2020</v>
      </c>
      <c r="B84" s="1" t="s">
        <v>5</v>
      </c>
      <c r="C84" s="1" t="s">
        <v>38</v>
      </c>
      <c r="D84" s="5" t="s">
        <v>31</v>
      </c>
      <c r="E84" s="6">
        <v>455</v>
      </c>
      <c r="F84" s="6">
        <v>4578.6000000000004</v>
      </c>
      <c r="G84" s="6">
        <v>5128.0320000000002</v>
      </c>
      <c r="H84" s="3">
        <v>915.72000000000014</v>
      </c>
      <c r="I84" s="4" t="s">
        <v>40</v>
      </c>
      <c r="K84" s="10" t="s">
        <v>59</v>
      </c>
      <c r="L84" s="10">
        <v>2020</v>
      </c>
      <c r="M84" s="10" t="s">
        <v>1</v>
      </c>
      <c r="N84" s="10" t="s">
        <v>53</v>
      </c>
      <c r="O84" s="10" t="s">
        <v>54</v>
      </c>
      <c r="P84" s="10" t="s">
        <v>55</v>
      </c>
      <c r="Q84" s="10" t="s">
        <v>64</v>
      </c>
      <c r="R84" s="10" t="s">
        <v>57</v>
      </c>
      <c r="S84" s="10" t="s">
        <v>60</v>
      </c>
      <c r="T84" s="10">
        <v>248</v>
      </c>
      <c r="U84" s="10">
        <v>354.64</v>
      </c>
    </row>
    <row r="85" spans="1:21" ht="18" customHeight="1" x14ac:dyDescent="0.3">
      <c r="A85" s="1">
        <v>2020</v>
      </c>
      <c r="B85" s="1" t="s">
        <v>5</v>
      </c>
      <c r="C85" s="1" t="s">
        <v>12</v>
      </c>
      <c r="D85" s="5" t="s">
        <v>28</v>
      </c>
      <c r="E85" s="7">
        <v>345</v>
      </c>
      <c r="F85" s="7">
        <v>7000</v>
      </c>
      <c r="G85" s="7">
        <v>7840</v>
      </c>
      <c r="H85" s="3">
        <v>1400</v>
      </c>
      <c r="I85" s="4" t="s">
        <v>40</v>
      </c>
      <c r="K85" s="10" t="s">
        <v>61</v>
      </c>
      <c r="L85" s="10">
        <v>2020</v>
      </c>
      <c r="M85" s="10" t="s">
        <v>1</v>
      </c>
      <c r="N85" s="10" t="s">
        <v>53</v>
      </c>
      <c r="O85" s="10" t="s">
        <v>54</v>
      </c>
      <c r="P85" s="10" t="s">
        <v>55</v>
      </c>
      <c r="Q85" s="10" t="s">
        <v>64</v>
      </c>
      <c r="R85" s="10" t="s">
        <v>57</v>
      </c>
      <c r="S85" s="10" t="s">
        <v>60</v>
      </c>
      <c r="T85" s="10">
        <v>218</v>
      </c>
      <c r="U85" s="10">
        <v>311.74</v>
      </c>
    </row>
    <row r="86" spans="1:21" ht="18" customHeight="1" x14ac:dyDescent="0.3">
      <c r="A86" s="1">
        <v>2020</v>
      </c>
      <c r="B86" s="1" t="s">
        <v>5</v>
      </c>
      <c r="C86" s="1" t="s">
        <v>13</v>
      </c>
      <c r="D86" s="2" t="s">
        <v>33</v>
      </c>
      <c r="E86" s="3">
        <v>122</v>
      </c>
      <c r="F86" s="3">
        <v>100</v>
      </c>
      <c r="G86" s="3">
        <v>112</v>
      </c>
      <c r="H86" s="3">
        <v>20</v>
      </c>
      <c r="I86" s="4" t="s">
        <v>40</v>
      </c>
      <c r="K86" s="10" t="s">
        <v>59</v>
      </c>
      <c r="L86" s="10">
        <v>2020</v>
      </c>
      <c r="M86" s="10" t="s">
        <v>1</v>
      </c>
      <c r="N86" s="10" t="s">
        <v>53</v>
      </c>
      <c r="O86" s="10" t="s">
        <v>54</v>
      </c>
      <c r="P86" s="10" t="s">
        <v>55</v>
      </c>
      <c r="Q86" s="10" t="s">
        <v>64</v>
      </c>
      <c r="R86" s="10" t="s">
        <v>57</v>
      </c>
      <c r="S86" s="10" t="s">
        <v>60</v>
      </c>
      <c r="T86" s="10">
        <v>244</v>
      </c>
      <c r="U86" s="10">
        <v>348.92</v>
      </c>
    </row>
    <row r="87" spans="1:21" ht="18" customHeight="1" x14ac:dyDescent="0.3">
      <c r="A87" s="1">
        <v>2020</v>
      </c>
      <c r="B87" s="1" t="s">
        <v>5</v>
      </c>
      <c r="C87" s="1" t="s">
        <v>15</v>
      </c>
      <c r="D87" s="5" t="s">
        <v>26</v>
      </c>
      <c r="E87" s="6">
        <v>78</v>
      </c>
      <c r="F87" s="6">
        <v>4577.2</v>
      </c>
      <c r="G87" s="6">
        <v>5126.4639999999999</v>
      </c>
      <c r="H87" s="3">
        <v>915.44</v>
      </c>
      <c r="I87" s="4" t="s">
        <v>40</v>
      </c>
      <c r="K87" s="10" t="s">
        <v>61</v>
      </c>
      <c r="L87" s="10">
        <v>2020</v>
      </c>
      <c r="M87" s="10" t="s">
        <v>1</v>
      </c>
      <c r="N87" s="10" t="s">
        <v>53</v>
      </c>
      <c r="O87" s="10" t="s">
        <v>54</v>
      </c>
      <c r="P87" s="10" t="s">
        <v>55</v>
      </c>
      <c r="Q87" s="10" t="s">
        <v>64</v>
      </c>
      <c r="R87" s="10" t="s">
        <v>57</v>
      </c>
      <c r="S87" s="10" t="s">
        <v>60</v>
      </c>
      <c r="T87" s="10">
        <v>292</v>
      </c>
      <c r="U87" s="10">
        <v>417.56</v>
      </c>
    </row>
    <row r="88" spans="1:21" ht="18" customHeight="1" x14ac:dyDescent="0.3">
      <c r="A88" s="1">
        <v>2020</v>
      </c>
      <c r="B88" s="1" t="s">
        <v>5</v>
      </c>
      <c r="C88" s="1" t="s">
        <v>15</v>
      </c>
      <c r="D88" s="5" t="s">
        <v>24</v>
      </c>
      <c r="E88" s="6">
        <v>76</v>
      </c>
      <c r="F88" s="6">
        <v>4576.8999999999996</v>
      </c>
      <c r="G88" s="6">
        <v>5126.1279999999997</v>
      </c>
      <c r="H88" s="3">
        <v>915.38</v>
      </c>
      <c r="I88" s="4" t="s">
        <v>40</v>
      </c>
      <c r="K88" s="10" t="s">
        <v>59</v>
      </c>
      <c r="L88" s="10">
        <v>2020</v>
      </c>
      <c r="M88" s="10" t="s">
        <v>1</v>
      </c>
      <c r="N88" s="10" t="s">
        <v>53</v>
      </c>
      <c r="O88" s="10" t="s">
        <v>54</v>
      </c>
      <c r="P88" s="10" t="s">
        <v>55</v>
      </c>
      <c r="Q88" s="10" t="s">
        <v>64</v>
      </c>
      <c r="R88" s="10" t="s">
        <v>57</v>
      </c>
      <c r="S88" s="10" t="s">
        <v>60</v>
      </c>
      <c r="T88" s="10">
        <v>220</v>
      </c>
      <c r="U88" s="10">
        <v>314.60000000000002</v>
      </c>
    </row>
    <row r="89" spans="1:21" ht="18" customHeight="1" x14ac:dyDescent="0.3">
      <c r="A89" s="1">
        <v>2020</v>
      </c>
      <c r="B89" s="1" t="s">
        <v>5</v>
      </c>
      <c r="C89" s="1" t="s">
        <v>15</v>
      </c>
      <c r="D89" s="5" t="s">
        <v>25</v>
      </c>
      <c r="E89" s="6">
        <v>46</v>
      </c>
      <c r="F89" s="6">
        <v>200</v>
      </c>
      <c r="G89" s="6">
        <v>224</v>
      </c>
      <c r="H89" s="3">
        <v>40</v>
      </c>
      <c r="I89" s="4" t="s">
        <v>40</v>
      </c>
      <c r="K89" s="10" t="s">
        <v>61</v>
      </c>
      <c r="L89" s="10">
        <v>2020</v>
      </c>
      <c r="M89" s="10" t="s">
        <v>1</v>
      </c>
      <c r="N89" s="10" t="s">
        <v>53</v>
      </c>
      <c r="O89" s="10" t="s">
        <v>54</v>
      </c>
      <c r="P89" s="10" t="s">
        <v>55</v>
      </c>
      <c r="Q89" s="10" t="s">
        <v>64</v>
      </c>
      <c r="R89" s="10" t="s">
        <v>57</v>
      </c>
      <c r="S89" s="10" t="s">
        <v>60</v>
      </c>
      <c r="T89" s="10">
        <v>675</v>
      </c>
      <c r="U89" s="10">
        <v>965.25</v>
      </c>
    </row>
    <row r="90" spans="1:21" ht="18" customHeight="1" x14ac:dyDescent="0.3">
      <c r="A90" s="1">
        <v>2020</v>
      </c>
      <c r="B90" s="1" t="s">
        <v>5</v>
      </c>
      <c r="C90" s="1" t="s">
        <v>15</v>
      </c>
      <c r="D90" s="5" t="s">
        <v>23</v>
      </c>
      <c r="E90" s="6">
        <v>34</v>
      </c>
      <c r="F90" s="6">
        <v>4576.8</v>
      </c>
      <c r="G90" s="6">
        <v>5126.0160000000005</v>
      </c>
      <c r="H90" s="3">
        <v>915.36000000000013</v>
      </c>
      <c r="I90" s="4" t="s">
        <v>40</v>
      </c>
      <c r="K90" s="10" t="s">
        <v>59</v>
      </c>
      <c r="L90" s="10">
        <v>2020</v>
      </c>
      <c r="M90" s="10" t="s">
        <v>1</v>
      </c>
      <c r="N90" s="10" t="s">
        <v>53</v>
      </c>
      <c r="O90" s="10" t="s">
        <v>54</v>
      </c>
      <c r="P90" s="10" t="s">
        <v>55</v>
      </c>
      <c r="Q90" s="10" t="s">
        <v>64</v>
      </c>
      <c r="R90" s="10" t="s">
        <v>57</v>
      </c>
      <c r="S90" s="10" t="s">
        <v>60</v>
      </c>
      <c r="T90" s="10">
        <v>708</v>
      </c>
      <c r="U90" s="10">
        <v>1012.44</v>
      </c>
    </row>
    <row r="91" spans="1:21" ht="18" customHeight="1" x14ac:dyDescent="0.3">
      <c r="A91" s="1">
        <v>2020</v>
      </c>
      <c r="B91" s="1" t="s">
        <v>5</v>
      </c>
      <c r="C91" s="1" t="s">
        <v>13</v>
      </c>
      <c r="D91" s="2" t="s">
        <v>34</v>
      </c>
      <c r="E91" s="3">
        <v>7</v>
      </c>
      <c r="F91" s="3">
        <v>200</v>
      </c>
      <c r="G91" s="3">
        <v>224</v>
      </c>
      <c r="H91" s="3">
        <v>40</v>
      </c>
      <c r="I91" s="4" t="s">
        <v>40</v>
      </c>
      <c r="K91" s="10" t="s">
        <v>52</v>
      </c>
      <c r="L91" s="10">
        <v>2020</v>
      </c>
      <c r="M91" s="10" t="s">
        <v>1</v>
      </c>
      <c r="N91" s="10" t="s">
        <v>53</v>
      </c>
      <c r="O91" s="10" t="s">
        <v>54</v>
      </c>
      <c r="P91" s="10" t="s">
        <v>55</v>
      </c>
      <c r="Q91" s="10" t="s">
        <v>64</v>
      </c>
      <c r="R91" s="10" t="s">
        <v>57</v>
      </c>
      <c r="S91" s="10" t="s">
        <v>60</v>
      </c>
      <c r="T91" s="10">
        <v>761</v>
      </c>
      <c r="U91" s="10">
        <v>1088.23</v>
      </c>
    </row>
    <row r="92" spans="1:21" ht="18" customHeight="1" x14ac:dyDescent="0.3">
      <c r="A92" s="1">
        <v>2020</v>
      </c>
      <c r="B92" s="1" t="s">
        <v>5</v>
      </c>
      <c r="C92" s="1" t="s">
        <v>32</v>
      </c>
      <c r="D92" s="5" t="s">
        <v>32</v>
      </c>
      <c r="E92" s="6">
        <v>3</v>
      </c>
      <c r="F92" s="6">
        <v>6600</v>
      </c>
      <c r="G92" s="6">
        <v>7392</v>
      </c>
      <c r="H92" s="3">
        <v>1320</v>
      </c>
      <c r="I92" s="4" t="s">
        <v>40</v>
      </c>
      <c r="K92" s="10" t="s">
        <v>52</v>
      </c>
      <c r="L92" s="10">
        <v>2020</v>
      </c>
      <c r="M92" s="10" t="s">
        <v>1</v>
      </c>
      <c r="N92" s="10" t="s">
        <v>53</v>
      </c>
      <c r="O92" s="10" t="s">
        <v>54</v>
      </c>
      <c r="P92" s="10" t="s">
        <v>55</v>
      </c>
      <c r="Q92" s="10" t="s">
        <v>64</v>
      </c>
      <c r="R92" s="10" t="s">
        <v>57</v>
      </c>
      <c r="S92" s="10" t="s">
        <v>60</v>
      </c>
      <c r="T92" s="10">
        <v>249</v>
      </c>
      <c r="U92" s="10">
        <v>356.07</v>
      </c>
    </row>
    <row r="93" spans="1:21" ht="18" customHeight="1" x14ac:dyDescent="0.3">
      <c r="A93" s="1">
        <v>2020</v>
      </c>
      <c r="B93" s="1" t="s">
        <v>5</v>
      </c>
      <c r="C93" s="1" t="s">
        <v>15</v>
      </c>
      <c r="D93" s="5" t="s">
        <v>27</v>
      </c>
      <c r="E93" s="6">
        <v>3</v>
      </c>
      <c r="F93" s="6">
        <v>4577.3</v>
      </c>
      <c r="G93" s="6">
        <v>5126.576</v>
      </c>
      <c r="H93" s="3">
        <v>915.46</v>
      </c>
      <c r="I93" s="4" t="s">
        <v>40</v>
      </c>
      <c r="K93" s="10" t="s">
        <v>59</v>
      </c>
      <c r="L93" s="10">
        <v>2020</v>
      </c>
      <c r="M93" s="10" t="s">
        <v>1</v>
      </c>
      <c r="N93" s="10" t="s">
        <v>53</v>
      </c>
      <c r="O93" s="10" t="s">
        <v>54</v>
      </c>
      <c r="P93" s="10" t="s">
        <v>55</v>
      </c>
      <c r="Q93" s="10" t="s">
        <v>64</v>
      </c>
      <c r="R93" s="10" t="s">
        <v>57</v>
      </c>
      <c r="S93" s="10" t="s">
        <v>60</v>
      </c>
      <c r="T93" s="10">
        <v>748</v>
      </c>
      <c r="U93" s="10">
        <v>526.24</v>
      </c>
    </row>
    <row r="94" spans="1:21" ht="18" customHeight="1" x14ac:dyDescent="0.3">
      <c r="A94" s="1">
        <v>2020</v>
      </c>
      <c r="B94" s="1" t="s">
        <v>6</v>
      </c>
      <c r="C94" s="1" t="s">
        <v>14</v>
      </c>
      <c r="D94" s="2" t="s">
        <v>36</v>
      </c>
      <c r="E94" s="3">
        <v>3566</v>
      </c>
      <c r="F94" s="3">
        <v>4577.3</v>
      </c>
      <c r="G94" s="3">
        <v>5126.576</v>
      </c>
      <c r="H94" s="3">
        <v>915.46</v>
      </c>
      <c r="I94" s="4" t="s">
        <v>40</v>
      </c>
      <c r="K94" s="10" t="s">
        <v>61</v>
      </c>
      <c r="L94" s="10">
        <v>2020</v>
      </c>
      <c r="M94" s="10" t="s">
        <v>1</v>
      </c>
      <c r="N94" s="10" t="s">
        <v>53</v>
      </c>
      <c r="O94" s="10" t="s">
        <v>54</v>
      </c>
      <c r="P94" s="10" t="s">
        <v>55</v>
      </c>
      <c r="Q94" s="10" t="s">
        <v>64</v>
      </c>
      <c r="R94" s="10" t="s">
        <v>57</v>
      </c>
      <c r="S94" s="10" t="s">
        <v>60</v>
      </c>
      <c r="T94" s="10">
        <v>801</v>
      </c>
      <c r="U94" s="10">
        <v>526.24</v>
      </c>
    </row>
    <row r="95" spans="1:21" ht="18" customHeight="1" x14ac:dyDescent="0.3">
      <c r="A95" s="1">
        <v>2020</v>
      </c>
      <c r="B95" s="1" t="s">
        <v>6</v>
      </c>
      <c r="C95" s="1" t="s">
        <v>14</v>
      </c>
      <c r="D95" s="2" t="s">
        <v>37</v>
      </c>
      <c r="E95" s="3">
        <v>2498</v>
      </c>
      <c r="F95" s="3">
        <v>8000</v>
      </c>
      <c r="G95" s="3">
        <v>8960</v>
      </c>
      <c r="H95" s="3">
        <v>1600</v>
      </c>
      <c r="I95" s="4" t="s">
        <v>40</v>
      </c>
      <c r="K95" s="10" t="s">
        <v>59</v>
      </c>
      <c r="L95" s="10">
        <v>2020</v>
      </c>
      <c r="M95" s="10" t="s">
        <v>1</v>
      </c>
      <c r="N95" s="10" t="s">
        <v>53</v>
      </c>
      <c r="O95" s="10" t="s">
        <v>54</v>
      </c>
      <c r="P95" s="10" t="s">
        <v>55</v>
      </c>
      <c r="Q95" s="10" t="s">
        <v>64</v>
      </c>
      <c r="R95" s="10" t="s">
        <v>57</v>
      </c>
      <c r="S95" s="10" t="s">
        <v>60</v>
      </c>
      <c r="T95" s="10">
        <v>247</v>
      </c>
      <c r="U95" s="10">
        <v>353.21</v>
      </c>
    </row>
    <row r="96" spans="1:21" ht="18" customHeight="1" x14ac:dyDescent="0.3">
      <c r="A96" s="1">
        <v>2020</v>
      </c>
      <c r="B96" s="1" t="s">
        <v>6</v>
      </c>
      <c r="C96" s="1" t="s">
        <v>13</v>
      </c>
      <c r="D96" s="2" t="s">
        <v>35</v>
      </c>
      <c r="E96" s="3">
        <v>1245</v>
      </c>
      <c r="F96" s="3">
        <v>4577.2</v>
      </c>
      <c r="G96" s="3">
        <v>5126.4639999999999</v>
      </c>
      <c r="H96" s="3">
        <v>915.44</v>
      </c>
      <c r="I96" s="4" t="s">
        <v>40</v>
      </c>
      <c r="K96" s="10" t="s">
        <v>59</v>
      </c>
      <c r="L96" s="10">
        <v>2020</v>
      </c>
      <c r="M96" s="10" t="s">
        <v>1</v>
      </c>
      <c r="N96" s="10" t="s">
        <v>53</v>
      </c>
      <c r="O96" s="10" t="s">
        <v>54</v>
      </c>
      <c r="P96" s="10" t="s">
        <v>55</v>
      </c>
      <c r="Q96" s="10" t="s">
        <v>64</v>
      </c>
      <c r="R96" s="10" t="s">
        <v>57</v>
      </c>
      <c r="S96" s="10" t="s">
        <v>60</v>
      </c>
      <c r="T96" s="10">
        <v>295</v>
      </c>
      <c r="U96" s="10">
        <v>421.85</v>
      </c>
    </row>
    <row r="97" spans="1:21" ht="18" customHeight="1" x14ac:dyDescent="0.3">
      <c r="A97" s="1">
        <v>2020</v>
      </c>
      <c r="B97" s="1" t="s">
        <v>6</v>
      </c>
      <c r="C97" s="1" t="s">
        <v>38</v>
      </c>
      <c r="D97" s="5" t="s">
        <v>30</v>
      </c>
      <c r="E97" s="6">
        <v>644</v>
      </c>
      <c r="F97" s="6">
        <v>5743.5</v>
      </c>
      <c r="G97" s="6">
        <v>6432.72</v>
      </c>
      <c r="H97" s="3">
        <v>1148.7</v>
      </c>
      <c r="I97" s="4" t="s">
        <v>40</v>
      </c>
      <c r="K97" s="10" t="s">
        <v>59</v>
      </c>
      <c r="L97" s="10">
        <v>2020</v>
      </c>
      <c r="M97" s="10" t="s">
        <v>1</v>
      </c>
      <c r="N97" s="10" t="s">
        <v>53</v>
      </c>
      <c r="O97" s="10" t="s">
        <v>54</v>
      </c>
      <c r="P97" s="10" t="s">
        <v>55</v>
      </c>
      <c r="Q97" s="10" t="s">
        <v>64</v>
      </c>
      <c r="R97" s="10" t="s">
        <v>57</v>
      </c>
      <c r="S97" s="10" t="s">
        <v>60</v>
      </c>
      <c r="T97" s="10">
        <v>217</v>
      </c>
      <c r="U97" s="10">
        <v>310.31</v>
      </c>
    </row>
    <row r="98" spans="1:21" ht="18" customHeight="1" x14ac:dyDescent="0.3">
      <c r="A98" s="1">
        <v>2020</v>
      </c>
      <c r="B98" s="1" t="s">
        <v>6</v>
      </c>
      <c r="C98" s="1" t="s">
        <v>12</v>
      </c>
      <c r="D98" s="5" t="s">
        <v>29</v>
      </c>
      <c r="E98" s="6">
        <v>643</v>
      </c>
      <c r="F98" s="6">
        <v>7000</v>
      </c>
      <c r="G98" s="6">
        <v>7840</v>
      </c>
      <c r="H98" s="3">
        <v>1400</v>
      </c>
      <c r="I98" s="4" t="s">
        <v>40</v>
      </c>
      <c r="K98" s="10" t="s">
        <v>61</v>
      </c>
      <c r="L98" s="10">
        <v>2020</v>
      </c>
      <c r="M98" s="10" t="s">
        <v>1</v>
      </c>
      <c r="N98" s="10" t="s">
        <v>53</v>
      </c>
      <c r="O98" s="10" t="s">
        <v>54</v>
      </c>
      <c r="P98" s="10" t="s">
        <v>55</v>
      </c>
      <c r="Q98" s="10" t="s">
        <v>64</v>
      </c>
      <c r="R98" s="10" t="s">
        <v>57</v>
      </c>
      <c r="S98" s="10" t="s">
        <v>60</v>
      </c>
      <c r="T98" s="10">
        <v>245</v>
      </c>
      <c r="U98" s="10">
        <v>350.35</v>
      </c>
    </row>
    <row r="99" spans="1:21" ht="18" customHeight="1" x14ac:dyDescent="0.3">
      <c r="A99" s="1">
        <v>2020</v>
      </c>
      <c r="B99" s="1" t="s">
        <v>6</v>
      </c>
      <c r="C99" s="1" t="s">
        <v>38</v>
      </c>
      <c r="D99" s="5" t="s">
        <v>31</v>
      </c>
      <c r="E99" s="6">
        <v>455</v>
      </c>
      <c r="F99" s="6">
        <v>4578.6000000000004</v>
      </c>
      <c r="G99" s="6">
        <v>5128.0320000000002</v>
      </c>
      <c r="H99" s="3">
        <v>915.72000000000014</v>
      </c>
      <c r="I99" s="4" t="s">
        <v>40</v>
      </c>
      <c r="K99" s="10" t="s">
        <v>52</v>
      </c>
      <c r="L99" s="10">
        <v>2020</v>
      </c>
      <c r="M99" s="10" t="s">
        <v>1</v>
      </c>
      <c r="N99" s="10" t="s">
        <v>53</v>
      </c>
      <c r="O99" s="10" t="s">
        <v>54</v>
      </c>
      <c r="P99" s="10" t="s">
        <v>55</v>
      </c>
      <c r="Q99" s="10" t="s">
        <v>64</v>
      </c>
      <c r="R99" s="10" t="s">
        <v>57</v>
      </c>
      <c r="S99" s="10" t="s">
        <v>60</v>
      </c>
      <c r="T99" s="10">
        <v>293</v>
      </c>
      <c r="U99" s="10">
        <v>418.99</v>
      </c>
    </row>
    <row r="100" spans="1:21" ht="18" customHeight="1" x14ac:dyDescent="0.3">
      <c r="A100" s="1">
        <v>2020</v>
      </c>
      <c r="B100" s="1" t="s">
        <v>6</v>
      </c>
      <c r="C100" s="1" t="s">
        <v>12</v>
      </c>
      <c r="D100" s="5" t="s">
        <v>28</v>
      </c>
      <c r="E100" s="7">
        <v>345</v>
      </c>
      <c r="F100" s="7">
        <v>7000</v>
      </c>
      <c r="G100" s="7">
        <v>7840</v>
      </c>
      <c r="H100" s="3">
        <v>1400</v>
      </c>
      <c r="I100" s="4" t="s">
        <v>40</v>
      </c>
      <c r="K100" s="10" t="s">
        <v>59</v>
      </c>
      <c r="L100" s="10">
        <v>2020</v>
      </c>
      <c r="M100" s="10" t="s">
        <v>1</v>
      </c>
      <c r="N100" s="10" t="s">
        <v>53</v>
      </c>
      <c r="O100" s="10" t="s">
        <v>54</v>
      </c>
      <c r="P100" s="10" t="s">
        <v>55</v>
      </c>
      <c r="Q100" s="10" t="s">
        <v>64</v>
      </c>
      <c r="R100" s="10" t="s">
        <v>57</v>
      </c>
      <c r="S100" s="10" t="s">
        <v>60</v>
      </c>
      <c r="T100" s="10">
        <v>770</v>
      </c>
      <c r="U100" s="10">
        <v>1101.0999999999999</v>
      </c>
    </row>
    <row r="101" spans="1:21" ht="18" customHeight="1" x14ac:dyDescent="0.3">
      <c r="A101" s="1">
        <v>2020</v>
      </c>
      <c r="B101" s="1" t="s">
        <v>6</v>
      </c>
      <c r="C101" s="1" t="s">
        <v>13</v>
      </c>
      <c r="D101" s="2" t="s">
        <v>33</v>
      </c>
      <c r="E101" s="3">
        <v>122</v>
      </c>
      <c r="F101" s="3">
        <v>100</v>
      </c>
      <c r="G101" s="3">
        <v>112</v>
      </c>
      <c r="H101" s="3">
        <v>20</v>
      </c>
      <c r="I101" s="4" t="s">
        <v>40</v>
      </c>
      <c r="K101" s="10" t="s">
        <v>52</v>
      </c>
      <c r="L101" s="10">
        <v>2020</v>
      </c>
      <c r="M101" s="10" t="s">
        <v>0</v>
      </c>
      <c r="N101" s="10" t="s">
        <v>53</v>
      </c>
      <c r="O101" s="10" t="s">
        <v>54</v>
      </c>
      <c r="P101" s="10" t="s">
        <v>55</v>
      </c>
      <c r="Q101" s="10" t="s">
        <v>64</v>
      </c>
      <c r="R101" s="10" t="s">
        <v>57</v>
      </c>
      <c r="S101" s="10" t="s">
        <v>60</v>
      </c>
      <c r="T101" s="10">
        <v>254</v>
      </c>
      <c r="U101" s="10">
        <v>388.62</v>
      </c>
    </row>
    <row r="102" spans="1:21" ht="18" customHeight="1" x14ac:dyDescent="0.3">
      <c r="A102" s="1">
        <v>2020</v>
      </c>
      <c r="B102" s="1" t="s">
        <v>6</v>
      </c>
      <c r="C102" s="1" t="s">
        <v>15</v>
      </c>
      <c r="D102" s="5" t="s">
        <v>26</v>
      </c>
      <c r="E102" s="6">
        <v>78</v>
      </c>
      <c r="F102" s="6">
        <v>4577.2</v>
      </c>
      <c r="G102" s="6">
        <v>5126.4639999999999</v>
      </c>
      <c r="H102" s="3">
        <v>915.44</v>
      </c>
      <c r="I102" s="4" t="s">
        <v>40</v>
      </c>
      <c r="K102" s="10" t="s">
        <v>52</v>
      </c>
      <c r="L102" s="10">
        <v>2020</v>
      </c>
      <c r="M102" s="10" t="s">
        <v>0</v>
      </c>
      <c r="N102" s="10" t="s">
        <v>53</v>
      </c>
      <c r="O102" s="10" t="s">
        <v>54</v>
      </c>
      <c r="P102" s="10" t="s">
        <v>55</v>
      </c>
      <c r="Q102" s="10" t="s">
        <v>64</v>
      </c>
      <c r="R102" s="10" t="s">
        <v>57</v>
      </c>
      <c r="S102" s="10" t="s">
        <v>60</v>
      </c>
      <c r="T102" s="10">
        <v>296</v>
      </c>
      <c r="U102" s="10">
        <v>423.28</v>
      </c>
    </row>
    <row r="103" spans="1:21" ht="18" customHeight="1" x14ac:dyDescent="0.3">
      <c r="A103" s="1">
        <v>2020</v>
      </c>
      <c r="B103" s="1" t="s">
        <v>6</v>
      </c>
      <c r="C103" s="1" t="s">
        <v>15</v>
      </c>
      <c r="D103" s="5" t="s">
        <v>24</v>
      </c>
      <c r="E103" s="6">
        <v>76</v>
      </c>
      <c r="F103" s="6">
        <v>4576.8999999999996</v>
      </c>
      <c r="G103" s="6">
        <v>5126.1279999999997</v>
      </c>
      <c r="H103" s="3">
        <v>915.38</v>
      </c>
      <c r="I103" s="4" t="s">
        <v>40</v>
      </c>
      <c r="K103" s="10" t="s">
        <v>61</v>
      </c>
      <c r="L103" s="10">
        <v>2020</v>
      </c>
      <c r="M103" s="10" t="s">
        <v>0</v>
      </c>
      <c r="N103" s="10" t="s">
        <v>53</v>
      </c>
      <c r="O103" s="10" t="s">
        <v>54</v>
      </c>
      <c r="P103" s="10" t="s">
        <v>55</v>
      </c>
      <c r="Q103" s="10" t="s">
        <v>64</v>
      </c>
      <c r="R103" s="10" t="s">
        <v>57</v>
      </c>
      <c r="S103" s="10" t="s">
        <v>60</v>
      </c>
      <c r="T103" s="10">
        <v>224</v>
      </c>
      <c r="U103" s="10">
        <v>320.32</v>
      </c>
    </row>
    <row r="104" spans="1:21" ht="18" customHeight="1" x14ac:dyDescent="0.3">
      <c r="A104" s="1">
        <v>2020</v>
      </c>
      <c r="B104" s="1" t="s">
        <v>6</v>
      </c>
      <c r="C104" s="1" t="s">
        <v>15</v>
      </c>
      <c r="D104" s="5" t="s">
        <v>25</v>
      </c>
      <c r="E104" s="6">
        <v>46</v>
      </c>
      <c r="F104" s="6">
        <v>200</v>
      </c>
      <c r="G104" s="6">
        <v>224</v>
      </c>
      <c r="H104" s="3">
        <v>40</v>
      </c>
      <c r="I104" s="4" t="s">
        <v>40</v>
      </c>
      <c r="K104" s="10" t="s">
        <v>59</v>
      </c>
      <c r="L104" s="10">
        <v>2020</v>
      </c>
      <c r="M104" s="10" t="s">
        <v>0</v>
      </c>
      <c r="N104" s="10" t="s">
        <v>53</v>
      </c>
      <c r="O104" s="10" t="s">
        <v>54</v>
      </c>
      <c r="P104" s="10" t="s">
        <v>55</v>
      </c>
      <c r="Q104" s="10" t="s">
        <v>64</v>
      </c>
      <c r="R104" s="10" t="s">
        <v>57</v>
      </c>
      <c r="S104" s="10" t="s">
        <v>58</v>
      </c>
      <c r="T104" s="10">
        <v>370</v>
      </c>
      <c r="U104" s="10">
        <v>529.1</v>
      </c>
    </row>
    <row r="105" spans="1:21" ht="18" customHeight="1" x14ac:dyDescent="0.3">
      <c r="A105" s="1">
        <v>2020</v>
      </c>
      <c r="B105" s="1" t="s">
        <v>6</v>
      </c>
      <c r="C105" s="1" t="s">
        <v>15</v>
      </c>
      <c r="D105" s="5" t="s">
        <v>23</v>
      </c>
      <c r="E105" s="6">
        <v>34</v>
      </c>
      <c r="F105" s="6">
        <v>4576.8</v>
      </c>
      <c r="G105" s="6">
        <v>5126.0160000000005</v>
      </c>
      <c r="H105" s="3">
        <v>915.36000000000013</v>
      </c>
      <c r="I105" s="4" t="s">
        <v>40</v>
      </c>
      <c r="K105" s="10" t="s">
        <v>59</v>
      </c>
      <c r="L105" s="10">
        <v>2020</v>
      </c>
      <c r="M105" s="10" t="s">
        <v>0</v>
      </c>
      <c r="N105" s="10" t="s">
        <v>53</v>
      </c>
      <c r="O105" s="10" t="s">
        <v>54</v>
      </c>
      <c r="P105" s="10" t="s">
        <v>55</v>
      </c>
      <c r="Q105" s="10" t="s">
        <v>64</v>
      </c>
      <c r="R105" s="10" t="s">
        <v>57</v>
      </c>
      <c r="S105" s="10" t="s">
        <v>60</v>
      </c>
      <c r="T105" s="10">
        <v>250</v>
      </c>
      <c r="U105" s="10">
        <v>357.5</v>
      </c>
    </row>
    <row r="106" spans="1:21" ht="18" customHeight="1" x14ac:dyDescent="0.3">
      <c r="A106" s="1">
        <v>2020</v>
      </c>
      <c r="B106" s="1" t="s">
        <v>6</v>
      </c>
      <c r="C106" s="1" t="s">
        <v>13</v>
      </c>
      <c r="D106" s="2" t="s">
        <v>34</v>
      </c>
      <c r="E106" s="3">
        <v>7</v>
      </c>
      <c r="F106" s="3">
        <v>200</v>
      </c>
      <c r="G106" s="3">
        <v>224</v>
      </c>
      <c r="H106" s="3">
        <v>40</v>
      </c>
      <c r="I106" s="4" t="s">
        <v>40</v>
      </c>
      <c r="K106" s="10" t="s">
        <v>59</v>
      </c>
      <c r="L106" s="10">
        <v>2020</v>
      </c>
      <c r="M106" s="10" t="s">
        <v>0</v>
      </c>
      <c r="N106" s="10" t="s">
        <v>53</v>
      </c>
      <c r="O106" s="10" t="s">
        <v>54</v>
      </c>
      <c r="P106" s="10" t="s">
        <v>55</v>
      </c>
      <c r="Q106" s="10" t="s">
        <v>64</v>
      </c>
      <c r="R106" s="10" t="s">
        <v>57</v>
      </c>
      <c r="S106" s="10" t="s">
        <v>60</v>
      </c>
      <c r="T106" s="10">
        <v>298</v>
      </c>
      <c r="U106" s="10">
        <v>426.14</v>
      </c>
    </row>
    <row r="107" spans="1:21" ht="18" customHeight="1" x14ac:dyDescent="0.3">
      <c r="A107" s="1">
        <v>2020</v>
      </c>
      <c r="B107" s="1" t="s">
        <v>6</v>
      </c>
      <c r="C107" s="1" t="s">
        <v>15</v>
      </c>
      <c r="D107" s="5" t="s">
        <v>27</v>
      </c>
      <c r="E107" s="6">
        <v>3</v>
      </c>
      <c r="F107" s="6">
        <v>4577.3</v>
      </c>
      <c r="G107" s="6">
        <v>5126.576</v>
      </c>
      <c r="H107" s="3">
        <v>915.46</v>
      </c>
      <c r="I107" s="4" t="s">
        <v>40</v>
      </c>
      <c r="K107" s="10" t="s">
        <v>61</v>
      </c>
      <c r="L107" s="10">
        <v>2020</v>
      </c>
      <c r="M107" s="10" t="s">
        <v>0</v>
      </c>
      <c r="N107" s="10" t="s">
        <v>53</v>
      </c>
      <c r="O107" s="10" t="s">
        <v>54</v>
      </c>
      <c r="P107" s="10" t="s">
        <v>55</v>
      </c>
      <c r="Q107" s="10" t="s">
        <v>64</v>
      </c>
      <c r="R107" s="10" t="s">
        <v>57</v>
      </c>
      <c r="S107" s="10" t="s">
        <v>60</v>
      </c>
      <c r="T107" s="10">
        <v>226</v>
      </c>
      <c r="U107" s="10">
        <v>323.18</v>
      </c>
    </row>
    <row r="108" spans="1:21" ht="18" customHeight="1" x14ac:dyDescent="0.3">
      <c r="A108" s="1">
        <v>2020</v>
      </c>
      <c r="B108" s="1" t="s">
        <v>6</v>
      </c>
      <c r="C108" s="1" t="s">
        <v>32</v>
      </c>
      <c r="D108" s="5" t="s">
        <v>32</v>
      </c>
      <c r="E108" s="6">
        <v>2</v>
      </c>
      <c r="F108" s="6">
        <v>6600</v>
      </c>
      <c r="G108" s="6">
        <v>7392</v>
      </c>
      <c r="H108" s="3">
        <v>1320</v>
      </c>
      <c r="I108" s="4" t="s">
        <v>40</v>
      </c>
      <c r="K108" s="10" t="s">
        <v>61</v>
      </c>
      <c r="L108" s="10">
        <v>2020</v>
      </c>
      <c r="M108" s="10" t="s">
        <v>0</v>
      </c>
      <c r="N108" s="10" t="s">
        <v>53</v>
      </c>
      <c r="O108" s="10" t="s">
        <v>54</v>
      </c>
      <c r="P108" s="10" t="s">
        <v>55</v>
      </c>
      <c r="Q108" s="10" t="s">
        <v>64</v>
      </c>
      <c r="R108" s="10" t="s">
        <v>57</v>
      </c>
      <c r="S108" s="10" t="s">
        <v>58</v>
      </c>
      <c r="T108" s="10">
        <v>372</v>
      </c>
      <c r="U108" s="10">
        <v>526.24</v>
      </c>
    </row>
    <row r="109" spans="1:21" ht="18" customHeight="1" x14ac:dyDescent="0.3">
      <c r="A109" s="1">
        <v>2020</v>
      </c>
      <c r="B109" s="1" t="s">
        <v>7</v>
      </c>
      <c r="C109" s="1" t="s">
        <v>14</v>
      </c>
      <c r="D109" s="2" t="s">
        <v>36</v>
      </c>
      <c r="E109" s="3">
        <v>3566</v>
      </c>
      <c r="F109" s="3">
        <v>4577.3</v>
      </c>
      <c r="G109" s="3">
        <v>5126.576</v>
      </c>
      <c r="H109" s="3">
        <v>915.46</v>
      </c>
      <c r="I109" s="4" t="s">
        <v>40</v>
      </c>
      <c r="K109" s="10" t="s">
        <v>62</v>
      </c>
      <c r="L109" s="10">
        <v>2020</v>
      </c>
      <c r="M109" s="10" t="s">
        <v>0</v>
      </c>
      <c r="N109" s="10" t="s">
        <v>53</v>
      </c>
      <c r="O109" s="10" t="s">
        <v>54</v>
      </c>
      <c r="P109" s="10" t="s">
        <v>55</v>
      </c>
      <c r="Q109" s="10" t="s">
        <v>64</v>
      </c>
      <c r="R109" s="10" t="s">
        <v>57</v>
      </c>
      <c r="S109" s="10" t="s">
        <v>60</v>
      </c>
      <c r="T109" s="10">
        <v>674</v>
      </c>
      <c r="U109" s="10">
        <v>963.81999999999994</v>
      </c>
    </row>
    <row r="110" spans="1:21" ht="18" customHeight="1" x14ac:dyDescent="0.3">
      <c r="A110" s="1">
        <v>2020</v>
      </c>
      <c r="B110" s="1" t="s">
        <v>7</v>
      </c>
      <c r="C110" s="1" t="s">
        <v>14</v>
      </c>
      <c r="D110" s="2" t="s">
        <v>37</v>
      </c>
      <c r="E110" s="3">
        <v>2498</v>
      </c>
      <c r="F110" s="3">
        <v>8000</v>
      </c>
      <c r="G110" s="3">
        <v>8960</v>
      </c>
      <c r="H110" s="3">
        <v>1600</v>
      </c>
      <c r="I110" s="4" t="s">
        <v>42</v>
      </c>
      <c r="K110" s="10" t="s">
        <v>61</v>
      </c>
      <c r="L110" s="10">
        <v>2020</v>
      </c>
      <c r="M110" s="10" t="s">
        <v>0</v>
      </c>
      <c r="N110" s="10" t="s">
        <v>53</v>
      </c>
      <c r="O110" s="10" t="s">
        <v>54</v>
      </c>
      <c r="P110" s="10" t="s">
        <v>55</v>
      </c>
      <c r="Q110" s="10" t="s">
        <v>64</v>
      </c>
      <c r="R110" s="10" t="s">
        <v>57</v>
      </c>
      <c r="S110" s="10" t="s">
        <v>60</v>
      </c>
      <c r="T110" s="10">
        <v>707</v>
      </c>
      <c r="U110" s="10">
        <v>1011.01</v>
      </c>
    </row>
    <row r="111" spans="1:21" ht="18" customHeight="1" x14ac:dyDescent="0.3">
      <c r="A111" s="1">
        <v>2020</v>
      </c>
      <c r="B111" s="1" t="s">
        <v>7</v>
      </c>
      <c r="C111" s="1" t="s">
        <v>13</v>
      </c>
      <c r="D111" s="2" t="s">
        <v>35</v>
      </c>
      <c r="E111" s="3">
        <v>1245</v>
      </c>
      <c r="F111" s="3">
        <v>4577.2</v>
      </c>
      <c r="G111" s="3">
        <v>5126.4639999999999</v>
      </c>
      <c r="H111" s="3">
        <v>915.44</v>
      </c>
      <c r="I111" s="4" t="s">
        <v>42</v>
      </c>
      <c r="K111" s="10" t="s">
        <v>52</v>
      </c>
      <c r="L111" s="10">
        <v>2020</v>
      </c>
      <c r="M111" s="10" t="s">
        <v>0</v>
      </c>
      <c r="N111" s="10" t="s">
        <v>53</v>
      </c>
      <c r="O111" s="10" t="s">
        <v>54</v>
      </c>
      <c r="P111" s="10" t="s">
        <v>55</v>
      </c>
      <c r="Q111" s="10" t="s">
        <v>64</v>
      </c>
      <c r="R111" s="10" t="s">
        <v>57</v>
      </c>
      <c r="S111" s="10" t="s">
        <v>60</v>
      </c>
      <c r="T111" s="10">
        <v>747</v>
      </c>
      <c r="U111" s="10">
        <v>526.24</v>
      </c>
    </row>
    <row r="112" spans="1:21" ht="18" customHeight="1" x14ac:dyDescent="0.3">
      <c r="A112" s="1">
        <v>2020</v>
      </c>
      <c r="B112" s="1" t="s">
        <v>7</v>
      </c>
      <c r="C112" s="1" t="s">
        <v>38</v>
      </c>
      <c r="D112" s="5" t="s">
        <v>30</v>
      </c>
      <c r="E112" s="6">
        <v>644</v>
      </c>
      <c r="F112" s="6">
        <v>5743.5</v>
      </c>
      <c r="G112" s="6">
        <v>6432.72</v>
      </c>
      <c r="H112" s="3">
        <v>1148.7</v>
      </c>
      <c r="I112" s="4" t="s">
        <v>42</v>
      </c>
      <c r="K112" s="10" t="s">
        <v>62</v>
      </c>
      <c r="L112" s="10">
        <v>2020</v>
      </c>
      <c r="M112" s="10" t="s">
        <v>0</v>
      </c>
      <c r="N112" s="10" t="s">
        <v>53</v>
      </c>
      <c r="O112" s="10" t="s">
        <v>54</v>
      </c>
      <c r="P112" s="10" t="s">
        <v>55</v>
      </c>
      <c r="Q112" s="10" t="s">
        <v>64</v>
      </c>
      <c r="R112" s="10" t="s">
        <v>57</v>
      </c>
      <c r="S112" s="10" t="s">
        <v>60</v>
      </c>
      <c r="T112" s="10">
        <v>800</v>
      </c>
      <c r="U112" s="10">
        <v>526.24</v>
      </c>
    </row>
    <row r="113" spans="1:21" ht="18" customHeight="1" x14ac:dyDescent="0.3">
      <c r="A113" s="1">
        <v>2020</v>
      </c>
      <c r="B113" s="1" t="s">
        <v>7</v>
      </c>
      <c r="C113" s="1" t="s">
        <v>12</v>
      </c>
      <c r="D113" s="5" t="s">
        <v>29</v>
      </c>
      <c r="E113" s="6">
        <v>643</v>
      </c>
      <c r="F113" s="6">
        <v>7000</v>
      </c>
      <c r="G113" s="6">
        <v>7840</v>
      </c>
      <c r="H113" s="3">
        <v>1400</v>
      </c>
      <c r="I113" s="4" t="s">
        <v>42</v>
      </c>
      <c r="K113" s="10" t="s">
        <v>61</v>
      </c>
      <c r="L113" s="10">
        <v>2020</v>
      </c>
      <c r="M113" s="10" t="s">
        <v>0</v>
      </c>
      <c r="N113" s="10" t="s">
        <v>53</v>
      </c>
      <c r="O113" s="10" t="s">
        <v>54</v>
      </c>
      <c r="P113" s="10" t="s">
        <v>55</v>
      </c>
      <c r="Q113" s="10" t="s">
        <v>64</v>
      </c>
      <c r="R113" s="10" t="s">
        <v>57</v>
      </c>
      <c r="S113" s="10" t="s">
        <v>60</v>
      </c>
      <c r="T113" s="10">
        <v>253</v>
      </c>
      <c r="U113" s="10">
        <v>361.78999999999996</v>
      </c>
    </row>
    <row r="114" spans="1:21" ht="18" customHeight="1" x14ac:dyDescent="0.3">
      <c r="A114" s="1">
        <v>2020</v>
      </c>
      <c r="B114" s="1" t="s">
        <v>7</v>
      </c>
      <c r="C114" s="1" t="s">
        <v>38</v>
      </c>
      <c r="D114" s="5" t="s">
        <v>31</v>
      </c>
      <c r="E114" s="6">
        <v>455</v>
      </c>
      <c r="F114" s="6">
        <v>4578.6000000000004</v>
      </c>
      <c r="G114" s="6">
        <v>5128.0320000000002</v>
      </c>
      <c r="H114" s="3">
        <v>915.72000000000014</v>
      </c>
      <c r="I114" s="4" t="s">
        <v>42</v>
      </c>
      <c r="K114" s="10" t="s">
        <v>59</v>
      </c>
      <c r="L114" s="10">
        <v>2020</v>
      </c>
      <c r="M114" s="10" t="s">
        <v>0</v>
      </c>
      <c r="N114" s="10" t="s">
        <v>53</v>
      </c>
      <c r="O114" s="10" t="s">
        <v>54</v>
      </c>
      <c r="P114" s="10" t="s">
        <v>55</v>
      </c>
      <c r="Q114" s="10" t="s">
        <v>64</v>
      </c>
      <c r="R114" s="10" t="s">
        <v>57</v>
      </c>
      <c r="S114" s="10" t="s">
        <v>60</v>
      </c>
      <c r="T114" s="10">
        <v>223</v>
      </c>
      <c r="U114" s="10">
        <v>318.89</v>
      </c>
    </row>
    <row r="115" spans="1:21" ht="18" customHeight="1" x14ac:dyDescent="0.3">
      <c r="A115" s="1">
        <v>2020</v>
      </c>
      <c r="B115" s="1" t="s">
        <v>7</v>
      </c>
      <c r="C115" s="1" t="s">
        <v>12</v>
      </c>
      <c r="D115" s="5" t="s">
        <v>28</v>
      </c>
      <c r="E115" s="7">
        <v>345</v>
      </c>
      <c r="F115" s="7">
        <v>7000</v>
      </c>
      <c r="G115" s="7">
        <v>7840</v>
      </c>
      <c r="H115" s="3">
        <v>1400</v>
      </c>
      <c r="I115" s="4" t="s">
        <v>42</v>
      </c>
      <c r="K115" s="10" t="s">
        <v>52</v>
      </c>
      <c r="L115" s="10">
        <v>2020</v>
      </c>
      <c r="M115" s="10" t="s">
        <v>0</v>
      </c>
      <c r="N115" s="10" t="s">
        <v>53</v>
      </c>
      <c r="O115" s="10" t="s">
        <v>54</v>
      </c>
      <c r="P115" s="10" t="s">
        <v>55</v>
      </c>
      <c r="Q115" s="10" t="s">
        <v>64</v>
      </c>
      <c r="R115" s="10" t="s">
        <v>57</v>
      </c>
      <c r="S115" s="10" t="s">
        <v>58</v>
      </c>
      <c r="T115" s="10">
        <v>873</v>
      </c>
      <c r="U115" s="10">
        <v>1248.3899999999999</v>
      </c>
    </row>
    <row r="116" spans="1:21" ht="18" customHeight="1" x14ac:dyDescent="0.3">
      <c r="A116" s="1">
        <v>2020</v>
      </c>
      <c r="B116" s="1" t="s">
        <v>7</v>
      </c>
      <c r="C116" s="1" t="s">
        <v>13</v>
      </c>
      <c r="D116" s="2" t="s">
        <v>33</v>
      </c>
      <c r="E116" s="3">
        <v>122</v>
      </c>
      <c r="F116" s="3">
        <v>100</v>
      </c>
      <c r="G116" s="3">
        <v>112</v>
      </c>
      <c r="H116" s="3">
        <v>20</v>
      </c>
      <c r="I116" s="4" t="s">
        <v>42</v>
      </c>
      <c r="K116" s="10" t="s">
        <v>61</v>
      </c>
      <c r="L116" s="10">
        <v>2020</v>
      </c>
      <c r="M116" s="10" t="s">
        <v>0</v>
      </c>
      <c r="N116" s="10" t="s">
        <v>53</v>
      </c>
      <c r="O116" s="10" t="s">
        <v>54</v>
      </c>
      <c r="P116" s="10" t="s">
        <v>55</v>
      </c>
      <c r="Q116" s="10" t="s">
        <v>64</v>
      </c>
      <c r="R116" s="10" t="s">
        <v>57</v>
      </c>
      <c r="S116" s="10" t="s">
        <v>60</v>
      </c>
      <c r="T116" s="10">
        <v>251</v>
      </c>
      <c r="U116" s="10">
        <v>358.93</v>
      </c>
    </row>
    <row r="117" spans="1:21" ht="18" customHeight="1" x14ac:dyDescent="0.3">
      <c r="A117" s="1">
        <v>2020</v>
      </c>
      <c r="B117" s="1" t="s">
        <v>7</v>
      </c>
      <c r="C117" s="1" t="s">
        <v>15</v>
      </c>
      <c r="D117" s="5" t="s">
        <v>26</v>
      </c>
      <c r="E117" s="6">
        <v>78</v>
      </c>
      <c r="F117" s="6">
        <v>4577.2</v>
      </c>
      <c r="G117" s="6">
        <v>5126.4639999999999</v>
      </c>
      <c r="H117" s="3">
        <v>915.44</v>
      </c>
      <c r="I117" s="4" t="s">
        <v>42</v>
      </c>
      <c r="K117" s="10" t="s">
        <v>52</v>
      </c>
      <c r="L117" s="10">
        <v>2020</v>
      </c>
      <c r="M117" s="10" t="s">
        <v>0</v>
      </c>
      <c r="N117" s="10" t="s">
        <v>53</v>
      </c>
      <c r="O117" s="10" t="s">
        <v>54</v>
      </c>
      <c r="P117" s="10" t="s">
        <v>55</v>
      </c>
      <c r="Q117" s="10" t="s">
        <v>64</v>
      </c>
      <c r="R117" s="10" t="s">
        <v>57</v>
      </c>
      <c r="S117" s="10" t="s">
        <v>60</v>
      </c>
      <c r="T117" s="10">
        <v>299</v>
      </c>
      <c r="U117" s="10">
        <v>427.57</v>
      </c>
    </row>
    <row r="118" spans="1:21" ht="18" customHeight="1" x14ac:dyDescent="0.3">
      <c r="A118" s="1">
        <v>2020</v>
      </c>
      <c r="B118" s="1" t="s">
        <v>7</v>
      </c>
      <c r="C118" s="1" t="s">
        <v>15</v>
      </c>
      <c r="D118" s="5" t="s">
        <v>24</v>
      </c>
      <c r="E118" s="6">
        <v>76</v>
      </c>
      <c r="F118" s="6">
        <v>4576.8999999999996</v>
      </c>
      <c r="G118" s="6">
        <v>5126.1279999999997</v>
      </c>
      <c r="H118" s="3">
        <v>915.38</v>
      </c>
      <c r="I118" s="4" t="s">
        <v>42</v>
      </c>
      <c r="K118" s="10" t="s">
        <v>52</v>
      </c>
      <c r="L118" s="10">
        <v>2020</v>
      </c>
      <c r="M118" s="10" t="s">
        <v>0</v>
      </c>
      <c r="N118" s="10" t="s">
        <v>53</v>
      </c>
      <c r="O118" s="10" t="s">
        <v>54</v>
      </c>
      <c r="P118" s="10" t="s">
        <v>55</v>
      </c>
      <c r="Q118" s="10" t="s">
        <v>64</v>
      </c>
      <c r="R118" s="10" t="s">
        <v>57</v>
      </c>
      <c r="S118" s="10" t="s">
        <v>60</v>
      </c>
      <c r="T118" s="10">
        <v>769</v>
      </c>
      <c r="U118" s="10">
        <v>1099.67</v>
      </c>
    </row>
    <row r="119" spans="1:21" ht="18" customHeight="1" x14ac:dyDescent="0.3">
      <c r="A119" s="1">
        <v>2020</v>
      </c>
      <c r="B119" s="1" t="s">
        <v>7</v>
      </c>
      <c r="C119" s="1" t="s">
        <v>15</v>
      </c>
      <c r="D119" s="5" t="s">
        <v>25</v>
      </c>
      <c r="E119" s="6">
        <v>46</v>
      </c>
      <c r="F119" s="6">
        <v>200</v>
      </c>
      <c r="G119" s="6">
        <v>224</v>
      </c>
      <c r="H119" s="3">
        <v>40</v>
      </c>
      <c r="I119" s="4" t="s">
        <v>42</v>
      </c>
      <c r="K119" s="10" t="s">
        <v>52</v>
      </c>
      <c r="L119" s="10">
        <v>2020</v>
      </c>
      <c r="M119" s="10" t="s">
        <v>6</v>
      </c>
      <c r="N119" s="10" t="s">
        <v>53</v>
      </c>
      <c r="O119" s="10" t="s">
        <v>54</v>
      </c>
      <c r="P119" s="10" t="s">
        <v>55</v>
      </c>
      <c r="Q119" s="10" t="s">
        <v>64</v>
      </c>
      <c r="R119" s="10" t="s">
        <v>57</v>
      </c>
      <c r="S119" s="10" t="s">
        <v>58</v>
      </c>
      <c r="T119" s="10">
        <v>302</v>
      </c>
      <c r="U119" s="10">
        <v>431.86</v>
      </c>
    </row>
    <row r="120" spans="1:21" ht="18" customHeight="1" x14ac:dyDescent="0.3">
      <c r="A120" s="1">
        <v>2020</v>
      </c>
      <c r="B120" s="1" t="s">
        <v>7</v>
      </c>
      <c r="C120" s="1" t="s">
        <v>15</v>
      </c>
      <c r="D120" s="5" t="s">
        <v>23</v>
      </c>
      <c r="E120" s="6">
        <v>34</v>
      </c>
      <c r="F120" s="6">
        <v>4576.8</v>
      </c>
      <c r="G120" s="6">
        <v>5126.0160000000005</v>
      </c>
      <c r="H120" s="3">
        <v>915.36000000000013</v>
      </c>
      <c r="I120" s="4" t="s">
        <v>42</v>
      </c>
      <c r="K120" s="10" t="s">
        <v>59</v>
      </c>
      <c r="L120" s="10">
        <v>2020</v>
      </c>
      <c r="M120" s="10" t="s">
        <v>6</v>
      </c>
      <c r="N120" s="10" t="s">
        <v>53</v>
      </c>
      <c r="O120" s="10" t="s">
        <v>54</v>
      </c>
      <c r="P120" s="10" t="s">
        <v>55</v>
      </c>
      <c r="Q120" s="10" t="s">
        <v>64</v>
      </c>
      <c r="R120" s="10" t="s">
        <v>57</v>
      </c>
      <c r="S120" s="10" t="s">
        <v>58</v>
      </c>
      <c r="T120" s="10">
        <v>296</v>
      </c>
      <c r="U120" s="10">
        <v>423.28</v>
      </c>
    </row>
    <row r="121" spans="1:21" ht="18" customHeight="1" x14ac:dyDescent="0.3">
      <c r="A121" s="1">
        <v>2020</v>
      </c>
      <c r="B121" s="1" t="s">
        <v>7</v>
      </c>
      <c r="C121" s="1" t="s">
        <v>13</v>
      </c>
      <c r="D121" s="2" t="s">
        <v>34</v>
      </c>
      <c r="E121" s="3">
        <v>7</v>
      </c>
      <c r="F121" s="3">
        <v>200</v>
      </c>
      <c r="G121" s="3">
        <v>224</v>
      </c>
      <c r="H121" s="3">
        <v>40</v>
      </c>
      <c r="I121" s="4" t="s">
        <v>42</v>
      </c>
      <c r="K121" s="10" t="s">
        <v>59</v>
      </c>
      <c r="L121" s="10">
        <v>2020</v>
      </c>
      <c r="M121" s="10" t="s">
        <v>6</v>
      </c>
      <c r="N121" s="10" t="s">
        <v>53</v>
      </c>
      <c r="O121" s="10" t="s">
        <v>54</v>
      </c>
      <c r="P121" s="10" t="s">
        <v>55</v>
      </c>
      <c r="Q121" s="10" t="s">
        <v>64</v>
      </c>
      <c r="R121" s="10" t="s">
        <v>57</v>
      </c>
      <c r="S121" s="10" t="s">
        <v>60</v>
      </c>
      <c r="T121" s="10">
        <v>218</v>
      </c>
      <c r="U121" s="10">
        <v>311.74</v>
      </c>
    </row>
    <row r="122" spans="1:21" ht="18" customHeight="1" x14ac:dyDescent="0.3">
      <c r="A122" s="1">
        <v>2020</v>
      </c>
      <c r="B122" s="1" t="s">
        <v>7</v>
      </c>
      <c r="C122" s="1" t="s">
        <v>15</v>
      </c>
      <c r="D122" s="5" t="s">
        <v>27</v>
      </c>
      <c r="E122" s="6">
        <v>3</v>
      </c>
      <c r="F122" s="6">
        <v>4577.3</v>
      </c>
      <c r="G122" s="6">
        <v>5126.576</v>
      </c>
      <c r="H122" s="3">
        <v>915.46</v>
      </c>
      <c r="I122" s="4" t="s">
        <v>42</v>
      </c>
      <c r="K122" s="10" t="s">
        <v>52</v>
      </c>
      <c r="L122" s="10">
        <v>2020</v>
      </c>
      <c r="M122" s="10" t="s">
        <v>6</v>
      </c>
      <c r="N122" s="10" t="s">
        <v>53</v>
      </c>
      <c r="O122" s="10" t="s">
        <v>54</v>
      </c>
      <c r="P122" s="10" t="s">
        <v>55</v>
      </c>
      <c r="Q122" s="10" t="s">
        <v>64</v>
      </c>
      <c r="R122" s="10" t="s">
        <v>57</v>
      </c>
      <c r="S122" s="10" t="s">
        <v>60</v>
      </c>
      <c r="T122" s="10">
        <v>266</v>
      </c>
      <c r="U122" s="10">
        <v>380.38</v>
      </c>
    </row>
    <row r="123" spans="1:21" ht="18" customHeight="1" x14ac:dyDescent="0.3">
      <c r="A123" s="1">
        <v>2020</v>
      </c>
      <c r="B123" s="1" t="s">
        <v>7</v>
      </c>
      <c r="C123" s="1" t="s">
        <v>32</v>
      </c>
      <c r="D123" s="5" t="s">
        <v>32</v>
      </c>
      <c r="E123" s="6">
        <v>2</v>
      </c>
      <c r="F123" s="6">
        <v>6600</v>
      </c>
      <c r="G123" s="6">
        <v>7392</v>
      </c>
      <c r="H123" s="3">
        <v>1320</v>
      </c>
      <c r="I123" s="4" t="s">
        <v>42</v>
      </c>
      <c r="K123" s="10" t="s">
        <v>59</v>
      </c>
      <c r="L123" s="10">
        <v>2020</v>
      </c>
      <c r="M123" s="10" t="s">
        <v>6</v>
      </c>
      <c r="N123" s="10" t="s">
        <v>53</v>
      </c>
      <c r="O123" s="10" t="s">
        <v>54</v>
      </c>
      <c r="P123" s="10" t="s">
        <v>55</v>
      </c>
      <c r="Q123" s="10" t="s">
        <v>64</v>
      </c>
      <c r="R123" s="10" t="s">
        <v>57</v>
      </c>
      <c r="S123" s="10" t="s">
        <v>60</v>
      </c>
      <c r="T123" s="10">
        <v>194</v>
      </c>
      <c r="U123" s="10">
        <v>277.42</v>
      </c>
    </row>
    <row r="124" spans="1:21" ht="18" customHeight="1" x14ac:dyDescent="0.3">
      <c r="A124" s="1">
        <v>2020</v>
      </c>
      <c r="B124" s="1" t="s">
        <v>8</v>
      </c>
      <c r="C124" s="1" t="s">
        <v>14</v>
      </c>
      <c r="D124" s="2" t="s">
        <v>36</v>
      </c>
      <c r="E124" s="3">
        <v>3566</v>
      </c>
      <c r="F124" s="3">
        <v>4577.3</v>
      </c>
      <c r="G124" s="3">
        <v>5126.576</v>
      </c>
      <c r="H124" s="3">
        <v>915.46</v>
      </c>
      <c r="I124" s="4" t="s">
        <v>42</v>
      </c>
      <c r="K124" s="10" t="s">
        <v>52</v>
      </c>
      <c r="L124" s="10">
        <v>2020</v>
      </c>
      <c r="M124" s="10" t="s">
        <v>6</v>
      </c>
      <c r="N124" s="10" t="s">
        <v>53</v>
      </c>
      <c r="O124" s="10" t="s">
        <v>54</v>
      </c>
      <c r="P124" s="10" t="s">
        <v>55</v>
      </c>
      <c r="Q124" s="10" t="s">
        <v>64</v>
      </c>
      <c r="R124" s="10" t="s">
        <v>57</v>
      </c>
      <c r="S124" s="10" t="s">
        <v>60</v>
      </c>
      <c r="T124" s="10">
        <v>220</v>
      </c>
      <c r="U124" s="10">
        <v>314.60000000000002</v>
      </c>
    </row>
    <row r="125" spans="1:21" ht="18" customHeight="1" x14ac:dyDescent="0.3">
      <c r="A125" s="1">
        <v>2020</v>
      </c>
      <c r="B125" s="1" t="s">
        <v>8</v>
      </c>
      <c r="C125" s="1" t="s">
        <v>14</v>
      </c>
      <c r="D125" s="2" t="s">
        <v>37</v>
      </c>
      <c r="E125" s="3">
        <v>2498</v>
      </c>
      <c r="F125" s="3">
        <v>8000</v>
      </c>
      <c r="G125" s="3">
        <v>8960</v>
      </c>
      <c r="H125" s="3">
        <v>1600</v>
      </c>
      <c r="I125" s="4" t="s">
        <v>42</v>
      </c>
      <c r="K125" s="10" t="s">
        <v>52</v>
      </c>
      <c r="L125" s="10">
        <v>2020</v>
      </c>
      <c r="M125" s="10" t="s">
        <v>6</v>
      </c>
      <c r="N125" s="10" t="s">
        <v>53</v>
      </c>
      <c r="O125" s="10" t="s">
        <v>54</v>
      </c>
      <c r="P125" s="10" t="s">
        <v>55</v>
      </c>
      <c r="Q125" s="10" t="s">
        <v>64</v>
      </c>
      <c r="R125" s="10" t="s">
        <v>57</v>
      </c>
      <c r="S125" s="10" t="s">
        <v>60</v>
      </c>
      <c r="T125" s="10">
        <v>268</v>
      </c>
      <c r="U125" s="10">
        <v>383.24</v>
      </c>
    </row>
    <row r="126" spans="1:21" ht="18" customHeight="1" x14ac:dyDescent="0.3">
      <c r="A126" s="1">
        <v>2020</v>
      </c>
      <c r="B126" s="1" t="s">
        <v>8</v>
      </c>
      <c r="C126" s="1" t="s">
        <v>13</v>
      </c>
      <c r="D126" s="2" t="s">
        <v>35</v>
      </c>
      <c r="E126" s="3">
        <v>1245</v>
      </c>
      <c r="F126" s="3">
        <v>4577.2</v>
      </c>
      <c r="G126" s="3">
        <v>5126.4639999999999</v>
      </c>
      <c r="H126" s="3">
        <v>915.44</v>
      </c>
      <c r="I126" s="4" t="s">
        <v>42</v>
      </c>
      <c r="K126" s="10" t="s">
        <v>59</v>
      </c>
      <c r="L126" s="10">
        <v>2020</v>
      </c>
      <c r="M126" s="10" t="s">
        <v>6</v>
      </c>
      <c r="N126" s="10" t="s">
        <v>53</v>
      </c>
      <c r="O126" s="10" t="s">
        <v>54</v>
      </c>
      <c r="P126" s="10" t="s">
        <v>55</v>
      </c>
      <c r="Q126" s="10" t="s">
        <v>64</v>
      </c>
      <c r="R126" s="10" t="s">
        <v>57</v>
      </c>
      <c r="S126" s="10" t="s">
        <v>60</v>
      </c>
      <c r="T126" s="10">
        <v>306</v>
      </c>
      <c r="U126" s="10">
        <v>526.24</v>
      </c>
    </row>
    <row r="127" spans="1:21" ht="18" customHeight="1" x14ac:dyDescent="0.3">
      <c r="A127" s="1">
        <v>2020</v>
      </c>
      <c r="B127" s="1" t="s">
        <v>8</v>
      </c>
      <c r="C127" s="1" t="s">
        <v>38</v>
      </c>
      <c r="D127" s="5" t="s">
        <v>30</v>
      </c>
      <c r="E127" s="6">
        <v>644</v>
      </c>
      <c r="F127" s="6">
        <v>5743.5</v>
      </c>
      <c r="G127" s="6">
        <v>6432.72</v>
      </c>
      <c r="H127" s="3">
        <v>1148.7</v>
      </c>
      <c r="I127" s="4" t="s">
        <v>42</v>
      </c>
      <c r="K127" s="10" t="s">
        <v>61</v>
      </c>
      <c r="L127" s="10">
        <v>2020</v>
      </c>
      <c r="M127" s="10" t="s">
        <v>6</v>
      </c>
      <c r="N127" s="10" t="s">
        <v>53</v>
      </c>
      <c r="O127" s="10" t="s">
        <v>54</v>
      </c>
      <c r="P127" s="10" t="s">
        <v>55</v>
      </c>
      <c r="Q127" s="10" t="s">
        <v>64</v>
      </c>
      <c r="R127" s="10" t="s">
        <v>57</v>
      </c>
      <c r="S127" s="10" t="s">
        <v>60</v>
      </c>
      <c r="T127" s="10">
        <v>300</v>
      </c>
      <c r="U127" s="10">
        <v>526.24</v>
      </c>
    </row>
    <row r="128" spans="1:21" ht="18" customHeight="1" x14ac:dyDescent="0.3">
      <c r="A128" s="1">
        <v>2020</v>
      </c>
      <c r="B128" s="1" t="s">
        <v>8</v>
      </c>
      <c r="C128" s="1" t="s">
        <v>12</v>
      </c>
      <c r="D128" s="5" t="s">
        <v>29</v>
      </c>
      <c r="E128" s="6">
        <v>643</v>
      </c>
      <c r="F128" s="6">
        <v>7000</v>
      </c>
      <c r="G128" s="6">
        <v>7840</v>
      </c>
      <c r="H128" s="3">
        <v>1400</v>
      </c>
      <c r="I128" s="4" t="s">
        <v>42</v>
      </c>
      <c r="K128" s="10" t="s">
        <v>59</v>
      </c>
      <c r="L128" s="10">
        <v>2020</v>
      </c>
      <c r="M128" s="10" t="s">
        <v>6</v>
      </c>
      <c r="N128" s="10" t="s">
        <v>53</v>
      </c>
      <c r="O128" s="10" t="s">
        <v>54</v>
      </c>
      <c r="P128" s="10" t="s">
        <v>55</v>
      </c>
      <c r="Q128" s="10" t="s">
        <v>64</v>
      </c>
      <c r="R128" s="10" t="s">
        <v>57</v>
      </c>
      <c r="S128" s="10" t="s">
        <v>60</v>
      </c>
      <c r="T128" s="10">
        <v>294</v>
      </c>
      <c r="U128" s="10">
        <v>526.24</v>
      </c>
    </row>
    <row r="129" spans="1:21" ht="18" customHeight="1" x14ac:dyDescent="0.3">
      <c r="A129" s="1">
        <v>2020</v>
      </c>
      <c r="B129" s="1" t="s">
        <v>8</v>
      </c>
      <c r="C129" s="1" t="s">
        <v>38</v>
      </c>
      <c r="D129" s="5" t="s">
        <v>31</v>
      </c>
      <c r="E129" s="6">
        <v>455</v>
      </c>
      <c r="F129" s="6">
        <v>4578.6000000000004</v>
      </c>
      <c r="G129" s="6">
        <v>5128.0320000000002</v>
      </c>
      <c r="H129" s="3">
        <v>915.72000000000014</v>
      </c>
      <c r="I129" s="4" t="s">
        <v>42</v>
      </c>
      <c r="K129" s="10" t="s">
        <v>59</v>
      </c>
      <c r="L129" s="10">
        <v>2020</v>
      </c>
      <c r="M129" s="10" t="s">
        <v>6</v>
      </c>
      <c r="N129" s="10" t="s">
        <v>53</v>
      </c>
      <c r="O129" s="10" t="s">
        <v>54</v>
      </c>
      <c r="P129" s="10" t="s">
        <v>55</v>
      </c>
      <c r="Q129" s="10" t="s">
        <v>64</v>
      </c>
      <c r="R129" s="10" t="s">
        <v>57</v>
      </c>
      <c r="S129" s="10" t="s">
        <v>60</v>
      </c>
      <c r="T129" s="10">
        <v>679</v>
      </c>
      <c r="U129" s="10">
        <v>970.97</v>
      </c>
    </row>
    <row r="130" spans="1:21" ht="18" customHeight="1" x14ac:dyDescent="0.3">
      <c r="A130" s="1">
        <v>2020</v>
      </c>
      <c r="B130" s="1" t="s">
        <v>8</v>
      </c>
      <c r="C130" s="1" t="s">
        <v>12</v>
      </c>
      <c r="D130" s="5" t="s">
        <v>28</v>
      </c>
      <c r="E130" s="7">
        <v>345</v>
      </c>
      <c r="F130" s="7">
        <v>7000</v>
      </c>
      <c r="G130" s="7">
        <v>7840</v>
      </c>
      <c r="H130" s="3">
        <v>1400</v>
      </c>
      <c r="I130" s="4" t="s">
        <v>42</v>
      </c>
      <c r="K130" s="10" t="s">
        <v>59</v>
      </c>
      <c r="L130" s="10">
        <v>2020</v>
      </c>
      <c r="M130" s="10" t="s">
        <v>6</v>
      </c>
      <c r="N130" s="10" t="s">
        <v>53</v>
      </c>
      <c r="O130" s="10" t="s">
        <v>54</v>
      </c>
      <c r="P130" s="10" t="s">
        <v>55</v>
      </c>
      <c r="Q130" s="10" t="s">
        <v>64</v>
      </c>
      <c r="R130" s="10" t="s">
        <v>57</v>
      </c>
      <c r="S130" s="10" t="s">
        <v>60</v>
      </c>
      <c r="T130" s="10">
        <v>713</v>
      </c>
      <c r="U130" s="10">
        <v>1019.5899999999999</v>
      </c>
    </row>
    <row r="131" spans="1:21" ht="18" customHeight="1" x14ac:dyDescent="0.3">
      <c r="A131" s="1">
        <v>2020</v>
      </c>
      <c r="B131" s="1" t="s">
        <v>8</v>
      </c>
      <c r="C131" s="1" t="s">
        <v>13</v>
      </c>
      <c r="D131" s="2" t="s">
        <v>33</v>
      </c>
      <c r="E131" s="3">
        <v>122</v>
      </c>
      <c r="F131" s="3">
        <v>100</v>
      </c>
      <c r="G131" s="3">
        <v>112</v>
      </c>
      <c r="H131" s="3">
        <v>20</v>
      </c>
      <c r="I131" s="4" t="s">
        <v>42</v>
      </c>
      <c r="K131" s="10" t="s">
        <v>61</v>
      </c>
      <c r="L131" s="10">
        <v>2020</v>
      </c>
      <c r="M131" s="10" t="s">
        <v>6</v>
      </c>
      <c r="N131" s="10" t="s">
        <v>53</v>
      </c>
      <c r="O131" s="10" t="s">
        <v>54</v>
      </c>
      <c r="P131" s="10" t="s">
        <v>55</v>
      </c>
      <c r="Q131" s="10" t="s">
        <v>64</v>
      </c>
      <c r="R131" s="10" t="s">
        <v>57</v>
      </c>
      <c r="S131" s="10" t="s">
        <v>60</v>
      </c>
      <c r="T131" s="10">
        <v>766</v>
      </c>
      <c r="U131" s="10">
        <v>1095.3800000000001</v>
      </c>
    </row>
    <row r="132" spans="1:21" ht="18" customHeight="1" x14ac:dyDescent="0.3">
      <c r="A132" s="1">
        <v>2020</v>
      </c>
      <c r="B132" s="1" t="s">
        <v>8</v>
      </c>
      <c r="C132" s="1" t="s">
        <v>15</v>
      </c>
      <c r="D132" s="5" t="s">
        <v>26</v>
      </c>
      <c r="E132" s="6">
        <v>78</v>
      </c>
      <c r="F132" s="6">
        <v>4577.2</v>
      </c>
      <c r="G132" s="6">
        <v>5126.4639999999999</v>
      </c>
      <c r="H132" s="3">
        <v>915.44</v>
      </c>
      <c r="I132" s="4" t="s">
        <v>42</v>
      </c>
      <c r="K132" s="10" t="s">
        <v>52</v>
      </c>
      <c r="L132" s="10">
        <v>2020</v>
      </c>
      <c r="M132" s="10" t="s">
        <v>6</v>
      </c>
      <c r="N132" s="10" t="s">
        <v>53</v>
      </c>
      <c r="O132" s="10" t="s">
        <v>54</v>
      </c>
      <c r="P132" s="10" t="s">
        <v>55</v>
      </c>
      <c r="Q132" s="10" t="s">
        <v>64</v>
      </c>
      <c r="R132" s="10" t="s">
        <v>57</v>
      </c>
      <c r="S132" s="10" t="s">
        <v>60</v>
      </c>
      <c r="T132" s="10">
        <v>303</v>
      </c>
      <c r="U132" s="10">
        <v>433.28999999999996</v>
      </c>
    </row>
    <row r="133" spans="1:21" ht="18" customHeight="1" x14ac:dyDescent="0.3">
      <c r="A133" s="1">
        <v>2020</v>
      </c>
      <c r="B133" s="1" t="s">
        <v>8</v>
      </c>
      <c r="C133" s="1" t="s">
        <v>15</v>
      </c>
      <c r="D133" s="5" t="s">
        <v>24</v>
      </c>
      <c r="E133" s="6">
        <v>76</v>
      </c>
      <c r="F133" s="6">
        <v>4576.8999999999996</v>
      </c>
      <c r="G133" s="6">
        <v>5126.1279999999997</v>
      </c>
      <c r="H133" s="3">
        <v>915.38</v>
      </c>
      <c r="I133" s="4" t="s">
        <v>42</v>
      </c>
      <c r="K133" s="10" t="s">
        <v>52</v>
      </c>
      <c r="L133" s="10">
        <v>2020</v>
      </c>
      <c r="M133" s="10" t="s">
        <v>6</v>
      </c>
      <c r="N133" s="10" t="s">
        <v>53</v>
      </c>
      <c r="O133" s="10" t="s">
        <v>54</v>
      </c>
      <c r="P133" s="10" t="s">
        <v>55</v>
      </c>
      <c r="Q133" s="10" t="s">
        <v>64</v>
      </c>
      <c r="R133" s="10" t="s">
        <v>57</v>
      </c>
      <c r="S133" s="10" t="s">
        <v>60</v>
      </c>
      <c r="T133" s="10">
        <v>297</v>
      </c>
      <c r="U133" s="10">
        <v>424.71</v>
      </c>
    </row>
    <row r="134" spans="1:21" ht="18" customHeight="1" x14ac:dyDescent="0.3">
      <c r="A134" s="1">
        <v>2020</v>
      </c>
      <c r="B134" s="1" t="s">
        <v>8</v>
      </c>
      <c r="C134" s="1" t="s">
        <v>15</v>
      </c>
      <c r="D134" s="5" t="s">
        <v>25</v>
      </c>
      <c r="E134" s="6">
        <v>46</v>
      </c>
      <c r="F134" s="6">
        <v>200</v>
      </c>
      <c r="G134" s="6">
        <v>224</v>
      </c>
      <c r="H134" s="3">
        <v>40</v>
      </c>
      <c r="I134" s="4" t="s">
        <v>42</v>
      </c>
      <c r="K134" s="10" t="s">
        <v>59</v>
      </c>
      <c r="L134" s="10">
        <v>2020</v>
      </c>
      <c r="M134" s="10" t="s">
        <v>6</v>
      </c>
      <c r="N134" s="10" t="s">
        <v>53</v>
      </c>
      <c r="O134" s="10" t="s">
        <v>54</v>
      </c>
      <c r="P134" s="10" t="s">
        <v>55</v>
      </c>
      <c r="Q134" s="10" t="s">
        <v>64</v>
      </c>
      <c r="R134" s="10" t="s">
        <v>57</v>
      </c>
      <c r="S134" s="10" t="s">
        <v>60</v>
      </c>
      <c r="T134" s="10">
        <v>291</v>
      </c>
      <c r="U134" s="10">
        <v>416.13</v>
      </c>
    </row>
    <row r="135" spans="1:21" ht="18" customHeight="1" x14ac:dyDescent="0.3">
      <c r="A135" s="1">
        <v>2020</v>
      </c>
      <c r="B135" s="1" t="s">
        <v>8</v>
      </c>
      <c r="C135" s="1" t="s">
        <v>15</v>
      </c>
      <c r="D135" s="5" t="s">
        <v>23</v>
      </c>
      <c r="E135" s="6">
        <v>34</v>
      </c>
      <c r="F135" s="6">
        <v>4576.8</v>
      </c>
      <c r="G135" s="6">
        <v>5126.0160000000005</v>
      </c>
      <c r="H135" s="3">
        <v>915.36000000000013</v>
      </c>
      <c r="I135" s="4" t="s">
        <v>40</v>
      </c>
      <c r="K135" s="10" t="s">
        <v>61</v>
      </c>
      <c r="L135" s="10">
        <v>2020</v>
      </c>
      <c r="M135" s="10" t="s">
        <v>6</v>
      </c>
      <c r="N135" s="10" t="s">
        <v>53</v>
      </c>
      <c r="O135" s="10" t="s">
        <v>54</v>
      </c>
      <c r="P135" s="10" t="s">
        <v>55</v>
      </c>
      <c r="Q135" s="10" t="s">
        <v>64</v>
      </c>
      <c r="R135" s="10" t="s">
        <v>57</v>
      </c>
      <c r="S135" s="10" t="s">
        <v>60</v>
      </c>
      <c r="T135" s="10">
        <v>219</v>
      </c>
      <c r="U135" s="10">
        <v>313.17</v>
      </c>
    </row>
    <row r="136" spans="1:21" ht="18" customHeight="1" x14ac:dyDescent="0.3">
      <c r="A136" s="1">
        <v>2020</v>
      </c>
      <c r="B136" s="1" t="s">
        <v>8</v>
      </c>
      <c r="C136" s="1" t="s">
        <v>13</v>
      </c>
      <c r="D136" s="2" t="s">
        <v>34</v>
      </c>
      <c r="E136" s="3">
        <v>7</v>
      </c>
      <c r="F136" s="3">
        <v>200</v>
      </c>
      <c r="G136" s="3">
        <v>224</v>
      </c>
      <c r="H136" s="3">
        <v>40</v>
      </c>
      <c r="I136" s="4" t="s">
        <v>40</v>
      </c>
      <c r="K136" s="10" t="s">
        <v>61</v>
      </c>
      <c r="L136" s="10">
        <v>2020</v>
      </c>
      <c r="M136" s="10" t="s">
        <v>6</v>
      </c>
      <c r="N136" s="10" t="s">
        <v>53</v>
      </c>
      <c r="O136" s="10" t="s">
        <v>54</v>
      </c>
      <c r="P136" s="10" t="s">
        <v>55</v>
      </c>
      <c r="Q136" s="10" t="s">
        <v>64</v>
      </c>
      <c r="R136" s="10" t="s">
        <v>57</v>
      </c>
      <c r="S136" s="10" t="s">
        <v>60</v>
      </c>
      <c r="T136" s="10">
        <v>752</v>
      </c>
      <c r="U136" s="10">
        <v>526.24</v>
      </c>
    </row>
    <row r="137" spans="1:21" ht="18" customHeight="1" x14ac:dyDescent="0.3">
      <c r="A137" s="1">
        <v>2020</v>
      </c>
      <c r="B137" s="1" t="s">
        <v>8</v>
      </c>
      <c r="C137" s="1" t="s">
        <v>15</v>
      </c>
      <c r="D137" s="5" t="s">
        <v>27</v>
      </c>
      <c r="E137" s="6">
        <v>3</v>
      </c>
      <c r="F137" s="6">
        <v>4577.3</v>
      </c>
      <c r="G137" s="6">
        <v>5126.576</v>
      </c>
      <c r="H137" s="3">
        <v>915.46</v>
      </c>
      <c r="I137" s="4" t="s">
        <v>40</v>
      </c>
      <c r="K137" s="10" t="s">
        <v>59</v>
      </c>
      <c r="L137" s="10">
        <v>2020</v>
      </c>
      <c r="M137" s="10" t="s">
        <v>6</v>
      </c>
      <c r="N137" s="10" t="s">
        <v>53</v>
      </c>
      <c r="O137" s="10" t="s">
        <v>54</v>
      </c>
      <c r="P137" s="10" t="s">
        <v>55</v>
      </c>
      <c r="Q137" s="10" t="s">
        <v>64</v>
      </c>
      <c r="R137" s="10" t="s">
        <v>57</v>
      </c>
      <c r="S137" s="10" t="s">
        <v>60</v>
      </c>
      <c r="T137" s="10">
        <v>805</v>
      </c>
      <c r="U137" s="10">
        <v>526.24</v>
      </c>
    </row>
    <row r="138" spans="1:21" ht="18" customHeight="1" x14ac:dyDescent="0.3">
      <c r="A138" s="1">
        <v>2020</v>
      </c>
      <c r="B138" s="1" t="s">
        <v>8</v>
      </c>
      <c r="C138" s="1" t="s">
        <v>32</v>
      </c>
      <c r="D138" s="5" t="s">
        <v>32</v>
      </c>
      <c r="E138" s="6">
        <v>2</v>
      </c>
      <c r="F138" s="6">
        <v>6600</v>
      </c>
      <c r="G138" s="6">
        <v>7392</v>
      </c>
      <c r="H138" s="3">
        <v>1320</v>
      </c>
      <c r="I138" s="4" t="s">
        <v>40</v>
      </c>
      <c r="K138" s="10" t="s">
        <v>59</v>
      </c>
      <c r="L138" s="10">
        <v>2020</v>
      </c>
      <c r="M138" s="10" t="s">
        <v>6</v>
      </c>
      <c r="N138" s="10" t="s">
        <v>53</v>
      </c>
      <c r="O138" s="10" t="s">
        <v>54</v>
      </c>
      <c r="P138" s="10" t="s">
        <v>55</v>
      </c>
      <c r="Q138" s="10" t="s">
        <v>64</v>
      </c>
      <c r="R138" s="10" t="s">
        <v>57</v>
      </c>
      <c r="S138" s="10" t="s">
        <v>60</v>
      </c>
      <c r="T138" s="10">
        <v>265</v>
      </c>
      <c r="U138" s="10">
        <v>378.95</v>
      </c>
    </row>
    <row r="139" spans="1:21" ht="18" customHeight="1" x14ac:dyDescent="0.3">
      <c r="A139" s="1">
        <v>2020</v>
      </c>
      <c r="B139" s="1" t="s">
        <v>9</v>
      </c>
      <c r="C139" s="1" t="s">
        <v>14</v>
      </c>
      <c r="D139" s="2" t="s">
        <v>36</v>
      </c>
      <c r="E139" s="3">
        <v>3566</v>
      </c>
      <c r="F139" s="3">
        <v>4577.3</v>
      </c>
      <c r="G139" s="3">
        <v>5126.576</v>
      </c>
      <c r="H139" s="3">
        <v>915.46</v>
      </c>
      <c r="I139" s="4" t="s">
        <v>40</v>
      </c>
      <c r="K139" s="10" t="s">
        <v>52</v>
      </c>
      <c r="L139" s="10">
        <v>2020</v>
      </c>
      <c r="M139" s="10" t="s">
        <v>6</v>
      </c>
      <c r="N139" s="10" t="s">
        <v>53</v>
      </c>
      <c r="O139" s="10" t="s">
        <v>54</v>
      </c>
      <c r="P139" s="10" t="s">
        <v>55</v>
      </c>
      <c r="Q139" s="10" t="s">
        <v>64</v>
      </c>
      <c r="R139" s="10" t="s">
        <v>57</v>
      </c>
      <c r="S139" s="10" t="s">
        <v>60</v>
      </c>
      <c r="T139" s="10">
        <v>193</v>
      </c>
      <c r="U139" s="10">
        <v>275.99</v>
      </c>
    </row>
    <row r="140" spans="1:21" ht="18" customHeight="1" x14ac:dyDescent="0.3">
      <c r="A140" s="1">
        <v>2020</v>
      </c>
      <c r="B140" s="1" t="s">
        <v>9</v>
      </c>
      <c r="C140" s="1" t="s">
        <v>14</v>
      </c>
      <c r="D140" s="2" t="s">
        <v>37</v>
      </c>
      <c r="E140" s="3">
        <v>2498</v>
      </c>
      <c r="F140" s="3">
        <v>8000</v>
      </c>
      <c r="G140" s="3">
        <v>8960</v>
      </c>
      <c r="H140" s="3">
        <v>1600</v>
      </c>
      <c r="I140" s="4" t="s">
        <v>40</v>
      </c>
      <c r="K140" s="10" t="s">
        <v>61</v>
      </c>
      <c r="L140" s="10">
        <v>2020</v>
      </c>
      <c r="M140" s="10" t="s">
        <v>6</v>
      </c>
      <c r="N140" s="10" t="s">
        <v>53</v>
      </c>
      <c r="O140" s="10" t="s">
        <v>54</v>
      </c>
      <c r="P140" s="10" t="s">
        <v>55</v>
      </c>
      <c r="Q140" s="10" t="s">
        <v>64</v>
      </c>
      <c r="R140" s="10" t="s">
        <v>57</v>
      </c>
      <c r="S140" s="10" t="s">
        <v>58</v>
      </c>
      <c r="T140" s="10">
        <v>884</v>
      </c>
      <c r="U140" s="10">
        <v>1264.1199999999999</v>
      </c>
    </row>
    <row r="141" spans="1:21" ht="18" customHeight="1" x14ac:dyDescent="0.3">
      <c r="A141" s="1">
        <v>2020</v>
      </c>
      <c r="B141" s="1" t="s">
        <v>9</v>
      </c>
      <c r="C141" s="1" t="s">
        <v>13</v>
      </c>
      <c r="D141" s="2" t="s">
        <v>35</v>
      </c>
      <c r="E141" s="3">
        <v>1245</v>
      </c>
      <c r="F141" s="3">
        <v>4577.2</v>
      </c>
      <c r="G141" s="3">
        <v>5126.4639999999999</v>
      </c>
      <c r="H141" s="3">
        <v>915.44</v>
      </c>
      <c r="I141" s="4" t="s">
        <v>40</v>
      </c>
      <c r="K141" s="10" t="s">
        <v>59</v>
      </c>
      <c r="L141" s="10">
        <v>2020</v>
      </c>
      <c r="M141" s="10" t="s">
        <v>6</v>
      </c>
      <c r="N141" s="10" t="s">
        <v>53</v>
      </c>
      <c r="O141" s="10" t="s">
        <v>54</v>
      </c>
      <c r="P141" s="10" t="s">
        <v>55</v>
      </c>
      <c r="Q141" s="10" t="s">
        <v>64</v>
      </c>
      <c r="R141" s="10" t="s">
        <v>57</v>
      </c>
      <c r="S141" s="10" t="s">
        <v>58</v>
      </c>
      <c r="T141" s="10">
        <v>885</v>
      </c>
      <c r="U141" s="10">
        <v>1265.55</v>
      </c>
    </row>
    <row r="142" spans="1:21" ht="18" customHeight="1" x14ac:dyDescent="0.3">
      <c r="A142" s="1">
        <v>2020</v>
      </c>
      <c r="B142" s="1" t="s">
        <v>9</v>
      </c>
      <c r="C142" s="1" t="s">
        <v>38</v>
      </c>
      <c r="D142" s="5" t="s">
        <v>30</v>
      </c>
      <c r="E142" s="6">
        <v>644</v>
      </c>
      <c r="F142" s="6">
        <v>5743.5</v>
      </c>
      <c r="G142" s="6">
        <v>6432.72</v>
      </c>
      <c r="H142" s="3">
        <v>1148.7</v>
      </c>
      <c r="I142" s="4" t="s">
        <v>40</v>
      </c>
      <c r="K142" s="10" t="s">
        <v>59</v>
      </c>
      <c r="L142" s="10">
        <v>2020</v>
      </c>
      <c r="M142" s="10" t="s">
        <v>6</v>
      </c>
      <c r="N142" s="10" t="s">
        <v>53</v>
      </c>
      <c r="O142" s="10" t="s">
        <v>54</v>
      </c>
      <c r="P142" s="10" t="s">
        <v>55</v>
      </c>
      <c r="Q142" s="10" t="s">
        <v>64</v>
      </c>
      <c r="R142" s="10" t="s">
        <v>57</v>
      </c>
      <c r="S142" s="10" t="s">
        <v>58</v>
      </c>
      <c r="T142" s="10">
        <v>886</v>
      </c>
      <c r="U142" s="10">
        <v>1266.98</v>
      </c>
    </row>
    <row r="143" spans="1:21" ht="18" customHeight="1" x14ac:dyDescent="0.3">
      <c r="A143" s="1">
        <v>2020</v>
      </c>
      <c r="B143" s="1" t="s">
        <v>9</v>
      </c>
      <c r="C143" s="1" t="s">
        <v>12</v>
      </c>
      <c r="D143" s="5" t="s">
        <v>29</v>
      </c>
      <c r="E143" s="6">
        <v>643</v>
      </c>
      <c r="F143" s="6">
        <v>7000</v>
      </c>
      <c r="G143" s="6">
        <v>7840</v>
      </c>
      <c r="H143" s="3">
        <v>1400</v>
      </c>
      <c r="I143" s="4" t="s">
        <v>40</v>
      </c>
      <c r="K143" s="10" t="s">
        <v>59</v>
      </c>
      <c r="L143" s="10">
        <v>2020</v>
      </c>
      <c r="M143" s="10" t="s">
        <v>6</v>
      </c>
      <c r="N143" s="10" t="s">
        <v>53</v>
      </c>
      <c r="O143" s="10" t="s">
        <v>54</v>
      </c>
      <c r="P143" s="10" t="s">
        <v>55</v>
      </c>
      <c r="Q143" s="10" t="s">
        <v>64</v>
      </c>
      <c r="R143" s="10" t="s">
        <v>57</v>
      </c>
      <c r="S143" s="10" t="s">
        <v>60</v>
      </c>
      <c r="T143" s="10">
        <v>221</v>
      </c>
      <c r="U143" s="10">
        <v>316.02999999999997</v>
      </c>
    </row>
    <row r="144" spans="1:21" ht="18" customHeight="1" x14ac:dyDescent="0.3">
      <c r="A144" s="1">
        <v>2020</v>
      </c>
      <c r="B144" s="1" t="s">
        <v>9</v>
      </c>
      <c r="C144" s="1" t="s">
        <v>38</v>
      </c>
      <c r="D144" s="5" t="s">
        <v>31</v>
      </c>
      <c r="E144" s="6">
        <v>455</v>
      </c>
      <c r="F144" s="6">
        <v>4578.6000000000004</v>
      </c>
      <c r="G144" s="6">
        <v>5128.0320000000002</v>
      </c>
      <c r="H144" s="3">
        <v>915.72000000000014</v>
      </c>
      <c r="I144" s="4" t="s">
        <v>40</v>
      </c>
      <c r="K144" s="10" t="s">
        <v>59</v>
      </c>
      <c r="L144" s="10">
        <v>2020</v>
      </c>
      <c r="M144" s="10" t="s">
        <v>6</v>
      </c>
      <c r="N144" s="10" t="s">
        <v>53</v>
      </c>
      <c r="O144" s="10" t="s">
        <v>54</v>
      </c>
      <c r="P144" s="10" t="s">
        <v>55</v>
      </c>
      <c r="Q144" s="10" t="s">
        <v>64</v>
      </c>
      <c r="R144" s="10" t="s">
        <v>57</v>
      </c>
      <c r="S144" s="10" t="s">
        <v>60</v>
      </c>
      <c r="T144" s="10">
        <v>269</v>
      </c>
      <c r="U144" s="10">
        <v>384.67</v>
      </c>
    </row>
    <row r="145" spans="1:21" ht="18" customHeight="1" x14ac:dyDescent="0.3">
      <c r="A145" s="1">
        <v>2020</v>
      </c>
      <c r="B145" s="1" t="s">
        <v>9</v>
      </c>
      <c r="C145" s="1" t="s">
        <v>12</v>
      </c>
      <c r="D145" s="5" t="s">
        <v>28</v>
      </c>
      <c r="E145" s="7">
        <v>345</v>
      </c>
      <c r="F145" s="7">
        <v>7000</v>
      </c>
      <c r="G145" s="7">
        <v>7840</v>
      </c>
      <c r="H145" s="3">
        <v>1400</v>
      </c>
      <c r="I145" s="4" t="s">
        <v>40</v>
      </c>
      <c r="K145" s="10" t="s">
        <v>59</v>
      </c>
      <c r="L145" s="10">
        <v>2020</v>
      </c>
      <c r="M145" s="10" t="s">
        <v>6</v>
      </c>
      <c r="N145" s="10" t="s">
        <v>53</v>
      </c>
      <c r="O145" s="10" t="s">
        <v>54</v>
      </c>
      <c r="P145" s="10" t="s">
        <v>55</v>
      </c>
      <c r="Q145" s="10" t="s">
        <v>64</v>
      </c>
      <c r="R145" s="10" t="s">
        <v>57</v>
      </c>
      <c r="S145" s="10" t="s">
        <v>60</v>
      </c>
      <c r="T145" s="10">
        <v>775</v>
      </c>
      <c r="U145" s="10">
        <v>1108.25</v>
      </c>
    </row>
    <row r="146" spans="1:21" ht="18" customHeight="1" x14ac:dyDescent="0.3">
      <c r="A146" s="1">
        <v>2020</v>
      </c>
      <c r="B146" s="1" t="s">
        <v>9</v>
      </c>
      <c r="C146" s="1" t="s">
        <v>13</v>
      </c>
      <c r="D146" s="2" t="s">
        <v>33</v>
      </c>
      <c r="E146" s="3">
        <v>122</v>
      </c>
      <c r="F146" s="3">
        <v>100</v>
      </c>
      <c r="G146" s="3">
        <v>112</v>
      </c>
      <c r="H146" s="3">
        <v>20</v>
      </c>
      <c r="I146" s="4" t="s">
        <v>40</v>
      </c>
      <c r="K146" s="10" t="s">
        <v>52</v>
      </c>
      <c r="L146" s="10">
        <v>2020</v>
      </c>
      <c r="M146" s="10" t="s">
        <v>5</v>
      </c>
      <c r="N146" s="10" t="s">
        <v>53</v>
      </c>
      <c r="O146" s="10" t="s">
        <v>54</v>
      </c>
      <c r="P146" s="10" t="s">
        <v>55</v>
      </c>
      <c r="Q146" s="10" t="s">
        <v>64</v>
      </c>
      <c r="R146" s="10" t="s">
        <v>57</v>
      </c>
      <c r="S146" s="10" t="s">
        <v>58</v>
      </c>
      <c r="T146" s="10">
        <v>320</v>
      </c>
      <c r="U146" s="10">
        <v>457.6</v>
      </c>
    </row>
    <row r="147" spans="1:21" ht="18" customHeight="1" x14ac:dyDescent="0.3">
      <c r="A147" s="1">
        <v>2020</v>
      </c>
      <c r="B147" s="1" t="s">
        <v>9</v>
      </c>
      <c r="C147" s="1" t="s">
        <v>15</v>
      </c>
      <c r="D147" s="5" t="s">
        <v>26</v>
      </c>
      <c r="E147" s="6">
        <v>78</v>
      </c>
      <c r="F147" s="6">
        <v>4577.2</v>
      </c>
      <c r="G147" s="6">
        <v>5126.4639999999999</v>
      </c>
      <c r="H147" s="3">
        <v>915.44</v>
      </c>
      <c r="I147" s="4" t="s">
        <v>40</v>
      </c>
      <c r="K147" s="10" t="s">
        <v>59</v>
      </c>
      <c r="L147" s="10">
        <v>2020</v>
      </c>
      <c r="M147" s="10" t="s">
        <v>5</v>
      </c>
      <c r="N147" s="10" t="s">
        <v>53</v>
      </c>
      <c r="O147" s="10" t="s">
        <v>54</v>
      </c>
      <c r="P147" s="10" t="s">
        <v>55</v>
      </c>
      <c r="Q147" s="10" t="s">
        <v>64</v>
      </c>
      <c r="R147" s="10" t="s">
        <v>57</v>
      </c>
      <c r="S147" s="10" t="s">
        <v>58</v>
      </c>
      <c r="T147" s="10">
        <v>314</v>
      </c>
      <c r="U147" s="10">
        <v>449.02</v>
      </c>
    </row>
    <row r="148" spans="1:21" ht="18" customHeight="1" x14ac:dyDescent="0.3">
      <c r="A148" s="1">
        <v>2020</v>
      </c>
      <c r="B148" s="1" t="s">
        <v>9</v>
      </c>
      <c r="C148" s="1" t="s">
        <v>15</v>
      </c>
      <c r="D148" s="5" t="s">
        <v>24</v>
      </c>
      <c r="E148" s="6">
        <v>76</v>
      </c>
      <c r="F148" s="6">
        <v>4576.8999999999996</v>
      </c>
      <c r="G148" s="6">
        <v>5126.1279999999997</v>
      </c>
      <c r="H148" s="3">
        <v>915.38</v>
      </c>
      <c r="I148" s="4" t="s">
        <v>40</v>
      </c>
      <c r="K148" s="10" t="s">
        <v>52</v>
      </c>
      <c r="L148" s="10">
        <v>2020</v>
      </c>
      <c r="M148" s="10" t="s">
        <v>5</v>
      </c>
      <c r="N148" s="10" t="s">
        <v>53</v>
      </c>
      <c r="O148" s="10" t="s">
        <v>54</v>
      </c>
      <c r="P148" s="10" t="s">
        <v>55</v>
      </c>
      <c r="Q148" s="10" t="s">
        <v>64</v>
      </c>
      <c r="R148" s="10" t="s">
        <v>57</v>
      </c>
      <c r="S148" s="10" t="s">
        <v>58</v>
      </c>
      <c r="T148" s="10">
        <v>308</v>
      </c>
      <c r="U148" s="10">
        <v>440.44</v>
      </c>
    </row>
    <row r="149" spans="1:21" ht="18" customHeight="1" x14ac:dyDescent="0.3">
      <c r="A149" s="1">
        <v>2020</v>
      </c>
      <c r="B149" s="1" t="s">
        <v>9</v>
      </c>
      <c r="C149" s="1" t="s">
        <v>15</v>
      </c>
      <c r="D149" s="5" t="s">
        <v>25</v>
      </c>
      <c r="E149" s="6">
        <v>46</v>
      </c>
      <c r="F149" s="6">
        <v>200</v>
      </c>
      <c r="G149" s="6">
        <v>224</v>
      </c>
      <c r="H149" s="3">
        <v>40</v>
      </c>
      <c r="I149" s="4" t="s">
        <v>40</v>
      </c>
      <c r="K149" s="10" t="s">
        <v>59</v>
      </c>
      <c r="L149" s="10">
        <v>2020</v>
      </c>
      <c r="M149" s="10" t="s">
        <v>5</v>
      </c>
      <c r="N149" s="10" t="s">
        <v>53</v>
      </c>
      <c r="O149" s="10" t="s">
        <v>54</v>
      </c>
      <c r="P149" s="10" t="s">
        <v>55</v>
      </c>
      <c r="Q149" s="10" t="s">
        <v>64</v>
      </c>
      <c r="R149" s="10" t="s">
        <v>57</v>
      </c>
      <c r="S149" s="10" t="s">
        <v>60</v>
      </c>
      <c r="T149" s="10">
        <v>224</v>
      </c>
      <c r="U149" s="10">
        <v>320.32</v>
      </c>
    </row>
    <row r="150" spans="1:21" ht="18" customHeight="1" x14ac:dyDescent="0.3">
      <c r="A150" s="1">
        <v>2020</v>
      </c>
      <c r="B150" s="1" t="s">
        <v>9</v>
      </c>
      <c r="C150" s="1" t="s">
        <v>15</v>
      </c>
      <c r="D150" s="5" t="s">
        <v>23</v>
      </c>
      <c r="E150" s="6">
        <v>34</v>
      </c>
      <c r="F150" s="6">
        <v>4576.8</v>
      </c>
      <c r="G150" s="6">
        <v>5126.0160000000005</v>
      </c>
      <c r="H150" s="3">
        <v>915.36000000000013</v>
      </c>
      <c r="I150" s="4" t="s">
        <v>40</v>
      </c>
      <c r="K150" s="10" t="s">
        <v>52</v>
      </c>
      <c r="L150" s="10">
        <v>2020</v>
      </c>
      <c r="M150" s="10" t="s">
        <v>5</v>
      </c>
      <c r="N150" s="10" t="s">
        <v>53</v>
      </c>
      <c r="O150" s="10" t="s">
        <v>54</v>
      </c>
      <c r="P150" s="10" t="s">
        <v>55</v>
      </c>
      <c r="Q150" s="10" t="s">
        <v>64</v>
      </c>
      <c r="R150" s="10" t="s">
        <v>57</v>
      </c>
      <c r="S150" s="10" t="s">
        <v>60</v>
      </c>
      <c r="T150" s="10">
        <v>272</v>
      </c>
      <c r="U150" s="10">
        <v>388.96</v>
      </c>
    </row>
    <row r="151" spans="1:21" ht="18" customHeight="1" x14ac:dyDescent="0.3">
      <c r="A151" s="1">
        <v>2020</v>
      </c>
      <c r="B151" s="1" t="s">
        <v>9</v>
      </c>
      <c r="C151" s="1" t="s">
        <v>13</v>
      </c>
      <c r="D151" s="2" t="s">
        <v>34</v>
      </c>
      <c r="E151" s="3">
        <v>7</v>
      </c>
      <c r="F151" s="3">
        <v>200</v>
      </c>
      <c r="G151" s="3">
        <v>224</v>
      </c>
      <c r="H151" s="3">
        <v>40</v>
      </c>
      <c r="I151" s="4" t="s">
        <v>40</v>
      </c>
      <c r="K151" s="10" t="s">
        <v>61</v>
      </c>
      <c r="L151" s="10">
        <v>2020</v>
      </c>
      <c r="M151" s="10" t="s">
        <v>5</v>
      </c>
      <c r="N151" s="10" t="s">
        <v>53</v>
      </c>
      <c r="O151" s="10" t="s">
        <v>54</v>
      </c>
      <c r="P151" s="10" t="s">
        <v>55</v>
      </c>
      <c r="Q151" s="10" t="s">
        <v>64</v>
      </c>
      <c r="R151" s="10" t="s">
        <v>57</v>
      </c>
      <c r="S151" s="10" t="s">
        <v>60</v>
      </c>
      <c r="T151" s="10">
        <v>200</v>
      </c>
      <c r="U151" s="10">
        <v>286</v>
      </c>
    </row>
    <row r="152" spans="1:21" ht="18" customHeight="1" x14ac:dyDescent="0.3">
      <c r="A152" s="1">
        <v>2020</v>
      </c>
      <c r="B152" s="1" t="s">
        <v>9</v>
      </c>
      <c r="C152" s="1" t="s">
        <v>15</v>
      </c>
      <c r="D152" s="5" t="s">
        <v>27</v>
      </c>
      <c r="E152" s="6">
        <v>3</v>
      </c>
      <c r="F152" s="6">
        <v>4577.3</v>
      </c>
      <c r="G152" s="6">
        <v>5126.576</v>
      </c>
      <c r="H152" s="3">
        <v>915.46</v>
      </c>
      <c r="I152" s="4" t="s">
        <v>42</v>
      </c>
      <c r="K152" s="10" t="s">
        <v>59</v>
      </c>
      <c r="L152" s="10">
        <v>2020</v>
      </c>
      <c r="M152" s="10" t="s">
        <v>5</v>
      </c>
      <c r="N152" s="10" t="s">
        <v>53</v>
      </c>
      <c r="O152" s="10" t="s">
        <v>54</v>
      </c>
      <c r="P152" s="10" t="s">
        <v>55</v>
      </c>
      <c r="Q152" s="10" t="s">
        <v>64</v>
      </c>
      <c r="R152" s="10" t="s">
        <v>57</v>
      </c>
      <c r="S152" s="10" t="s">
        <v>60</v>
      </c>
      <c r="T152" s="10">
        <v>226</v>
      </c>
      <c r="U152" s="10">
        <v>323.18</v>
      </c>
    </row>
    <row r="153" spans="1:21" ht="18" customHeight="1" x14ac:dyDescent="0.3">
      <c r="A153" s="1">
        <v>2020</v>
      </c>
      <c r="B153" s="1" t="s">
        <v>9</v>
      </c>
      <c r="C153" s="1" t="s">
        <v>32</v>
      </c>
      <c r="D153" s="5" t="s">
        <v>32</v>
      </c>
      <c r="E153" s="6">
        <v>2</v>
      </c>
      <c r="F153" s="6">
        <v>6600</v>
      </c>
      <c r="G153" s="6">
        <v>7392</v>
      </c>
      <c r="H153" s="3">
        <v>1320</v>
      </c>
      <c r="I153" s="4" t="s">
        <v>42</v>
      </c>
      <c r="K153" s="10" t="s">
        <v>59</v>
      </c>
      <c r="L153" s="10">
        <v>2020</v>
      </c>
      <c r="M153" s="10" t="s">
        <v>5</v>
      </c>
      <c r="N153" s="10" t="s">
        <v>53</v>
      </c>
      <c r="O153" s="10" t="s">
        <v>54</v>
      </c>
      <c r="P153" s="10" t="s">
        <v>55</v>
      </c>
      <c r="Q153" s="10" t="s">
        <v>64</v>
      </c>
      <c r="R153" s="10" t="s">
        <v>57</v>
      </c>
      <c r="S153" s="10" t="s">
        <v>60</v>
      </c>
      <c r="T153" s="10">
        <v>274</v>
      </c>
      <c r="U153" s="10">
        <v>391.82</v>
      </c>
    </row>
    <row r="154" spans="1:21" ht="18" customHeight="1" x14ac:dyDescent="0.3">
      <c r="A154" s="1">
        <v>2020</v>
      </c>
      <c r="B154" s="1" t="s">
        <v>10</v>
      </c>
      <c r="C154" s="1" t="s">
        <v>14</v>
      </c>
      <c r="D154" s="2" t="s">
        <v>36</v>
      </c>
      <c r="E154" s="3">
        <v>3566</v>
      </c>
      <c r="F154" s="3">
        <v>4577.3</v>
      </c>
      <c r="G154" s="3">
        <v>5126.576</v>
      </c>
      <c r="H154" s="3">
        <v>915.46</v>
      </c>
      <c r="I154" s="4" t="s">
        <v>42</v>
      </c>
      <c r="K154" s="10" t="s">
        <v>59</v>
      </c>
      <c r="L154" s="10">
        <v>2020</v>
      </c>
      <c r="M154" s="10" t="s">
        <v>5</v>
      </c>
      <c r="N154" s="10" t="s">
        <v>53</v>
      </c>
      <c r="O154" s="10" t="s">
        <v>54</v>
      </c>
      <c r="P154" s="10" t="s">
        <v>55</v>
      </c>
      <c r="Q154" s="10" t="s">
        <v>64</v>
      </c>
      <c r="R154" s="10" t="s">
        <v>57</v>
      </c>
      <c r="S154" s="10" t="s">
        <v>60</v>
      </c>
      <c r="T154" s="10">
        <v>196</v>
      </c>
      <c r="U154" s="10">
        <v>280.27999999999997</v>
      </c>
    </row>
    <row r="155" spans="1:21" ht="18" customHeight="1" x14ac:dyDescent="0.3">
      <c r="A155" s="1">
        <v>2020</v>
      </c>
      <c r="B155" s="1" t="s">
        <v>10</v>
      </c>
      <c r="C155" s="1" t="s">
        <v>14</v>
      </c>
      <c r="D155" s="2" t="s">
        <v>37</v>
      </c>
      <c r="E155" s="3">
        <v>2498</v>
      </c>
      <c r="F155" s="3">
        <v>8000</v>
      </c>
      <c r="G155" s="3">
        <v>8960</v>
      </c>
      <c r="H155" s="3">
        <v>1600</v>
      </c>
      <c r="I155" s="4" t="s">
        <v>42</v>
      </c>
      <c r="K155" s="10" t="s">
        <v>52</v>
      </c>
      <c r="L155" s="10">
        <v>2020</v>
      </c>
      <c r="M155" s="10" t="s">
        <v>5</v>
      </c>
      <c r="N155" s="10" t="s">
        <v>53</v>
      </c>
      <c r="O155" s="10" t="s">
        <v>54</v>
      </c>
      <c r="P155" s="10" t="s">
        <v>55</v>
      </c>
      <c r="Q155" s="10" t="s">
        <v>64</v>
      </c>
      <c r="R155" s="10" t="s">
        <v>57</v>
      </c>
      <c r="S155" s="10" t="s">
        <v>60</v>
      </c>
      <c r="T155" s="10">
        <v>318</v>
      </c>
      <c r="U155" s="10">
        <v>526.24</v>
      </c>
    </row>
    <row r="156" spans="1:21" ht="18" customHeight="1" x14ac:dyDescent="0.3">
      <c r="A156" s="1">
        <v>2020</v>
      </c>
      <c r="B156" s="1" t="s">
        <v>10</v>
      </c>
      <c r="C156" s="1" t="s">
        <v>13</v>
      </c>
      <c r="D156" s="2" t="s">
        <v>35</v>
      </c>
      <c r="E156" s="3">
        <v>1245</v>
      </c>
      <c r="F156" s="3">
        <v>4577.2</v>
      </c>
      <c r="G156" s="3">
        <v>5126.4639999999999</v>
      </c>
      <c r="H156" s="3">
        <v>915.44</v>
      </c>
      <c r="I156" s="4" t="s">
        <v>42</v>
      </c>
      <c r="K156" s="10" t="s">
        <v>63</v>
      </c>
      <c r="L156" s="10">
        <v>2020</v>
      </c>
      <c r="M156" s="10" t="s">
        <v>5</v>
      </c>
      <c r="N156" s="10" t="s">
        <v>53</v>
      </c>
      <c r="O156" s="10" t="s">
        <v>54</v>
      </c>
      <c r="P156" s="10" t="s">
        <v>55</v>
      </c>
      <c r="Q156" s="10" t="s">
        <v>64</v>
      </c>
      <c r="R156" s="10" t="s">
        <v>57</v>
      </c>
      <c r="S156" s="10" t="s">
        <v>60</v>
      </c>
      <c r="T156" s="10">
        <v>312</v>
      </c>
      <c r="U156" s="10">
        <v>526.24</v>
      </c>
    </row>
    <row r="157" spans="1:21" ht="18" customHeight="1" x14ac:dyDescent="0.3">
      <c r="A157" s="1">
        <v>2020</v>
      </c>
      <c r="B157" s="1" t="s">
        <v>10</v>
      </c>
      <c r="C157" s="1" t="s">
        <v>38</v>
      </c>
      <c r="D157" s="5" t="s">
        <v>30</v>
      </c>
      <c r="E157" s="6">
        <v>644</v>
      </c>
      <c r="F157" s="6">
        <v>5743.5</v>
      </c>
      <c r="G157" s="6">
        <v>6432.72</v>
      </c>
      <c r="H157" s="3">
        <v>1148.7</v>
      </c>
      <c r="I157" s="4" t="s">
        <v>42</v>
      </c>
      <c r="K157" s="10" t="s">
        <v>61</v>
      </c>
      <c r="L157" s="10">
        <v>2020</v>
      </c>
      <c r="M157" s="10" t="s">
        <v>5</v>
      </c>
      <c r="N157" s="10" t="s">
        <v>53</v>
      </c>
      <c r="O157" s="10" t="s">
        <v>54</v>
      </c>
      <c r="P157" s="10" t="s">
        <v>55</v>
      </c>
      <c r="Q157" s="10" t="s">
        <v>64</v>
      </c>
      <c r="R157" s="10" t="s">
        <v>57</v>
      </c>
      <c r="S157" s="10" t="s">
        <v>60</v>
      </c>
      <c r="T157" s="10">
        <v>712</v>
      </c>
      <c r="U157" s="10">
        <v>1018.16</v>
      </c>
    </row>
    <row r="158" spans="1:21" ht="18" customHeight="1" x14ac:dyDescent="0.3">
      <c r="A158" s="1">
        <v>2020</v>
      </c>
      <c r="B158" s="1" t="s">
        <v>10</v>
      </c>
      <c r="C158" s="1" t="s">
        <v>12</v>
      </c>
      <c r="D158" s="5" t="s">
        <v>29</v>
      </c>
      <c r="E158" s="6">
        <v>643</v>
      </c>
      <c r="F158" s="6">
        <v>7000</v>
      </c>
      <c r="G158" s="6">
        <v>7840</v>
      </c>
      <c r="H158" s="3">
        <v>1400</v>
      </c>
      <c r="I158" s="4" t="s">
        <v>42</v>
      </c>
      <c r="K158" s="10" t="s">
        <v>52</v>
      </c>
      <c r="L158" s="10">
        <v>2020</v>
      </c>
      <c r="M158" s="10" t="s">
        <v>5</v>
      </c>
      <c r="N158" s="10" t="s">
        <v>53</v>
      </c>
      <c r="O158" s="10" t="s">
        <v>54</v>
      </c>
      <c r="P158" s="10" t="s">
        <v>55</v>
      </c>
      <c r="Q158" s="10" t="s">
        <v>64</v>
      </c>
      <c r="R158" s="10" t="s">
        <v>57</v>
      </c>
      <c r="S158" s="10" t="s">
        <v>60</v>
      </c>
      <c r="T158" s="10">
        <v>765</v>
      </c>
      <c r="U158" s="10">
        <v>1093.95</v>
      </c>
    </row>
    <row r="159" spans="1:21" ht="18" customHeight="1" x14ac:dyDescent="0.3">
      <c r="A159" s="1">
        <v>2020</v>
      </c>
      <c r="B159" s="1" t="s">
        <v>10</v>
      </c>
      <c r="C159" s="1" t="s">
        <v>38</v>
      </c>
      <c r="D159" s="5" t="s">
        <v>31</v>
      </c>
      <c r="E159" s="6">
        <v>455</v>
      </c>
      <c r="F159" s="6">
        <v>4578.6000000000004</v>
      </c>
      <c r="G159" s="6">
        <v>5128.0320000000002</v>
      </c>
      <c r="H159" s="3">
        <v>915.72000000000014</v>
      </c>
      <c r="I159" s="4" t="s">
        <v>42</v>
      </c>
      <c r="K159" s="10" t="s">
        <v>59</v>
      </c>
      <c r="L159" s="10">
        <v>2020</v>
      </c>
      <c r="M159" s="10" t="s">
        <v>5</v>
      </c>
      <c r="N159" s="10" t="s">
        <v>53</v>
      </c>
      <c r="O159" s="10" t="s">
        <v>54</v>
      </c>
      <c r="P159" s="10" t="s">
        <v>55</v>
      </c>
      <c r="Q159" s="10" t="s">
        <v>64</v>
      </c>
      <c r="R159" s="10" t="s">
        <v>57</v>
      </c>
      <c r="S159" s="10" t="s">
        <v>58</v>
      </c>
      <c r="T159" s="10">
        <v>321</v>
      </c>
      <c r="U159" s="10">
        <v>459.03</v>
      </c>
    </row>
    <row r="160" spans="1:21" ht="18" customHeight="1" x14ac:dyDescent="0.3">
      <c r="A160" s="1">
        <v>2020</v>
      </c>
      <c r="B160" s="1" t="s">
        <v>10</v>
      </c>
      <c r="C160" s="1" t="s">
        <v>12</v>
      </c>
      <c r="D160" s="5" t="s">
        <v>28</v>
      </c>
      <c r="E160" s="7">
        <v>345</v>
      </c>
      <c r="F160" s="7">
        <v>7000</v>
      </c>
      <c r="G160" s="7">
        <v>7840</v>
      </c>
      <c r="H160" s="3">
        <v>1400</v>
      </c>
      <c r="I160" s="4" t="s">
        <v>42</v>
      </c>
      <c r="K160" s="10" t="s">
        <v>52</v>
      </c>
      <c r="L160" s="10">
        <v>2020</v>
      </c>
      <c r="M160" s="10" t="s">
        <v>5</v>
      </c>
      <c r="N160" s="10" t="s">
        <v>53</v>
      </c>
      <c r="O160" s="10" t="s">
        <v>54</v>
      </c>
      <c r="P160" s="10" t="s">
        <v>55</v>
      </c>
      <c r="Q160" s="10" t="s">
        <v>64</v>
      </c>
      <c r="R160" s="10" t="s">
        <v>57</v>
      </c>
      <c r="S160" s="10" t="s">
        <v>60</v>
      </c>
      <c r="T160" s="10">
        <v>315</v>
      </c>
      <c r="U160" s="10">
        <v>450.45</v>
      </c>
    </row>
    <row r="161" spans="1:21" ht="18" customHeight="1" x14ac:dyDescent="0.3">
      <c r="A161" s="1">
        <v>2020</v>
      </c>
      <c r="B161" s="1" t="s">
        <v>10</v>
      </c>
      <c r="C161" s="1" t="s">
        <v>13</v>
      </c>
      <c r="D161" s="2" t="s">
        <v>33</v>
      </c>
      <c r="E161" s="3">
        <v>122</v>
      </c>
      <c r="F161" s="3">
        <v>100</v>
      </c>
      <c r="G161" s="3">
        <v>112</v>
      </c>
      <c r="H161" s="3">
        <v>20</v>
      </c>
      <c r="I161" s="4" t="s">
        <v>42</v>
      </c>
      <c r="K161" s="10" t="s">
        <v>61</v>
      </c>
      <c r="L161" s="10">
        <v>2020</v>
      </c>
      <c r="M161" s="10" t="s">
        <v>5</v>
      </c>
      <c r="N161" s="10" t="s">
        <v>53</v>
      </c>
      <c r="O161" s="10" t="s">
        <v>54</v>
      </c>
      <c r="P161" s="10" t="s">
        <v>55</v>
      </c>
      <c r="Q161" s="10" t="s">
        <v>64</v>
      </c>
      <c r="R161" s="10" t="s">
        <v>57</v>
      </c>
      <c r="S161" s="10" t="s">
        <v>60</v>
      </c>
      <c r="T161" s="10">
        <v>309</v>
      </c>
      <c r="U161" s="10">
        <v>441.87</v>
      </c>
    </row>
    <row r="162" spans="1:21" ht="18" customHeight="1" x14ac:dyDescent="0.3">
      <c r="A162" s="1">
        <v>2020</v>
      </c>
      <c r="B162" s="1" t="s">
        <v>10</v>
      </c>
      <c r="C162" s="1" t="s">
        <v>15</v>
      </c>
      <c r="D162" s="5" t="s">
        <v>26</v>
      </c>
      <c r="E162" s="6">
        <v>78</v>
      </c>
      <c r="F162" s="6">
        <v>4577.2</v>
      </c>
      <c r="G162" s="6">
        <v>5126.4639999999999</v>
      </c>
      <c r="H162" s="3">
        <v>915.44</v>
      </c>
      <c r="I162" s="4" t="s">
        <v>42</v>
      </c>
      <c r="K162" s="10" t="s">
        <v>52</v>
      </c>
      <c r="L162" s="10">
        <v>2020</v>
      </c>
      <c r="M162" s="10" t="s">
        <v>5</v>
      </c>
      <c r="N162" s="10" t="s">
        <v>53</v>
      </c>
      <c r="O162" s="10" t="s">
        <v>54</v>
      </c>
      <c r="P162" s="10" t="s">
        <v>55</v>
      </c>
      <c r="Q162" s="10" t="s">
        <v>64</v>
      </c>
      <c r="R162" s="10" t="s">
        <v>57</v>
      </c>
      <c r="S162" s="10" t="s">
        <v>60</v>
      </c>
      <c r="T162" s="10">
        <v>225</v>
      </c>
      <c r="U162" s="10">
        <v>321.75</v>
      </c>
    </row>
    <row r="163" spans="1:21" ht="18" customHeight="1" x14ac:dyDescent="0.3">
      <c r="A163" s="1">
        <v>2020</v>
      </c>
      <c r="B163" s="1" t="s">
        <v>10</v>
      </c>
      <c r="C163" s="1" t="s">
        <v>15</v>
      </c>
      <c r="D163" s="5" t="s">
        <v>24</v>
      </c>
      <c r="E163" s="6">
        <v>76</v>
      </c>
      <c r="F163" s="6">
        <v>4576.8999999999996</v>
      </c>
      <c r="G163" s="6">
        <v>5126.1279999999997</v>
      </c>
      <c r="H163" s="3">
        <v>915.38</v>
      </c>
      <c r="I163" s="4" t="s">
        <v>42</v>
      </c>
      <c r="K163" s="10" t="s">
        <v>52</v>
      </c>
      <c r="L163" s="10">
        <v>2020</v>
      </c>
      <c r="M163" s="10" t="s">
        <v>5</v>
      </c>
      <c r="N163" s="10" t="s">
        <v>53</v>
      </c>
      <c r="O163" s="10" t="s">
        <v>54</v>
      </c>
      <c r="P163" s="10" t="s">
        <v>55</v>
      </c>
      <c r="Q163" s="10" t="s">
        <v>64</v>
      </c>
      <c r="R163" s="10" t="s">
        <v>57</v>
      </c>
      <c r="S163" s="10" t="s">
        <v>60</v>
      </c>
      <c r="T163" s="10">
        <v>751</v>
      </c>
      <c r="U163" s="10">
        <v>526.24</v>
      </c>
    </row>
    <row r="164" spans="1:21" ht="18" customHeight="1" x14ac:dyDescent="0.3">
      <c r="A164" s="1">
        <v>2020</v>
      </c>
      <c r="B164" s="1" t="s">
        <v>10</v>
      </c>
      <c r="C164" s="1" t="s">
        <v>15</v>
      </c>
      <c r="D164" s="5" t="s">
        <v>25</v>
      </c>
      <c r="E164" s="6">
        <v>46</v>
      </c>
      <c r="F164" s="6">
        <v>200</v>
      </c>
      <c r="G164" s="6">
        <v>224</v>
      </c>
      <c r="H164" s="3">
        <v>40</v>
      </c>
      <c r="I164" s="4" t="s">
        <v>42</v>
      </c>
      <c r="K164" s="10" t="s">
        <v>59</v>
      </c>
      <c r="L164" s="10">
        <v>2020</v>
      </c>
      <c r="M164" s="10" t="s">
        <v>5</v>
      </c>
      <c r="N164" s="10" t="s">
        <v>53</v>
      </c>
      <c r="O164" s="10" t="s">
        <v>54</v>
      </c>
      <c r="P164" s="10" t="s">
        <v>55</v>
      </c>
      <c r="Q164" s="10" t="s">
        <v>64</v>
      </c>
      <c r="R164" s="10" t="s">
        <v>57</v>
      </c>
      <c r="S164" s="10" t="s">
        <v>60</v>
      </c>
      <c r="T164" s="10">
        <v>223</v>
      </c>
      <c r="U164" s="10">
        <v>318.89</v>
      </c>
    </row>
    <row r="165" spans="1:21" ht="18" customHeight="1" x14ac:dyDescent="0.3">
      <c r="A165" s="1">
        <v>2020</v>
      </c>
      <c r="B165" s="1" t="s">
        <v>10</v>
      </c>
      <c r="C165" s="1" t="s">
        <v>15</v>
      </c>
      <c r="D165" s="5" t="s">
        <v>23</v>
      </c>
      <c r="E165" s="6">
        <v>34</v>
      </c>
      <c r="F165" s="6">
        <v>4576.8</v>
      </c>
      <c r="G165" s="6">
        <v>5126.0160000000005</v>
      </c>
      <c r="H165" s="3">
        <v>915.36000000000013</v>
      </c>
      <c r="I165" s="4" t="s">
        <v>42</v>
      </c>
      <c r="K165" s="10" t="s">
        <v>63</v>
      </c>
      <c r="L165" s="10">
        <v>2020</v>
      </c>
      <c r="M165" s="10" t="s">
        <v>5</v>
      </c>
      <c r="N165" s="10" t="s">
        <v>53</v>
      </c>
      <c r="O165" s="10" t="s">
        <v>54</v>
      </c>
      <c r="P165" s="10" t="s">
        <v>55</v>
      </c>
      <c r="Q165" s="10" t="s">
        <v>64</v>
      </c>
      <c r="R165" s="10" t="s">
        <v>57</v>
      </c>
      <c r="S165" s="10" t="s">
        <v>60</v>
      </c>
      <c r="T165" s="10">
        <v>271</v>
      </c>
      <c r="U165" s="10">
        <v>387.53</v>
      </c>
    </row>
    <row r="166" spans="1:21" ht="18" customHeight="1" x14ac:dyDescent="0.3">
      <c r="A166" s="1">
        <v>2020</v>
      </c>
      <c r="B166" s="1" t="s">
        <v>10</v>
      </c>
      <c r="C166" s="1" t="s">
        <v>13</v>
      </c>
      <c r="D166" s="2" t="s">
        <v>34</v>
      </c>
      <c r="E166" s="3">
        <v>7</v>
      </c>
      <c r="F166" s="3">
        <v>200</v>
      </c>
      <c r="G166" s="3">
        <v>224</v>
      </c>
      <c r="H166" s="3">
        <v>40</v>
      </c>
      <c r="I166" s="4" t="s">
        <v>42</v>
      </c>
      <c r="K166" s="10" t="s">
        <v>59</v>
      </c>
      <c r="L166" s="10">
        <v>2020</v>
      </c>
      <c r="M166" s="10" t="s">
        <v>5</v>
      </c>
      <c r="N166" s="10" t="s">
        <v>53</v>
      </c>
      <c r="O166" s="10" t="s">
        <v>54</v>
      </c>
      <c r="P166" s="10" t="s">
        <v>55</v>
      </c>
      <c r="Q166" s="10" t="s">
        <v>64</v>
      </c>
      <c r="R166" s="10" t="s">
        <v>57</v>
      </c>
      <c r="S166" s="10" t="s">
        <v>60</v>
      </c>
      <c r="T166" s="10">
        <v>199</v>
      </c>
      <c r="U166" s="10">
        <v>284.57</v>
      </c>
    </row>
    <row r="167" spans="1:21" ht="18" customHeight="1" x14ac:dyDescent="0.3">
      <c r="A167" s="1">
        <v>2020</v>
      </c>
      <c r="B167" s="1" t="s">
        <v>10</v>
      </c>
      <c r="C167" s="1" t="s">
        <v>15</v>
      </c>
      <c r="D167" s="5" t="s">
        <v>27</v>
      </c>
      <c r="E167" s="6">
        <v>3</v>
      </c>
      <c r="F167" s="6">
        <v>4577.3</v>
      </c>
      <c r="G167" s="6">
        <v>5126.576</v>
      </c>
      <c r="H167" s="3">
        <v>915.46</v>
      </c>
      <c r="I167" s="4" t="s">
        <v>42</v>
      </c>
      <c r="K167" s="10" t="s">
        <v>61</v>
      </c>
      <c r="L167" s="10">
        <v>2020</v>
      </c>
      <c r="M167" s="10" t="s">
        <v>5</v>
      </c>
      <c r="N167" s="10" t="s">
        <v>53</v>
      </c>
      <c r="O167" s="10" t="s">
        <v>54</v>
      </c>
      <c r="P167" s="10" t="s">
        <v>55</v>
      </c>
      <c r="Q167" s="10" t="s">
        <v>64</v>
      </c>
      <c r="R167" s="10" t="s">
        <v>57</v>
      </c>
      <c r="S167" s="10" t="s">
        <v>58</v>
      </c>
      <c r="T167" s="10">
        <v>882</v>
      </c>
      <c r="U167" s="10">
        <v>1261.26</v>
      </c>
    </row>
    <row r="168" spans="1:21" ht="18" customHeight="1" x14ac:dyDescent="0.3">
      <c r="A168" s="1">
        <v>2020</v>
      </c>
      <c r="B168" s="1" t="s">
        <v>10</v>
      </c>
      <c r="C168" s="1" t="s">
        <v>32</v>
      </c>
      <c r="D168" s="5" t="s">
        <v>32</v>
      </c>
      <c r="E168" s="6">
        <v>2</v>
      </c>
      <c r="F168" s="6">
        <v>6600</v>
      </c>
      <c r="G168" s="6">
        <v>7392</v>
      </c>
      <c r="H168" s="3">
        <v>1320</v>
      </c>
      <c r="I168" s="4" t="s">
        <v>40</v>
      </c>
      <c r="K168" s="10" t="s">
        <v>52</v>
      </c>
      <c r="L168" s="10">
        <v>2020</v>
      </c>
      <c r="M168" s="10" t="s">
        <v>5</v>
      </c>
      <c r="N168" s="10" t="s">
        <v>53</v>
      </c>
      <c r="O168" s="10" t="s">
        <v>54</v>
      </c>
      <c r="P168" s="10" t="s">
        <v>55</v>
      </c>
      <c r="Q168" s="10" t="s">
        <v>64</v>
      </c>
      <c r="R168" s="10" t="s">
        <v>57</v>
      </c>
      <c r="S168" s="10" t="s">
        <v>58</v>
      </c>
      <c r="T168" s="10">
        <v>883</v>
      </c>
      <c r="U168" s="10">
        <v>1262.69</v>
      </c>
    </row>
    <row r="169" spans="1:21" ht="18" customHeight="1" x14ac:dyDescent="0.3">
      <c r="A169" s="1">
        <v>2020</v>
      </c>
      <c r="B169" s="1" t="s">
        <v>11</v>
      </c>
      <c r="C169" s="1" t="s">
        <v>14</v>
      </c>
      <c r="D169" s="2" t="s">
        <v>36</v>
      </c>
      <c r="E169" s="3">
        <v>3566</v>
      </c>
      <c r="F169" s="3">
        <v>4577.3</v>
      </c>
      <c r="G169" s="3">
        <v>5126.576</v>
      </c>
      <c r="H169" s="3">
        <v>915.46</v>
      </c>
      <c r="I169" s="4" t="s">
        <v>40</v>
      </c>
      <c r="K169" s="10" t="s">
        <v>61</v>
      </c>
      <c r="L169" s="10">
        <v>2020</v>
      </c>
      <c r="M169" s="10" t="s">
        <v>5</v>
      </c>
      <c r="N169" s="10" t="s">
        <v>53</v>
      </c>
      <c r="O169" s="10" t="s">
        <v>54</v>
      </c>
      <c r="P169" s="10" t="s">
        <v>55</v>
      </c>
      <c r="Q169" s="10" t="s">
        <v>64</v>
      </c>
      <c r="R169" s="10" t="s">
        <v>57</v>
      </c>
      <c r="S169" s="10" t="s">
        <v>60</v>
      </c>
      <c r="T169" s="10">
        <v>227</v>
      </c>
      <c r="U169" s="10">
        <v>324.61</v>
      </c>
    </row>
    <row r="170" spans="1:21" ht="18" customHeight="1" x14ac:dyDescent="0.3">
      <c r="A170" s="1">
        <v>2020</v>
      </c>
      <c r="B170" s="1" t="s">
        <v>11</v>
      </c>
      <c r="C170" s="1" t="s">
        <v>14</v>
      </c>
      <c r="D170" s="2" t="s">
        <v>37</v>
      </c>
      <c r="E170" s="3">
        <v>2498</v>
      </c>
      <c r="F170" s="3">
        <v>8000</v>
      </c>
      <c r="G170" s="3">
        <v>8960</v>
      </c>
      <c r="H170" s="3">
        <v>1600</v>
      </c>
      <c r="I170" s="4" t="s">
        <v>40</v>
      </c>
      <c r="K170" s="10" t="s">
        <v>59</v>
      </c>
      <c r="L170" s="10">
        <v>2020</v>
      </c>
      <c r="M170" s="10" t="s">
        <v>5</v>
      </c>
      <c r="N170" s="10" t="s">
        <v>53</v>
      </c>
      <c r="O170" s="10" t="s">
        <v>54</v>
      </c>
      <c r="P170" s="10" t="s">
        <v>55</v>
      </c>
      <c r="Q170" s="10" t="s">
        <v>64</v>
      </c>
      <c r="R170" s="10" t="s">
        <v>57</v>
      </c>
      <c r="S170" s="10" t="s">
        <v>60</v>
      </c>
      <c r="T170" s="10">
        <v>774</v>
      </c>
      <c r="U170" s="10">
        <v>1106.82</v>
      </c>
    </row>
    <row r="171" spans="1:21" ht="18" customHeight="1" x14ac:dyDescent="0.3">
      <c r="A171" s="1">
        <v>2020</v>
      </c>
      <c r="B171" s="1" t="s">
        <v>11</v>
      </c>
      <c r="C171" s="1" t="s">
        <v>13</v>
      </c>
      <c r="D171" s="2" t="s">
        <v>35</v>
      </c>
      <c r="E171" s="3">
        <v>1245</v>
      </c>
      <c r="F171" s="3">
        <v>4577.2</v>
      </c>
      <c r="G171" s="3">
        <v>5126.4639999999999</v>
      </c>
      <c r="H171" s="3">
        <v>915.44</v>
      </c>
      <c r="I171" s="4" t="s">
        <v>40</v>
      </c>
      <c r="K171" s="10" t="s">
        <v>61</v>
      </c>
      <c r="L171" s="10">
        <v>2020</v>
      </c>
      <c r="M171" s="10" t="s">
        <v>2</v>
      </c>
      <c r="N171" s="10" t="s">
        <v>53</v>
      </c>
      <c r="O171" s="10" t="s">
        <v>54</v>
      </c>
      <c r="P171" s="10" t="s">
        <v>55</v>
      </c>
      <c r="Q171" s="10" t="s">
        <v>64</v>
      </c>
      <c r="R171" s="10" t="s">
        <v>57</v>
      </c>
      <c r="S171" s="10" t="s">
        <v>60</v>
      </c>
      <c r="T171" s="10">
        <v>368</v>
      </c>
      <c r="U171" s="10">
        <v>526.24</v>
      </c>
    </row>
    <row r="172" spans="1:21" ht="18" customHeight="1" x14ac:dyDescent="0.3">
      <c r="A172" s="1">
        <v>2020</v>
      </c>
      <c r="B172" s="1" t="s">
        <v>11</v>
      </c>
      <c r="C172" s="1" t="s">
        <v>38</v>
      </c>
      <c r="D172" s="5" t="s">
        <v>30</v>
      </c>
      <c r="E172" s="6">
        <v>644</v>
      </c>
      <c r="F172" s="6">
        <v>5743.5</v>
      </c>
      <c r="G172" s="6">
        <v>6432.72</v>
      </c>
      <c r="H172" s="3">
        <v>1148.7</v>
      </c>
      <c r="I172" s="4" t="s">
        <v>40</v>
      </c>
      <c r="K172" s="10" t="s">
        <v>61</v>
      </c>
      <c r="L172" s="10">
        <v>2020</v>
      </c>
      <c r="M172" s="10" t="s">
        <v>2</v>
      </c>
      <c r="N172" s="10" t="s">
        <v>53</v>
      </c>
      <c r="O172" s="10" t="s">
        <v>54</v>
      </c>
      <c r="P172" s="10" t="s">
        <v>55</v>
      </c>
      <c r="Q172" s="10" t="s">
        <v>64</v>
      </c>
      <c r="R172" s="10" t="s">
        <v>57</v>
      </c>
      <c r="S172" s="10" t="s">
        <v>58</v>
      </c>
      <c r="T172" s="10">
        <v>362</v>
      </c>
      <c r="U172" s="10">
        <v>517.66</v>
      </c>
    </row>
    <row r="173" spans="1:21" ht="18" customHeight="1" x14ac:dyDescent="0.3">
      <c r="A173" s="1">
        <v>2020</v>
      </c>
      <c r="B173" s="1" t="s">
        <v>11</v>
      </c>
      <c r="C173" s="1" t="s">
        <v>12</v>
      </c>
      <c r="D173" s="5" t="s">
        <v>29</v>
      </c>
      <c r="E173" s="6">
        <v>643</v>
      </c>
      <c r="F173" s="6">
        <v>7000</v>
      </c>
      <c r="G173" s="6">
        <v>7840</v>
      </c>
      <c r="H173" s="3">
        <v>1400</v>
      </c>
      <c r="I173" s="4" t="s">
        <v>42</v>
      </c>
      <c r="K173" s="10" t="s">
        <v>61</v>
      </c>
      <c r="L173" s="10">
        <v>2020</v>
      </c>
      <c r="M173" s="10" t="s">
        <v>2</v>
      </c>
      <c r="N173" s="10" t="s">
        <v>53</v>
      </c>
      <c r="O173" s="10" t="s">
        <v>54</v>
      </c>
      <c r="P173" s="10" t="s">
        <v>55</v>
      </c>
      <c r="Q173" s="10" t="s">
        <v>64</v>
      </c>
      <c r="R173" s="10" t="s">
        <v>57</v>
      </c>
      <c r="S173" s="10" t="s">
        <v>58</v>
      </c>
      <c r="T173" s="10">
        <v>356</v>
      </c>
      <c r="U173" s="10">
        <v>509.08</v>
      </c>
    </row>
    <row r="174" spans="1:21" ht="18" customHeight="1" x14ac:dyDescent="0.3">
      <c r="A174" s="1">
        <v>2020</v>
      </c>
      <c r="B174" s="1" t="s">
        <v>11</v>
      </c>
      <c r="C174" s="1" t="s">
        <v>38</v>
      </c>
      <c r="D174" s="5" t="s">
        <v>31</v>
      </c>
      <c r="E174" s="6">
        <v>455</v>
      </c>
      <c r="F174" s="6">
        <v>4578.6000000000004</v>
      </c>
      <c r="G174" s="6">
        <v>5128.0320000000002</v>
      </c>
      <c r="H174" s="3">
        <v>915.72000000000014</v>
      </c>
      <c r="I174" s="4" t="s">
        <v>42</v>
      </c>
      <c r="K174" s="10" t="s">
        <v>62</v>
      </c>
      <c r="L174" s="10">
        <v>2020</v>
      </c>
      <c r="M174" s="10" t="s">
        <v>2</v>
      </c>
      <c r="N174" s="10" t="s">
        <v>53</v>
      </c>
      <c r="O174" s="10" t="s">
        <v>54</v>
      </c>
      <c r="P174" s="10" t="s">
        <v>55</v>
      </c>
      <c r="Q174" s="10" t="s">
        <v>64</v>
      </c>
      <c r="R174" s="10" t="s">
        <v>57</v>
      </c>
      <c r="S174" s="10" t="s">
        <v>60</v>
      </c>
      <c r="T174" s="10">
        <v>242</v>
      </c>
      <c r="U174" s="10">
        <v>346.06</v>
      </c>
    </row>
    <row r="175" spans="1:21" ht="18" customHeight="1" x14ac:dyDescent="0.3">
      <c r="A175" s="1">
        <v>2020</v>
      </c>
      <c r="B175" s="1" t="s">
        <v>11</v>
      </c>
      <c r="C175" s="1" t="s">
        <v>12</v>
      </c>
      <c r="D175" s="5" t="s">
        <v>28</v>
      </c>
      <c r="E175" s="7">
        <v>345</v>
      </c>
      <c r="F175" s="7">
        <v>7000</v>
      </c>
      <c r="G175" s="7">
        <v>7840</v>
      </c>
      <c r="H175" s="3">
        <v>1400</v>
      </c>
      <c r="I175" s="4" t="s">
        <v>42</v>
      </c>
      <c r="K175" s="10" t="s">
        <v>52</v>
      </c>
      <c r="L175" s="10">
        <v>2020</v>
      </c>
      <c r="M175" s="10" t="s">
        <v>2</v>
      </c>
      <c r="N175" s="10" t="s">
        <v>53</v>
      </c>
      <c r="O175" s="10" t="s">
        <v>54</v>
      </c>
      <c r="P175" s="10" t="s">
        <v>55</v>
      </c>
      <c r="Q175" s="10" t="s">
        <v>64</v>
      </c>
      <c r="R175" s="10" t="s">
        <v>57</v>
      </c>
      <c r="S175" s="10" t="s">
        <v>60</v>
      </c>
      <c r="T175" s="10">
        <v>290</v>
      </c>
      <c r="U175" s="10">
        <v>414.7</v>
      </c>
    </row>
    <row r="176" spans="1:21" ht="18" customHeight="1" x14ac:dyDescent="0.3">
      <c r="A176" s="1">
        <v>2020</v>
      </c>
      <c r="B176" s="1" t="s">
        <v>11</v>
      </c>
      <c r="C176" s="1" t="s">
        <v>13</v>
      </c>
      <c r="D176" s="2" t="s">
        <v>33</v>
      </c>
      <c r="E176" s="3">
        <v>122</v>
      </c>
      <c r="F176" s="3">
        <v>100</v>
      </c>
      <c r="G176" s="3">
        <v>112</v>
      </c>
      <c r="H176" s="3">
        <v>20</v>
      </c>
      <c r="I176" s="4" t="s">
        <v>42</v>
      </c>
      <c r="K176" s="10" t="s">
        <v>59</v>
      </c>
      <c r="L176" s="10">
        <v>2020</v>
      </c>
      <c r="M176" s="10" t="s">
        <v>2</v>
      </c>
      <c r="N176" s="10" t="s">
        <v>53</v>
      </c>
      <c r="O176" s="10" t="s">
        <v>54</v>
      </c>
      <c r="P176" s="10" t="s">
        <v>55</v>
      </c>
      <c r="Q176" s="10" t="s">
        <v>64</v>
      </c>
      <c r="R176" s="10" t="s">
        <v>57</v>
      </c>
      <c r="S176" s="10" t="s">
        <v>60</v>
      </c>
      <c r="T176" s="10">
        <v>212</v>
      </c>
      <c r="U176" s="10">
        <v>303.15999999999997</v>
      </c>
    </row>
    <row r="177" spans="1:21" ht="18" customHeight="1" x14ac:dyDescent="0.3">
      <c r="A177" s="1">
        <v>2020</v>
      </c>
      <c r="B177" s="1" t="s">
        <v>11</v>
      </c>
      <c r="C177" s="1" t="s">
        <v>15</v>
      </c>
      <c r="D177" s="5" t="s">
        <v>26</v>
      </c>
      <c r="E177" s="6">
        <v>78</v>
      </c>
      <c r="F177" s="6">
        <v>4577.2</v>
      </c>
      <c r="G177" s="6">
        <v>5126.4639999999999</v>
      </c>
      <c r="H177" s="3">
        <v>915.44</v>
      </c>
      <c r="I177" s="4" t="s">
        <v>42</v>
      </c>
      <c r="K177" s="10" t="s">
        <v>63</v>
      </c>
      <c r="L177" s="10">
        <v>2020</v>
      </c>
      <c r="M177" s="10" t="s">
        <v>2</v>
      </c>
      <c r="N177" s="10" t="s">
        <v>53</v>
      </c>
      <c r="O177" s="10" t="s">
        <v>54</v>
      </c>
      <c r="P177" s="10" t="s">
        <v>55</v>
      </c>
      <c r="Q177" s="10" t="s">
        <v>64</v>
      </c>
      <c r="R177" s="10" t="s">
        <v>57</v>
      </c>
      <c r="S177" s="10" t="s">
        <v>60</v>
      </c>
      <c r="T177" s="10">
        <v>286</v>
      </c>
      <c r="U177" s="10">
        <v>408.98</v>
      </c>
    </row>
    <row r="178" spans="1:21" ht="18" customHeight="1" x14ac:dyDescent="0.3">
      <c r="A178" s="1">
        <v>2020</v>
      </c>
      <c r="B178" s="1" t="s">
        <v>11</v>
      </c>
      <c r="C178" s="1" t="s">
        <v>15</v>
      </c>
      <c r="D178" s="5" t="s">
        <v>24</v>
      </c>
      <c r="E178" s="6">
        <v>76</v>
      </c>
      <c r="F178" s="6">
        <v>4576.8999999999996</v>
      </c>
      <c r="G178" s="6">
        <v>5126.1279999999997</v>
      </c>
      <c r="H178" s="3">
        <v>915.38</v>
      </c>
      <c r="I178" s="4" t="s">
        <v>42</v>
      </c>
      <c r="K178" s="10" t="s">
        <v>62</v>
      </c>
      <c r="L178" s="10">
        <v>2020</v>
      </c>
      <c r="M178" s="10" t="s">
        <v>2</v>
      </c>
      <c r="N178" s="10" t="s">
        <v>53</v>
      </c>
      <c r="O178" s="10" t="s">
        <v>54</v>
      </c>
      <c r="P178" s="10" t="s">
        <v>55</v>
      </c>
      <c r="Q178" s="10" t="s">
        <v>64</v>
      </c>
      <c r="R178" s="10" t="s">
        <v>57</v>
      </c>
      <c r="S178" s="10" t="s">
        <v>60</v>
      </c>
      <c r="T178" s="10">
        <v>214</v>
      </c>
      <c r="U178" s="10">
        <v>306.02</v>
      </c>
    </row>
    <row r="179" spans="1:21" ht="18" customHeight="1" x14ac:dyDescent="0.3">
      <c r="A179" s="1">
        <v>2020</v>
      </c>
      <c r="B179" s="1" t="s">
        <v>11</v>
      </c>
      <c r="C179" s="1" t="s">
        <v>15</v>
      </c>
      <c r="D179" s="5" t="s">
        <v>25</v>
      </c>
      <c r="E179" s="6">
        <v>46</v>
      </c>
      <c r="F179" s="6">
        <v>200</v>
      </c>
      <c r="G179" s="6">
        <v>224</v>
      </c>
      <c r="H179" s="3">
        <v>40</v>
      </c>
      <c r="I179" s="4" t="s">
        <v>42</v>
      </c>
      <c r="K179" s="10" t="s">
        <v>59</v>
      </c>
      <c r="L179" s="10">
        <v>2020</v>
      </c>
      <c r="M179" s="10" t="s">
        <v>2</v>
      </c>
      <c r="N179" s="10" t="s">
        <v>53</v>
      </c>
      <c r="O179" s="10" t="s">
        <v>54</v>
      </c>
      <c r="P179" s="10" t="s">
        <v>55</v>
      </c>
      <c r="Q179" s="10" t="s">
        <v>64</v>
      </c>
      <c r="R179" s="10" t="s">
        <v>57</v>
      </c>
      <c r="S179" s="10" t="s">
        <v>60</v>
      </c>
      <c r="T179" s="10">
        <v>366</v>
      </c>
      <c r="U179" s="10">
        <v>526.24</v>
      </c>
    </row>
    <row r="180" spans="1:21" ht="18" customHeight="1" x14ac:dyDescent="0.3">
      <c r="A180" s="1">
        <v>2020</v>
      </c>
      <c r="B180" s="1" t="s">
        <v>11</v>
      </c>
      <c r="C180" s="1" t="s">
        <v>15</v>
      </c>
      <c r="D180" s="5" t="s">
        <v>23</v>
      </c>
      <c r="E180" s="6">
        <v>34</v>
      </c>
      <c r="F180" s="6">
        <v>4576.8</v>
      </c>
      <c r="G180" s="6">
        <v>5126.0160000000005</v>
      </c>
      <c r="H180" s="3">
        <v>915.36000000000013</v>
      </c>
      <c r="I180" s="4" t="s">
        <v>42</v>
      </c>
      <c r="K180" s="10" t="s">
        <v>59</v>
      </c>
      <c r="L180" s="10">
        <v>2020</v>
      </c>
      <c r="M180" s="10" t="s">
        <v>2</v>
      </c>
      <c r="N180" s="10" t="s">
        <v>53</v>
      </c>
      <c r="O180" s="10" t="s">
        <v>54</v>
      </c>
      <c r="P180" s="10" t="s">
        <v>55</v>
      </c>
      <c r="Q180" s="10" t="s">
        <v>64</v>
      </c>
      <c r="R180" s="10" t="s">
        <v>57</v>
      </c>
      <c r="S180" s="10" t="s">
        <v>58</v>
      </c>
      <c r="T180" s="10">
        <v>360</v>
      </c>
      <c r="U180" s="10">
        <v>526.24</v>
      </c>
    </row>
    <row r="181" spans="1:21" ht="18" customHeight="1" x14ac:dyDescent="0.3">
      <c r="A181" s="1">
        <v>2020</v>
      </c>
      <c r="B181" s="1" t="s">
        <v>11</v>
      </c>
      <c r="C181" s="1" t="s">
        <v>13</v>
      </c>
      <c r="D181" s="2" t="s">
        <v>34</v>
      </c>
      <c r="E181" s="3">
        <v>7</v>
      </c>
      <c r="F181" s="3">
        <v>200</v>
      </c>
      <c r="G181" s="3">
        <v>224</v>
      </c>
      <c r="H181" s="3">
        <v>40</v>
      </c>
      <c r="I181" s="4" t="s">
        <v>42</v>
      </c>
      <c r="K181" s="10" t="s">
        <v>61</v>
      </c>
      <c r="L181" s="10">
        <v>2020</v>
      </c>
      <c r="M181" s="10" t="s">
        <v>2</v>
      </c>
      <c r="N181" s="10" t="s">
        <v>53</v>
      </c>
      <c r="O181" s="10" t="s">
        <v>54</v>
      </c>
      <c r="P181" s="10" t="s">
        <v>55</v>
      </c>
      <c r="Q181" s="10" t="s">
        <v>64</v>
      </c>
      <c r="R181" s="10" t="s">
        <v>57</v>
      </c>
      <c r="S181" s="10" t="s">
        <v>60</v>
      </c>
      <c r="T181" s="10">
        <v>676</v>
      </c>
      <c r="U181" s="10">
        <v>966.68000000000006</v>
      </c>
    </row>
    <row r="182" spans="1:21" ht="18" customHeight="1" x14ac:dyDescent="0.3">
      <c r="A182" s="1">
        <v>2020</v>
      </c>
      <c r="B182" s="1" t="s">
        <v>11</v>
      </c>
      <c r="C182" s="1" t="s">
        <v>15</v>
      </c>
      <c r="D182" s="5" t="s">
        <v>27</v>
      </c>
      <c r="E182" s="6">
        <v>3</v>
      </c>
      <c r="F182" s="6">
        <v>4577.3</v>
      </c>
      <c r="G182" s="6">
        <v>5126.576</v>
      </c>
      <c r="H182" s="3">
        <v>915.46</v>
      </c>
      <c r="I182" s="4" t="s">
        <v>40</v>
      </c>
      <c r="K182" s="10" t="s">
        <v>61</v>
      </c>
      <c r="L182" s="10">
        <v>2020</v>
      </c>
      <c r="M182" s="10" t="s">
        <v>2</v>
      </c>
      <c r="N182" s="10" t="s">
        <v>53</v>
      </c>
      <c r="O182" s="10" t="s">
        <v>54</v>
      </c>
      <c r="P182" s="10" t="s">
        <v>55</v>
      </c>
      <c r="Q182" s="10" t="s">
        <v>64</v>
      </c>
      <c r="R182" s="10" t="s">
        <v>57</v>
      </c>
      <c r="S182" s="10" t="s">
        <v>60</v>
      </c>
      <c r="T182" s="10">
        <v>709</v>
      </c>
      <c r="U182" s="10">
        <v>1013.87</v>
      </c>
    </row>
    <row r="183" spans="1:21" ht="18" customHeight="1" x14ac:dyDescent="0.3">
      <c r="A183" s="1">
        <v>2020</v>
      </c>
      <c r="B183" s="1" t="s">
        <v>11</v>
      </c>
      <c r="C183" s="1" t="s">
        <v>32</v>
      </c>
      <c r="D183" s="5" t="s">
        <v>32</v>
      </c>
      <c r="E183" s="6">
        <v>2</v>
      </c>
      <c r="F183" s="6">
        <v>6600</v>
      </c>
      <c r="G183" s="6">
        <v>7392</v>
      </c>
      <c r="H183" s="3">
        <v>1320</v>
      </c>
      <c r="I183" s="4" t="s">
        <v>42</v>
      </c>
      <c r="K183" s="10" t="s">
        <v>52</v>
      </c>
      <c r="L183" s="10">
        <v>2020</v>
      </c>
      <c r="M183" s="10" t="s">
        <v>2</v>
      </c>
      <c r="N183" s="10" t="s">
        <v>53</v>
      </c>
      <c r="O183" s="10" t="s">
        <v>54</v>
      </c>
      <c r="P183" s="10" t="s">
        <v>55</v>
      </c>
      <c r="Q183" s="10" t="s">
        <v>64</v>
      </c>
      <c r="R183" s="10" t="s">
        <v>57</v>
      </c>
      <c r="S183" s="10" t="s">
        <v>60</v>
      </c>
      <c r="T183" s="10">
        <v>762</v>
      </c>
      <c r="U183" s="10">
        <v>1089.6599999999999</v>
      </c>
    </row>
    <row r="184" spans="1:21" ht="18" customHeight="1" x14ac:dyDescent="0.3">
      <c r="A184" s="1">
        <v>2021</v>
      </c>
      <c r="B184" s="1" t="s">
        <v>0</v>
      </c>
      <c r="C184" s="1" t="s">
        <v>14</v>
      </c>
      <c r="D184" s="2" t="s">
        <v>36</v>
      </c>
      <c r="E184" s="3">
        <v>6591.1679999999997</v>
      </c>
      <c r="F184" s="3">
        <v>4577.3</v>
      </c>
      <c r="G184" s="3">
        <v>5126.576</v>
      </c>
      <c r="H184" s="3">
        <v>915.46</v>
      </c>
      <c r="I184" s="4" t="s">
        <v>40</v>
      </c>
      <c r="K184" s="10" t="s">
        <v>52</v>
      </c>
      <c r="L184" s="10">
        <v>2020</v>
      </c>
      <c r="M184" s="10" t="s">
        <v>2</v>
      </c>
      <c r="N184" s="10" t="s">
        <v>53</v>
      </c>
      <c r="O184" s="10" t="s">
        <v>54</v>
      </c>
      <c r="P184" s="10" t="s">
        <v>55</v>
      </c>
      <c r="Q184" s="10" t="s">
        <v>64</v>
      </c>
      <c r="R184" s="10" t="s">
        <v>57</v>
      </c>
      <c r="S184" s="10" t="s">
        <v>60</v>
      </c>
      <c r="T184" s="10">
        <v>369</v>
      </c>
      <c r="U184" s="10">
        <v>527.66999999999996</v>
      </c>
    </row>
    <row r="185" spans="1:21" ht="18" customHeight="1" x14ac:dyDescent="0.3">
      <c r="A185" s="1">
        <v>2021</v>
      </c>
      <c r="B185" s="1" t="s">
        <v>0</v>
      </c>
      <c r="C185" s="1" t="s">
        <v>14</v>
      </c>
      <c r="D185" s="2" t="s">
        <v>37</v>
      </c>
      <c r="E185" s="3">
        <v>8270.64</v>
      </c>
      <c r="F185" s="3">
        <v>8800</v>
      </c>
      <c r="G185" s="3">
        <v>8960</v>
      </c>
      <c r="H185" s="3">
        <v>1760</v>
      </c>
      <c r="I185" s="4" t="s">
        <v>40</v>
      </c>
      <c r="K185" s="10" t="s">
        <v>61</v>
      </c>
      <c r="L185" s="10">
        <v>2020</v>
      </c>
      <c r="M185" s="10" t="s">
        <v>2</v>
      </c>
      <c r="N185" s="10" t="s">
        <v>53</v>
      </c>
      <c r="O185" s="10" t="s">
        <v>54</v>
      </c>
      <c r="P185" s="10" t="s">
        <v>55</v>
      </c>
      <c r="Q185" s="10" t="s">
        <v>64</v>
      </c>
      <c r="R185" s="10" t="s">
        <v>57</v>
      </c>
      <c r="S185" s="10" t="s">
        <v>60</v>
      </c>
      <c r="T185" s="10">
        <v>363</v>
      </c>
      <c r="U185" s="10">
        <v>519.09</v>
      </c>
    </row>
    <row r="186" spans="1:21" ht="18" customHeight="1" x14ac:dyDescent="0.3">
      <c r="A186" s="1">
        <v>2021</v>
      </c>
      <c r="B186" s="1" t="s">
        <v>0</v>
      </c>
      <c r="C186" s="1" t="s">
        <v>13</v>
      </c>
      <c r="D186" s="2" t="s">
        <v>35</v>
      </c>
      <c r="E186" s="3">
        <v>8470</v>
      </c>
      <c r="F186" s="3">
        <v>5034.92</v>
      </c>
      <c r="G186" s="3">
        <v>5126.4639999999999</v>
      </c>
      <c r="H186" s="3">
        <v>1006.984</v>
      </c>
      <c r="I186" s="4" t="s">
        <v>40</v>
      </c>
      <c r="K186" s="10" t="s">
        <v>63</v>
      </c>
      <c r="L186" s="10">
        <v>2020</v>
      </c>
      <c r="M186" s="10" t="s">
        <v>2</v>
      </c>
      <c r="N186" s="10" t="s">
        <v>53</v>
      </c>
      <c r="O186" s="10" t="s">
        <v>54</v>
      </c>
      <c r="P186" s="10" t="s">
        <v>55</v>
      </c>
      <c r="Q186" s="10" t="s">
        <v>64</v>
      </c>
      <c r="R186" s="10" t="s">
        <v>57</v>
      </c>
      <c r="S186" s="10" t="s">
        <v>58</v>
      </c>
      <c r="T186" s="10">
        <v>357</v>
      </c>
      <c r="U186" s="10">
        <v>510.51</v>
      </c>
    </row>
    <row r="187" spans="1:21" ht="18" customHeight="1" x14ac:dyDescent="0.3">
      <c r="A187" s="1">
        <v>2021</v>
      </c>
      <c r="B187" s="1" t="s">
        <v>0</v>
      </c>
      <c r="C187" s="1" t="s">
        <v>38</v>
      </c>
      <c r="D187" s="5" t="s">
        <v>30</v>
      </c>
      <c r="E187" s="6">
        <v>6055.1985000000004</v>
      </c>
      <c r="F187" s="6">
        <v>6317.85</v>
      </c>
      <c r="G187" s="6">
        <v>6432.72</v>
      </c>
      <c r="H187" s="3">
        <v>1263.5700000000002</v>
      </c>
      <c r="I187" s="4" t="s">
        <v>40</v>
      </c>
      <c r="K187" s="10" t="s">
        <v>52</v>
      </c>
      <c r="L187" s="10">
        <v>2020</v>
      </c>
      <c r="M187" s="10" t="s">
        <v>2</v>
      </c>
      <c r="N187" s="10" t="s">
        <v>53</v>
      </c>
      <c r="O187" s="10" t="s">
        <v>54</v>
      </c>
      <c r="P187" s="10" t="s">
        <v>55</v>
      </c>
      <c r="Q187" s="10" t="s">
        <v>64</v>
      </c>
      <c r="R187" s="10" t="s">
        <v>57</v>
      </c>
      <c r="S187" s="10" t="s">
        <v>60</v>
      </c>
      <c r="T187" s="10">
        <v>243</v>
      </c>
      <c r="U187" s="10">
        <v>347.49</v>
      </c>
    </row>
    <row r="188" spans="1:21" ht="18" customHeight="1" x14ac:dyDescent="0.3">
      <c r="A188" s="1">
        <v>2021</v>
      </c>
      <c r="B188" s="1" t="s">
        <v>0</v>
      </c>
      <c r="C188" s="1" t="s">
        <v>12</v>
      </c>
      <c r="D188" s="5" t="s">
        <v>29</v>
      </c>
      <c r="E188" s="6">
        <v>10368.4</v>
      </c>
      <c r="F188" s="6">
        <v>7700</v>
      </c>
      <c r="G188" s="6">
        <v>7840</v>
      </c>
      <c r="H188" s="3">
        <v>1540</v>
      </c>
      <c r="I188" s="4" t="s">
        <v>40</v>
      </c>
      <c r="K188" s="10" t="s">
        <v>61</v>
      </c>
      <c r="L188" s="10">
        <v>2020</v>
      </c>
      <c r="M188" s="10" t="s">
        <v>2</v>
      </c>
      <c r="N188" s="10" t="s">
        <v>53</v>
      </c>
      <c r="O188" s="10" t="s">
        <v>54</v>
      </c>
      <c r="P188" s="10" t="s">
        <v>55</v>
      </c>
      <c r="Q188" s="10" t="s">
        <v>64</v>
      </c>
      <c r="R188" s="10" t="s">
        <v>57</v>
      </c>
      <c r="S188" s="10" t="s">
        <v>60</v>
      </c>
      <c r="T188" s="10">
        <v>802</v>
      </c>
      <c r="U188" s="10">
        <v>526.24</v>
      </c>
    </row>
    <row r="189" spans="1:21" ht="18" customHeight="1" x14ac:dyDescent="0.3">
      <c r="A189" s="1">
        <v>2021</v>
      </c>
      <c r="B189" s="1" t="s">
        <v>0</v>
      </c>
      <c r="C189" s="1" t="s">
        <v>38</v>
      </c>
      <c r="D189" s="5" t="s">
        <v>31</v>
      </c>
      <c r="E189" s="6">
        <v>3101.2624999999998</v>
      </c>
      <c r="F189" s="6">
        <v>5036.46</v>
      </c>
      <c r="G189" s="6">
        <v>5128.0320000000002</v>
      </c>
      <c r="H189" s="3">
        <v>1007.292</v>
      </c>
      <c r="I189" s="4" t="s">
        <v>40</v>
      </c>
      <c r="K189" s="10" t="s">
        <v>62</v>
      </c>
      <c r="L189" s="10">
        <v>2020</v>
      </c>
      <c r="M189" s="10" t="s">
        <v>2</v>
      </c>
      <c r="N189" s="10" t="s">
        <v>53</v>
      </c>
      <c r="O189" s="10" t="s">
        <v>54</v>
      </c>
      <c r="P189" s="10" t="s">
        <v>55</v>
      </c>
      <c r="Q189" s="10" t="s">
        <v>64</v>
      </c>
      <c r="R189" s="10" t="s">
        <v>57</v>
      </c>
      <c r="S189" s="10" t="s">
        <v>60</v>
      </c>
      <c r="T189" s="10">
        <v>241</v>
      </c>
      <c r="U189" s="10">
        <v>344.63</v>
      </c>
    </row>
    <row r="190" spans="1:21" ht="18" customHeight="1" x14ac:dyDescent="0.3">
      <c r="A190" s="1">
        <v>2021</v>
      </c>
      <c r="B190" s="1" t="s">
        <v>0</v>
      </c>
      <c r="C190" s="1" t="s">
        <v>12</v>
      </c>
      <c r="D190" s="5" t="s">
        <v>28</v>
      </c>
      <c r="E190" s="7">
        <v>6591.1679999999997</v>
      </c>
      <c r="F190" s="7">
        <v>7700</v>
      </c>
      <c r="G190" s="7">
        <v>7840</v>
      </c>
      <c r="H190" s="3">
        <v>1540</v>
      </c>
      <c r="I190" s="4" t="s">
        <v>40</v>
      </c>
      <c r="K190" s="10" t="s">
        <v>59</v>
      </c>
      <c r="L190" s="10">
        <v>2020</v>
      </c>
      <c r="M190" s="10" t="s">
        <v>2</v>
      </c>
      <c r="N190" s="10" t="s">
        <v>53</v>
      </c>
      <c r="O190" s="10" t="s">
        <v>54</v>
      </c>
      <c r="P190" s="10" t="s">
        <v>55</v>
      </c>
      <c r="Q190" s="10" t="s">
        <v>64</v>
      </c>
      <c r="R190" s="10" t="s">
        <v>57</v>
      </c>
      <c r="S190" s="10" t="s">
        <v>60</v>
      </c>
      <c r="T190" s="10">
        <v>289</v>
      </c>
      <c r="U190" s="10">
        <v>413.27</v>
      </c>
    </row>
    <row r="191" spans="1:21" ht="18" customHeight="1" x14ac:dyDescent="0.3">
      <c r="A191" s="1">
        <v>2021</v>
      </c>
      <c r="B191" s="1" t="s">
        <v>0</v>
      </c>
      <c r="C191" s="1" t="s">
        <v>13</v>
      </c>
      <c r="D191" s="2" t="s">
        <v>33</v>
      </c>
      <c r="E191" s="3">
        <v>6590.7359999999999</v>
      </c>
      <c r="F191" s="3">
        <v>110</v>
      </c>
      <c r="G191" s="3">
        <v>112</v>
      </c>
      <c r="H191" s="3">
        <v>22</v>
      </c>
      <c r="I191" s="4" t="s">
        <v>40</v>
      </c>
      <c r="K191" s="10" t="s">
        <v>61</v>
      </c>
      <c r="L191" s="10">
        <v>2020</v>
      </c>
      <c r="M191" s="10" t="s">
        <v>2</v>
      </c>
      <c r="N191" s="10" t="s">
        <v>53</v>
      </c>
      <c r="O191" s="10" t="s">
        <v>54</v>
      </c>
      <c r="P191" s="10" t="s">
        <v>55</v>
      </c>
      <c r="Q191" s="10" t="s">
        <v>64</v>
      </c>
      <c r="R191" s="10" t="s">
        <v>57</v>
      </c>
      <c r="S191" s="10" t="s">
        <v>60</v>
      </c>
      <c r="T191" s="10">
        <v>874</v>
      </c>
      <c r="U191" s="10">
        <v>1249.82</v>
      </c>
    </row>
    <row r="192" spans="1:21" ht="18" customHeight="1" x14ac:dyDescent="0.3">
      <c r="A192" s="1">
        <v>2021</v>
      </c>
      <c r="B192" s="1" t="s">
        <v>0</v>
      </c>
      <c r="C192" s="1" t="s">
        <v>15</v>
      </c>
      <c r="D192" s="5" t="s">
        <v>26</v>
      </c>
      <c r="E192" s="6">
        <v>288</v>
      </c>
      <c r="F192" s="6">
        <v>5034.92</v>
      </c>
      <c r="G192" s="6">
        <v>5126.4639999999999</v>
      </c>
      <c r="H192" s="3">
        <v>1006.984</v>
      </c>
      <c r="I192" s="4" t="s">
        <v>40</v>
      </c>
      <c r="K192" s="10" t="s">
        <v>52</v>
      </c>
      <c r="L192" s="10">
        <v>2020</v>
      </c>
      <c r="M192" s="10" t="s">
        <v>2</v>
      </c>
      <c r="N192" s="10" t="s">
        <v>53</v>
      </c>
      <c r="O192" s="10" t="s">
        <v>54</v>
      </c>
      <c r="P192" s="10" t="s">
        <v>55</v>
      </c>
      <c r="Q192" s="10" t="s">
        <v>64</v>
      </c>
      <c r="R192" s="10" t="s">
        <v>57</v>
      </c>
      <c r="S192" s="10" t="s">
        <v>58</v>
      </c>
      <c r="T192" s="10">
        <v>875</v>
      </c>
      <c r="U192" s="10">
        <v>1251.25</v>
      </c>
    </row>
    <row r="193" spans="1:21" ht="18" customHeight="1" x14ac:dyDescent="0.3">
      <c r="A193" s="1">
        <v>2021</v>
      </c>
      <c r="B193" s="1" t="s">
        <v>0</v>
      </c>
      <c r="C193" s="1" t="s">
        <v>15</v>
      </c>
      <c r="D193" s="5" t="s">
        <v>24</v>
      </c>
      <c r="E193" s="6">
        <v>6590.5919999999996</v>
      </c>
      <c r="F193" s="6">
        <v>4576.8999999999996</v>
      </c>
      <c r="G193" s="6">
        <v>5126.1279999999997</v>
      </c>
      <c r="H193" s="3">
        <v>915.38</v>
      </c>
      <c r="I193" s="4" t="s">
        <v>40</v>
      </c>
      <c r="K193" s="10" t="s">
        <v>59</v>
      </c>
      <c r="L193" s="10">
        <v>2020</v>
      </c>
      <c r="M193" s="10" t="s">
        <v>2</v>
      </c>
      <c r="N193" s="10" t="s">
        <v>53</v>
      </c>
      <c r="O193" s="10" t="s">
        <v>54</v>
      </c>
      <c r="P193" s="10" t="s">
        <v>55</v>
      </c>
      <c r="Q193" s="10" t="s">
        <v>64</v>
      </c>
      <c r="R193" s="10" t="s">
        <v>57</v>
      </c>
      <c r="S193" s="10" t="s">
        <v>60</v>
      </c>
      <c r="T193" s="10">
        <v>239</v>
      </c>
      <c r="U193" s="10">
        <v>341.77</v>
      </c>
    </row>
    <row r="194" spans="1:21" ht="18" customHeight="1" x14ac:dyDescent="0.3">
      <c r="A194" s="1">
        <v>2021</v>
      </c>
      <c r="B194" s="1" t="s">
        <v>0</v>
      </c>
      <c r="C194" s="1" t="s">
        <v>15</v>
      </c>
      <c r="D194" s="5" t="s">
        <v>25</v>
      </c>
      <c r="E194" s="6">
        <v>4032.9300000000003</v>
      </c>
      <c r="F194" s="6">
        <v>200</v>
      </c>
      <c r="G194" s="6">
        <v>224</v>
      </c>
      <c r="H194" s="3">
        <v>40</v>
      </c>
      <c r="I194" s="4" t="s">
        <v>40</v>
      </c>
      <c r="K194" s="10" t="s">
        <v>59</v>
      </c>
      <c r="L194" s="10">
        <v>2020</v>
      </c>
      <c r="M194" s="10" t="s">
        <v>2</v>
      </c>
      <c r="N194" s="10" t="s">
        <v>53</v>
      </c>
      <c r="O194" s="10" t="s">
        <v>54</v>
      </c>
      <c r="P194" s="10" t="s">
        <v>55</v>
      </c>
      <c r="Q194" s="10" t="s">
        <v>64</v>
      </c>
      <c r="R194" s="10" t="s">
        <v>57</v>
      </c>
      <c r="S194" s="10" t="s">
        <v>60</v>
      </c>
      <c r="T194" s="10">
        <v>287</v>
      </c>
      <c r="U194" s="10">
        <v>410.40999999999997</v>
      </c>
    </row>
    <row r="195" spans="1:21" ht="18" customHeight="1" x14ac:dyDescent="0.3">
      <c r="A195" s="1">
        <v>2021</v>
      </c>
      <c r="B195" s="1" t="s">
        <v>0</v>
      </c>
      <c r="C195" s="1" t="s">
        <v>15</v>
      </c>
      <c r="D195" s="5" t="s">
        <v>23</v>
      </c>
      <c r="E195" s="6">
        <v>7986</v>
      </c>
      <c r="F195" s="6">
        <v>4576.8</v>
      </c>
      <c r="G195" s="6">
        <v>5126.0160000000005</v>
      </c>
      <c r="H195" s="3">
        <v>915.36000000000013</v>
      </c>
      <c r="I195" s="4" t="s">
        <v>40</v>
      </c>
      <c r="K195" s="10" t="s">
        <v>62</v>
      </c>
      <c r="L195" s="10">
        <v>2020</v>
      </c>
      <c r="M195" s="10" t="s">
        <v>2</v>
      </c>
      <c r="N195" s="10" t="s">
        <v>53</v>
      </c>
      <c r="O195" s="10" t="s">
        <v>54</v>
      </c>
      <c r="P195" s="10" t="s">
        <v>55</v>
      </c>
      <c r="Q195" s="10" t="s">
        <v>64</v>
      </c>
      <c r="R195" s="10" t="s">
        <v>57</v>
      </c>
      <c r="S195" s="10" t="s">
        <v>60</v>
      </c>
      <c r="T195" s="10">
        <v>771</v>
      </c>
      <c r="U195" s="10">
        <v>1102.53</v>
      </c>
    </row>
    <row r="196" spans="1:21" ht="18" customHeight="1" x14ac:dyDescent="0.3">
      <c r="A196" s="1">
        <v>2021</v>
      </c>
      <c r="B196" s="1" t="s">
        <v>0</v>
      </c>
      <c r="C196" s="1" t="s">
        <v>13</v>
      </c>
      <c r="D196" s="2" t="s">
        <v>34</v>
      </c>
      <c r="E196" s="3">
        <v>5538.5330000000004</v>
      </c>
      <c r="F196" s="3">
        <v>200</v>
      </c>
      <c r="G196" s="3">
        <v>224</v>
      </c>
      <c r="H196" s="3">
        <v>40</v>
      </c>
      <c r="I196" s="4" t="s">
        <v>40</v>
      </c>
      <c r="K196" s="10" t="s">
        <v>52</v>
      </c>
      <c r="L196" s="10">
        <v>2020</v>
      </c>
      <c r="M196" s="10" t="s">
        <v>4</v>
      </c>
      <c r="N196" s="10" t="s">
        <v>53</v>
      </c>
      <c r="O196" s="10" t="s">
        <v>54</v>
      </c>
      <c r="P196" s="10" t="s">
        <v>55</v>
      </c>
      <c r="Q196" s="10" t="s">
        <v>64</v>
      </c>
      <c r="R196" s="10" t="s">
        <v>57</v>
      </c>
      <c r="S196" s="10" t="s">
        <v>58</v>
      </c>
      <c r="T196" s="10">
        <v>338</v>
      </c>
      <c r="U196" s="10">
        <v>483.34000000000003</v>
      </c>
    </row>
    <row r="197" spans="1:21" ht="18" customHeight="1" x14ac:dyDescent="0.3">
      <c r="A197" s="1">
        <v>2021</v>
      </c>
      <c r="B197" s="1" t="s">
        <v>0</v>
      </c>
      <c r="C197" s="1" t="s">
        <v>32</v>
      </c>
      <c r="D197" s="5" t="s">
        <v>32</v>
      </c>
      <c r="E197" s="6">
        <v>3</v>
      </c>
      <c r="F197" s="6">
        <v>6600</v>
      </c>
      <c r="G197" s="6">
        <v>7392</v>
      </c>
      <c r="H197" s="3">
        <v>1320</v>
      </c>
      <c r="I197" s="4" t="s">
        <v>40</v>
      </c>
      <c r="K197" s="10" t="s">
        <v>52</v>
      </c>
      <c r="L197" s="10">
        <v>2020</v>
      </c>
      <c r="M197" s="10" t="s">
        <v>4</v>
      </c>
      <c r="N197" s="10" t="s">
        <v>53</v>
      </c>
      <c r="O197" s="10" t="s">
        <v>54</v>
      </c>
      <c r="P197" s="10" t="s">
        <v>55</v>
      </c>
      <c r="Q197" s="10" t="s">
        <v>64</v>
      </c>
      <c r="R197" s="10" t="s">
        <v>57</v>
      </c>
      <c r="S197" s="10" t="s">
        <v>58</v>
      </c>
      <c r="T197" s="10">
        <v>332</v>
      </c>
      <c r="U197" s="10">
        <v>474.76</v>
      </c>
    </row>
    <row r="198" spans="1:21" ht="18" customHeight="1" x14ac:dyDescent="0.3">
      <c r="A198" s="1">
        <v>2021</v>
      </c>
      <c r="B198" s="1" t="s">
        <v>0</v>
      </c>
      <c r="C198" s="1" t="s">
        <v>15</v>
      </c>
      <c r="D198" s="5" t="s">
        <v>27</v>
      </c>
      <c r="E198" s="6">
        <v>3</v>
      </c>
      <c r="F198" s="6">
        <v>4577.3</v>
      </c>
      <c r="G198" s="6">
        <v>5126.576</v>
      </c>
      <c r="H198" s="3">
        <v>915.46</v>
      </c>
      <c r="I198" s="4" t="s">
        <v>40</v>
      </c>
      <c r="K198" s="10" t="s">
        <v>59</v>
      </c>
      <c r="L198" s="10">
        <v>2020</v>
      </c>
      <c r="M198" s="10" t="s">
        <v>4</v>
      </c>
      <c r="N198" s="10" t="s">
        <v>53</v>
      </c>
      <c r="O198" s="10" t="s">
        <v>54</v>
      </c>
      <c r="P198" s="10" t="s">
        <v>55</v>
      </c>
      <c r="Q198" s="10" t="s">
        <v>64</v>
      </c>
      <c r="R198" s="10" t="s">
        <v>57</v>
      </c>
      <c r="S198" s="10" t="s">
        <v>58</v>
      </c>
      <c r="T198" s="10">
        <v>326</v>
      </c>
      <c r="U198" s="10">
        <v>466.18</v>
      </c>
    </row>
    <row r="199" spans="1:21" ht="18" customHeight="1" x14ac:dyDescent="0.3">
      <c r="A199" s="1">
        <v>2021</v>
      </c>
      <c r="B199" s="1" t="s">
        <v>1</v>
      </c>
      <c r="C199" s="1" t="s">
        <v>14</v>
      </c>
      <c r="D199" s="2" t="s">
        <v>36</v>
      </c>
      <c r="E199" s="3">
        <v>3566</v>
      </c>
      <c r="F199" s="3">
        <v>4577.3</v>
      </c>
      <c r="G199" s="3">
        <v>5126.576</v>
      </c>
      <c r="H199" s="3">
        <v>915.46</v>
      </c>
      <c r="I199" s="4" t="s">
        <v>40</v>
      </c>
      <c r="K199" s="10" t="s">
        <v>59</v>
      </c>
      <c r="L199" s="10">
        <v>2020</v>
      </c>
      <c r="M199" s="10" t="s">
        <v>4</v>
      </c>
      <c r="N199" s="10" t="s">
        <v>53</v>
      </c>
      <c r="O199" s="10" t="s">
        <v>54</v>
      </c>
      <c r="P199" s="10" t="s">
        <v>55</v>
      </c>
      <c r="Q199" s="10" t="s">
        <v>64</v>
      </c>
      <c r="R199" s="10" t="s">
        <v>57</v>
      </c>
      <c r="S199" s="10" t="s">
        <v>60</v>
      </c>
      <c r="T199" s="10">
        <v>230</v>
      </c>
      <c r="U199" s="10">
        <v>328.9</v>
      </c>
    </row>
    <row r="200" spans="1:21" ht="18" customHeight="1" x14ac:dyDescent="0.3">
      <c r="A200" s="1">
        <v>2021</v>
      </c>
      <c r="B200" s="1" t="s">
        <v>1</v>
      </c>
      <c r="C200" s="1" t="s">
        <v>14</v>
      </c>
      <c r="D200" s="2" t="s">
        <v>37</v>
      </c>
      <c r="E200" s="3">
        <v>2498</v>
      </c>
      <c r="F200" s="3">
        <v>8000</v>
      </c>
      <c r="G200" s="3">
        <v>8960</v>
      </c>
      <c r="H200" s="3">
        <v>1600</v>
      </c>
      <c r="I200" s="4" t="s">
        <v>40</v>
      </c>
      <c r="K200" s="10" t="s">
        <v>61</v>
      </c>
      <c r="L200" s="10">
        <v>2020</v>
      </c>
      <c r="M200" s="10" t="s">
        <v>4</v>
      </c>
      <c r="N200" s="10" t="s">
        <v>53</v>
      </c>
      <c r="O200" s="10" t="s">
        <v>54</v>
      </c>
      <c r="P200" s="10" t="s">
        <v>55</v>
      </c>
      <c r="Q200" s="10" t="s">
        <v>64</v>
      </c>
      <c r="R200" s="10" t="s">
        <v>57</v>
      </c>
      <c r="S200" s="10" t="s">
        <v>60</v>
      </c>
      <c r="T200" s="10">
        <v>278</v>
      </c>
      <c r="U200" s="10">
        <v>397.53999999999996</v>
      </c>
    </row>
    <row r="201" spans="1:21" ht="18" customHeight="1" x14ac:dyDescent="0.3">
      <c r="A201" s="1">
        <v>2021</v>
      </c>
      <c r="B201" s="1" t="s">
        <v>1</v>
      </c>
      <c r="C201" s="1" t="s">
        <v>13</v>
      </c>
      <c r="D201" s="2" t="s">
        <v>35</v>
      </c>
      <c r="E201" s="3">
        <v>1245</v>
      </c>
      <c r="F201" s="3">
        <v>4577.2</v>
      </c>
      <c r="G201" s="3">
        <v>5126.4639999999999</v>
      </c>
      <c r="H201" s="3">
        <v>915.44</v>
      </c>
      <c r="I201" s="4" t="s">
        <v>40</v>
      </c>
      <c r="K201" s="10" t="s">
        <v>59</v>
      </c>
      <c r="L201" s="10">
        <v>2020</v>
      </c>
      <c r="M201" s="10" t="s">
        <v>4</v>
      </c>
      <c r="N201" s="10" t="s">
        <v>53</v>
      </c>
      <c r="O201" s="10" t="s">
        <v>54</v>
      </c>
      <c r="P201" s="10" t="s">
        <v>55</v>
      </c>
      <c r="Q201" s="10" t="s">
        <v>64</v>
      </c>
      <c r="R201" s="10" t="s">
        <v>57</v>
      </c>
      <c r="S201" s="10" t="s">
        <v>60</v>
      </c>
      <c r="T201" s="10">
        <v>206</v>
      </c>
      <c r="U201" s="10">
        <v>294.58</v>
      </c>
    </row>
    <row r="202" spans="1:21" ht="18" customHeight="1" x14ac:dyDescent="0.3">
      <c r="A202" s="1">
        <v>2021</v>
      </c>
      <c r="B202" s="1" t="s">
        <v>1</v>
      </c>
      <c r="C202" s="1" t="s">
        <v>38</v>
      </c>
      <c r="D202" s="5" t="s">
        <v>30</v>
      </c>
      <c r="E202" s="6">
        <v>644</v>
      </c>
      <c r="F202" s="6">
        <v>5743.5</v>
      </c>
      <c r="G202" s="6">
        <v>6432.72</v>
      </c>
      <c r="H202" s="3">
        <v>1148.7</v>
      </c>
      <c r="I202" s="4" t="s">
        <v>40</v>
      </c>
      <c r="K202" s="10" t="s">
        <v>52</v>
      </c>
      <c r="L202" s="10">
        <v>2020</v>
      </c>
      <c r="M202" s="10" t="s">
        <v>4</v>
      </c>
      <c r="N202" s="10" t="s">
        <v>53</v>
      </c>
      <c r="O202" s="10" t="s">
        <v>54</v>
      </c>
      <c r="P202" s="10" t="s">
        <v>55</v>
      </c>
      <c r="Q202" s="10" t="s">
        <v>64</v>
      </c>
      <c r="R202" s="10" t="s">
        <v>57</v>
      </c>
      <c r="S202" s="10" t="s">
        <v>60</v>
      </c>
      <c r="T202" s="10">
        <v>232</v>
      </c>
      <c r="U202" s="10">
        <v>331.76</v>
      </c>
    </row>
    <row r="203" spans="1:21" ht="18" customHeight="1" x14ac:dyDescent="0.3">
      <c r="A203" s="1">
        <v>2021</v>
      </c>
      <c r="B203" s="1" t="s">
        <v>1</v>
      </c>
      <c r="C203" s="1" t="s">
        <v>12</v>
      </c>
      <c r="D203" s="5" t="s">
        <v>29</v>
      </c>
      <c r="E203" s="6">
        <v>643</v>
      </c>
      <c r="F203" s="6">
        <v>7000</v>
      </c>
      <c r="G203" s="6">
        <v>7840</v>
      </c>
      <c r="H203" s="3">
        <v>1400</v>
      </c>
      <c r="I203" s="4" t="s">
        <v>40</v>
      </c>
      <c r="K203" s="10" t="s">
        <v>52</v>
      </c>
      <c r="L203" s="10">
        <v>2020</v>
      </c>
      <c r="M203" s="10" t="s">
        <v>4</v>
      </c>
      <c r="N203" s="10" t="s">
        <v>53</v>
      </c>
      <c r="O203" s="10" t="s">
        <v>54</v>
      </c>
      <c r="P203" s="10" t="s">
        <v>55</v>
      </c>
      <c r="Q203" s="10" t="s">
        <v>64</v>
      </c>
      <c r="R203" s="10" t="s">
        <v>57</v>
      </c>
      <c r="S203" s="10" t="s">
        <v>60</v>
      </c>
      <c r="T203" s="10">
        <v>202</v>
      </c>
      <c r="U203" s="10">
        <v>288.86</v>
      </c>
    </row>
    <row r="204" spans="1:21" ht="18" customHeight="1" x14ac:dyDescent="0.3">
      <c r="A204" s="1">
        <v>2021</v>
      </c>
      <c r="B204" s="1" t="s">
        <v>1</v>
      </c>
      <c r="C204" s="1" t="s">
        <v>38</v>
      </c>
      <c r="D204" s="5" t="s">
        <v>31</v>
      </c>
      <c r="E204" s="6">
        <v>455</v>
      </c>
      <c r="F204" s="6">
        <v>4578.6000000000004</v>
      </c>
      <c r="G204" s="6">
        <v>5128.0320000000002</v>
      </c>
      <c r="H204" s="3">
        <v>915.72000000000014</v>
      </c>
      <c r="I204" s="4" t="s">
        <v>40</v>
      </c>
      <c r="K204" s="10" t="s">
        <v>61</v>
      </c>
      <c r="L204" s="10">
        <v>2020</v>
      </c>
      <c r="M204" s="10" t="s">
        <v>4</v>
      </c>
      <c r="N204" s="10" t="s">
        <v>53</v>
      </c>
      <c r="O204" s="10" t="s">
        <v>54</v>
      </c>
      <c r="P204" s="10" t="s">
        <v>55</v>
      </c>
      <c r="Q204" s="10" t="s">
        <v>64</v>
      </c>
      <c r="R204" s="10" t="s">
        <v>57</v>
      </c>
      <c r="S204" s="10" t="s">
        <v>58</v>
      </c>
      <c r="T204" s="10">
        <v>336</v>
      </c>
      <c r="U204" s="10">
        <v>526.24</v>
      </c>
    </row>
    <row r="205" spans="1:21" ht="18" customHeight="1" x14ac:dyDescent="0.3">
      <c r="A205" s="1">
        <v>2021</v>
      </c>
      <c r="B205" s="1" t="s">
        <v>1</v>
      </c>
      <c r="C205" s="1" t="s">
        <v>12</v>
      </c>
      <c r="D205" s="5" t="s">
        <v>28</v>
      </c>
      <c r="E205" s="7">
        <v>345</v>
      </c>
      <c r="F205" s="7">
        <v>7000</v>
      </c>
      <c r="G205" s="7">
        <v>7840</v>
      </c>
      <c r="H205" s="3">
        <v>1400</v>
      </c>
      <c r="I205" s="4" t="s">
        <v>40</v>
      </c>
      <c r="K205" s="10" t="s">
        <v>59</v>
      </c>
      <c r="L205" s="10">
        <v>2020</v>
      </c>
      <c r="M205" s="10" t="s">
        <v>4</v>
      </c>
      <c r="N205" s="10" t="s">
        <v>53</v>
      </c>
      <c r="O205" s="10" t="s">
        <v>54</v>
      </c>
      <c r="P205" s="10" t="s">
        <v>55</v>
      </c>
      <c r="Q205" s="10" t="s">
        <v>64</v>
      </c>
      <c r="R205" s="10" t="s">
        <v>57</v>
      </c>
      <c r="S205" s="10" t="s">
        <v>58</v>
      </c>
      <c r="T205" s="10">
        <v>330</v>
      </c>
      <c r="U205" s="10">
        <v>526.24</v>
      </c>
    </row>
    <row r="206" spans="1:21" ht="18" customHeight="1" x14ac:dyDescent="0.3">
      <c r="A206" s="1">
        <v>2021</v>
      </c>
      <c r="B206" s="1" t="s">
        <v>1</v>
      </c>
      <c r="C206" s="1" t="s">
        <v>13</v>
      </c>
      <c r="D206" s="2" t="s">
        <v>33</v>
      </c>
      <c r="E206" s="3">
        <v>122</v>
      </c>
      <c r="F206" s="3">
        <v>100</v>
      </c>
      <c r="G206" s="3">
        <v>112</v>
      </c>
      <c r="H206" s="3">
        <v>20</v>
      </c>
      <c r="I206" s="4" t="s">
        <v>40</v>
      </c>
      <c r="K206" s="10" t="s">
        <v>52</v>
      </c>
      <c r="L206" s="10">
        <v>2020</v>
      </c>
      <c r="M206" s="10" t="s">
        <v>4</v>
      </c>
      <c r="N206" s="10" t="s">
        <v>53</v>
      </c>
      <c r="O206" s="10" t="s">
        <v>54</v>
      </c>
      <c r="P206" s="10" t="s">
        <v>55</v>
      </c>
      <c r="Q206" s="10" t="s">
        <v>64</v>
      </c>
      <c r="R206" s="10" t="s">
        <v>57</v>
      </c>
      <c r="S206" s="10" t="s">
        <v>58</v>
      </c>
      <c r="T206" s="10">
        <v>324</v>
      </c>
      <c r="U206" s="10">
        <v>526.24</v>
      </c>
    </row>
    <row r="207" spans="1:21" ht="18" customHeight="1" x14ac:dyDescent="0.3">
      <c r="A207" s="1">
        <v>2021</v>
      </c>
      <c r="B207" s="1" t="s">
        <v>1</v>
      </c>
      <c r="C207" s="1" t="s">
        <v>15</v>
      </c>
      <c r="D207" s="5" t="s">
        <v>26</v>
      </c>
      <c r="E207" s="6">
        <v>78</v>
      </c>
      <c r="F207" s="6">
        <v>4577.2</v>
      </c>
      <c r="G207" s="6">
        <v>5126.4639999999999</v>
      </c>
      <c r="H207" s="3">
        <v>915.44</v>
      </c>
      <c r="I207" s="4" t="s">
        <v>40</v>
      </c>
      <c r="K207" s="10" t="s">
        <v>59</v>
      </c>
      <c r="L207" s="10">
        <v>2020</v>
      </c>
      <c r="M207" s="10" t="s">
        <v>4</v>
      </c>
      <c r="N207" s="10" t="s">
        <v>53</v>
      </c>
      <c r="O207" s="10" t="s">
        <v>54</v>
      </c>
      <c r="P207" s="10" t="s">
        <v>55</v>
      </c>
      <c r="Q207" s="10" t="s">
        <v>64</v>
      </c>
      <c r="R207" s="10" t="s">
        <v>57</v>
      </c>
      <c r="S207" s="10" t="s">
        <v>60</v>
      </c>
      <c r="T207" s="10">
        <v>678</v>
      </c>
      <c r="U207" s="10">
        <v>969.54</v>
      </c>
    </row>
    <row r="208" spans="1:21" ht="18" customHeight="1" x14ac:dyDescent="0.3">
      <c r="A208" s="1">
        <v>2021</v>
      </c>
      <c r="B208" s="1" t="s">
        <v>1</v>
      </c>
      <c r="C208" s="1" t="s">
        <v>15</v>
      </c>
      <c r="D208" s="5" t="s">
        <v>24</v>
      </c>
      <c r="E208" s="6">
        <v>240</v>
      </c>
      <c r="F208" s="6">
        <v>4576.8999999999996</v>
      </c>
      <c r="G208" s="6">
        <v>5126.1279999999997</v>
      </c>
      <c r="H208" s="3">
        <v>915.38</v>
      </c>
      <c r="I208" s="4" t="s">
        <v>40</v>
      </c>
      <c r="K208" s="10" t="s">
        <v>61</v>
      </c>
      <c r="L208" s="10">
        <v>2020</v>
      </c>
      <c r="M208" s="10" t="s">
        <v>4</v>
      </c>
      <c r="N208" s="10" t="s">
        <v>53</v>
      </c>
      <c r="O208" s="10" t="s">
        <v>54</v>
      </c>
      <c r="P208" s="10" t="s">
        <v>55</v>
      </c>
      <c r="Q208" s="10" t="s">
        <v>64</v>
      </c>
      <c r="R208" s="10" t="s">
        <v>57</v>
      </c>
      <c r="S208" s="10" t="s">
        <v>60</v>
      </c>
      <c r="T208" s="10">
        <v>711</v>
      </c>
      <c r="U208" s="10">
        <v>1016.73</v>
      </c>
    </row>
    <row r="209" spans="1:21" ht="18" customHeight="1" x14ac:dyDescent="0.3">
      <c r="A209" s="1">
        <v>2021</v>
      </c>
      <c r="B209" s="1" t="s">
        <v>1</v>
      </c>
      <c r="C209" s="1" t="s">
        <v>15</v>
      </c>
      <c r="D209" s="5" t="s">
        <v>25</v>
      </c>
      <c r="E209" s="6">
        <v>5492.16</v>
      </c>
      <c r="F209" s="6">
        <v>200</v>
      </c>
      <c r="G209" s="6">
        <v>224</v>
      </c>
      <c r="H209" s="3">
        <v>40</v>
      </c>
      <c r="I209" s="4" t="s">
        <v>40</v>
      </c>
      <c r="K209" s="10" t="s">
        <v>59</v>
      </c>
      <c r="L209" s="10">
        <v>2020</v>
      </c>
      <c r="M209" s="10" t="s">
        <v>4</v>
      </c>
      <c r="N209" s="10" t="s">
        <v>53</v>
      </c>
      <c r="O209" s="10" t="s">
        <v>54</v>
      </c>
      <c r="P209" s="10" t="s">
        <v>55</v>
      </c>
      <c r="Q209" s="10" t="s">
        <v>64</v>
      </c>
      <c r="R209" s="10" t="s">
        <v>57</v>
      </c>
      <c r="S209" s="10" t="s">
        <v>60</v>
      </c>
      <c r="T209" s="10">
        <v>764</v>
      </c>
      <c r="U209" s="10">
        <v>1092.52</v>
      </c>
    </row>
    <row r="210" spans="1:21" ht="18" customHeight="1" x14ac:dyDescent="0.3">
      <c r="A210" s="1">
        <v>2021</v>
      </c>
      <c r="B210" s="1" t="s">
        <v>1</v>
      </c>
      <c r="C210" s="1" t="s">
        <v>15</v>
      </c>
      <c r="D210" s="5" t="s">
        <v>23</v>
      </c>
      <c r="E210" s="6">
        <v>240</v>
      </c>
      <c r="F210" s="6">
        <v>4576.8</v>
      </c>
      <c r="G210" s="6">
        <v>5126.0160000000005</v>
      </c>
      <c r="H210" s="3">
        <v>915.36000000000013</v>
      </c>
      <c r="I210" s="4" t="s">
        <v>40</v>
      </c>
      <c r="K210" s="10" t="s">
        <v>61</v>
      </c>
      <c r="L210" s="10">
        <v>2020</v>
      </c>
      <c r="M210" s="10" t="s">
        <v>4</v>
      </c>
      <c r="N210" s="10" t="s">
        <v>53</v>
      </c>
      <c r="O210" s="10" t="s">
        <v>54</v>
      </c>
      <c r="P210" s="10" t="s">
        <v>55</v>
      </c>
      <c r="Q210" s="10" t="s">
        <v>64</v>
      </c>
      <c r="R210" s="10" t="s">
        <v>57</v>
      </c>
      <c r="S210" s="10" t="s">
        <v>58</v>
      </c>
      <c r="T210" s="10">
        <v>333</v>
      </c>
      <c r="U210" s="10">
        <v>476.19</v>
      </c>
    </row>
    <row r="211" spans="1:21" ht="18" customHeight="1" x14ac:dyDescent="0.3">
      <c r="A211" s="1">
        <v>2021</v>
      </c>
      <c r="B211" s="1" t="s">
        <v>1</v>
      </c>
      <c r="C211" s="1" t="s">
        <v>13</v>
      </c>
      <c r="D211" s="2" t="s">
        <v>34</v>
      </c>
      <c r="E211" s="3">
        <v>5492.76</v>
      </c>
      <c r="F211" s="3">
        <v>200</v>
      </c>
      <c r="G211" s="3">
        <v>224</v>
      </c>
      <c r="H211" s="3">
        <v>40</v>
      </c>
      <c r="I211" s="4" t="s">
        <v>40</v>
      </c>
      <c r="K211" s="10" t="s">
        <v>61</v>
      </c>
      <c r="L211" s="10">
        <v>2020</v>
      </c>
      <c r="M211" s="10" t="s">
        <v>4</v>
      </c>
      <c r="N211" s="10" t="s">
        <v>53</v>
      </c>
      <c r="O211" s="10" t="s">
        <v>54</v>
      </c>
      <c r="P211" s="10" t="s">
        <v>55</v>
      </c>
      <c r="Q211" s="10" t="s">
        <v>64</v>
      </c>
      <c r="R211" s="10" t="s">
        <v>57</v>
      </c>
      <c r="S211" s="10" t="s">
        <v>58</v>
      </c>
      <c r="T211" s="10">
        <v>327</v>
      </c>
      <c r="U211" s="10">
        <v>467.61</v>
      </c>
    </row>
    <row r="212" spans="1:21" ht="18" customHeight="1" x14ac:dyDescent="0.3">
      <c r="A212" s="1">
        <v>2021</v>
      </c>
      <c r="B212" s="1" t="s">
        <v>1</v>
      </c>
      <c r="C212" s="1" t="s">
        <v>15</v>
      </c>
      <c r="D212" s="5" t="s">
        <v>27</v>
      </c>
      <c r="E212" s="6">
        <v>7920</v>
      </c>
      <c r="F212" s="6">
        <v>4577.3</v>
      </c>
      <c r="G212" s="6">
        <v>5126.576</v>
      </c>
      <c r="H212" s="3">
        <v>915.46</v>
      </c>
      <c r="I212" s="4" t="s">
        <v>40</v>
      </c>
      <c r="K212" s="10" t="s">
        <v>59</v>
      </c>
      <c r="L212" s="10">
        <v>2020</v>
      </c>
      <c r="M212" s="10" t="s">
        <v>4</v>
      </c>
      <c r="N212" s="10" t="s">
        <v>53</v>
      </c>
      <c r="O212" s="10" t="s">
        <v>54</v>
      </c>
      <c r="P212" s="10" t="s">
        <v>55</v>
      </c>
      <c r="Q212" s="10" t="s">
        <v>64</v>
      </c>
      <c r="R212" s="10" t="s">
        <v>57</v>
      </c>
      <c r="S212" s="10" t="s">
        <v>60</v>
      </c>
      <c r="T212" s="10">
        <v>231</v>
      </c>
      <c r="U212" s="10">
        <v>330.33</v>
      </c>
    </row>
    <row r="213" spans="1:21" ht="18" customHeight="1" x14ac:dyDescent="0.3">
      <c r="A213" s="1">
        <v>2021</v>
      </c>
      <c r="B213" s="1" t="s">
        <v>1</v>
      </c>
      <c r="C213" s="1" t="s">
        <v>32</v>
      </c>
      <c r="D213" s="5" t="s">
        <v>32</v>
      </c>
      <c r="E213" s="6">
        <v>5492.76</v>
      </c>
      <c r="F213" s="6">
        <v>6600</v>
      </c>
      <c r="G213" s="6">
        <v>7392</v>
      </c>
      <c r="H213" s="3">
        <v>1320</v>
      </c>
      <c r="I213" s="4" t="s">
        <v>40</v>
      </c>
      <c r="K213" s="10" t="s">
        <v>61</v>
      </c>
      <c r="L213" s="10">
        <v>2020</v>
      </c>
      <c r="M213" s="10" t="s">
        <v>4</v>
      </c>
      <c r="N213" s="10" t="s">
        <v>53</v>
      </c>
      <c r="O213" s="10" t="s">
        <v>54</v>
      </c>
      <c r="P213" s="10" t="s">
        <v>55</v>
      </c>
      <c r="Q213" s="10" t="s">
        <v>64</v>
      </c>
      <c r="R213" s="10" t="s">
        <v>57</v>
      </c>
      <c r="S213" s="10" t="s">
        <v>60</v>
      </c>
      <c r="T213" s="10">
        <v>750</v>
      </c>
      <c r="U213" s="10">
        <v>526.24</v>
      </c>
    </row>
    <row r="214" spans="1:21" ht="18" customHeight="1" x14ac:dyDescent="0.3">
      <c r="A214" s="1">
        <v>2021</v>
      </c>
      <c r="B214" s="1" t="s">
        <v>2</v>
      </c>
      <c r="C214" s="1" t="s">
        <v>14</v>
      </c>
      <c r="D214" s="2" t="s">
        <v>36</v>
      </c>
      <c r="E214" s="3">
        <v>9600</v>
      </c>
      <c r="F214" s="3">
        <v>4577.3</v>
      </c>
      <c r="G214" s="3">
        <v>5126.576</v>
      </c>
      <c r="H214" s="3">
        <v>915.46</v>
      </c>
      <c r="I214" s="4" t="s">
        <v>40</v>
      </c>
      <c r="K214" s="10" t="s">
        <v>59</v>
      </c>
      <c r="L214" s="10">
        <v>2020</v>
      </c>
      <c r="M214" s="10" t="s">
        <v>4</v>
      </c>
      <c r="N214" s="10" t="s">
        <v>53</v>
      </c>
      <c r="O214" s="10" t="s">
        <v>54</v>
      </c>
      <c r="P214" s="10" t="s">
        <v>55</v>
      </c>
      <c r="Q214" s="10" t="s">
        <v>64</v>
      </c>
      <c r="R214" s="10" t="s">
        <v>57</v>
      </c>
      <c r="S214" s="10" t="s">
        <v>60</v>
      </c>
      <c r="T214" s="10">
        <v>804</v>
      </c>
      <c r="U214" s="10">
        <v>526.24</v>
      </c>
    </row>
    <row r="215" spans="1:21" ht="18" customHeight="1" x14ac:dyDescent="0.3">
      <c r="A215" s="1">
        <v>2021</v>
      </c>
      <c r="B215" s="1" t="s">
        <v>2</v>
      </c>
      <c r="C215" s="1" t="s">
        <v>14</v>
      </c>
      <c r="D215" s="2" t="s">
        <v>37</v>
      </c>
      <c r="E215" s="3">
        <v>5492.6399999999994</v>
      </c>
      <c r="F215" s="3">
        <v>8000</v>
      </c>
      <c r="G215" s="3">
        <v>8960</v>
      </c>
      <c r="H215" s="3">
        <v>1600</v>
      </c>
      <c r="I215" s="4" t="s">
        <v>40</v>
      </c>
      <c r="K215" s="10" t="s">
        <v>52</v>
      </c>
      <c r="L215" s="10">
        <v>2020</v>
      </c>
      <c r="M215" s="10" t="s">
        <v>4</v>
      </c>
      <c r="N215" s="10" t="s">
        <v>53</v>
      </c>
      <c r="O215" s="10" t="s">
        <v>54</v>
      </c>
      <c r="P215" s="10" t="s">
        <v>55</v>
      </c>
      <c r="Q215" s="10" t="s">
        <v>64</v>
      </c>
      <c r="R215" s="10" t="s">
        <v>57</v>
      </c>
      <c r="S215" s="10" t="s">
        <v>60</v>
      </c>
      <c r="T215" s="10">
        <v>229</v>
      </c>
      <c r="U215" s="10">
        <v>327.47000000000003</v>
      </c>
    </row>
    <row r="216" spans="1:21" ht="18" customHeight="1" x14ac:dyDescent="0.3">
      <c r="A216" s="1">
        <v>2021</v>
      </c>
      <c r="B216" s="1" t="s">
        <v>2</v>
      </c>
      <c r="C216" s="1" t="s">
        <v>13</v>
      </c>
      <c r="D216" s="2" t="s">
        <v>35</v>
      </c>
      <c r="E216" s="3">
        <v>6892.2</v>
      </c>
      <c r="F216" s="3">
        <v>4577.2</v>
      </c>
      <c r="G216" s="3">
        <v>5126.4639999999999</v>
      </c>
      <c r="H216" s="3">
        <v>915.44</v>
      </c>
      <c r="I216" s="4" t="s">
        <v>40</v>
      </c>
      <c r="K216" s="10" t="s">
        <v>59</v>
      </c>
      <c r="L216" s="10">
        <v>2020</v>
      </c>
      <c r="M216" s="10" t="s">
        <v>4</v>
      </c>
      <c r="N216" s="10" t="s">
        <v>53</v>
      </c>
      <c r="O216" s="10" t="s">
        <v>54</v>
      </c>
      <c r="P216" s="10" t="s">
        <v>55</v>
      </c>
      <c r="Q216" s="10" t="s">
        <v>64</v>
      </c>
      <c r="R216" s="10" t="s">
        <v>57</v>
      </c>
      <c r="S216" s="10" t="s">
        <v>60</v>
      </c>
      <c r="T216" s="10">
        <v>277</v>
      </c>
      <c r="U216" s="10">
        <v>396.11</v>
      </c>
    </row>
    <row r="217" spans="1:21" ht="18" customHeight="1" x14ac:dyDescent="0.3">
      <c r="A217" s="1">
        <v>2021</v>
      </c>
      <c r="B217" s="1" t="s">
        <v>2</v>
      </c>
      <c r="C217" s="1" t="s">
        <v>38</v>
      </c>
      <c r="D217" s="5" t="s">
        <v>30</v>
      </c>
      <c r="E217" s="6">
        <v>644</v>
      </c>
      <c r="F217" s="6">
        <v>5743.5</v>
      </c>
      <c r="G217" s="6">
        <v>6432.72</v>
      </c>
      <c r="H217" s="3">
        <v>1148.7</v>
      </c>
      <c r="I217" s="4" t="s">
        <v>40</v>
      </c>
      <c r="K217" s="10" t="s">
        <v>52</v>
      </c>
      <c r="L217" s="10">
        <v>2020</v>
      </c>
      <c r="M217" s="10" t="s">
        <v>4</v>
      </c>
      <c r="N217" s="10" t="s">
        <v>53</v>
      </c>
      <c r="O217" s="10" t="s">
        <v>54</v>
      </c>
      <c r="P217" s="10" t="s">
        <v>55</v>
      </c>
      <c r="Q217" s="10" t="s">
        <v>56</v>
      </c>
      <c r="R217" s="10" t="s">
        <v>57</v>
      </c>
      <c r="S217" s="10" t="s">
        <v>60</v>
      </c>
      <c r="T217" s="10">
        <v>205</v>
      </c>
      <c r="U217" s="10">
        <v>293.14999999999998</v>
      </c>
    </row>
    <row r="218" spans="1:21" ht="18" customHeight="1" x14ac:dyDescent="0.3">
      <c r="A218" s="1">
        <v>2021</v>
      </c>
      <c r="B218" s="1" t="s">
        <v>2</v>
      </c>
      <c r="C218" s="1" t="s">
        <v>12</v>
      </c>
      <c r="D218" s="5" t="s">
        <v>29</v>
      </c>
      <c r="E218" s="6">
        <v>643</v>
      </c>
      <c r="F218" s="6">
        <v>7000</v>
      </c>
      <c r="G218" s="6">
        <v>7840</v>
      </c>
      <c r="H218" s="3">
        <v>1400</v>
      </c>
      <c r="I218" s="4" t="s">
        <v>40</v>
      </c>
      <c r="K218" s="10" t="s">
        <v>52</v>
      </c>
      <c r="L218" s="10">
        <v>2020</v>
      </c>
      <c r="M218" s="10" t="s">
        <v>4</v>
      </c>
      <c r="N218" s="10" t="s">
        <v>53</v>
      </c>
      <c r="O218" s="10" t="s">
        <v>54</v>
      </c>
      <c r="P218" s="10" t="s">
        <v>55</v>
      </c>
      <c r="Q218" s="10" t="s">
        <v>56</v>
      </c>
      <c r="R218" s="10" t="s">
        <v>57</v>
      </c>
      <c r="S218" s="10" t="s">
        <v>58</v>
      </c>
      <c r="T218" s="10">
        <v>879</v>
      </c>
      <c r="U218" s="10">
        <v>1256.97</v>
      </c>
    </row>
    <row r="219" spans="1:21" ht="18" customHeight="1" x14ac:dyDescent="0.3">
      <c r="A219" s="1">
        <v>2021</v>
      </c>
      <c r="B219" s="1" t="s">
        <v>2</v>
      </c>
      <c r="C219" s="1" t="s">
        <v>38</v>
      </c>
      <c r="D219" s="5" t="s">
        <v>31</v>
      </c>
      <c r="E219" s="6">
        <v>455</v>
      </c>
      <c r="F219" s="6">
        <v>4578.6000000000004</v>
      </c>
      <c r="G219" s="6">
        <v>5128.0320000000002</v>
      </c>
      <c r="H219" s="3">
        <v>915.72000000000014</v>
      </c>
      <c r="I219" s="4" t="s">
        <v>40</v>
      </c>
      <c r="K219" s="10" t="s">
        <v>63</v>
      </c>
      <c r="L219" s="10">
        <v>2020</v>
      </c>
      <c r="M219" s="10" t="s">
        <v>4</v>
      </c>
      <c r="N219" s="10" t="s">
        <v>53</v>
      </c>
      <c r="O219" s="10" t="s">
        <v>54</v>
      </c>
      <c r="P219" s="10" t="s">
        <v>55</v>
      </c>
      <c r="Q219" s="10" t="s">
        <v>56</v>
      </c>
      <c r="R219" s="10" t="s">
        <v>57</v>
      </c>
      <c r="S219" s="10" t="s">
        <v>58</v>
      </c>
      <c r="T219" s="10">
        <v>880</v>
      </c>
      <c r="U219" s="10">
        <v>1258.4000000000001</v>
      </c>
    </row>
    <row r="220" spans="1:21" ht="18" customHeight="1" x14ac:dyDescent="0.3">
      <c r="A220" s="1">
        <v>2021</v>
      </c>
      <c r="B220" s="1" t="s">
        <v>2</v>
      </c>
      <c r="C220" s="1" t="s">
        <v>12</v>
      </c>
      <c r="D220" s="5" t="s">
        <v>28</v>
      </c>
      <c r="E220" s="7">
        <v>345</v>
      </c>
      <c r="F220" s="7">
        <v>7000</v>
      </c>
      <c r="G220" s="7">
        <v>7840</v>
      </c>
      <c r="H220" s="3">
        <v>1400</v>
      </c>
      <c r="I220" s="4" t="s">
        <v>40</v>
      </c>
      <c r="K220" s="10" t="s">
        <v>59</v>
      </c>
      <c r="L220" s="10">
        <v>2020</v>
      </c>
      <c r="M220" s="10" t="s">
        <v>4</v>
      </c>
      <c r="N220" s="10" t="s">
        <v>53</v>
      </c>
      <c r="O220" s="10" t="s">
        <v>54</v>
      </c>
      <c r="P220" s="10" t="s">
        <v>55</v>
      </c>
      <c r="Q220" s="10" t="s">
        <v>56</v>
      </c>
      <c r="R220" s="10" t="s">
        <v>57</v>
      </c>
      <c r="S220" s="10" t="s">
        <v>58</v>
      </c>
      <c r="T220" s="10">
        <v>881</v>
      </c>
      <c r="U220" s="10">
        <v>1259.83</v>
      </c>
    </row>
    <row r="221" spans="1:21" ht="18" customHeight="1" x14ac:dyDescent="0.3">
      <c r="A221" s="1">
        <v>2021</v>
      </c>
      <c r="B221" s="1" t="s">
        <v>2</v>
      </c>
      <c r="C221" s="1" t="s">
        <v>13</v>
      </c>
      <c r="D221" s="2" t="s">
        <v>33</v>
      </c>
      <c r="E221" s="3">
        <v>122</v>
      </c>
      <c r="F221" s="3">
        <v>100</v>
      </c>
      <c r="G221" s="3">
        <v>112</v>
      </c>
      <c r="H221" s="3">
        <v>20</v>
      </c>
      <c r="I221" s="4" t="s">
        <v>40</v>
      </c>
      <c r="K221" s="10" t="s">
        <v>59</v>
      </c>
      <c r="L221" s="10">
        <v>2020</v>
      </c>
      <c r="M221" s="10" t="s">
        <v>4</v>
      </c>
      <c r="N221" s="10" t="s">
        <v>53</v>
      </c>
      <c r="O221" s="10" t="s">
        <v>54</v>
      </c>
      <c r="P221" s="10" t="s">
        <v>55</v>
      </c>
      <c r="Q221" s="10" t="s">
        <v>56</v>
      </c>
      <c r="R221" s="10" t="s">
        <v>57</v>
      </c>
      <c r="S221" s="10" t="s">
        <v>60</v>
      </c>
      <c r="T221" s="10">
        <v>233</v>
      </c>
      <c r="U221" s="10">
        <v>333.19</v>
      </c>
    </row>
    <row r="222" spans="1:21" ht="18" customHeight="1" x14ac:dyDescent="0.3">
      <c r="A222" s="1">
        <v>2021</v>
      </c>
      <c r="B222" s="1" t="s">
        <v>2</v>
      </c>
      <c r="C222" s="1" t="s">
        <v>15</v>
      </c>
      <c r="D222" s="5" t="s">
        <v>26</v>
      </c>
      <c r="E222" s="6">
        <v>78</v>
      </c>
      <c r="F222" s="6">
        <v>4577.2</v>
      </c>
      <c r="G222" s="6">
        <v>5126.4639999999999</v>
      </c>
      <c r="H222" s="3">
        <v>915.44</v>
      </c>
      <c r="I222" s="4" t="s">
        <v>40</v>
      </c>
      <c r="K222" s="10" t="s">
        <v>52</v>
      </c>
      <c r="L222" s="10">
        <v>2020</v>
      </c>
      <c r="M222" s="10" t="s">
        <v>4</v>
      </c>
      <c r="N222" s="10" t="s">
        <v>53</v>
      </c>
      <c r="O222" s="10" t="s">
        <v>54</v>
      </c>
      <c r="P222" s="10" t="s">
        <v>55</v>
      </c>
      <c r="Q222" s="10" t="s">
        <v>56</v>
      </c>
      <c r="R222" s="10" t="s">
        <v>57</v>
      </c>
      <c r="S222" s="10" t="s">
        <v>60</v>
      </c>
      <c r="T222" s="10">
        <v>275</v>
      </c>
      <c r="U222" s="10">
        <v>393.25</v>
      </c>
    </row>
    <row r="223" spans="1:21" ht="18" customHeight="1" x14ac:dyDescent="0.3">
      <c r="A223" s="1">
        <v>2021</v>
      </c>
      <c r="B223" s="1" t="s">
        <v>2</v>
      </c>
      <c r="C223" s="1" t="s">
        <v>15</v>
      </c>
      <c r="D223" s="5" t="s">
        <v>24</v>
      </c>
      <c r="E223" s="6">
        <v>76</v>
      </c>
      <c r="F223" s="6">
        <v>4576.8999999999996</v>
      </c>
      <c r="G223" s="6">
        <v>5126.1279999999997</v>
      </c>
      <c r="H223" s="3">
        <v>915.38</v>
      </c>
      <c r="I223" s="4" t="s">
        <v>40</v>
      </c>
      <c r="K223" s="10" t="s">
        <v>59</v>
      </c>
      <c r="L223" s="10">
        <v>2020</v>
      </c>
      <c r="M223" s="10" t="s">
        <v>4</v>
      </c>
      <c r="N223" s="10" t="s">
        <v>53</v>
      </c>
      <c r="O223" s="10" t="s">
        <v>54</v>
      </c>
      <c r="P223" s="10" t="s">
        <v>55</v>
      </c>
      <c r="Q223" s="10" t="s">
        <v>56</v>
      </c>
      <c r="R223" s="10" t="s">
        <v>57</v>
      </c>
      <c r="S223" s="10" t="s">
        <v>60</v>
      </c>
      <c r="T223" s="10">
        <v>773</v>
      </c>
      <c r="U223" s="10">
        <v>1105.3899999999999</v>
      </c>
    </row>
    <row r="224" spans="1:21" ht="18" customHeight="1" x14ac:dyDescent="0.3">
      <c r="A224" s="1">
        <v>2021</v>
      </c>
      <c r="B224" s="1" t="s">
        <v>2</v>
      </c>
      <c r="C224" s="1" t="s">
        <v>15</v>
      </c>
      <c r="D224" s="5" t="s">
        <v>25</v>
      </c>
      <c r="E224" s="6">
        <v>46</v>
      </c>
      <c r="F224" s="6">
        <v>200</v>
      </c>
      <c r="G224" s="6">
        <v>224</v>
      </c>
      <c r="H224" s="3">
        <v>40</v>
      </c>
      <c r="I224" s="4" t="s">
        <v>40</v>
      </c>
      <c r="K224" s="10" t="s">
        <v>62</v>
      </c>
      <c r="L224" s="10">
        <v>2020</v>
      </c>
      <c r="M224" s="10" t="s">
        <v>10</v>
      </c>
      <c r="N224" s="10" t="s">
        <v>53</v>
      </c>
      <c r="O224" s="10" t="s">
        <v>54</v>
      </c>
      <c r="P224" s="10" t="s">
        <v>55</v>
      </c>
      <c r="Q224" s="10" t="s">
        <v>56</v>
      </c>
      <c r="R224" s="10" t="s">
        <v>57</v>
      </c>
      <c r="S224" s="10" t="s">
        <v>58</v>
      </c>
      <c r="T224" s="10">
        <v>242</v>
      </c>
      <c r="U224" s="10">
        <v>526.24</v>
      </c>
    </row>
    <row r="225" spans="1:21" ht="18" customHeight="1" x14ac:dyDescent="0.3">
      <c r="A225" s="1">
        <v>2021</v>
      </c>
      <c r="B225" s="1" t="s">
        <v>2</v>
      </c>
      <c r="C225" s="1" t="s">
        <v>15</v>
      </c>
      <c r="D225" s="5" t="s">
        <v>23</v>
      </c>
      <c r="E225" s="6">
        <v>34</v>
      </c>
      <c r="F225" s="6">
        <v>4576.8</v>
      </c>
      <c r="G225" s="6">
        <v>5126.0160000000005</v>
      </c>
      <c r="H225" s="3">
        <v>915.36000000000013</v>
      </c>
      <c r="I225" s="4" t="s">
        <v>40</v>
      </c>
      <c r="K225" s="10" t="s">
        <v>59</v>
      </c>
      <c r="L225" s="10">
        <v>2020</v>
      </c>
      <c r="M225" s="10" t="s">
        <v>10</v>
      </c>
      <c r="N225" s="10" t="s">
        <v>53</v>
      </c>
      <c r="O225" s="10" t="s">
        <v>54</v>
      </c>
      <c r="P225" s="10" t="s">
        <v>55</v>
      </c>
      <c r="Q225" s="10" t="s">
        <v>56</v>
      </c>
      <c r="R225" s="10" t="s">
        <v>57</v>
      </c>
      <c r="S225" s="10" t="s">
        <v>58</v>
      </c>
      <c r="T225" s="10">
        <v>236</v>
      </c>
      <c r="U225" s="10">
        <v>526.24</v>
      </c>
    </row>
    <row r="226" spans="1:21" ht="18" customHeight="1" x14ac:dyDescent="0.3">
      <c r="A226" s="1">
        <v>2021</v>
      </c>
      <c r="B226" s="1" t="s">
        <v>2</v>
      </c>
      <c r="C226" s="1" t="s">
        <v>13</v>
      </c>
      <c r="D226" s="2" t="s">
        <v>34</v>
      </c>
      <c r="E226" s="3">
        <v>7</v>
      </c>
      <c r="F226" s="3">
        <v>200</v>
      </c>
      <c r="G226" s="3">
        <v>224</v>
      </c>
      <c r="H226" s="3">
        <v>40</v>
      </c>
      <c r="I226" s="4" t="s">
        <v>40</v>
      </c>
      <c r="K226" s="10" t="s">
        <v>61</v>
      </c>
      <c r="L226" s="10">
        <v>2020</v>
      </c>
      <c r="M226" s="10" t="s">
        <v>10</v>
      </c>
      <c r="N226" s="10" t="s">
        <v>53</v>
      </c>
      <c r="O226" s="10" t="s">
        <v>54</v>
      </c>
      <c r="P226" s="10" t="s">
        <v>55</v>
      </c>
      <c r="Q226" s="10" t="s">
        <v>56</v>
      </c>
      <c r="R226" s="10" t="s">
        <v>57</v>
      </c>
      <c r="S226" s="10" t="s">
        <v>58</v>
      </c>
      <c r="T226" s="10">
        <v>230</v>
      </c>
      <c r="U226" s="10">
        <v>526.24</v>
      </c>
    </row>
    <row r="227" spans="1:21" ht="18" customHeight="1" x14ac:dyDescent="0.3">
      <c r="A227" s="1">
        <v>2021</v>
      </c>
      <c r="B227" s="1" t="s">
        <v>2</v>
      </c>
      <c r="C227" s="1" t="s">
        <v>15</v>
      </c>
      <c r="D227" s="5" t="s">
        <v>27</v>
      </c>
      <c r="E227" s="6">
        <v>3</v>
      </c>
      <c r="F227" s="6">
        <v>4577.3</v>
      </c>
      <c r="G227" s="6">
        <v>5126.576</v>
      </c>
      <c r="H227" s="3">
        <v>915.46</v>
      </c>
      <c r="I227" s="4" t="s">
        <v>40</v>
      </c>
      <c r="K227" s="10" t="s">
        <v>62</v>
      </c>
      <c r="L227" s="10">
        <v>2020</v>
      </c>
      <c r="M227" s="10" t="s">
        <v>10</v>
      </c>
      <c r="N227" s="10" t="s">
        <v>53</v>
      </c>
      <c r="O227" s="10" t="s">
        <v>54</v>
      </c>
      <c r="P227" s="10" t="s">
        <v>55</v>
      </c>
      <c r="Q227" s="10" t="s">
        <v>56</v>
      </c>
      <c r="R227" s="10" t="s">
        <v>57</v>
      </c>
      <c r="S227" s="10" t="s">
        <v>60</v>
      </c>
      <c r="T227" s="10">
        <v>200</v>
      </c>
      <c r="U227" s="10">
        <v>286</v>
      </c>
    </row>
    <row r="228" spans="1:21" ht="18" customHeight="1" x14ac:dyDescent="0.3">
      <c r="A228" s="1">
        <v>2021</v>
      </c>
      <c r="B228" s="1" t="s">
        <v>2</v>
      </c>
      <c r="C228" s="1" t="s">
        <v>32</v>
      </c>
      <c r="D228" s="5" t="s">
        <v>32</v>
      </c>
      <c r="E228" s="6">
        <v>2</v>
      </c>
      <c r="F228" s="6">
        <v>6600</v>
      </c>
      <c r="G228" s="6">
        <v>7392</v>
      </c>
      <c r="H228" s="3">
        <v>1320</v>
      </c>
      <c r="I228" s="4" t="s">
        <v>40</v>
      </c>
      <c r="K228" s="10" t="s">
        <v>61</v>
      </c>
      <c r="L228" s="10">
        <v>2020</v>
      </c>
      <c r="M228" s="10" t="s">
        <v>10</v>
      </c>
      <c r="N228" s="10" t="s">
        <v>53</v>
      </c>
      <c r="O228" s="10" t="s">
        <v>54</v>
      </c>
      <c r="P228" s="10" t="s">
        <v>55</v>
      </c>
      <c r="Q228" s="10" t="s">
        <v>56</v>
      </c>
      <c r="R228" s="10" t="s">
        <v>57</v>
      </c>
      <c r="S228" s="10" t="s">
        <v>60</v>
      </c>
      <c r="T228" s="10">
        <v>170</v>
      </c>
      <c r="U228" s="10">
        <v>243.1</v>
      </c>
    </row>
    <row r="229" spans="1:21" ht="18" customHeight="1" x14ac:dyDescent="0.3">
      <c r="A229" s="1">
        <v>2021</v>
      </c>
      <c r="B229" s="1" t="s">
        <v>3</v>
      </c>
      <c r="C229" s="1" t="s">
        <v>14</v>
      </c>
      <c r="D229" s="2" t="s">
        <v>36</v>
      </c>
      <c r="E229" s="3">
        <v>3566</v>
      </c>
      <c r="F229" s="3">
        <v>4577.3</v>
      </c>
      <c r="G229" s="3">
        <v>5126.576</v>
      </c>
      <c r="H229" s="3">
        <v>915.46</v>
      </c>
      <c r="I229" s="4" t="s">
        <v>40</v>
      </c>
      <c r="K229" s="10" t="s">
        <v>61</v>
      </c>
      <c r="L229" s="10">
        <v>2020</v>
      </c>
      <c r="M229" s="10" t="s">
        <v>10</v>
      </c>
      <c r="N229" s="10" t="s">
        <v>53</v>
      </c>
      <c r="O229" s="10" t="s">
        <v>54</v>
      </c>
      <c r="P229" s="10" t="s">
        <v>55</v>
      </c>
      <c r="Q229" s="10" t="s">
        <v>56</v>
      </c>
      <c r="R229" s="10" t="s">
        <v>57</v>
      </c>
      <c r="S229" s="10" t="s">
        <v>60</v>
      </c>
      <c r="T229" s="10">
        <v>196</v>
      </c>
      <c r="U229" s="10">
        <v>280.27999999999997</v>
      </c>
    </row>
    <row r="230" spans="1:21" ht="18" customHeight="1" x14ac:dyDescent="0.3">
      <c r="A230" s="1">
        <v>2021</v>
      </c>
      <c r="B230" s="1" t="s">
        <v>3</v>
      </c>
      <c r="C230" s="1" t="s">
        <v>14</v>
      </c>
      <c r="D230" s="2" t="s">
        <v>37</v>
      </c>
      <c r="E230" s="3">
        <v>2498</v>
      </c>
      <c r="F230" s="3">
        <v>8000</v>
      </c>
      <c r="G230" s="3">
        <v>8960</v>
      </c>
      <c r="H230" s="3">
        <v>1600</v>
      </c>
      <c r="I230" s="4" t="s">
        <v>40</v>
      </c>
      <c r="K230" s="10" t="s">
        <v>59</v>
      </c>
      <c r="L230" s="10">
        <v>2020</v>
      </c>
      <c r="M230" s="10" t="s">
        <v>10</v>
      </c>
      <c r="N230" s="10" t="s">
        <v>53</v>
      </c>
      <c r="O230" s="10" t="s">
        <v>54</v>
      </c>
      <c r="P230" s="10" t="s">
        <v>55</v>
      </c>
      <c r="Q230" s="10" t="s">
        <v>56</v>
      </c>
      <c r="R230" s="10" t="s">
        <v>57</v>
      </c>
      <c r="S230" s="10" t="s">
        <v>60</v>
      </c>
      <c r="T230" s="10">
        <v>244</v>
      </c>
      <c r="U230" s="10">
        <v>348.92</v>
      </c>
    </row>
    <row r="231" spans="1:21" ht="18" customHeight="1" x14ac:dyDescent="0.3">
      <c r="A231" s="1">
        <v>2021</v>
      </c>
      <c r="B231" s="1" t="s">
        <v>3</v>
      </c>
      <c r="C231" s="1" t="s">
        <v>13</v>
      </c>
      <c r="D231" s="2" t="s">
        <v>35</v>
      </c>
      <c r="E231" s="3">
        <v>1245</v>
      </c>
      <c r="F231" s="3">
        <v>4577.2</v>
      </c>
      <c r="G231" s="3">
        <v>5126.4639999999999</v>
      </c>
      <c r="H231" s="3">
        <v>915.44</v>
      </c>
      <c r="I231" s="4" t="s">
        <v>40</v>
      </c>
      <c r="K231" s="10" t="s">
        <v>52</v>
      </c>
      <c r="L231" s="10">
        <v>2020</v>
      </c>
      <c r="M231" s="10" t="s">
        <v>10</v>
      </c>
      <c r="N231" s="10" t="s">
        <v>53</v>
      </c>
      <c r="O231" s="10" t="s">
        <v>54</v>
      </c>
      <c r="P231" s="10" t="s">
        <v>55</v>
      </c>
      <c r="Q231" s="10" t="s">
        <v>56</v>
      </c>
      <c r="R231" s="10" t="s">
        <v>57</v>
      </c>
      <c r="S231" s="10" t="s">
        <v>60</v>
      </c>
      <c r="T231" s="10">
        <v>172</v>
      </c>
      <c r="U231" s="10">
        <v>245.95999999999998</v>
      </c>
    </row>
    <row r="232" spans="1:21" ht="18" customHeight="1" x14ac:dyDescent="0.3">
      <c r="A232" s="1">
        <v>2021</v>
      </c>
      <c r="B232" s="1" t="s">
        <v>3</v>
      </c>
      <c r="C232" s="1" t="s">
        <v>38</v>
      </c>
      <c r="D232" s="5" t="s">
        <v>30</v>
      </c>
      <c r="E232" s="6">
        <v>644</v>
      </c>
      <c r="F232" s="6">
        <v>5743.5</v>
      </c>
      <c r="G232" s="6">
        <v>6432.72</v>
      </c>
      <c r="H232" s="3">
        <v>1148.7</v>
      </c>
      <c r="I232" s="4" t="s">
        <v>40</v>
      </c>
      <c r="K232" s="10" t="s">
        <v>52</v>
      </c>
      <c r="L232" s="10">
        <v>2020</v>
      </c>
      <c r="M232" s="10" t="s">
        <v>10</v>
      </c>
      <c r="N232" s="10" t="s">
        <v>53</v>
      </c>
      <c r="O232" s="10" t="s">
        <v>54</v>
      </c>
      <c r="P232" s="10" t="s">
        <v>55</v>
      </c>
      <c r="Q232" s="10" t="s">
        <v>56</v>
      </c>
      <c r="R232" s="10" t="s">
        <v>57</v>
      </c>
      <c r="S232" s="10" t="s">
        <v>58</v>
      </c>
      <c r="T232" s="10">
        <v>240</v>
      </c>
      <c r="U232" s="10">
        <v>526.24</v>
      </c>
    </row>
    <row r="233" spans="1:21" ht="18" customHeight="1" x14ac:dyDescent="0.3">
      <c r="A233" s="1">
        <v>2021</v>
      </c>
      <c r="B233" s="1" t="s">
        <v>3</v>
      </c>
      <c r="C233" s="1" t="s">
        <v>12</v>
      </c>
      <c r="D233" s="5" t="s">
        <v>29</v>
      </c>
      <c r="E233" s="6">
        <v>643</v>
      </c>
      <c r="F233" s="6">
        <v>7000</v>
      </c>
      <c r="G233" s="6">
        <v>7840</v>
      </c>
      <c r="H233" s="3">
        <v>1400</v>
      </c>
      <c r="I233" s="4" t="s">
        <v>40</v>
      </c>
      <c r="K233" s="10" t="s">
        <v>61</v>
      </c>
      <c r="L233" s="10">
        <v>2020</v>
      </c>
      <c r="M233" s="10" t="s">
        <v>10</v>
      </c>
      <c r="N233" s="10" t="s">
        <v>53</v>
      </c>
      <c r="O233" s="10" t="s">
        <v>54</v>
      </c>
      <c r="P233" s="10" t="s">
        <v>55</v>
      </c>
      <c r="Q233" s="10" t="s">
        <v>56</v>
      </c>
      <c r="R233" s="10" t="s">
        <v>57</v>
      </c>
      <c r="S233" s="10" t="s">
        <v>58</v>
      </c>
      <c r="T233" s="10">
        <v>234</v>
      </c>
      <c r="U233" s="10">
        <v>526.24</v>
      </c>
    </row>
    <row r="234" spans="1:21" ht="18" customHeight="1" x14ac:dyDescent="0.3">
      <c r="A234" s="1">
        <v>2021</v>
      </c>
      <c r="B234" s="1" t="s">
        <v>3</v>
      </c>
      <c r="C234" s="1" t="s">
        <v>38</v>
      </c>
      <c r="D234" s="5" t="s">
        <v>31</v>
      </c>
      <c r="E234" s="6">
        <v>455</v>
      </c>
      <c r="F234" s="6">
        <v>4578.6000000000004</v>
      </c>
      <c r="G234" s="6">
        <v>5128.0320000000002</v>
      </c>
      <c r="H234" s="3">
        <v>915.72000000000014</v>
      </c>
      <c r="I234" s="4" t="s">
        <v>40</v>
      </c>
      <c r="K234" s="10" t="s">
        <v>59</v>
      </c>
      <c r="L234" s="10">
        <v>2020</v>
      </c>
      <c r="M234" s="10" t="s">
        <v>10</v>
      </c>
      <c r="N234" s="10" t="s">
        <v>53</v>
      </c>
      <c r="O234" s="10" t="s">
        <v>54</v>
      </c>
      <c r="P234" s="10" t="s">
        <v>55</v>
      </c>
      <c r="Q234" s="10" t="s">
        <v>56</v>
      </c>
      <c r="R234" s="10" t="s">
        <v>57</v>
      </c>
      <c r="S234" s="10" t="s">
        <v>58</v>
      </c>
      <c r="T234" s="10">
        <v>228</v>
      </c>
      <c r="U234" s="10">
        <v>526.24</v>
      </c>
    </row>
    <row r="235" spans="1:21" ht="18" customHeight="1" x14ac:dyDescent="0.3">
      <c r="A235" s="1">
        <v>2021</v>
      </c>
      <c r="B235" s="1" t="s">
        <v>3</v>
      </c>
      <c r="C235" s="1" t="s">
        <v>12</v>
      </c>
      <c r="D235" s="5" t="s">
        <v>28</v>
      </c>
      <c r="E235" s="7">
        <v>345</v>
      </c>
      <c r="F235" s="7">
        <v>7000</v>
      </c>
      <c r="G235" s="7">
        <v>7840</v>
      </c>
      <c r="H235" s="3">
        <v>1400</v>
      </c>
      <c r="I235" s="4" t="s">
        <v>40</v>
      </c>
      <c r="K235" s="10" t="s">
        <v>52</v>
      </c>
      <c r="L235" s="10">
        <v>2020</v>
      </c>
      <c r="M235" s="10" t="s">
        <v>10</v>
      </c>
      <c r="N235" s="10" t="s">
        <v>53</v>
      </c>
      <c r="O235" s="10" t="s">
        <v>54</v>
      </c>
      <c r="P235" s="10" t="s">
        <v>55</v>
      </c>
      <c r="Q235" s="10" t="s">
        <v>56</v>
      </c>
      <c r="R235" s="10" t="s">
        <v>57</v>
      </c>
      <c r="S235" s="10" t="s">
        <v>60</v>
      </c>
      <c r="T235" s="10">
        <v>683</v>
      </c>
      <c r="U235" s="10">
        <v>976.69</v>
      </c>
    </row>
    <row r="236" spans="1:21" ht="18" customHeight="1" x14ac:dyDescent="0.3">
      <c r="A236" s="1">
        <v>2021</v>
      </c>
      <c r="B236" s="1" t="s">
        <v>3</v>
      </c>
      <c r="C236" s="1" t="s">
        <v>13</v>
      </c>
      <c r="D236" s="2" t="s">
        <v>33</v>
      </c>
      <c r="E236" s="3">
        <v>122</v>
      </c>
      <c r="F236" s="3">
        <v>100</v>
      </c>
      <c r="G236" s="3">
        <v>112</v>
      </c>
      <c r="H236" s="3">
        <v>20</v>
      </c>
      <c r="I236" s="4" t="s">
        <v>40</v>
      </c>
      <c r="K236" s="10" t="s">
        <v>59</v>
      </c>
      <c r="L236" s="10">
        <v>2020</v>
      </c>
      <c r="M236" s="10" t="s">
        <v>10</v>
      </c>
      <c r="N236" s="10" t="s">
        <v>53</v>
      </c>
      <c r="O236" s="10" t="s">
        <v>54</v>
      </c>
      <c r="P236" s="10" t="s">
        <v>55</v>
      </c>
      <c r="Q236" s="10" t="s">
        <v>56</v>
      </c>
      <c r="R236" s="10" t="s">
        <v>57</v>
      </c>
      <c r="S236" s="10" t="s">
        <v>60</v>
      </c>
      <c r="T236" s="10">
        <v>716</v>
      </c>
      <c r="U236" s="10">
        <v>1023.88</v>
      </c>
    </row>
    <row r="237" spans="1:21" ht="18" customHeight="1" x14ac:dyDescent="0.3">
      <c r="A237" s="1">
        <v>2021</v>
      </c>
      <c r="B237" s="1" t="s">
        <v>3</v>
      </c>
      <c r="C237" s="1" t="s">
        <v>15</v>
      </c>
      <c r="D237" s="5" t="s">
        <v>26</v>
      </c>
      <c r="E237" s="6">
        <v>78</v>
      </c>
      <c r="F237" s="6">
        <v>4577.2</v>
      </c>
      <c r="G237" s="6">
        <v>5126.4639999999999</v>
      </c>
      <c r="H237" s="3">
        <v>915.44</v>
      </c>
      <c r="I237" s="4" t="s">
        <v>40</v>
      </c>
      <c r="K237" s="10" t="s">
        <v>61</v>
      </c>
      <c r="L237" s="10">
        <v>2020</v>
      </c>
      <c r="M237" s="10" t="s">
        <v>10</v>
      </c>
      <c r="N237" s="10" t="s">
        <v>53</v>
      </c>
      <c r="O237" s="10" t="s">
        <v>54</v>
      </c>
      <c r="P237" s="10" t="s">
        <v>55</v>
      </c>
      <c r="Q237" s="10" t="s">
        <v>56</v>
      </c>
      <c r="R237" s="10" t="s">
        <v>57</v>
      </c>
      <c r="S237" s="10" t="s">
        <v>60</v>
      </c>
      <c r="T237" s="10">
        <v>769</v>
      </c>
      <c r="U237" s="10">
        <v>1099.67</v>
      </c>
    </row>
    <row r="238" spans="1:21" ht="18" customHeight="1" x14ac:dyDescent="0.3">
      <c r="A238" s="1">
        <v>2021</v>
      </c>
      <c r="B238" s="1" t="s">
        <v>3</v>
      </c>
      <c r="C238" s="1" t="s">
        <v>15</v>
      </c>
      <c r="D238" s="5" t="s">
        <v>24</v>
      </c>
      <c r="E238" s="6">
        <v>76</v>
      </c>
      <c r="F238" s="6">
        <v>4576.8999999999996</v>
      </c>
      <c r="G238" s="6">
        <v>5126.1279999999997</v>
      </c>
      <c r="H238" s="3">
        <v>915.38</v>
      </c>
      <c r="I238" s="4" t="s">
        <v>40</v>
      </c>
      <c r="K238" s="10" t="s">
        <v>59</v>
      </c>
      <c r="L238" s="10">
        <v>2020</v>
      </c>
      <c r="M238" s="10" t="s">
        <v>10</v>
      </c>
      <c r="N238" s="10" t="s">
        <v>53</v>
      </c>
      <c r="O238" s="10" t="s">
        <v>54</v>
      </c>
      <c r="P238" s="10" t="s">
        <v>55</v>
      </c>
      <c r="Q238" s="10" t="s">
        <v>56</v>
      </c>
      <c r="R238" s="10" t="s">
        <v>57</v>
      </c>
      <c r="S238" s="10" t="s">
        <v>58</v>
      </c>
      <c r="T238" s="10">
        <v>237</v>
      </c>
      <c r="U238" s="10">
        <v>338.90999999999997</v>
      </c>
    </row>
    <row r="239" spans="1:21" ht="18" customHeight="1" x14ac:dyDescent="0.3">
      <c r="A239" s="1">
        <v>2021</v>
      </c>
      <c r="B239" s="1" t="s">
        <v>3</v>
      </c>
      <c r="C239" s="1" t="s">
        <v>15</v>
      </c>
      <c r="D239" s="5" t="s">
        <v>25</v>
      </c>
      <c r="E239" s="6">
        <v>46</v>
      </c>
      <c r="F239" s="6">
        <v>200</v>
      </c>
      <c r="G239" s="6">
        <v>224</v>
      </c>
      <c r="H239" s="3">
        <v>40</v>
      </c>
      <c r="I239" s="4" t="s">
        <v>40</v>
      </c>
      <c r="K239" s="10" t="s">
        <v>59</v>
      </c>
      <c r="L239" s="10">
        <v>2020</v>
      </c>
      <c r="M239" s="10" t="s">
        <v>10</v>
      </c>
      <c r="N239" s="10" t="s">
        <v>53</v>
      </c>
      <c r="O239" s="10" t="s">
        <v>54</v>
      </c>
      <c r="P239" s="10" t="s">
        <v>55</v>
      </c>
      <c r="Q239" s="10" t="s">
        <v>56</v>
      </c>
      <c r="R239" s="10" t="s">
        <v>57</v>
      </c>
      <c r="S239" s="10" t="s">
        <v>58</v>
      </c>
      <c r="T239" s="10">
        <v>231</v>
      </c>
      <c r="U239" s="10">
        <v>330.33</v>
      </c>
    </row>
    <row r="240" spans="1:21" ht="18" customHeight="1" x14ac:dyDescent="0.3">
      <c r="A240" s="1">
        <v>2021</v>
      </c>
      <c r="B240" s="1" t="s">
        <v>3</v>
      </c>
      <c r="C240" s="1" t="s">
        <v>15</v>
      </c>
      <c r="D240" s="5" t="s">
        <v>23</v>
      </c>
      <c r="E240" s="6">
        <v>34</v>
      </c>
      <c r="F240" s="6">
        <v>4576.8</v>
      </c>
      <c r="G240" s="6">
        <v>5126.0160000000005</v>
      </c>
      <c r="H240" s="3">
        <v>915.36000000000013</v>
      </c>
      <c r="I240" s="4" t="s">
        <v>40</v>
      </c>
      <c r="K240" s="10" t="s">
        <v>61</v>
      </c>
      <c r="L240" s="10">
        <v>2020</v>
      </c>
      <c r="M240" s="10" t="s">
        <v>10</v>
      </c>
      <c r="N240" s="10" t="s">
        <v>53</v>
      </c>
      <c r="O240" s="10" t="s">
        <v>54</v>
      </c>
      <c r="P240" s="10" t="s">
        <v>55</v>
      </c>
      <c r="Q240" s="10" t="s">
        <v>56</v>
      </c>
      <c r="R240" s="10" t="s">
        <v>57</v>
      </c>
      <c r="S240" s="10" t="s">
        <v>60</v>
      </c>
      <c r="T240" s="10">
        <v>201</v>
      </c>
      <c r="U240" s="10">
        <v>287.43</v>
      </c>
    </row>
    <row r="241" spans="1:21" ht="18" customHeight="1" x14ac:dyDescent="0.3">
      <c r="A241" s="1">
        <v>2021</v>
      </c>
      <c r="B241" s="1" t="s">
        <v>3</v>
      </c>
      <c r="C241" s="1" t="s">
        <v>13</v>
      </c>
      <c r="D241" s="2" t="s">
        <v>34</v>
      </c>
      <c r="E241" s="3">
        <v>7</v>
      </c>
      <c r="F241" s="3">
        <v>200</v>
      </c>
      <c r="G241" s="3">
        <v>224</v>
      </c>
      <c r="H241" s="3">
        <v>40</v>
      </c>
      <c r="I241" s="4" t="s">
        <v>40</v>
      </c>
      <c r="K241" s="10" t="s">
        <v>59</v>
      </c>
      <c r="L241" s="10">
        <v>2020</v>
      </c>
      <c r="M241" s="10" t="s">
        <v>10</v>
      </c>
      <c r="N241" s="10" t="s">
        <v>53</v>
      </c>
      <c r="O241" s="10" t="s">
        <v>54</v>
      </c>
      <c r="P241" s="10" t="s">
        <v>55</v>
      </c>
      <c r="Q241" s="10" t="s">
        <v>56</v>
      </c>
      <c r="R241" s="10" t="s">
        <v>57</v>
      </c>
      <c r="S241" s="10" t="s">
        <v>60</v>
      </c>
      <c r="T241" s="10">
        <v>756</v>
      </c>
      <c r="U241" s="10">
        <v>526.24</v>
      </c>
    </row>
    <row r="242" spans="1:21" ht="18" customHeight="1" x14ac:dyDescent="0.3">
      <c r="A242" s="1">
        <v>2021</v>
      </c>
      <c r="B242" s="1" t="s">
        <v>3</v>
      </c>
      <c r="C242" s="1" t="s">
        <v>15</v>
      </c>
      <c r="D242" s="5" t="s">
        <v>27</v>
      </c>
      <c r="E242" s="6">
        <v>3</v>
      </c>
      <c r="F242" s="6">
        <v>4577.3</v>
      </c>
      <c r="G242" s="6">
        <v>5126.576</v>
      </c>
      <c r="H242" s="3">
        <v>915.46</v>
      </c>
      <c r="I242" s="4" t="s">
        <v>40</v>
      </c>
      <c r="K242" s="10" t="s">
        <v>52</v>
      </c>
      <c r="L242" s="10">
        <v>2020</v>
      </c>
      <c r="M242" s="10" t="s">
        <v>10</v>
      </c>
      <c r="N242" s="10" t="s">
        <v>53</v>
      </c>
      <c r="O242" s="10" t="s">
        <v>54</v>
      </c>
      <c r="P242" s="10" t="s">
        <v>55</v>
      </c>
      <c r="Q242" s="10" t="s">
        <v>56</v>
      </c>
      <c r="R242" s="10" t="s">
        <v>57</v>
      </c>
      <c r="S242" s="10" t="s">
        <v>60</v>
      </c>
      <c r="T242" s="10">
        <v>809</v>
      </c>
      <c r="U242" s="10">
        <v>526.24</v>
      </c>
    </row>
    <row r="243" spans="1:21" ht="18" customHeight="1" x14ac:dyDescent="0.3">
      <c r="A243" s="1">
        <v>2021</v>
      </c>
      <c r="B243" s="1" t="s">
        <v>3</v>
      </c>
      <c r="C243" s="1" t="s">
        <v>32</v>
      </c>
      <c r="D243" s="5" t="s">
        <v>32</v>
      </c>
      <c r="E243" s="6">
        <v>2</v>
      </c>
      <c r="F243" s="6">
        <v>7920</v>
      </c>
      <c r="G243" s="6">
        <v>10296</v>
      </c>
      <c r="H243" s="3">
        <v>1584</v>
      </c>
      <c r="I243" s="4" t="s">
        <v>40</v>
      </c>
      <c r="K243" s="10" t="s">
        <v>52</v>
      </c>
      <c r="L243" s="10">
        <v>2020</v>
      </c>
      <c r="M243" s="10" t="s">
        <v>10</v>
      </c>
      <c r="N243" s="10" t="s">
        <v>53</v>
      </c>
      <c r="O243" s="10" t="s">
        <v>54</v>
      </c>
      <c r="P243" s="10" t="s">
        <v>55</v>
      </c>
      <c r="Q243" s="10" t="s">
        <v>56</v>
      </c>
      <c r="R243" s="10" t="s">
        <v>57</v>
      </c>
      <c r="S243" s="10" t="s">
        <v>60</v>
      </c>
      <c r="T243" s="10">
        <v>199</v>
      </c>
      <c r="U243" s="10">
        <v>284.57</v>
      </c>
    </row>
    <row r="244" spans="1:21" ht="18" customHeight="1" x14ac:dyDescent="0.3">
      <c r="A244" s="1">
        <v>2021</v>
      </c>
      <c r="B244" s="1" t="s">
        <v>4</v>
      </c>
      <c r="C244" s="1" t="s">
        <v>14</v>
      </c>
      <c r="D244" s="2" t="s">
        <v>36</v>
      </c>
      <c r="E244" s="3">
        <v>3566</v>
      </c>
      <c r="F244" s="3">
        <v>5492.76</v>
      </c>
      <c r="G244" s="3">
        <v>7140.5879999999997</v>
      </c>
      <c r="H244" s="3">
        <v>1098.5520000000001</v>
      </c>
      <c r="I244" s="4" t="s">
        <v>40</v>
      </c>
      <c r="K244" s="10" t="s">
        <v>52</v>
      </c>
      <c r="L244" s="10">
        <v>2020</v>
      </c>
      <c r="M244" s="10" t="s">
        <v>10</v>
      </c>
      <c r="N244" s="10" t="s">
        <v>53</v>
      </c>
      <c r="O244" s="10" t="s">
        <v>54</v>
      </c>
      <c r="P244" s="10" t="s">
        <v>55</v>
      </c>
      <c r="Q244" s="10" t="s">
        <v>56</v>
      </c>
      <c r="R244" s="10" t="s">
        <v>57</v>
      </c>
      <c r="S244" s="10" t="s">
        <v>60</v>
      </c>
      <c r="T244" s="10">
        <v>247</v>
      </c>
      <c r="U244" s="10">
        <v>353.21</v>
      </c>
    </row>
    <row r="245" spans="1:21" ht="18" customHeight="1" x14ac:dyDescent="0.3">
      <c r="A245" s="1">
        <v>2021</v>
      </c>
      <c r="B245" s="1" t="s">
        <v>4</v>
      </c>
      <c r="C245" s="1" t="s">
        <v>14</v>
      </c>
      <c r="D245" s="2" t="s">
        <v>37</v>
      </c>
      <c r="E245" s="3">
        <v>2498</v>
      </c>
      <c r="F245" s="3">
        <v>9600</v>
      </c>
      <c r="G245" s="3">
        <v>12480</v>
      </c>
      <c r="H245" s="3">
        <v>1920</v>
      </c>
      <c r="I245" s="4" t="s">
        <v>40</v>
      </c>
      <c r="K245" s="10" t="s">
        <v>61</v>
      </c>
      <c r="L245" s="10">
        <v>2020</v>
      </c>
      <c r="M245" s="10" t="s">
        <v>10</v>
      </c>
      <c r="N245" s="10" t="s">
        <v>53</v>
      </c>
      <c r="O245" s="10" t="s">
        <v>54</v>
      </c>
      <c r="P245" s="10" t="s">
        <v>55</v>
      </c>
      <c r="Q245" s="10" t="s">
        <v>56</v>
      </c>
      <c r="R245" s="10" t="s">
        <v>57</v>
      </c>
      <c r="S245" s="10" t="s">
        <v>60</v>
      </c>
      <c r="T245" s="10">
        <v>169</v>
      </c>
      <c r="U245" s="10">
        <v>241.67000000000002</v>
      </c>
    </row>
    <row r="246" spans="1:21" ht="18" customHeight="1" x14ac:dyDescent="0.3">
      <c r="A246" s="1">
        <v>2021</v>
      </c>
      <c r="B246" s="1" t="s">
        <v>4</v>
      </c>
      <c r="C246" s="1" t="s">
        <v>13</v>
      </c>
      <c r="D246" s="2" t="s">
        <v>35</v>
      </c>
      <c r="E246" s="3">
        <v>1245</v>
      </c>
      <c r="F246" s="3">
        <v>5492.6399999999994</v>
      </c>
      <c r="G246" s="3">
        <v>7140.4319999999989</v>
      </c>
      <c r="H246" s="3">
        <v>1098.528</v>
      </c>
      <c r="I246" s="4" t="s">
        <v>40</v>
      </c>
      <c r="K246" s="10" t="s">
        <v>52</v>
      </c>
      <c r="L246" s="10">
        <v>2020</v>
      </c>
      <c r="M246" s="10" t="s">
        <v>10</v>
      </c>
      <c r="N246" s="10" t="s">
        <v>53</v>
      </c>
      <c r="O246" s="10" t="s">
        <v>54</v>
      </c>
      <c r="P246" s="10" t="s">
        <v>55</v>
      </c>
      <c r="Q246" s="10" t="s">
        <v>56</v>
      </c>
      <c r="R246" s="10" t="s">
        <v>57</v>
      </c>
      <c r="S246" s="10" t="s">
        <v>58</v>
      </c>
      <c r="T246" s="10">
        <v>239</v>
      </c>
      <c r="U246" s="10">
        <v>341.77</v>
      </c>
    </row>
    <row r="247" spans="1:21" ht="18" customHeight="1" x14ac:dyDescent="0.3">
      <c r="A247" s="1">
        <v>2021</v>
      </c>
      <c r="B247" s="1" t="s">
        <v>4</v>
      </c>
      <c r="C247" s="1" t="s">
        <v>38</v>
      </c>
      <c r="D247" s="5" t="s">
        <v>30</v>
      </c>
      <c r="E247" s="6">
        <v>644</v>
      </c>
      <c r="F247" s="6">
        <v>6892.2</v>
      </c>
      <c r="G247" s="6">
        <v>8959.86</v>
      </c>
      <c r="H247" s="3">
        <v>1378.44</v>
      </c>
      <c r="I247" s="4" t="s">
        <v>40</v>
      </c>
      <c r="K247" s="10" t="s">
        <v>59</v>
      </c>
      <c r="L247" s="10">
        <v>2020</v>
      </c>
      <c r="M247" s="10" t="s">
        <v>10</v>
      </c>
      <c r="N247" s="10" t="s">
        <v>53</v>
      </c>
      <c r="O247" s="10" t="s">
        <v>54</v>
      </c>
      <c r="P247" s="10" t="s">
        <v>55</v>
      </c>
      <c r="Q247" s="10" t="s">
        <v>56</v>
      </c>
      <c r="R247" s="10" t="s">
        <v>57</v>
      </c>
      <c r="S247" s="10" t="s">
        <v>58</v>
      </c>
      <c r="T247" s="10">
        <v>233</v>
      </c>
      <c r="U247" s="10">
        <v>333.19</v>
      </c>
    </row>
    <row r="248" spans="1:21" ht="18" customHeight="1" x14ac:dyDescent="0.3">
      <c r="A248" s="1">
        <v>2021</v>
      </c>
      <c r="B248" s="1" t="s">
        <v>4</v>
      </c>
      <c r="C248" s="1" t="s">
        <v>12</v>
      </c>
      <c r="D248" s="5" t="s">
        <v>29</v>
      </c>
      <c r="E248" s="6">
        <v>643</v>
      </c>
      <c r="F248" s="6">
        <v>8400</v>
      </c>
      <c r="G248" s="6">
        <v>10920</v>
      </c>
      <c r="H248" s="3">
        <v>1680</v>
      </c>
      <c r="I248" s="4" t="s">
        <v>40</v>
      </c>
      <c r="K248" s="10" t="s">
        <v>61</v>
      </c>
      <c r="L248" s="10">
        <v>2020</v>
      </c>
      <c r="M248" s="10" t="s">
        <v>10</v>
      </c>
      <c r="N248" s="10" t="s">
        <v>53</v>
      </c>
      <c r="O248" s="10" t="s">
        <v>54</v>
      </c>
      <c r="P248" s="10" t="s">
        <v>55</v>
      </c>
      <c r="Q248" s="10" t="s">
        <v>56</v>
      </c>
      <c r="R248" s="10" t="s">
        <v>57</v>
      </c>
      <c r="S248" s="10" t="s">
        <v>58</v>
      </c>
      <c r="T248" s="10">
        <v>227</v>
      </c>
      <c r="U248" s="10">
        <v>324.61</v>
      </c>
    </row>
    <row r="249" spans="1:21" ht="18" customHeight="1" x14ac:dyDescent="0.3">
      <c r="A249" s="1">
        <v>2021</v>
      </c>
      <c r="B249" s="1" t="s">
        <v>4</v>
      </c>
      <c r="C249" s="1" t="s">
        <v>38</v>
      </c>
      <c r="D249" s="5" t="s">
        <v>31</v>
      </c>
      <c r="E249" s="6">
        <v>455</v>
      </c>
      <c r="F249" s="6">
        <v>5494.3200000000006</v>
      </c>
      <c r="G249" s="6">
        <v>7142.6160000000009</v>
      </c>
      <c r="H249" s="3">
        <v>1098.8640000000003</v>
      </c>
      <c r="I249" s="4" t="s">
        <v>40</v>
      </c>
      <c r="K249" s="10" t="s">
        <v>61</v>
      </c>
      <c r="L249" s="10">
        <v>2020</v>
      </c>
      <c r="M249" s="10" t="s">
        <v>10</v>
      </c>
      <c r="N249" s="10" t="s">
        <v>53</v>
      </c>
      <c r="O249" s="10" t="s">
        <v>54</v>
      </c>
      <c r="P249" s="10" t="s">
        <v>55</v>
      </c>
      <c r="Q249" s="10" t="s">
        <v>56</v>
      </c>
      <c r="R249" s="10" t="s">
        <v>57</v>
      </c>
      <c r="S249" s="10" t="s">
        <v>60</v>
      </c>
      <c r="T249" s="10">
        <v>197</v>
      </c>
      <c r="U249" s="10">
        <v>281.70999999999998</v>
      </c>
    </row>
    <row r="250" spans="1:21" ht="18" customHeight="1" x14ac:dyDescent="0.3">
      <c r="A250" s="1">
        <v>2021</v>
      </c>
      <c r="B250" s="1" t="s">
        <v>4</v>
      </c>
      <c r="C250" s="1" t="s">
        <v>12</v>
      </c>
      <c r="D250" s="5" t="s">
        <v>28</v>
      </c>
      <c r="E250" s="7">
        <v>345</v>
      </c>
      <c r="F250" s="7">
        <v>8400</v>
      </c>
      <c r="G250" s="7">
        <v>10920</v>
      </c>
      <c r="H250" s="3">
        <v>1680</v>
      </c>
      <c r="I250" s="4" t="s">
        <v>40</v>
      </c>
      <c r="K250" s="10" t="s">
        <v>61</v>
      </c>
      <c r="L250" s="10">
        <v>2020</v>
      </c>
      <c r="M250" s="10" t="s">
        <v>10</v>
      </c>
      <c r="N250" s="10" t="s">
        <v>53</v>
      </c>
      <c r="O250" s="10" t="s">
        <v>54</v>
      </c>
      <c r="P250" s="10" t="s">
        <v>55</v>
      </c>
      <c r="Q250" s="10" t="s">
        <v>56</v>
      </c>
      <c r="R250" s="10" t="s">
        <v>57</v>
      </c>
      <c r="S250" s="10" t="s">
        <v>60</v>
      </c>
      <c r="T250" s="10">
        <v>245</v>
      </c>
      <c r="U250" s="10">
        <v>350.35</v>
      </c>
    </row>
    <row r="251" spans="1:21" ht="18" customHeight="1" x14ac:dyDescent="0.3">
      <c r="A251" s="1">
        <v>2021</v>
      </c>
      <c r="B251" s="1" t="s">
        <v>4</v>
      </c>
      <c r="C251" s="1" t="s">
        <v>13</v>
      </c>
      <c r="D251" s="2" t="s">
        <v>33</v>
      </c>
      <c r="E251" s="3">
        <v>122</v>
      </c>
      <c r="F251" s="3">
        <v>120</v>
      </c>
      <c r="G251" s="3">
        <v>156</v>
      </c>
      <c r="H251" s="3">
        <v>24</v>
      </c>
      <c r="I251" s="4" t="s">
        <v>40</v>
      </c>
      <c r="K251" s="10" t="s">
        <v>62</v>
      </c>
      <c r="L251" s="10">
        <v>2020</v>
      </c>
      <c r="M251" s="10" t="s">
        <v>10</v>
      </c>
      <c r="N251" s="10" t="s">
        <v>53</v>
      </c>
      <c r="O251" s="10" t="s">
        <v>54</v>
      </c>
      <c r="P251" s="10" t="s">
        <v>55</v>
      </c>
      <c r="Q251" s="10" t="s">
        <v>56</v>
      </c>
      <c r="R251" s="10" t="s">
        <v>57</v>
      </c>
      <c r="S251" s="10" t="s">
        <v>60</v>
      </c>
      <c r="T251" s="10">
        <v>778</v>
      </c>
      <c r="U251" s="10">
        <v>1112.54</v>
      </c>
    </row>
    <row r="252" spans="1:21" ht="18" customHeight="1" x14ac:dyDescent="0.3">
      <c r="A252" s="1">
        <v>2021</v>
      </c>
      <c r="B252" s="1" t="s">
        <v>4</v>
      </c>
      <c r="C252" s="1" t="s">
        <v>15</v>
      </c>
      <c r="D252" s="5" t="s">
        <v>26</v>
      </c>
      <c r="E252" s="6">
        <v>78</v>
      </c>
      <c r="F252" s="6">
        <v>4577.2</v>
      </c>
      <c r="G252" s="6">
        <v>5126.4639999999999</v>
      </c>
      <c r="H252" s="3">
        <v>915.44</v>
      </c>
      <c r="I252" s="4" t="s">
        <v>40</v>
      </c>
      <c r="K252" s="10" t="s">
        <v>59</v>
      </c>
      <c r="L252" s="10">
        <v>2020</v>
      </c>
      <c r="M252" s="10" t="s">
        <v>9</v>
      </c>
      <c r="N252" s="10" t="s">
        <v>53</v>
      </c>
      <c r="O252" s="10" t="s">
        <v>54</v>
      </c>
      <c r="P252" s="10" t="s">
        <v>55</v>
      </c>
      <c r="Q252" s="10" t="s">
        <v>56</v>
      </c>
      <c r="R252" s="10" t="s">
        <v>57</v>
      </c>
      <c r="S252" s="10" t="s">
        <v>58</v>
      </c>
      <c r="T252" s="10">
        <v>254</v>
      </c>
      <c r="U252" s="10">
        <v>526.24</v>
      </c>
    </row>
    <row r="253" spans="1:21" ht="18" customHeight="1" x14ac:dyDescent="0.3">
      <c r="A253" s="1">
        <v>2021</v>
      </c>
      <c r="B253" s="1" t="s">
        <v>4</v>
      </c>
      <c r="C253" s="1" t="s">
        <v>15</v>
      </c>
      <c r="D253" s="5" t="s">
        <v>24</v>
      </c>
      <c r="E253" s="6">
        <v>76</v>
      </c>
      <c r="F253" s="6">
        <v>4576.8999999999996</v>
      </c>
      <c r="G253" s="6">
        <v>5126.1279999999997</v>
      </c>
      <c r="H253" s="3">
        <v>915.38</v>
      </c>
      <c r="I253" s="4" t="s">
        <v>40</v>
      </c>
      <c r="K253" s="10" t="s">
        <v>59</v>
      </c>
      <c r="L253" s="10">
        <v>2020</v>
      </c>
      <c r="M253" s="10" t="s">
        <v>9</v>
      </c>
      <c r="N253" s="10" t="s">
        <v>53</v>
      </c>
      <c r="O253" s="10" t="s">
        <v>54</v>
      </c>
      <c r="P253" s="10" t="s">
        <v>55</v>
      </c>
      <c r="Q253" s="10" t="s">
        <v>56</v>
      </c>
      <c r="R253" s="10" t="s">
        <v>57</v>
      </c>
      <c r="S253" s="10" t="s">
        <v>58</v>
      </c>
      <c r="T253" s="10">
        <v>248</v>
      </c>
      <c r="U253" s="10">
        <v>526.24</v>
      </c>
    </row>
    <row r="254" spans="1:21" ht="18" customHeight="1" x14ac:dyDescent="0.3">
      <c r="A254" s="1">
        <v>2021</v>
      </c>
      <c r="B254" s="1" t="s">
        <v>4</v>
      </c>
      <c r="C254" s="1" t="s">
        <v>15</v>
      </c>
      <c r="D254" s="5" t="s">
        <v>25</v>
      </c>
      <c r="E254" s="6">
        <v>46</v>
      </c>
      <c r="F254" s="6">
        <v>200</v>
      </c>
      <c r="G254" s="6">
        <v>224</v>
      </c>
      <c r="H254" s="3">
        <v>40</v>
      </c>
      <c r="I254" s="4" t="s">
        <v>40</v>
      </c>
      <c r="K254" s="10" t="s">
        <v>59</v>
      </c>
      <c r="L254" s="10">
        <v>2020</v>
      </c>
      <c r="M254" s="10" t="s">
        <v>9</v>
      </c>
      <c r="N254" s="10" t="s">
        <v>53</v>
      </c>
      <c r="O254" s="10" t="s">
        <v>54</v>
      </c>
      <c r="P254" s="10" t="s">
        <v>55</v>
      </c>
      <c r="Q254" s="10" t="s">
        <v>56</v>
      </c>
      <c r="R254" s="10" t="s">
        <v>57</v>
      </c>
      <c r="S254" s="10" t="s">
        <v>60</v>
      </c>
      <c r="T254" s="10">
        <v>206</v>
      </c>
      <c r="U254" s="10">
        <v>294.58</v>
      </c>
    </row>
    <row r="255" spans="1:21" ht="18" customHeight="1" x14ac:dyDescent="0.3">
      <c r="A255" s="1">
        <v>2021</v>
      </c>
      <c r="B255" s="1" t="s">
        <v>4</v>
      </c>
      <c r="C255" s="1" t="s">
        <v>15</v>
      </c>
      <c r="D255" s="5" t="s">
        <v>23</v>
      </c>
      <c r="E255" s="6">
        <v>34</v>
      </c>
      <c r="F255" s="6">
        <v>4576.8</v>
      </c>
      <c r="G255" s="6">
        <v>5126.0160000000005</v>
      </c>
      <c r="H255" s="3">
        <v>915.36000000000013</v>
      </c>
      <c r="I255" s="4" t="s">
        <v>40</v>
      </c>
      <c r="K255" s="10" t="s">
        <v>52</v>
      </c>
      <c r="L255" s="10">
        <v>2020</v>
      </c>
      <c r="M255" s="10" t="s">
        <v>9</v>
      </c>
      <c r="N255" s="10" t="s">
        <v>53</v>
      </c>
      <c r="O255" s="10" t="s">
        <v>54</v>
      </c>
      <c r="P255" s="10" t="s">
        <v>55</v>
      </c>
      <c r="Q255" s="10" t="s">
        <v>56</v>
      </c>
      <c r="R255" s="10" t="s">
        <v>57</v>
      </c>
      <c r="S255" s="10" t="s">
        <v>60</v>
      </c>
      <c r="T255" s="10">
        <v>248</v>
      </c>
      <c r="U255" s="10">
        <v>354.64</v>
      </c>
    </row>
    <row r="256" spans="1:21" ht="18" customHeight="1" x14ac:dyDescent="0.3">
      <c r="A256" s="1">
        <v>2021</v>
      </c>
      <c r="B256" s="1" t="s">
        <v>4</v>
      </c>
      <c r="C256" s="1" t="s">
        <v>13</v>
      </c>
      <c r="D256" s="2" t="s">
        <v>34</v>
      </c>
      <c r="E256" s="3">
        <v>7</v>
      </c>
      <c r="F256" s="3">
        <v>200</v>
      </c>
      <c r="G256" s="3">
        <v>224</v>
      </c>
      <c r="H256" s="3">
        <v>40</v>
      </c>
      <c r="I256" s="4" t="s">
        <v>40</v>
      </c>
      <c r="K256" s="10" t="s">
        <v>61</v>
      </c>
      <c r="L256" s="10">
        <v>2020</v>
      </c>
      <c r="M256" s="10" t="s">
        <v>9</v>
      </c>
      <c r="N256" s="10" t="s">
        <v>53</v>
      </c>
      <c r="O256" s="10" t="s">
        <v>54</v>
      </c>
      <c r="P256" s="10" t="s">
        <v>55</v>
      </c>
      <c r="Q256" s="10" t="s">
        <v>56</v>
      </c>
      <c r="R256" s="10" t="s">
        <v>57</v>
      </c>
      <c r="S256" s="10" t="s">
        <v>60</v>
      </c>
      <c r="T256" s="10">
        <v>176</v>
      </c>
      <c r="U256" s="10">
        <v>251.68</v>
      </c>
    </row>
    <row r="257" spans="1:21" ht="18" customHeight="1" x14ac:dyDescent="0.3">
      <c r="A257" s="1">
        <v>2021</v>
      </c>
      <c r="B257" s="1" t="s">
        <v>4</v>
      </c>
      <c r="C257" s="1" t="s">
        <v>15</v>
      </c>
      <c r="D257" s="5" t="s">
        <v>27</v>
      </c>
      <c r="E257" s="6">
        <v>3</v>
      </c>
      <c r="F257" s="6">
        <v>4577.3</v>
      </c>
      <c r="G257" s="6">
        <v>5126.576</v>
      </c>
      <c r="H257" s="3">
        <v>915.46</v>
      </c>
      <c r="I257" s="4" t="s">
        <v>40</v>
      </c>
      <c r="K257" s="10" t="s">
        <v>63</v>
      </c>
      <c r="L257" s="10">
        <v>2020</v>
      </c>
      <c r="M257" s="10" t="s">
        <v>9</v>
      </c>
      <c r="N257" s="10" t="s">
        <v>53</v>
      </c>
      <c r="O257" s="10" t="s">
        <v>54</v>
      </c>
      <c r="P257" s="10" t="s">
        <v>55</v>
      </c>
      <c r="Q257" s="10" t="s">
        <v>56</v>
      </c>
      <c r="R257" s="10" t="s">
        <v>57</v>
      </c>
      <c r="S257" s="10" t="s">
        <v>60</v>
      </c>
      <c r="T257" s="10">
        <v>202</v>
      </c>
      <c r="U257" s="10">
        <v>288.86</v>
      </c>
    </row>
    <row r="258" spans="1:21" ht="18" customHeight="1" x14ac:dyDescent="0.3">
      <c r="A258" s="1">
        <v>2021</v>
      </c>
      <c r="B258" s="1" t="s">
        <v>4</v>
      </c>
      <c r="C258" s="1" t="s">
        <v>32</v>
      </c>
      <c r="D258" s="5" t="s">
        <v>32</v>
      </c>
      <c r="E258" s="6">
        <v>2</v>
      </c>
      <c r="F258" s="6">
        <v>6600</v>
      </c>
      <c r="G258" s="6">
        <v>7392</v>
      </c>
      <c r="H258" s="3">
        <v>1320</v>
      </c>
      <c r="I258" s="4" t="s">
        <v>40</v>
      </c>
      <c r="K258" s="10" t="s">
        <v>59</v>
      </c>
      <c r="L258" s="10">
        <v>2020</v>
      </c>
      <c r="M258" s="10" t="s">
        <v>9</v>
      </c>
      <c r="N258" s="10" t="s">
        <v>53</v>
      </c>
      <c r="O258" s="10" t="s">
        <v>54</v>
      </c>
      <c r="P258" s="10" t="s">
        <v>55</v>
      </c>
      <c r="Q258" s="10" t="s">
        <v>56</v>
      </c>
      <c r="R258" s="10" t="s">
        <v>57</v>
      </c>
      <c r="S258" s="10" t="s">
        <v>60</v>
      </c>
      <c r="T258" s="10">
        <v>250</v>
      </c>
      <c r="U258" s="10">
        <v>357.5</v>
      </c>
    </row>
    <row r="259" spans="1:21" ht="18" customHeight="1" x14ac:dyDescent="0.3">
      <c r="A259" s="1">
        <v>2021</v>
      </c>
      <c r="B259" s="1" t="s">
        <v>5</v>
      </c>
      <c r="C259" s="1" t="s">
        <v>14</v>
      </c>
      <c r="D259" s="2" t="s">
        <v>36</v>
      </c>
      <c r="E259" s="3">
        <v>3566</v>
      </c>
      <c r="F259" s="3">
        <v>4577.3</v>
      </c>
      <c r="G259" s="3">
        <v>5126.576</v>
      </c>
      <c r="H259" s="3">
        <v>915.46</v>
      </c>
      <c r="I259" s="4" t="s">
        <v>40</v>
      </c>
      <c r="K259" s="10" t="s">
        <v>52</v>
      </c>
      <c r="L259" s="10">
        <v>2020</v>
      </c>
      <c r="M259" s="10" t="s">
        <v>9</v>
      </c>
      <c r="N259" s="10" t="s">
        <v>53</v>
      </c>
      <c r="O259" s="10" t="s">
        <v>54</v>
      </c>
      <c r="P259" s="10" t="s">
        <v>55</v>
      </c>
      <c r="Q259" s="10" t="s">
        <v>56</v>
      </c>
      <c r="R259" s="10" t="s">
        <v>57</v>
      </c>
      <c r="S259" s="10" t="s">
        <v>60</v>
      </c>
      <c r="T259" s="10">
        <v>178</v>
      </c>
      <c r="U259" s="10">
        <v>254.54</v>
      </c>
    </row>
    <row r="260" spans="1:21" ht="18" customHeight="1" x14ac:dyDescent="0.3">
      <c r="A260" s="1">
        <v>2021</v>
      </c>
      <c r="B260" s="1" t="s">
        <v>5</v>
      </c>
      <c r="C260" s="1" t="s">
        <v>14</v>
      </c>
      <c r="D260" s="2" t="s">
        <v>37</v>
      </c>
      <c r="E260" s="3">
        <v>2498</v>
      </c>
      <c r="F260" s="3">
        <v>8000</v>
      </c>
      <c r="G260" s="3">
        <v>8960</v>
      </c>
      <c r="H260" s="3">
        <v>1600</v>
      </c>
      <c r="I260" s="4" t="s">
        <v>40</v>
      </c>
      <c r="K260" s="10" t="s">
        <v>52</v>
      </c>
      <c r="L260" s="10">
        <v>2020</v>
      </c>
      <c r="M260" s="10" t="s">
        <v>9</v>
      </c>
      <c r="N260" s="10" t="s">
        <v>53</v>
      </c>
      <c r="O260" s="10" t="s">
        <v>54</v>
      </c>
      <c r="P260" s="10" t="s">
        <v>55</v>
      </c>
      <c r="Q260" s="10" t="s">
        <v>56</v>
      </c>
      <c r="R260" s="10" t="s">
        <v>57</v>
      </c>
      <c r="S260" s="10" t="s">
        <v>60</v>
      </c>
      <c r="T260" s="10">
        <v>258</v>
      </c>
      <c r="U260" s="10">
        <v>526.24</v>
      </c>
    </row>
    <row r="261" spans="1:21" ht="18" customHeight="1" x14ac:dyDescent="0.3">
      <c r="A261" s="1">
        <v>2021</v>
      </c>
      <c r="B261" s="1" t="s">
        <v>5</v>
      </c>
      <c r="C261" s="1" t="s">
        <v>13</v>
      </c>
      <c r="D261" s="2" t="s">
        <v>35</v>
      </c>
      <c r="E261" s="3">
        <v>1245</v>
      </c>
      <c r="F261" s="3">
        <v>4577.2</v>
      </c>
      <c r="G261" s="3">
        <v>5126.4639999999999</v>
      </c>
      <c r="H261" s="3">
        <v>915.44</v>
      </c>
      <c r="I261" s="4" t="s">
        <v>40</v>
      </c>
      <c r="K261" s="10" t="s">
        <v>52</v>
      </c>
      <c r="L261" s="10">
        <v>2020</v>
      </c>
      <c r="M261" s="10" t="s">
        <v>9</v>
      </c>
      <c r="N261" s="10" t="s">
        <v>53</v>
      </c>
      <c r="O261" s="10" t="s">
        <v>54</v>
      </c>
      <c r="P261" s="10" t="s">
        <v>55</v>
      </c>
      <c r="Q261" s="10" t="s">
        <v>56</v>
      </c>
      <c r="R261" s="10" t="s">
        <v>57</v>
      </c>
      <c r="S261" s="10" t="s">
        <v>60</v>
      </c>
      <c r="T261" s="10">
        <v>252</v>
      </c>
      <c r="U261" s="10">
        <v>526.24</v>
      </c>
    </row>
    <row r="262" spans="1:21" ht="18" customHeight="1" x14ac:dyDescent="0.3">
      <c r="A262" s="1">
        <v>2021</v>
      </c>
      <c r="B262" s="1" t="s">
        <v>5</v>
      </c>
      <c r="C262" s="1" t="s">
        <v>38</v>
      </c>
      <c r="D262" s="5" t="s">
        <v>30</v>
      </c>
      <c r="E262" s="6">
        <v>644</v>
      </c>
      <c r="F262" s="6">
        <v>5743.5</v>
      </c>
      <c r="G262" s="6">
        <v>6432.72</v>
      </c>
      <c r="H262" s="3">
        <v>1148.7</v>
      </c>
      <c r="I262" s="4" t="s">
        <v>40</v>
      </c>
      <c r="K262" s="10" t="s">
        <v>52</v>
      </c>
      <c r="L262" s="10">
        <v>2020</v>
      </c>
      <c r="M262" s="10" t="s">
        <v>9</v>
      </c>
      <c r="N262" s="10" t="s">
        <v>53</v>
      </c>
      <c r="O262" s="10" t="s">
        <v>54</v>
      </c>
      <c r="P262" s="10" t="s">
        <v>55</v>
      </c>
      <c r="Q262" s="10" t="s">
        <v>56</v>
      </c>
      <c r="R262" s="10" t="s">
        <v>57</v>
      </c>
      <c r="S262" s="10" t="s">
        <v>58</v>
      </c>
      <c r="T262" s="10">
        <v>246</v>
      </c>
      <c r="U262" s="10">
        <v>526.24</v>
      </c>
    </row>
    <row r="263" spans="1:21" ht="18" customHeight="1" x14ac:dyDescent="0.3">
      <c r="A263" s="1">
        <v>2021</v>
      </c>
      <c r="B263" s="1" t="s">
        <v>5</v>
      </c>
      <c r="C263" s="1" t="s">
        <v>12</v>
      </c>
      <c r="D263" s="5" t="s">
        <v>29</v>
      </c>
      <c r="E263" s="6">
        <v>643</v>
      </c>
      <c r="F263" s="6">
        <v>7000</v>
      </c>
      <c r="G263" s="6">
        <v>7840</v>
      </c>
      <c r="H263" s="3">
        <v>1400</v>
      </c>
      <c r="I263" s="4" t="s">
        <v>40</v>
      </c>
      <c r="K263" s="10" t="s">
        <v>61</v>
      </c>
      <c r="L263" s="10">
        <v>2020</v>
      </c>
      <c r="M263" s="10" t="s">
        <v>9</v>
      </c>
      <c r="N263" s="10" t="s">
        <v>53</v>
      </c>
      <c r="O263" s="10" t="s">
        <v>54</v>
      </c>
      <c r="P263" s="10" t="s">
        <v>55</v>
      </c>
      <c r="Q263" s="10" t="s">
        <v>56</v>
      </c>
      <c r="R263" s="10" t="s">
        <v>57</v>
      </c>
      <c r="S263" s="10" t="s">
        <v>60</v>
      </c>
      <c r="T263" s="10">
        <v>682</v>
      </c>
      <c r="U263" s="10">
        <v>975.26</v>
      </c>
    </row>
    <row r="264" spans="1:21" ht="18" customHeight="1" x14ac:dyDescent="0.3">
      <c r="A264" s="1">
        <v>2021</v>
      </c>
      <c r="B264" s="1" t="s">
        <v>5</v>
      </c>
      <c r="C264" s="1" t="s">
        <v>38</v>
      </c>
      <c r="D264" s="5" t="s">
        <v>31</v>
      </c>
      <c r="E264" s="6">
        <v>455</v>
      </c>
      <c r="F264" s="6">
        <v>4578.6000000000004</v>
      </c>
      <c r="G264" s="6">
        <v>5128.0320000000002</v>
      </c>
      <c r="H264" s="3">
        <v>915.72000000000014</v>
      </c>
      <c r="I264" s="4" t="s">
        <v>40</v>
      </c>
      <c r="K264" s="10" t="s">
        <v>59</v>
      </c>
      <c r="L264" s="10">
        <v>2020</v>
      </c>
      <c r="M264" s="10" t="s">
        <v>9</v>
      </c>
      <c r="N264" s="10" t="s">
        <v>53</v>
      </c>
      <c r="O264" s="10" t="s">
        <v>54</v>
      </c>
      <c r="P264" s="10" t="s">
        <v>55</v>
      </c>
      <c r="Q264" s="10" t="s">
        <v>56</v>
      </c>
      <c r="R264" s="10" t="s">
        <v>57</v>
      </c>
      <c r="S264" s="10" t="s">
        <v>60</v>
      </c>
      <c r="T264" s="10">
        <v>715</v>
      </c>
      <c r="U264" s="10">
        <v>1022.45</v>
      </c>
    </row>
    <row r="265" spans="1:21" ht="18" customHeight="1" x14ac:dyDescent="0.3">
      <c r="A265" s="1">
        <v>2021</v>
      </c>
      <c r="B265" s="1" t="s">
        <v>5</v>
      </c>
      <c r="C265" s="1" t="s">
        <v>12</v>
      </c>
      <c r="D265" s="5" t="s">
        <v>28</v>
      </c>
      <c r="E265" s="7">
        <v>345</v>
      </c>
      <c r="F265" s="7">
        <v>7000</v>
      </c>
      <c r="G265" s="7">
        <v>7840</v>
      </c>
      <c r="H265" s="3">
        <v>1400</v>
      </c>
      <c r="I265" s="4" t="s">
        <v>40</v>
      </c>
      <c r="K265" s="10" t="s">
        <v>59</v>
      </c>
      <c r="L265" s="10">
        <v>2020</v>
      </c>
      <c r="M265" s="10" t="s">
        <v>9</v>
      </c>
      <c r="N265" s="10" t="s">
        <v>53</v>
      </c>
      <c r="O265" s="10" t="s">
        <v>54</v>
      </c>
      <c r="P265" s="10" t="s">
        <v>55</v>
      </c>
      <c r="Q265" s="10" t="s">
        <v>56</v>
      </c>
      <c r="R265" s="10" t="s">
        <v>57</v>
      </c>
      <c r="S265" s="10" t="s">
        <v>60</v>
      </c>
      <c r="T265" s="10">
        <v>255</v>
      </c>
      <c r="U265" s="10">
        <v>364.65</v>
      </c>
    </row>
    <row r="266" spans="1:21" ht="18" customHeight="1" x14ac:dyDescent="0.3">
      <c r="A266" s="1">
        <v>2021</v>
      </c>
      <c r="B266" s="1" t="s">
        <v>5</v>
      </c>
      <c r="C266" s="1" t="s">
        <v>13</v>
      </c>
      <c r="D266" s="2" t="s">
        <v>33</v>
      </c>
      <c r="E266" s="3">
        <v>122</v>
      </c>
      <c r="F266" s="3">
        <v>100</v>
      </c>
      <c r="G266" s="3">
        <v>112</v>
      </c>
      <c r="H266" s="3">
        <v>20</v>
      </c>
      <c r="I266" s="4" t="s">
        <v>40</v>
      </c>
      <c r="K266" s="10" t="s">
        <v>59</v>
      </c>
      <c r="L266" s="10">
        <v>2020</v>
      </c>
      <c r="M266" s="10" t="s">
        <v>9</v>
      </c>
      <c r="N266" s="10" t="s">
        <v>53</v>
      </c>
      <c r="O266" s="10" t="s">
        <v>54</v>
      </c>
      <c r="P266" s="10" t="s">
        <v>55</v>
      </c>
      <c r="Q266" s="10" t="s">
        <v>56</v>
      </c>
      <c r="R266" s="10" t="s">
        <v>57</v>
      </c>
      <c r="S266" s="10" t="s">
        <v>60</v>
      </c>
      <c r="T266" s="10">
        <v>249</v>
      </c>
      <c r="U266" s="10">
        <v>356.07</v>
      </c>
    </row>
    <row r="267" spans="1:21" ht="18" customHeight="1" x14ac:dyDescent="0.3">
      <c r="A267" s="1">
        <v>2021</v>
      </c>
      <c r="B267" s="1" t="s">
        <v>5</v>
      </c>
      <c r="C267" s="1" t="s">
        <v>15</v>
      </c>
      <c r="D267" s="5" t="s">
        <v>26</v>
      </c>
      <c r="E267" s="6">
        <v>78</v>
      </c>
      <c r="F267" s="6">
        <v>4577.2</v>
      </c>
      <c r="G267" s="6">
        <v>5126.4639999999999</v>
      </c>
      <c r="H267" s="3">
        <v>915.44</v>
      </c>
      <c r="I267" s="4" t="s">
        <v>40</v>
      </c>
      <c r="K267" s="10" t="s">
        <v>52</v>
      </c>
      <c r="L267" s="10">
        <v>2020</v>
      </c>
      <c r="M267" s="10" t="s">
        <v>9</v>
      </c>
      <c r="N267" s="10" t="s">
        <v>53</v>
      </c>
      <c r="O267" s="10" t="s">
        <v>54</v>
      </c>
      <c r="P267" s="10" t="s">
        <v>55</v>
      </c>
      <c r="Q267" s="10" t="s">
        <v>56</v>
      </c>
      <c r="R267" s="10" t="s">
        <v>57</v>
      </c>
      <c r="S267" s="10" t="s">
        <v>58</v>
      </c>
      <c r="T267" s="10">
        <v>243</v>
      </c>
      <c r="U267" s="10">
        <v>347.49</v>
      </c>
    </row>
    <row r="268" spans="1:21" ht="18" customHeight="1" x14ac:dyDescent="0.3">
      <c r="A268" s="1">
        <v>2021</v>
      </c>
      <c r="B268" s="1" t="s">
        <v>5</v>
      </c>
      <c r="C268" s="1" t="s">
        <v>15</v>
      </c>
      <c r="D268" s="5" t="s">
        <v>24</v>
      </c>
      <c r="E268" s="6">
        <v>5034.5899999999992</v>
      </c>
      <c r="F268" s="6">
        <v>4576.8999999999996</v>
      </c>
      <c r="G268" s="6">
        <v>5126.1279999999997</v>
      </c>
      <c r="H268" s="3">
        <v>915.38</v>
      </c>
      <c r="I268" s="4" t="s">
        <v>40</v>
      </c>
      <c r="K268" s="10" t="s">
        <v>52</v>
      </c>
      <c r="L268" s="10">
        <v>2020</v>
      </c>
      <c r="M268" s="10" t="s">
        <v>9</v>
      </c>
      <c r="N268" s="10" t="s">
        <v>53</v>
      </c>
      <c r="O268" s="10" t="s">
        <v>54</v>
      </c>
      <c r="P268" s="10" t="s">
        <v>55</v>
      </c>
      <c r="Q268" s="10" t="s">
        <v>56</v>
      </c>
      <c r="R268" s="10" t="s">
        <v>57</v>
      </c>
      <c r="S268" s="10" t="s">
        <v>60</v>
      </c>
      <c r="T268" s="10">
        <v>755</v>
      </c>
      <c r="U268" s="10">
        <v>526.24</v>
      </c>
    </row>
    <row r="269" spans="1:21" ht="18" customHeight="1" x14ac:dyDescent="0.3">
      <c r="A269" s="1">
        <v>2021</v>
      </c>
      <c r="B269" s="1" t="s">
        <v>5</v>
      </c>
      <c r="C269" s="1" t="s">
        <v>15</v>
      </c>
      <c r="D269" s="5" t="s">
        <v>25</v>
      </c>
      <c r="E269" s="6">
        <v>220</v>
      </c>
      <c r="F269" s="6">
        <v>200</v>
      </c>
      <c r="G269" s="6">
        <v>224</v>
      </c>
      <c r="H269" s="3">
        <v>40</v>
      </c>
      <c r="I269" s="4" t="s">
        <v>40</v>
      </c>
      <c r="K269" s="10" t="s">
        <v>61</v>
      </c>
      <c r="L269" s="10">
        <v>2020</v>
      </c>
      <c r="M269" s="10" t="s">
        <v>9</v>
      </c>
      <c r="N269" s="10" t="s">
        <v>53</v>
      </c>
      <c r="O269" s="10" t="s">
        <v>54</v>
      </c>
      <c r="P269" s="10" t="s">
        <v>55</v>
      </c>
      <c r="Q269" s="10" t="s">
        <v>56</v>
      </c>
      <c r="R269" s="10" t="s">
        <v>57</v>
      </c>
      <c r="S269" s="10" t="s">
        <v>60</v>
      </c>
      <c r="T269" s="10">
        <v>808</v>
      </c>
      <c r="U269" s="10">
        <v>526.24</v>
      </c>
    </row>
    <row r="270" spans="1:21" ht="18" customHeight="1" x14ac:dyDescent="0.3">
      <c r="A270" s="1">
        <v>2021</v>
      </c>
      <c r="B270" s="1" t="s">
        <v>5</v>
      </c>
      <c r="C270" s="1" t="s">
        <v>15</v>
      </c>
      <c r="D270" s="5" t="s">
        <v>23</v>
      </c>
      <c r="E270" s="6">
        <v>5034.4800000000005</v>
      </c>
      <c r="F270" s="6">
        <v>4576.8</v>
      </c>
      <c r="G270" s="6">
        <v>5126.0160000000005</v>
      </c>
      <c r="H270" s="3">
        <v>915.36000000000013</v>
      </c>
      <c r="I270" s="4" t="s">
        <v>40</v>
      </c>
      <c r="K270" s="10" t="s">
        <v>52</v>
      </c>
      <c r="L270" s="10">
        <v>2020</v>
      </c>
      <c r="M270" s="10" t="s">
        <v>9</v>
      </c>
      <c r="N270" s="10" t="s">
        <v>53</v>
      </c>
      <c r="O270" s="10" t="s">
        <v>54</v>
      </c>
      <c r="P270" s="10" t="s">
        <v>55</v>
      </c>
      <c r="Q270" s="10" t="s">
        <v>56</v>
      </c>
      <c r="R270" s="10" t="s">
        <v>57</v>
      </c>
      <c r="S270" s="10" t="s">
        <v>60</v>
      </c>
      <c r="T270" s="10">
        <v>205</v>
      </c>
      <c r="U270" s="10">
        <v>293.14999999999998</v>
      </c>
    </row>
    <row r="271" spans="1:21" ht="18" customHeight="1" x14ac:dyDescent="0.3">
      <c r="A271" s="1">
        <v>2021</v>
      </c>
      <c r="B271" s="1" t="s">
        <v>5</v>
      </c>
      <c r="C271" s="1" t="s">
        <v>13</v>
      </c>
      <c r="D271" s="2" t="s">
        <v>34</v>
      </c>
      <c r="E271" s="3">
        <v>220</v>
      </c>
      <c r="F271" s="3">
        <v>200</v>
      </c>
      <c r="G271" s="3">
        <v>224</v>
      </c>
      <c r="H271" s="3">
        <v>40</v>
      </c>
      <c r="I271" s="4" t="s">
        <v>40</v>
      </c>
      <c r="K271" s="10" t="s">
        <v>52</v>
      </c>
      <c r="L271" s="10">
        <v>2020</v>
      </c>
      <c r="M271" s="10" t="s">
        <v>9</v>
      </c>
      <c r="N271" s="10" t="s">
        <v>53</v>
      </c>
      <c r="O271" s="10" t="s">
        <v>54</v>
      </c>
      <c r="P271" s="10" t="s">
        <v>55</v>
      </c>
      <c r="Q271" s="10" t="s">
        <v>56</v>
      </c>
      <c r="R271" s="10" t="s">
        <v>57</v>
      </c>
      <c r="S271" s="10" t="s">
        <v>60</v>
      </c>
      <c r="T271" s="10">
        <v>253</v>
      </c>
      <c r="U271" s="10">
        <v>361.78999999999996</v>
      </c>
    </row>
    <row r="272" spans="1:21" ht="18" customHeight="1" x14ac:dyDescent="0.3">
      <c r="A272" s="1">
        <v>2021</v>
      </c>
      <c r="B272" s="1" t="s">
        <v>5</v>
      </c>
      <c r="C272" s="1" t="s">
        <v>32</v>
      </c>
      <c r="D272" s="5" t="s">
        <v>32</v>
      </c>
      <c r="E272" s="6">
        <v>7260</v>
      </c>
      <c r="F272" s="6">
        <v>6600</v>
      </c>
      <c r="G272" s="6">
        <v>7392</v>
      </c>
      <c r="H272" s="3">
        <v>1320</v>
      </c>
      <c r="I272" s="4" t="s">
        <v>40</v>
      </c>
      <c r="K272" s="10" t="s">
        <v>63</v>
      </c>
      <c r="L272" s="10">
        <v>2020</v>
      </c>
      <c r="M272" s="10" t="s">
        <v>9</v>
      </c>
      <c r="N272" s="10" t="s">
        <v>53</v>
      </c>
      <c r="O272" s="10" t="s">
        <v>54</v>
      </c>
      <c r="P272" s="10" t="s">
        <v>55</v>
      </c>
      <c r="Q272" s="10" t="s">
        <v>56</v>
      </c>
      <c r="R272" s="10" t="s">
        <v>57</v>
      </c>
      <c r="S272" s="10" t="s">
        <v>60</v>
      </c>
      <c r="T272" s="10">
        <v>175</v>
      </c>
      <c r="U272" s="10">
        <v>250.25</v>
      </c>
    </row>
    <row r="273" spans="1:21" ht="18" customHeight="1" x14ac:dyDescent="0.3">
      <c r="A273" s="1">
        <v>2021</v>
      </c>
      <c r="B273" s="1" t="s">
        <v>5</v>
      </c>
      <c r="C273" s="1" t="s">
        <v>15</v>
      </c>
      <c r="D273" s="5" t="s">
        <v>27</v>
      </c>
      <c r="E273" s="6">
        <v>5035.0300000000007</v>
      </c>
      <c r="F273" s="6">
        <v>4577.3</v>
      </c>
      <c r="G273" s="6">
        <v>5126.576</v>
      </c>
      <c r="H273" s="3">
        <v>915.46</v>
      </c>
      <c r="I273" s="4" t="s">
        <v>40</v>
      </c>
      <c r="K273" s="10" t="s">
        <v>62</v>
      </c>
      <c r="L273" s="10">
        <v>2020</v>
      </c>
      <c r="M273" s="10" t="s">
        <v>9</v>
      </c>
      <c r="N273" s="10" t="s">
        <v>53</v>
      </c>
      <c r="O273" s="10" t="s">
        <v>54</v>
      </c>
      <c r="P273" s="10" t="s">
        <v>55</v>
      </c>
      <c r="Q273" s="10" t="s">
        <v>56</v>
      </c>
      <c r="R273" s="10" t="s">
        <v>57</v>
      </c>
      <c r="S273" s="10" t="s">
        <v>58</v>
      </c>
      <c r="T273" s="10">
        <v>257</v>
      </c>
      <c r="U273" s="10">
        <v>367.51</v>
      </c>
    </row>
    <row r="274" spans="1:21" ht="18" customHeight="1" x14ac:dyDescent="0.3">
      <c r="A274" s="1">
        <v>2021</v>
      </c>
      <c r="B274" s="1" t="s">
        <v>6</v>
      </c>
      <c r="C274" s="1" t="s">
        <v>14</v>
      </c>
      <c r="D274" s="2" t="s">
        <v>36</v>
      </c>
      <c r="E274" s="3">
        <v>5035.0300000000007</v>
      </c>
      <c r="F274" s="3">
        <v>4577.3</v>
      </c>
      <c r="G274" s="3">
        <v>5126.576</v>
      </c>
      <c r="H274" s="3">
        <v>915.46</v>
      </c>
      <c r="I274" s="4" t="s">
        <v>40</v>
      </c>
      <c r="K274" s="10" t="s">
        <v>62</v>
      </c>
      <c r="L274" s="10">
        <v>2020</v>
      </c>
      <c r="M274" s="10" t="s">
        <v>9</v>
      </c>
      <c r="N274" s="10" t="s">
        <v>53</v>
      </c>
      <c r="O274" s="10" t="s">
        <v>54</v>
      </c>
      <c r="P274" s="10" t="s">
        <v>55</v>
      </c>
      <c r="Q274" s="10" t="s">
        <v>56</v>
      </c>
      <c r="R274" s="10" t="s">
        <v>57</v>
      </c>
      <c r="S274" s="10" t="s">
        <v>58</v>
      </c>
      <c r="T274" s="10">
        <v>251</v>
      </c>
      <c r="U274" s="10">
        <v>358.93</v>
      </c>
    </row>
    <row r="275" spans="1:21" ht="18" customHeight="1" x14ac:dyDescent="0.3">
      <c r="A275" s="1">
        <v>2021</v>
      </c>
      <c r="B275" s="1" t="s">
        <v>6</v>
      </c>
      <c r="C275" s="1" t="s">
        <v>14</v>
      </c>
      <c r="D275" s="2" t="s">
        <v>37</v>
      </c>
      <c r="E275" s="3">
        <v>8800</v>
      </c>
      <c r="F275" s="3">
        <v>8000</v>
      </c>
      <c r="G275" s="3">
        <v>8960</v>
      </c>
      <c r="H275" s="3">
        <v>1600</v>
      </c>
      <c r="I275" s="4" t="s">
        <v>40</v>
      </c>
      <c r="K275" s="10" t="s">
        <v>59</v>
      </c>
      <c r="L275" s="10">
        <v>2020</v>
      </c>
      <c r="M275" s="10" t="s">
        <v>9</v>
      </c>
      <c r="N275" s="10" t="s">
        <v>53</v>
      </c>
      <c r="O275" s="10" t="s">
        <v>54</v>
      </c>
      <c r="P275" s="10" t="s">
        <v>55</v>
      </c>
      <c r="Q275" s="10" t="s">
        <v>56</v>
      </c>
      <c r="R275" s="10" t="s">
        <v>57</v>
      </c>
      <c r="S275" s="10" t="s">
        <v>58</v>
      </c>
      <c r="T275" s="10">
        <v>245</v>
      </c>
      <c r="U275" s="10">
        <v>350.35</v>
      </c>
    </row>
    <row r="276" spans="1:21" ht="18" customHeight="1" x14ac:dyDescent="0.3">
      <c r="A276" s="1">
        <v>2021</v>
      </c>
      <c r="B276" s="1" t="s">
        <v>6</v>
      </c>
      <c r="C276" s="1" t="s">
        <v>13</v>
      </c>
      <c r="D276" s="2" t="s">
        <v>35</v>
      </c>
      <c r="E276" s="3">
        <v>5034.92</v>
      </c>
      <c r="F276" s="3">
        <v>4577.2</v>
      </c>
      <c r="G276" s="3">
        <v>5126.4639999999999</v>
      </c>
      <c r="H276" s="3">
        <v>915.44</v>
      </c>
      <c r="I276" s="4" t="s">
        <v>40</v>
      </c>
      <c r="K276" s="10" t="s">
        <v>61</v>
      </c>
      <c r="L276" s="10">
        <v>2020</v>
      </c>
      <c r="M276" s="10" t="s">
        <v>9</v>
      </c>
      <c r="N276" s="10" t="s">
        <v>53</v>
      </c>
      <c r="O276" s="10" t="s">
        <v>54</v>
      </c>
      <c r="P276" s="10" t="s">
        <v>55</v>
      </c>
      <c r="Q276" s="10" t="s">
        <v>56</v>
      </c>
      <c r="R276" s="10" t="s">
        <v>57</v>
      </c>
      <c r="S276" s="10" t="s">
        <v>60</v>
      </c>
      <c r="T276" s="10">
        <v>203</v>
      </c>
      <c r="U276" s="10">
        <v>290.28999999999996</v>
      </c>
    </row>
    <row r="277" spans="1:21" ht="18" customHeight="1" x14ac:dyDescent="0.3">
      <c r="A277" s="1">
        <v>2021</v>
      </c>
      <c r="B277" s="1" t="s">
        <v>6</v>
      </c>
      <c r="C277" s="1" t="s">
        <v>38</v>
      </c>
      <c r="D277" s="5" t="s">
        <v>30</v>
      </c>
      <c r="E277" s="6">
        <v>644</v>
      </c>
      <c r="F277" s="6">
        <v>5743.5</v>
      </c>
      <c r="G277" s="6">
        <v>6432.72</v>
      </c>
      <c r="H277" s="3">
        <v>1148.7</v>
      </c>
      <c r="I277" s="4" t="s">
        <v>40</v>
      </c>
      <c r="K277" s="10" t="s">
        <v>52</v>
      </c>
      <c r="L277" s="10">
        <v>2020</v>
      </c>
      <c r="M277" s="10" t="s">
        <v>9</v>
      </c>
      <c r="N277" s="10" t="s">
        <v>53</v>
      </c>
      <c r="O277" s="10" t="s">
        <v>54</v>
      </c>
      <c r="P277" s="10" t="s">
        <v>55</v>
      </c>
      <c r="Q277" s="10" t="s">
        <v>56</v>
      </c>
      <c r="R277" s="10" t="s">
        <v>57</v>
      </c>
      <c r="S277" s="10" t="s">
        <v>60</v>
      </c>
      <c r="T277" s="10">
        <v>251</v>
      </c>
      <c r="U277" s="10">
        <v>358.93</v>
      </c>
    </row>
    <row r="278" spans="1:21" ht="18" customHeight="1" x14ac:dyDescent="0.3">
      <c r="A278" s="1">
        <v>2021</v>
      </c>
      <c r="B278" s="1" t="s">
        <v>6</v>
      </c>
      <c r="C278" s="1" t="s">
        <v>12</v>
      </c>
      <c r="D278" s="5" t="s">
        <v>29</v>
      </c>
      <c r="E278" s="6">
        <v>643</v>
      </c>
      <c r="F278" s="6">
        <v>7000</v>
      </c>
      <c r="G278" s="6">
        <v>7840</v>
      </c>
      <c r="H278" s="3">
        <v>1400</v>
      </c>
      <c r="I278" s="4" t="s">
        <v>40</v>
      </c>
      <c r="K278" s="10" t="s">
        <v>59</v>
      </c>
      <c r="L278" s="10">
        <v>2020</v>
      </c>
      <c r="M278" s="10" t="s">
        <v>9</v>
      </c>
      <c r="N278" s="10" t="s">
        <v>53</v>
      </c>
      <c r="O278" s="10" t="s">
        <v>54</v>
      </c>
      <c r="P278" s="10" t="s">
        <v>55</v>
      </c>
      <c r="Q278" s="10" t="s">
        <v>56</v>
      </c>
      <c r="R278" s="10" t="s">
        <v>57</v>
      </c>
      <c r="S278" s="10" t="s">
        <v>60</v>
      </c>
      <c r="T278" s="10">
        <v>777</v>
      </c>
      <c r="U278" s="10">
        <v>1111.1100000000001</v>
      </c>
    </row>
    <row r="279" spans="1:21" ht="18" customHeight="1" x14ac:dyDescent="0.3">
      <c r="A279" s="1">
        <v>2021</v>
      </c>
      <c r="B279" s="1" t="s">
        <v>6</v>
      </c>
      <c r="C279" s="1" t="s">
        <v>38</v>
      </c>
      <c r="D279" s="5" t="s">
        <v>31</v>
      </c>
      <c r="E279" s="6">
        <v>455</v>
      </c>
      <c r="F279" s="6">
        <v>4578.6000000000004</v>
      </c>
      <c r="G279" s="6">
        <v>5128.0320000000002</v>
      </c>
      <c r="H279" s="3">
        <v>915.72000000000014</v>
      </c>
      <c r="I279" s="4" t="s">
        <v>40</v>
      </c>
      <c r="K279" s="10" t="s">
        <v>52</v>
      </c>
      <c r="L279" s="10">
        <v>2020</v>
      </c>
      <c r="M279" s="10" t="s">
        <v>8</v>
      </c>
      <c r="N279" s="10" t="s">
        <v>53</v>
      </c>
      <c r="O279" s="10" t="s">
        <v>54</v>
      </c>
      <c r="P279" s="10" t="s">
        <v>55</v>
      </c>
      <c r="Q279" s="10" t="s">
        <v>56</v>
      </c>
      <c r="R279" s="10" t="s">
        <v>57</v>
      </c>
      <c r="S279" s="10" t="s">
        <v>58</v>
      </c>
      <c r="T279" s="10">
        <v>272</v>
      </c>
      <c r="U279" s="10">
        <v>526.24</v>
      </c>
    </row>
    <row r="280" spans="1:21" ht="18" customHeight="1" x14ac:dyDescent="0.3">
      <c r="A280" s="1">
        <v>2021</v>
      </c>
      <c r="B280" s="1" t="s">
        <v>6</v>
      </c>
      <c r="C280" s="1" t="s">
        <v>12</v>
      </c>
      <c r="D280" s="5" t="s">
        <v>28</v>
      </c>
      <c r="E280" s="7">
        <v>345</v>
      </c>
      <c r="F280" s="7">
        <v>7000</v>
      </c>
      <c r="G280" s="7">
        <v>7840</v>
      </c>
      <c r="H280" s="3">
        <v>1400</v>
      </c>
      <c r="I280" s="4" t="s">
        <v>40</v>
      </c>
      <c r="K280" s="10" t="s">
        <v>52</v>
      </c>
      <c r="L280" s="10">
        <v>2020</v>
      </c>
      <c r="M280" s="10" t="s">
        <v>8</v>
      </c>
      <c r="N280" s="10" t="s">
        <v>53</v>
      </c>
      <c r="O280" s="10" t="s">
        <v>54</v>
      </c>
      <c r="P280" s="10" t="s">
        <v>55</v>
      </c>
      <c r="Q280" s="10" t="s">
        <v>56</v>
      </c>
      <c r="R280" s="10" t="s">
        <v>57</v>
      </c>
      <c r="S280" s="10" t="s">
        <v>58</v>
      </c>
      <c r="T280" s="10">
        <v>266</v>
      </c>
      <c r="U280" s="10">
        <v>526.24</v>
      </c>
    </row>
    <row r="281" spans="1:21" ht="18" customHeight="1" x14ac:dyDescent="0.3">
      <c r="A281" s="1">
        <v>2021</v>
      </c>
      <c r="B281" s="1" t="s">
        <v>6</v>
      </c>
      <c r="C281" s="1" t="s">
        <v>13</v>
      </c>
      <c r="D281" s="2" t="s">
        <v>33</v>
      </c>
      <c r="E281" s="3">
        <v>122</v>
      </c>
      <c r="F281" s="3">
        <v>100</v>
      </c>
      <c r="G281" s="3">
        <v>112</v>
      </c>
      <c r="H281" s="3">
        <v>20</v>
      </c>
      <c r="I281" s="4" t="s">
        <v>40</v>
      </c>
      <c r="K281" s="10" t="s">
        <v>52</v>
      </c>
      <c r="L281" s="10">
        <v>2020</v>
      </c>
      <c r="M281" s="10" t="s">
        <v>8</v>
      </c>
      <c r="N281" s="10" t="s">
        <v>53</v>
      </c>
      <c r="O281" s="10" t="s">
        <v>54</v>
      </c>
      <c r="P281" s="10" t="s">
        <v>55</v>
      </c>
      <c r="Q281" s="10" t="s">
        <v>56</v>
      </c>
      <c r="R281" s="10" t="s">
        <v>57</v>
      </c>
      <c r="S281" s="10" t="s">
        <v>58</v>
      </c>
      <c r="T281" s="10">
        <v>260</v>
      </c>
      <c r="U281" s="10">
        <v>526.24</v>
      </c>
    </row>
    <row r="282" spans="1:21" ht="18" customHeight="1" x14ac:dyDescent="0.3">
      <c r="A282" s="1">
        <v>2021</v>
      </c>
      <c r="B282" s="1" t="s">
        <v>6</v>
      </c>
      <c r="C282" s="1" t="s">
        <v>15</v>
      </c>
      <c r="D282" s="5" t="s">
        <v>26</v>
      </c>
      <c r="E282" s="6">
        <v>78</v>
      </c>
      <c r="F282" s="6">
        <v>4577.2</v>
      </c>
      <c r="G282" s="6">
        <v>5126.4639999999999</v>
      </c>
      <c r="H282" s="3">
        <v>915.44</v>
      </c>
      <c r="I282" s="4" t="s">
        <v>40</v>
      </c>
      <c r="K282" s="10" t="s">
        <v>61</v>
      </c>
      <c r="L282" s="10">
        <v>2020</v>
      </c>
      <c r="M282" s="10" t="s">
        <v>8</v>
      </c>
      <c r="N282" s="10" t="s">
        <v>53</v>
      </c>
      <c r="O282" s="10" t="s">
        <v>54</v>
      </c>
      <c r="P282" s="10" t="s">
        <v>55</v>
      </c>
      <c r="Q282" s="10" t="s">
        <v>56</v>
      </c>
      <c r="R282" s="10" t="s">
        <v>57</v>
      </c>
      <c r="S282" s="10" t="s">
        <v>60</v>
      </c>
      <c r="T282" s="10">
        <v>254</v>
      </c>
      <c r="U282" s="10">
        <v>363.22</v>
      </c>
    </row>
    <row r="283" spans="1:21" ht="18" customHeight="1" x14ac:dyDescent="0.3">
      <c r="A283" s="1">
        <v>2021</v>
      </c>
      <c r="B283" s="1" t="s">
        <v>6</v>
      </c>
      <c r="C283" s="1" t="s">
        <v>15</v>
      </c>
      <c r="D283" s="5" t="s">
        <v>24</v>
      </c>
      <c r="E283" s="6">
        <v>76</v>
      </c>
      <c r="F283" s="6">
        <v>4576.8999999999996</v>
      </c>
      <c r="G283" s="6">
        <v>5126.1279999999997</v>
      </c>
      <c r="H283" s="3">
        <v>915.38</v>
      </c>
      <c r="I283" s="4" t="s">
        <v>40</v>
      </c>
      <c r="K283" s="10" t="s">
        <v>52</v>
      </c>
      <c r="L283" s="10">
        <v>2020</v>
      </c>
      <c r="M283" s="10" t="s">
        <v>8</v>
      </c>
      <c r="N283" s="10" t="s">
        <v>53</v>
      </c>
      <c r="O283" s="10" t="s">
        <v>54</v>
      </c>
      <c r="P283" s="10" t="s">
        <v>55</v>
      </c>
      <c r="Q283" s="10" t="s">
        <v>56</v>
      </c>
      <c r="R283" s="10" t="s">
        <v>57</v>
      </c>
      <c r="S283" s="10" t="s">
        <v>60</v>
      </c>
      <c r="T283" s="10">
        <v>182</v>
      </c>
      <c r="U283" s="10">
        <v>260.26</v>
      </c>
    </row>
    <row r="284" spans="1:21" ht="18" customHeight="1" x14ac:dyDescent="0.3">
      <c r="A284" s="1">
        <v>2021</v>
      </c>
      <c r="B284" s="1" t="s">
        <v>6</v>
      </c>
      <c r="C284" s="1" t="s">
        <v>15</v>
      </c>
      <c r="D284" s="5" t="s">
        <v>25</v>
      </c>
      <c r="E284" s="6">
        <v>46</v>
      </c>
      <c r="F284" s="6">
        <v>200</v>
      </c>
      <c r="G284" s="6">
        <v>224</v>
      </c>
      <c r="H284" s="3">
        <v>40</v>
      </c>
      <c r="I284" s="4" t="s">
        <v>40</v>
      </c>
      <c r="K284" s="10" t="s">
        <v>62</v>
      </c>
      <c r="L284" s="10">
        <v>2020</v>
      </c>
      <c r="M284" s="10" t="s">
        <v>8</v>
      </c>
      <c r="N284" s="10" t="s">
        <v>53</v>
      </c>
      <c r="O284" s="10" t="s">
        <v>54</v>
      </c>
      <c r="P284" s="10" t="s">
        <v>55</v>
      </c>
      <c r="Q284" s="10" t="s">
        <v>56</v>
      </c>
      <c r="R284" s="10" t="s">
        <v>57</v>
      </c>
      <c r="S284" s="10" t="s">
        <v>60</v>
      </c>
      <c r="T284" s="10">
        <v>208</v>
      </c>
      <c r="U284" s="10">
        <v>297.44</v>
      </c>
    </row>
    <row r="285" spans="1:21" ht="18" customHeight="1" x14ac:dyDescent="0.3">
      <c r="A285" s="1">
        <v>2021</v>
      </c>
      <c r="B285" s="1" t="s">
        <v>6</v>
      </c>
      <c r="C285" s="1" t="s">
        <v>15</v>
      </c>
      <c r="D285" s="5" t="s">
        <v>23</v>
      </c>
      <c r="E285" s="6">
        <v>34</v>
      </c>
      <c r="F285" s="6">
        <v>4576.8</v>
      </c>
      <c r="G285" s="6">
        <v>5126.0160000000005</v>
      </c>
      <c r="H285" s="3">
        <v>915.36000000000013</v>
      </c>
      <c r="I285" s="4" t="s">
        <v>40</v>
      </c>
      <c r="K285" s="10" t="s">
        <v>62</v>
      </c>
      <c r="L285" s="10">
        <v>2020</v>
      </c>
      <c r="M285" s="10" t="s">
        <v>8</v>
      </c>
      <c r="N285" s="10" t="s">
        <v>53</v>
      </c>
      <c r="O285" s="10" t="s">
        <v>54</v>
      </c>
      <c r="P285" s="10" t="s">
        <v>55</v>
      </c>
      <c r="Q285" s="10" t="s">
        <v>56</v>
      </c>
      <c r="R285" s="10" t="s">
        <v>57</v>
      </c>
      <c r="S285" s="10" t="s">
        <v>60</v>
      </c>
      <c r="T285" s="10">
        <v>256</v>
      </c>
      <c r="U285" s="10">
        <v>366.08</v>
      </c>
    </row>
    <row r="286" spans="1:21" ht="18" customHeight="1" x14ac:dyDescent="0.3">
      <c r="A286" s="1">
        <v>2021</v>
      </c>
      <c r="B286" s="1" t="s">
        <v>6</v>
      </c>
      <c r="C286" s="1" t="s">
        <v>13</v>
      </c>
      <c r="D286" s="2" t="s">
        <v>34</v>
      </c>
      <c r="E286" s="3">
        <v>7</v>
      </c>
      <c r="F286" s="3">
        <v>200</v>
      </c>
      <c r="G286" s="3">
        <v>224</v>
      </c>
      <c r="H286" s="3">
        <v>40</v>
      </c>
      <c r="I286" s="4" t="s">
        <v>40</v>
      </c>
      <c r="K286" s="10" t="s">
        <v>61</v>
      </c>
      <c r="L286" s="10">
        <v>2020</v>
      </c>
      <c r="M286" s="10" t="s">
        <v>8</v>
      </c>
      <c r="N286" s="10" t="s">
        <v>53</v>
      </c>
      <c r="O286" s="10" t="s">
        <v>54</v>
      </c>
      <c r="P286" s="10" t="s">
        <v>55</v>
      </c>
      <c r="Q286" s="10" t="s">
        <v>56</v>
      </c>
      <c r="R286" s="10" t="s">
        <v>57</v>
      </c>
      <c r="S286" s="10" t="s">
        <v>60</v>
      </c>
      <c r="T286" s="10">
        <v>184</v>
      </c>
      <c r="U286" s="10">
        <v>263.12</v>
      </c>
    </row>
    <row r="287" spans="1:21" ht="18" customHeight="1" x14ac:dyDescent="0.3">
      <c r="A287" s="1">
        <v>2021</v>
      </c>
      <c r="B287" s="1" t="s">
        <v>6</v>
      </c>
      <c r="C287" s="1" t="s">
        <v>15</v>
      </c>
      <c r="D287" s="5" t="s">
        <v>27</v>
      </c>
      <c r="E287" s="6">
        <v>3</v>
      </c>
      <c r="F287" s="6">
        <v>4577.3</v>
      </c>
      <c r="G287" s="6">
        <v>5126.576</v>
      </c>
      <c r="H287" s="3">
        <v>915.46</v>
      </c>
      <c r="I287" s="4" t="s">
        <v>40</v>
      </c>
      <c r="K287" s="10" t="s">
        <v>63</v>
      </c>
      <c r="L287" s="10">
        <v>2020</v>
      </c>
      <c r="M287" s="10" t="s">
        <v>8</v>
      </c>
      <c r="N287" s="10" t="s">
        <v>53</v>
      </c>
      <c r="O287" s="10" t="s">
        <v>54</v>
      </c>
      <c r="P287" s="10" t="s">
        <v>55</v>
      </c>
      <c r="Q287" s="10" t="s">
        <v>56</v>
      </c>
      <c r="R287" s="10" t="s">
        <v>57</v>
      </c>
      <c r="S287" s="10" t="s">
        <v>60</v>
      </c>
      <c r="T287" s="10">
        <v>270</v>
      </c>
      <c r="U287" s="10">
        <v>526.24</v>
      </c>
    </row>
    <row r="288" spans="1:21" ht="18" customHeight="1" x14ac:dyDescent="0.3">
      <c r="A288" s="1">
        <v>2021</v>
      </c>
      <c r="B288" s="1" t="s">
        <v>6</v>
      </c>
      <c r="C288" s="1" t="s">
        <v>32</v>
      </c>
      <c r="D288" s="5" t="s">
        <v>32</v>
      </c>
      <c r="E288" s="6">
        <v>2</v>
      </c>
      <c r="F288" s="6">
        <v>6600</v>
      </c>
      <c r="G288" s="6">
        <v>7392</v>
      </c>
      <c r="H288" s="3">
        <v>1320</v>
      </c>
      <c r="I288" s="4" t="s">
        <v>40</v>
      </c>
      <c r="K288" s="10" t="s">
        <v>52</v>
      </c>
      <c r="L288" s="10">
        <v>2020</v>
      </c>
      <c r="M288" s="10" t="s">
        <v>8</v>
      </c>
      <c r="N288" s="10" t="s">
        <v>53</v>
      </c>
      <c r="O288" s="10" t="s">
        <v>54</v>
      </c>
      <c r="P288" s="10" t="s">
        <v>55</v>
      </c>
      <c r="Q288" s="10" t="s">
        <v>56</v>
      </c>
      <c r="R288" s="10" t="s">
        <v>57</v>
      </c>
      <c r="S288" s="10" t="s">
        <v>60</v>
      </c>
      <c r="T288" s="10">
        <v>264</v>
      </c>
      <c r="U288" s="10">
        <v>526.24</v>
      </c>
    </row>
    <row r="289" spans="1:21" ht="18" customHeight="1" x14ac:dyDescent="0.3">
      <c r="A289" s="1">
        <v>2021</v>
      </c>
      <c r="B289" s="1" t="s">
        <v>7</v>
      </c>
      <c r="C289" s="1" t="s">
        <v>14</v>
      </c>
      <c r="D289" s="2" t="s">
        <v>36</v>
      </c>
      <c r="E289" s="3">
        <v>3566</v>
      </c>
      <c r="F289" s="3">
        <v>4577.3</v>
      </c>
      <c r="G289" s="3">
        <v>5126.576</v>
      </c>
      <c r="H289" s="3">
        <v>915.46</v>
      </c>
      <c r="I289" s="4" t="s">
        <v>40</v>
      </c>
      <c r="K289" s="10" t="s">
        <v>62</v>
      </c>
      <c r="L289" s="10">
        <v>2020</v>
      </c>
      <c r="M289" s="10" t="s">
        <v>8</v>
      </c>
      <c r="N289" s="10" t="s">
        <v>53</v>
      </c>
      <c r="O289" s="10" t="s">
        <v>54</v>
      </c>
      <c r="P289" s="10" t="s">
        <v>55</v>
      </c>
      <c r="Q289" s="10" t="s">
        <v>56</v>
      </c>
      <c r="R289" s="10" t="s">
        <v>57</v>
      </c>
      <c r="S289" s="10" t="s">
        <v>60</v>
      </c>
      <c r="T289" s="10">
        <v>681</v>
      </c>
      <c r="U289" s="10">
        <v>973.82999999999993</v>
      </c>
    </row>
    <row r="290" spans="1:21" ht="18" customHeight="1" x14ac:dyDescent="0.3">
      <c r="A290" s="1">
        <v>2021</v>
      </c>
      <c r="B290" s="1" t="s">
        <v>7</v>
      </c>
      <c r="C290" s="1" t="s">
        <v>14</v>
      </c>
      <c r="D290" s="2" t="s">
        <v>37</v>
      </c>
      <c r="E290" s="3">
        <v>2498</v>
      </c>
      <c r="F290" s="3">
        <v>8000</v>
      </c>
      <c r="G290" s="3">
        <v>8960</v>
      </c>
      <c r="H290" s="3">
        <v>1600</v>
      </c>
      <c r="I290" s="4" t="s">
        <v>40</v>
      </c>
      <c r="K290" s="10" t="s">
        <v>52</v>
      </c>
      <c r="L290" s="10">
        <v>2020</v>
      </c>
      <c r="M290" s="10" t="s">
        <v>8</v>
      </c>
      <c r="N290" s="10" t="s">
        <v>53</v>
      </c>
      <c r="O290" s="10" t="s">
        <v>54</v>
      </c>
      <c r="P290" s="10" t="s">
        <v>55</v>
      </c>
      <c r="Q290" s="10" t="s">
        <v>56</v>
      </c>
      <c r="R290" s="10" t="s">
        <v>57</v>
      </c>
      <c r="S290" s="10" t="s">
        <v>60</v>
      </c>
      <c r="T290" s="10">
        <v>714</v>
      </c>
      <c r="U290" s="10">
        <v>1021.02</v>
      </c>
    </row>
    <row r="291" spans="1:21" ht="18" customHeight="1" x14ac:dyDescent="0.3">
      <c r="A291" s="1">
        <v>2021</v>
      </c>
      <c r="B291" s="1" t="s">
        <v>7</v>
      </c>
      <c r="C291" s="1" t="s">
        <v>13</v>
      </c>
      <c r="D291" s="2" t="s">
        <v>35</v>
      </c>
      <c r="E291" s="3">
        <v>1245</v>
      </c>
      <c r="F291" s="3">
        <v>4577.2</v>
      </c>
      <c r="G291" s="3">
        <v>5126.4639999999999</v>
      </c>
      <c r="H291" s="3">
        <v>915.44</v>
      </c>
      <c r="I291" s="4" t="s">
        <v>40</v>
      </c>
      <c r="K291" s="10" t="s">
        <v>52</v>
      </c>
      <c r="L291" s="10">
        <v>2020</v>
      </c>
      <c r="M291" s="10" t="s">
        <v>8</v>
      </c>
      <c r="N291" s="10" t="s">
        <v>53</v>
      </c>
      <c r="O291" s="10" t="s">
        <v>54</v>
      </c>
      <c r="P291" s="10" t="s">
        <v>55</v>
      </c>
      <c r="Q291" s="10" t="s">
        <v>56</v>
      </c>
      <c r="R291" s="10" t="s">
        <v>57</v>
      </c>
      <c r="S291" s="10" t="s">
        <v>60</v>
      </c>
      <c r="T291" s="10">
        <v>768</v>
      </c>
      <c r="U291" s="10">
        <v>1098.24</v>
      </c>
    </row>
    <row r="292" spans="1:21" ht="18" customHeight="1" x14ac:dyDescent="0.3">
      <c r="A292" s="1">
        <v>2021</v>
      </c>
      <c r="B292" s="1" t="s">
        <v>7</v>
      </c>
      <c r="C292" s="1" t="s">
        <v>38</v>
      </c>
      <c r="D292" s="5" t="s">
        <v>30</v>
      </c>
      <c r="E292" s="6">
        <v>644</v>
      </c>
      <c r="F292" s="6">
        <v>5743.5</v>
      </c>
      <c r="G292" s="6">
        <v>6432.72</v>
      </c>
      <c r="H292" s="3">
        <v>1148.7</v>
      </c>
      <c r="I292" s="4" t="s">
        <v>40</v>
      </c>
      <c r="K292" s="10" t="s">
        <v>52</v>
      </c>
      <c r="L292" s="10">
        <v>2020</v>
      </c>
      <c r="M292" s="10" t="s">
        <v>8</v>
      </c>
      <c r="N292" s="10" t="s">
        <v>53</v>
      </c>
      <c r="O292" s="10" t="s">
        <v>54</v>
      </c>
      <c r="P292" s="10" t="s">
        <v>55</v>
      </c>
      <c r="Q292" s="10" t="s">
        <v>56</v>
      </c>
      <c r="R292" s="10" t="s">
        <v>57</v>
      </c>
      <c r="S292" s="10" t="s">
        <v>60</v>
      </c>
      <c r="T292" s="10">
        <v>273</v>
      </c>
      <c r="U292" s="10">
        <v>390.39</v>
      </c>
    </row>
    <row r="293" spans="1:21" ht="18" customHeight="1" x14ac:dyDescent="0.3">
      <c r="A293" s="1">
        <v>2021</v>
      </c>
      <c r="B293" s="1" t="s">
        <v>7</v>
      </c>
      <c r="C293" s="1" t="s">
        <v>12</v>
      </c>
      <c r="D293" s="5" t="s">
        <v>29</v>
      </c>
      <c r="E293" s="6">
        <v>643</v>
      </c>
      <c r="F293" s="6">
        <v>7000</v>
      </c>
      <c r="G293" s="6">
        <v>7840</v>
      </c>
      <c r="H293" s="3">
        <v>1400</v>
      </c>
      <c r="I293" s="4" t="s">
        <v>40</v>
      </c>
      <c r="K293" s="10" t="s">
        <v>62</v>
      </c>
      <c r="L293" s="10">
        <v>2020</v>
      </c>
      <c r="M293" s="10" t="s">
        <v>8</v>
      </c>
      <c r="N293" s="10" t="s">
        <v>53</v>
      </c>
      <c r="O293" s="10" t="s">
        <v>54</v>
      </c>
      <c r="P293" s="10" t="s">
        <v>55</v>
      </c>
      <c r="Q293" s="10" t="s">
        <v>56</v>
      </c>
      <c r="R293" s="10" t="s">
        <v>57</v>
      </c>
      <c r="S293" s="10" t="s">
        <v>60</v>
      </c>
      <c r="T293" s="10">
        <v>267</v>
      </c>
      <c r="U293" s="10">
        <v>381.81</v>
      </c>
    </row>
    <row r="294" spans="1:21" ht="18" customHeight="1" x14ac:dyDescent="0.3">
      <c r="A294" s="1">
        <v>2021</v>
      </c>
      <c r="B294" s="1" t="s">
        <v>7</v>
      </c>
      <c r="C294" s="1" t="s">
        <v>38</v>
      </c>
      <c r="D294" s="5" t="s">
        <v>31</v>
      </c>
      <c r="E294" s="6">
        <v>455</v>
      </c>
      <c r="F294" s="6">
        <v>5036.46</v>
      </c>
      <c r="G294" s="6">
        <v>5128.0320000000002</v>
      </c>
      <c r="H294" s="3">
        <v>1007.292</v>
      </c>
      <c r="I294" s="4" t="s">
        <v>40</v>
      </c>
      <c r="K294" s="10" t="s">
        <v>61</v>
      </c>
      <c r="L294" s="10">
        <v>2020</v>
      </c>
      <c r="M294" s="10" t="s">
        <v>8</v>
      </c>
      <c r="N294" s="10" t="s">
        <v>53</v>
      </c>
      <c r="O294" s="10" t="s">
        <v>54</v>
      </c>
      <c r="P294" s="10" t="s">
        <v>55</v>
      </c>
      <c r="Q294" s="10" t="s">
        <v>56</v>
      </c>
      <c r="R294" s="10" t="s">
        <v>57</v>
      </c>
      <c r="S294" s="10" t="s">
        <v>60</v>
      </c>
      <c r="T294" s="10">
        <v>261</v>
      </c>
      <c r="U294" s="10">
        <v>373.23</v>
      </c>
    </row>
    <row r="295" spans="1:21" ht="18" customHeight="1" x14ac:dyDescent="0.3">
      <c r="A295" s="1">
        <v>2021</v>
      </c>
      <c r="B295" s="1" t="s">
        <v>7</v>
      </c>
      <c r="C295" s="1" t="s">
        <v>12</v>
      </c>
      <c r="D295" s="5" t="s">
        <v>28</v>
      </c>
      <c r="E295" s="7">
        <v>345</v>
      </c>
      <c r="F295" s="7">
        <v>7700</v>
      </c>
      <c r="G295" s="7">
        <v>7840</v>
      </c>
      <c r="H295" s="3">
        <v>1540</v>
      </c>
      <c r="I295" s="4" t="s">
        <v>40</v>
      </c>
      <c r="K295" s="10" t="s">
        <v>52</v>
      </c>
      <c r="L295" s="10">
        <v>2020</v>
      </c>
      <c r="M295" s="10" t="s">
        <v>8</v>
      </c>
      <c r="N295" s="10" t="s">
        <v>53</v>
      </c>
      <c r="O295" s="10" t="s">
        <v>54</v>
      </c>
      <c r="P295" s="10" t="s">
        <v>55</v>
      </c>
      <c r="Q295" s="10" t="s">
        <v>56</v>
      </c>
      <c r="R295" s="10" t="s">
        <v>57</v>
      </c>
      <c r="S295" s="10" t="s">
        <v>60</v>
      </c>
      <c r="T295" s="10">
        <v>207</v>
      </c>
      <c r="U295" s="10">
        <v>296.01</v>
      </c>
    </row>
    <row r="296" spans="1:21" ht="18" customHeight="1" x14ac:dyDescent="0.3">
      <c r="A296" s="1">
        <v>2021</v>
      </c>
      <c r="B296" s="1" t="s">
        <v>7</v>
      </c>
      <c r="C296" s="1" t="s">
        <v>13</v>
      </c>
      <c r="D296" s="2" t="s">
        <v>33</v>
      </c>
      <c r="E296" s="3">
        <v>122</v>
      </c>
      <c r="F296" s="3">
        <v>110</v>
      </c>
      <c r="G296" s="3">
        <v>112</v>
      </c>
      <c r="H296" s="3">
        <v>22</v>
      </c>
      <c r="I296" s="4" t="s">
        <v>40</v>
      </c>
      <c r="K296" s="10" t="s">
        <v>52</v>
      </c>
      <c r="L296" s="10">
        <v>2020</v>
      </c>
      <c r="M296" s="10" t="s">
        <v>8</v>
      </c>
      <c r="N296" s="10" t="s">
        <v>53</v>
      </c>
      <c r="O296" s="10" t="s">
        <v>54</v>
      </c>
      <c r="P296" s="10" t="s">
        <v>55</v>
      </c>
      <c r="Q296" s="10" t="s">
        <v>56</v>
      </c>
      <c r="R296" s="10" t="s">
        <v>57</v>
      </c>
      <c r="S296" s="10" t="s">
        <v>60</v>
      </c>
      <c r="T296" s="10">
        <v>754</v>
      </c>
      <c r="U296" s="10">
        <v>526.24</v>
      </c>
    </row>
    <row r="297" spans="1:21" ht="18" customHeight="1" x14ac:dyDescent="0.3">
      <c r="A297" s="1">
        <v>2021</v>
      </c>
      <c r="B297" s="1" t="s">
        <v>7</v>
      </c>
      <c r="C297" s="1" t="s">
        <v>15</v>
      </c>
      <c r="D297" s="5" t="s">
        <v>26</v>
      </c>
      <c r="E297" s="6">
        <v>78</v>
      </c>
      <c r="F297" s="6">
        <v>5034.92</v>
      </c>
      <c r="G297" s="6">
        <v>5126.4639999999999</v>
      </c>
      <c r="H297" s="3">
        <v>1006.984</v>
      </c>
      <c r="I297" s="4" t="s">
        <v>40</v>
      </c>
      <c r="K297" s="10" t="s">
        <v>62</v>
      </c>
      <c r="L297" s="10">
        <v>2020</v>
      </c>
      <c r="M297" s="10" t="s">
        <v>8</v>
      </c>
      <c r="N297" s="10" t="s">
        <v>53</v>
      </c>
      <c r="O297" s="10" t="s">
        <v>54</v>
      </c>
      <c r="P297" s="10" t="s">
        <v>55</v>
      </c>
      <c r="Q297" s="10" t="s">
        <v>56</v>
      </c>
      <c r="R297" s="10" t="s">
        <v>57</v>
      </c>
      <c r="S297" s="10" t="s">
        <v>60</v>
      </c>
      <c r="T297" s="10">
        <v>807</v>
      </c>
      <c r="U297" s="10">
        <v>526.24</v>
      </c>
    </row>
    <row r="298" spans="1:21" ht="18" customHeight="1" x14ac:dyDescent="0.3">
      <c r="A298" s="1">
        <v>2021</v>
      </c>
      <c r="B298" s="1" t="s">
        <v>7</v>
      </c>
      <c r="C298" s="1" t="s">
        <v>15</v>
      </c>
      <c r="D298" s="5" t="s">
        <v>24</v>
      </c>
      <c r="E298" s="6">
        <v>76</v>
      </c>
      <c r="F298" s="6">
        <v>5034.5899999999992</v>
      </c>
      <c r="G298" s="6">
        <v>5126.1279999999997</v>
      </c>
      <c r="H298" s="3">
        <v>1006.9179999999999</v>
      </c>
      <c r="I298" s="4" t="s">
        <v>40</v>
      </c>
      <c r="K298" s="10" t="s">
        <v>61</v>
      </c>
      <c r="L298" s="10">
        <v>2020</v>
      </c>
      <c r="M298" s="10" t="s">
        <v>8</v>
      </c>
      <c r="N298" s="10" t="s">
        <v>53</v>
      </c>
      <c r="O298" s="10" t="s">
        <v>54</v>
      </c>
      <c r="P298" s="10" t="s">
        <v>55</v>
      </c>
      <c r="Q298" s="10" t="s">
        <v>56</v>
      </c>
      <c r="R298" s="10" t="s">
        <v>57</v>
      </c>
      <c r="S298" s="10" t="s">
        <v>60</v>
      </c>
      <c r="T298" s="10">
        <v>211</v>
      </c>
      <c r="U298" s="10">
        <v>301.73</v>
      </c>
    </row>
    <row r="299" spans="1:21" ht="18" customHeight="1" x14ac:dyDescent="0.3">
      <c r="A299" s="1">
        <v>2021</v>
      </c>
      <c r="B299" s="1" t="s">
        <v>7</v>
      </c>
      <c r="C299" s="1" t="s">
        <v>15</v>
      </c>
      <c r="D299" s="5" t="s">
        <v>25</v>
      </c>
      <c r="E299" s="6">
        <v>46</v>
      </c>
      <c r="F299" s="6">
        <v>230</v>
      </c>
      <c r="G299" s="6">
        <v>224</v>
      </c>
      <c r="H299" s="3">
        <v>46</v>
      </c>
      <c r="I299" s="4" t="s">
        <v>40</v>
      </c>
      <c r="K299" s="10" t="s">
        <v>62</v>
      </c>
      <c r="L299" s="10">
        <v>2020</v>
      </c>
      <c r="M299" s="10" t="s">
        <v>8</v>
      </c>
      <c r="N299" s="10" t="s">
        <v>53</v>
      </c>
      <c r="O299" s="10" t="s">
        <v>54</v>
      </c>
      <c r="P299" s="10" t="s">
        <v>55</v>
      </c>
      <c r="Q299" s="10" t="s">
        <v>56</v>
      </c>
      <c r="R299" s="10" t="s">
        <v>57</v>
      </c>
      <c r="S299" s="10" t="s">
        <v>60</v>
      </c>
      <c r="T299" s="10">
        <v>181</v>
      </c>
      <c r="U299" s="10">
        <v>258.83</v>
      </c>
    </row>
    <row r="300" spans="1:21" ht="18" customHeight="1" x14ac:dyDescent="0.3">
      <c r="A300" s="1">
        <v>2021</v>
      </c>
      <c r="B300" s="1" t="s">
        <v>7</v>
      </c>
      <c r="C300" s="1" t="s">
        <v>15</v>
      </c>
      <c r="D300" s="5" t="s">
        <v>23</v>
      </c>
      <c r="E300" s="6">
        <v>34</v>
      </c>
      <c r="F300" s="6">
        <v>5263.32</v>
      </c>
      <c r="G300" s="6">
        <v>5126.0160000000005</v>
      </c>
      <c r="H300" s="3">
        <v>1052.664</v>
      </c>
      <c r="I300" s="4" t="s">
        <v>40</v>
      </c>
      <c r="K300" s="10" t="s">
        <v>52</v>
      </c>
      <c r="L300" s="10">
        <v>2020</v>
      </c>
      <c r="M300" s="10" t="s">
        <v>8</v>
      </c>
      <c r="N300" s="10" t="s">
        <v>53</v>
      </c>
      <c r="O300" s="10" t="s">
        <v>54</v>
      </c>
      <c r="P300" s="10" t="s">
        <v>55</v>
      </c>
      <c r="Q300" s="10" t="s">
        <v>56</v>
      </c>
      <c r="R300" s="10" t="s">
        <v>57</v>
      </c>
      <c r="S300" s="10" t="s">
        <v>58</v>
      </c>
      <c r="T300" s="10">
        <v>269</v>
      </c>
      <c r="U300" s="10">
        <v>384.67</v>
      </c>
    </row>
    <row r="301" spans="1:21" ht="18" customHeight="1" x14ac:dyDescent="0.3">
      <c r="A301" s="1">
        <v>2021</v>
      </c>
      <c r="B301" s="1" t="s">
        <v>7</v>
      </c>
      <c r="C301" s="1" t="s">
        <v>13</v>
      </c>
      <c r="D301" s="2" t="s">
        <v>34</v>
      </c>
      <c r="E301" s="3">
        <v>7</v>
      </c>
      <c r="F301" s="3">
        <v>230</v>
      </c>
      <c r="G301" s="3">
        <v>224</v>
      </c>
      <c r="H301" s="3">
        <v>46</v>
      </c>
      <c r="I301" s="4" t="s">
        <v>42</v>
      </c>
      <c r="K301" s="10" t="s">
        <v>59</v>
      </c>
      <c r="L301" s="10">
        <v>2020</v>
      </c>
      <c r="M301" s="10" t="s">
        <v>8</v>
      </c>
      <c r="N301" s="10" t="s">
        <v>53</v>
      </c>
      <c r="O301" s="10" t="s">
        <v>54</v>
      </c>
      <c r="P301" s="10" t="s">
        <v>55</v>
      </c>
      <c r="Q301" s="10" t="s">
        <v>56</v>
      </c>
      <c r="R301" s="10" t="s">
        <v>57</v>
      </c>
      <c r="S301" s="10" t="s">
        <v>58</v>
      </c>
      <c r="T301" s="10">
        <v>263</v>
      </c>
      <c r="U301" s="10">
        <v>376.09000000000003</v>
      </c>
    </row>
    <row r="302" spans="1:21" ht="18" customHeight="1" x14ac:dyDescent="0.3">
      <c r="A302" s="1">
        <v>2021</v>
      </c>
      <c r="B302" s="1" t="s">
        <v>7</v>
      </c>
      <c r="C302" s="1" t="s">
        <v>15</v>
      </c>
      <c r="D302" s="5" t="s">
        <v>27</v>
      </c>
      <c r="E302" s="6">
        <v>3</v>
      </c>
      <c r="F302" s="6">
        <v>5263.8950000000004</v>
      </c>
      <c r="G302" s="6">
        <v>5126.576</v>
      </c>
      <c r="H302" s="3">
        <v>1052.7790000000002</v>
      </c>
      <c r="I302" s="4" t="s">
        <v>42</v>
      </c>
      <c r="K302" s="10" t="s">
        <v>52</v>
      </c>
      <c r="L302" s="10">
        <v>2020</v>
      </c>
      <c r="M302" s="10" t="s">
        <v>8</v>
      </c>
      <c r="N302" s="10" t="s">
        <v>53</v>
      </c>
      <c r="O302" s="10" t="s">
        <v>54</v>
      </c>
      <c r="P302" s="10" t="s">
        <v>55</v>
      </c>
      <c r="Q302" s="10" t="s">
        <v>56</v>
      </c>
      <c r="R302" s="10" t="s">
        <v>57</v>
      </c>
      <c r="S302" s="10" t="s">
        <v>60</v>
      </c>
      <c r="T302" s="10">
        <v>209</v>
      </c>
      <c r="U302" s="10">
        <v>298.87</v>
      </c>
    </row>
    <row r="303" spans="1:21" ht="18" customHeight="1" x14ac:dyDescent="0.3">
      <c r="A303" s="1">
        <v>2021</v>
      </c>
      <c r="B303" s="1" t="s">
        <v>7</v>
      </c>
      <c r="C303" s="1" t="s">
        <v>32</v>
      </c>
      <c r="D303" s="5" t="s">
        <v>32</v>
      </c>
      <c r="E303" s="6">
        <v>2</v>
      </c>
      <c r="F303" s="6">
        <v>7590</v>
      </c>
      <c r="G303" s="6">
        <v>7392</v>
      </c>
      <c r="H303" s="3">
        <v>1518</v>
      </c>
      <c r="I303" s="4" t="s">
        <v>42</v>
      </c>
      <c r="K303" s="10" t="s">
        <v>63</v>
      </c>
      <c r="L303" s="10">
        <v>2020</v>
      </c>
      <c r="M303" s="10" t="s">
        <v>8</v>
      </c>
      <c r="N303" s="10" t="s">
        <v>53</v>
      </c>
      <c r="O303" s="10" t="s">
        <v>54</v>
      </c>
      <c r="P303" s="10" t="s">
        <v>55</v>
      </c>
      <c r="Q303" s="10" t="s">
        <v>56</v>
      </c>
      <c r="R303" s="10" t="s">
        <v>57</v>
      </c>
      <c r="S303" s="10" t="s">
        <v>60</v>
      </c>
      <c r="T303" s="10">
        <v>257</v>
      </c>
      <c r="U303" s="10">
        <v>367.51</v>
      </c>
    </row>
    <row r="304" spans="1:21" ht="18" customHeight="1" x14ac:dyDescent="0.3">
      <c r="A304" s="1">
        <v>2021</v>
      </c>
      <c r="B304" s="1" t="s">
        <v>8</v>
      </c>
      <c r="C304" s="1" t="s">
        <v>14</v>
      </c>
      <c r="D304" s="2" t="s">
        <v>36</v>
      </c>
      <c r="E304" s="3">
        <v>3566</v>
      </c>
      <c r="F304" s="3">
        <v>5263.8950000000004</v>
      </c>
      <c r="G304" s="3">
        <v>5126.576</v>
      </c>
      <c r="H304" s="3">
        <v>1052.7790000000002</v>
      </c>
      <c r="I304" s="4" t="s">
        <v>42</v>
      </c>
      <c r="K304" s="10" t="s">
        <v>52</v>
      </c>
      <c r="L304" s="10">
        <v>2020</v>
      </c>
      <c r="M304" s="10" t="s">
        <v>3</v>
      </c>
      <c r="N304" s="10" t="s">
        <v>65</v>
      </c>
      <c r="O304" s="10" t="s">
        <v>54</v>
      </c>
      <c r="P304" s="10" t="s">
        <v>55</v>
      </c>
      <c r="Q304" s="10" t="s">
        <v>56</v>
      </c>
      <c r="R304" s="10" t="s">
        <v>57</v>
      </c>
      <c r="S304" s="10" t="s">
        <v>58</v>
      </c>
      <c r="T304" s="10">
        <v>128</v>
      </c>
      <c r="U304" s="10">
        <v>183.04</v>
      </c>
    </row>
    <row r="305" spans="1:21" ht="18" customHeight="1" x14ac:dyDescent="0.3">
      <c r="A305" s="1">
        <v>2021</v>
      </c>
      <c r="B305" s="1" t="s">
        <v>8</v>
      </c>
      <c r="C305" s="1" t="s">
        <v>14</v>
      </c>
      <c r="D305" s="2" t="s">
        <v>37</v>
      </c>
      <c r="E305" s="3">
        <v>2498</v>
      </c>
      <c r="F305" s="3">
        <v>8800</v>
      </c>
      <c r="G305" s="3">
        <v>8960</v>
      </c>
      <c r="H305" s="3">
        <v>1760</v>
      </c>
      <c r="I305" s="4" t="s">
        <v>42</v>
      </c>
      <c r="K305" s="10" t="s">
        <v>61</v>
      </c>
      <c r="L305" s="10">
        <v>2020</v>
      </c>
      <c r="M305" s="10" t="s">
        <v>3</v>
      </c>
      <c r="N305" s="10" t="s">
        <v>65</v>
      </c>
      <c r="O305" s="10" t="s">
        <v>54</v>
      </c>
      <c r="P305" s="10" t="s">
        <v>55</v>
      </c>
      <c r="Q305" s="10" t="s">
        <v>56</v>
      </c>
      <c r="R305" s="10" t="s">
        <v>57</v>
      </c>
      <c r="S305" s="10" t="s">
        <v>58</v>
      </c>
      <c r="T305" s="10">
        <v>302</v>
      </c>
      <c r="U305" s="10">
        <v>431.86</v>
      </c>
    </row>
    <row r="306" spans="1:21" ht="18" customHeight="1" x14ac:dyDescent="0.3">
      <c r="A306" s="1">
        <v>2021</v>
      </c>
      <c r="B306" s="1" t="s">
        <v>8</v>
      </c>
      <c r="C306" s="1" t="s">
        <v>13</v>
      </c>
      <c r="D306" s="2" t="s">
        <v>35</v>
      </c>
      <c r="E306" s="3">
        <v>1245</v>
      </c>
      <c r="F306" s="3">
        <v>5034.92</v>
      </c>
      <c r="G306" s="3">
        <v>5126.4639999999999</v>
      </c>
      <c r="H306" s="3">
        <v>1006.984</v>
      </c>
      <c r="I306" s="4" t="s">
        <v>42</v>
      </c>
      <c r="K306" s="10" t="s">
        <v>59</v>
      </c>
      <c r="L306" s="10">
        <v>2020</v>
      </c>
      <c r="M306" s="10" t="s">
        <v>3</v>
      </c>
      <c r="N306" s="10" t="s">
        <v>65</v>
      </c>
      <c r="O306" s="10" t="s">
        <v>54</v>
      </c>
      <c r="P306" s="10" t="s">
        <v>55</v>
      </c>
      <c r="Q306" s="10" t="s">
        <v>56</v>
      </c>
      <c r="R306" s="10" t="s">
        <v>57</v>
      </c>
      <c r="S306" s="10" t="s">
        <v>58</v>
      </c>
      <c r="T306" s="10">
        <v>328</v>
      </c>
      <c r="U306" s="10">
        <v>526.24</v>
      </c>
    </row>
    <row r="307" spans="1:21" ht="18" customHeight="1" x14ac:dyDescent="0.3">
      <c r="A307" s="1">
        <v>2021</v>
      </c>
      <c r="B307" s="1" t="s">
        <v>8</v>
      </c>
      <c r="C307" s="1" t="s">
        <v>38</v>
      </c>
      <c r="D307" s="5" t="s">
        <v>30</v>
      </c>
      <c r="E307" s="6">
        <v>644</v>
      </c>
      <c r="F307" s="6">
        <v>6317.85</v>
      </c>
      <c r="G307" s="6">
        <v>6432.72</v>
      </c>
      <c r="H307" s="3">
        <v>1263.5700000000002</v>
      </c>
      <c r="I307" s="4" t="s">
        <v>42</v>
      </c>
      <c r="K307" s="10" t="s">
        <v>52</v>
      </c>
      <c r="L307" s="10">
        <v>2020</v>
      </c>
      <c r="M307" s="10" t="s">
        <v>3</v>
      </c>
      <c r="N307" s="10" t="s">
        <v>65</v>
      </c>
      <c r="O307" s="10" t="s">
        <v>54</v>
      </c>
      <c r="P307" s="10" t="s">
        <v>55</v>
      </c>
      <c r="Q307" s="10" t="s">
        <v>56</v>
      </c>
      <c r="R307" s="10" t="s">
        <v>57</v>
      </c>
      <c r="S307" s="10" t="s">
        <v>58</v>
      </c>
      <c r="T307" s="10">
        <v>130</v>
      </c>
      <c r="U307" s="10">
        <v>526.24</v>
      </c>
    </row>
    <row r="308" spans="1:21" ht="18" customHeight="1" x14ac:dyDescent="0.3">
      <c r="A308" s="1">
        <v>2021</v>
      </c>
      <c r="B308" s="1" t="s">
        <v>8</v>
      </c>
      <c r="C308" s="1" t="s">
        <v>12</v>
      </c>
      <c r="D308" s="5" t="s">
        <v>29</v>
      </c>
      <c r="E308" s="6">
        <v>643</v>
      </c>
      <c r="F308" s="6">
        <v>7700</v>
      </c>
      <c r="G308" s="6">
        <v>7840</v>
      </c>
      <c r="H308" s="3">
        <v>1540</v>
      </c>
      <c r="I308" s="4" t="s">
        <v>42</v>
      </c>
      <c r="K308" s="10" t="s">
        <v>52</v>
      </c>
      <c r="L308" s="10">
        <v>2020</v>
      </c>
      <c r="M308" s="10" t="s">
        <v>3</v>
      </c>
      <c r="N308" s="10" t="s">
        <v>65</v>
      </c>
      <c r="O308" s="10" t="s">
        <v>54</v>
      </c>
      <c r="P308" s="10" t="s">
        <v>55</v>
      </c>
      <c r="Q308" s="10" t="s">
        <v>56</v>
      </c>
      <c r="R308" s="10" t="s">
        <v>57</v>
      </c>
      <c r="S308" s="10" t="s">
        <v>58</v>
      </c>
      <c r="T308" s="10">
        <v>304</v>
      </c>
      <c r="U308" s="10">
        <v>526.24</v>
      </c>
    </row>
    <row r="309" spans="1:21" ht="18" customHeight="1" x14ac:dyDescent="0.3">
      <c r="A309" s="1">
        <v>2021</v>
      </c>
      <c r="B309" s="1" t="s">
        <v>8</v>
      </c>
      <c r="C309" s="1" t="s">
        <v>38</v>
      </c>
      <c r="D309" s="5" t="s">
        <v>31</v>
      </c>
      <c r="E309" s="6">
        <v>455</v>
      </c>
      <c r="F309" s="6">
        <v>5036.46</v>
      </c>
      <c r="G309" s="6">
        <v>5128.0320000000002</v>
      </c>
      <c r="H309" s="3">
        <v>1007.292</v>
      </c>
      <c r="I309" s="4" t="s">
        <v>42</v>
      </c>
      <c r="K309" s="10" t="s">
        <v>59</v>
      </c>
      <c r="L309" s="10">
        <v>2020</v>
      </c>
      <c r="M309" s="10" t="s">
        <v>3</v>
      </c>
      <c r="N309" s="10" t="s">
        <v>65</v>
      </c>
      <c r="O309" s="10" t="s">
        <v>54</v>
      </c>
      <c r="P309" s="10" t="s">
        <v>55</v>
      </c>
      <c r="Q309" s="10" t="s">
        <v>56</v>
      </c>
      <c r="R309" s="10" t="s">
        <v>57</v>
      </c>
      <c r="S309" s="10" t="s">
        <v>58</v>
      </c>
      <c r="T309" s="10">
        <v>989</v>
      </c>
      <c r="U309" s="10">
        <v>1414.27</v>
      </c>
    </row>
    <row r="310" spans="1:21" ht="18" customHeight="1" x14ac:dyDescent="0.3">
      <c r="A310" s="1">
        <v>2021</v>
      </c>
      <c r="B310" s="1" t="s">
        <v>8</v>
      </c>
      <c r="C310" s="1" t="s">
        <v>12</v>
      </c>
      <c r="D310" s="5" t="s">
        <v>28</v>
      </c>
      <c r="E310" s="7">
        <v>345</v>
      </c>
      <c r="F310" s="7">
        <v>7700</v>
      </c>
      <c r="G310" s="7">
        <v>7840</v>
      </c>
      <c r="H310" s="3">
        <v>1540</v>
      </c>
      <c r="I310" s="4" t="s">
        <v>42</v>
      </c>
      <c r="K310" s="10" t="s">
        <v>52</v>
      </c>
      <c r="L310" s="10">
        <v>2020</v>
      </c>
      <c r="M310" s="10" t="s">
        <v>3</v>
      </c>
      <c r="N310" s="10" t="s">
        <v>65</v>
      </c>
      <c r="O310" s="10" t="s">
        <v>54</v>
      </c>
      <c r="P310" s="10" t="s">
        <v>55</v>
      </c>
      <c r="Q310" s="10" t="s">
        <v>56</v>
      </c>
      <c r="R310" s="10" t="s">
        <v>57</v>
      </c>
      <c r="S310" s="10" t="s">
        <v>58</v>
      </c>
      <c r="T310" s="10">
        <v>1022</v>
      </c>
      <c r="U310" s="10">
        <v>1461.46</v>
      </c>
    </row>
    <row r="311" spans="1:21" ht="18" customHeight="1" x14ac:dyDescent="0.3">
      <c r="A311" s="1">
        <v>2021</v>
      </c>
      <c r="B311" s="1" t="s">
        <v>8</v>
      </c>
      <c r="C311" s="1" t="s">
        <v>13</v>
      </c>
      <c r="D311" s="2" t="s">
        <v>33</v>
      </c>
      <c r="E311" s="3">
        <v>122</v>
      </c>
      <c r="F311" s="3">
        <v>110</v>
      </c>
      <c r="G311" s="3">
        <v>112</v>
      </c>
      <c r="H311" s="3">
        <v>22</v>
      </c>
      <c r="I311" s="4" t="s">
        <v>42</v>
      </c>
      <c r="K311" s="10" t="s">
        <v>61</v>
      </c>
      <c r="L311" s="10">
        <v>2020</v>
      </c>
      <c r="M311" s="10" t="s">
        <v>3</v>
      </c>
      <c r="N311" s="10" t="s">
        <v>65</v>
      </c>
      <c r="O311" s="10" t="s">
        <v>54</v>
      </c>
      <c r="P311" s="10" t="s">
        <v>55</v>
      </c>
      <c r="Q311" s="10" t="s">
        <v>56</v>
      </c>
      <c r="R311" s="10" t="s">
        <v>57</v>
      </c>
      <c r="S311" s="10" t="s">
        <v>58</v>
      </c>
      <c r="T311" s="10">
        <v>300</v>
      </c>
      <c r="U311" s="10">
        <v>429</v>
      </c>
    </row>
    <row r="312" spans="1:21" ht="18" customHeight="1" x14ac:dyDescent="0.3">
      <c r="A312" s="1">
        <v>2021</v>
      </c>
      <c r="B312" s="1" t="s">
        <v>8</v>
      </c>
      <c r="C312" s="1" t="s">
        <v>15</v>
      </c>
      <c r="D312" s="5" t="s">
        <v>26</v>
      </c>
      <c r="E312" s="6">
        <v>78</v>
      </c>
      <c r="F312" s="6">
        <v>5034.92</v>
      </c>
      <c r="G312" s="6">
        <v>5126.4639999999999</v>
      </c>
      <c r="H312" s="3">
        <v>1006.984</v>
      </c>
      <c r="I312" s="4" t="s">
        <v>42</v>
      </c>
      <c r="K312" s="10" t="s">
        <v>61</v>
      </c>
      <c r="L312" s="10">
        <v>2020</v>
      </c>
      <c r="M312" s="10" t="s">
        <v>3</v>
      </c>
      <c r="N312" s="10" t="s">
        <v>65</v>
      </c>
      <c r="O312" s="10" t="s">
        <v>54</v>
      </c>
      <c r="P312" s="10" t="s">
        <v>55</v>
      </c>
      <c r="Q312" s="10" t="s">
        <v>56</v>
      </c>
      <c r="R312" s="10" t="s">
        <v>57</v>
      </c>
      <c r="S312" s="10" t="s">
        <v>58</v>
      </c>
      <c r="T312" s="10">
        <v>327</v>
      </c>
      <c r="U312" s="10">
        <v>467.61</v>
      </c>
    </row>
    <row r="313" spans="1:21" ht="18" customHeight="1" x14ac:dyDescent="0.3">
      <c r="A313" s="1">
        <v>2021</v>
      </c>
      <c r="B313" s="1" t="s">
        <v>8</v>
      </c>
      <c r="C313" s="1" t="s">
        <v>15</v>
      </c>
      <c r="D313" s="5" t="s">
        <v>24</v>
      </c>
      <c r="E313" s="6">
        <v>76</v>
      </c>
      <c r="F313" s="6">
        <v>4576.8999999999996</v>
      </c>
      <c r="G313" s="6">
        <v>5126.1279999999997</v>
      </c>
      <c r="H313" s="3">
        <v>915.38</v>
      </c>
      <c r="I313" s="4" t="s">
        <v>42</v>
      </c>
      <c r="K313" s="10" t="s">
        <v>52</v>
      </c>
      <c r="L313" s="10">
        <v>2020</v>
      </c>
      <c r="M313" s="10" t="s">
        <v>3</v>
      </c>
      <c r="N313" s="10" t="s">
        <v>65</v>
      </c>
      <c r="O313" s="10" t="s">
        <v>54</v>
      </c>
      <c r="P313" s="10" t="s">
        <v>55</v>
      </c>
      <c r="Q313" s="10" t="s">
        <v>56</v>
      </c>
      <c r="R313" s="10" t="s">
        <v>57</v>
      </c>
      <c r="S313" s="10" t="s">
        <v>58</v>
      </c>
      <c r="T313" s="10">
        <v>129</v>
      </c>
      <c r="U313" s="10">
        <v>184.47</v>
      </c>
    </row>
    <row r="314" spans="1:21" ht="18" customHeight="1" x14ac:dyDescent="0.3">
      <c r="A314" s="1">
        <v>2021</v>
      </c>
      <c r="B314" s="1" t="s">
        <v>8</v>
      </c>
      <c r="C314" s="1" t="s">
        <v>15</v>
      </c>
      <c r="D314" s="5" t="s">
        <v>25</v>
      </c>
      <c r="E314" s="6">
        <v>46</v>
      </c>
      <c r="F314" s="6">
        <v>200</v>
      </c>
      <c r="G314" s="6">
        <v>224</v>
      </c>
      <c r="H314" s="3">
        <v>40</v>
      </c>
      <c r="I314" s="4" t="s">
        <v>42</v>
      </c>
      <c r="K314" s="10" t="s">
        <v>59</v>
      </c>
      <c r="L314" s="10">
        <v>2020</v>
      </c>
      <c r="M314" s="10" t="s">
        <v>3</v>
      </c>
      <c r="N314" s="10" t="s">
        <v>65</v>
      </c>
      <c r="O314" s="10" t="s">
        <v>54</v>
      </c>
      <c r="P314" s="10" t="s">
        <v>55</v>
      </c>
      <c r="Q314" s="10" t="s">
        <v>56</v>
      </c>
      <c r="R314" s="10" t="s">
        <v>57</v>
      </c>
      <c r="S314" s="10" t="s">
        <v>58</v>
      </c>
      <c r="T314" s="10">
        <v>303</v>
      </c>
      <c r="U314" s="10">
        <v>433.28999999999996</v>
      </c>
    </row>
    <row r="315" spans="1:21" ht="18" customHeight="1" x14ac:dyDescent="0.3">
      <c r="A315" s="1">
        <v>2021</v>
      </c>
      <c r="B315" s="1" t="s">
        <v>8</v>
      </c>
      <c r="C315" s="1" t="s">
        <v>15</v>
      </c>
      <c r="D315" s="5" t="s">
        <v>23</v>
      </c>
      <c r="E315" s="6">
        <v>34</v>
      </c>
      <c r="F315" s="6">
        <v>4576.8</v>
      </c>
      <c r="G315" s="6">
        <v>5126.0160000000005</v>
      </c>
      <c r="H315" s="3">
        <v>915.36000000000013</v>
      </c>
      <c r="I315" s="4" t="s">
        <v>42</v>
      </c>
      <c r="K315" s="10" t="s">
        <v>52</v>
      </c>
      <c r="L315" s="10">
        <v>2020</v>
      </c>
      <c r="M315" s="10" t="s">
        <v>3</v>
      </c>
      <c r="N315" s="10" t="s">
        <v>65</v>
      </c>
      <c r="O315" s="10" t="s">
        <v>54</v>
      </c>
      <c r="P315" s="10" t="s">
        <v>55</v>
      </c>
      <c r="Q315" s="10" t="s">
        <v>56</v>
      </c>
      <c r="R315" s="10" t="s">
        <v>57</v>
      </c>
      <c r="S315" s="10" t="s">
        <v>58</v>
      </c>
      <c r="T315" s="10">
        <v>770</v>
      </c>
      <c r="U315" s="10">
        <v>1101.0999999999999</v>
      </c>
    </row>
    <row r="316" spans="1:21" ht="18" customHeight="1" x14ac:dyDescent="0.3">
      <c r="A316" s="1">
        <v>2021</v>
      </c>
      <c r="B316" s="1" t="s">
        <v>8</v>
      </c>
      <c r="C316" s="1" t="s">
        <v>13</v>
      </c>
      <c r="D316" s="2" t="s">
        <v>34</v>
      </c>
      <c r="E316" s="3">
        <v>7</v>
      </c>
      <c r="F316" s="3">
        <v>200</v>
      </c>
      <c r="G316" s="3">
        <v>224</v>
      </c>
      <c r="H316" s="3">
        <v>40</v>
      </c>
      <c r="I316" s="4" t="s">
        <v>42</v>
      </c>
      <c r="K316" s="10" t="s">
        <v>59</v>
      </c>
      <c r="L316" s="10">
        <v>2020</v>
      </c>
      <c r="M316" s="10" t="s">
        <v>3</v>
      </c>
      <c r="N316" s="10" t="s">
        <v>65</v>
      </c>
      <c r="O316" s="10" t="s">
        <v>54</v>
      </c>
      <c r="P316" s="10" t="s">
        <v>55</v>
      </c>
      <c r="Q316" s="10" t="s">
        <v>56</v>
      </c>
      <c r="R316" s="10" t="s">
        <v>57</v>
      </c>
      <c r="S316" s="10" t="s">
        <v>58</v>
      </c>
      <c r="T316" s="10">
        <v>857</v>
      </c>
      <c r="U316" s="10">
        <v>1225.51</v>
      </c>
    </row>
    <row r="317" spans="1:21" ht="18" customHeight="1" x14ac:dyDescent="0.3">
      <c r="A317" s="1">
        <v>2021</v>
      </c>
      <c r="B317" s="1" t="s">
        <v>8</v>
      </c>
      <c r="C317" s="1" t="s">
        <v>15</v>
      </c>
      <c r="D317" s="5" t="s">
        <v>27</v>
      </c>
      <c r="E317" s="6">
        <v>3</v>
      </c>
      <c r="F317" s="6">
        <v>4577.3</v>
      </c>
      <c r="G317" s="6">
        <v>5126.576</v>
      </c>
      <c r="H317" s="3">
        <v>915.46</v>
      </c>
      <c r="I317" s="4" t="s">
        <v>42</v>
      </c>
      <c r="K317" s="10" t="s">
        <v>61</v>
      </c>
      <c r="L317" s="10">
        <v>2020</v>
      </c>
      <c r="M317" s="10" t="s">
        <v>3</v>
      </c>
      <c r="N317" s="10" t="s">
        <v>65</v>
      </c>
      <c r="O317" s="10" t="s">
        <v>54</v>
      </c>
      <c r="P317" s="10" t="s">
        <v>55</v>
      </c>
      <c r="Q317" s="10" t="s">
        <v>56</v>
      </c>
      <c r="R317" s="10" t="s">
        <v>57</v>
      </c>
      <c r="S317" s="10" t="s">
        <v>58</v>
      </c>
      <c r="T317" s="10">
        <v>329</v>
      </c>
      <c r="U317" s="10">
        <v>470.47</v>
      </c>
    </row>
    <row r="318" spans="1:21" ht="18" customHeight="1" x14ac:dyDescent="0.3">
      <c r="A318" s="1">
        <v>2021</v>
      </c>
      <c r="B318" s="1" t="s">
        <v>8</v>
      </c>
      <c r="C318" s="1" t="s">
        <v>32</v>
      </c>
      <c r="D318" s="5" t="s">
        <v>32</v>
      </c>
      <c r="E318" s="6">
        <v>2</v>
      </c>
      <c r="F318" s="6">
        <v>6600</v>
      </c>
      <c r="G318" s="6">
        <v>7392</v>
      </c>
      <c r="H318" s="3">
        <v>1320</v>
      </c>
      <c r="I318" s="4" t="s">
        <v>42</v>
      </c>
      <c r="K318" s="10" t="s">
        <v>52</v>
      </c>
      <c r="L318" s="10">
        <v>2020</v>
      </c>
      <c r="M318" s="10" t="s">
        <v>3</v>
      </c>
      <c r="N318" s="10" t="s">
        <v>65</v>
      </c>
      <c r="O318" s="10" t="s">
        <v>54</v>
      </c>
      <c r="P318" s="10" t="s">
        <v>55</v>
      </c>
      <c r="Q318" s="10" t="s">
        <v>56</v>
      </c>
      <c r="R318" s="10" t="s">
        <v>57</v>
      </c>
      <c r="S318" s="10" t="s">
        <v>58</v>
      </c>
      <c r="T318" s="10">
        <v>131</v>
      </c>
      <c r="U318" s="10">
        <v>187.32999999999998</v>
      </c>
    </row>
    <row r="319" spans="1:21" ht="18" customHeight="1" x14ac:dyDescent="0.3">
      <c r="A319" s="1">
        <v>2021</v>
      </c>
      <c r="B319" s="1" t="s">
        <v>9</v>
      </c>
      <c r="C319" s="1" t="s">
        <v>14</v>
      </c>
      <c r="D319" s="2" t="s">
        <v>36</v>
      </c>
      <c r="E319" s="3">
        <v>3566</v>
      </c>
      <c r="F319" s="3">
        <v>4577.3</v>
      </c>
      <c r="G319" s="3">
        <v>5126.576</v>
      </c>
      <c r="H319" s="3">
        <v>915.46</v>
      </c>
      <c r="I319" s="4" t="s">
        <v>42</v>
      </c>
      <c r="K319" s="10" t="s">
        <v>61</v>
      </c>
      <c r="L319" s="10">
        <v>2020</v>
      </c>
      <c r="M319" s="10" t="s">
        <v>7</v>
      </c>
      <c r="N319" s="10" t="s">
        <v>65</v>
      </c>
      <c r="O319" s="10" t="s">
        <v>54</v>
      </c>
      <c r="P319" s="10" t="s">
        <v>55</v>
      </c>
      <c r="Q319" s="10" t="s">
        <v>56</v>
      </c>
      <c r="R319" s="10" t="s">
        <v>57</v>
      </c>
      <c r="S319" s="10" t="s">
        <v>58</v>
      </c>
      <c r="T319" s="10">
        <v>308</v>
      </c>
      <c r="U319" s="10">
        <v>440.44</v>
      </c>
    </row>
    <row r="320" spans="1:21" ht="18" customHeight="1" x14ac:dyDescent="0.3">
      <c r="A320" s="1">
        <v>2021</v>
      </c>
      <c r="B320" s="1" t="s">
        <v>9</v>
      </c>
      <c r="C320" s="1" t="s">
        <v>14</v>
      </c>
      <c r="D320" s="2" t="s">
        <v>37</v>
      </c>
      <c r="E320" s="3">
        <v>2498</v>
      </c>
      <c r="F320" s="3">
        <v>8000</v>
      </c>
      <c r="G320" s="3">
        <v>8960</v>
      </c>
      <c r="H320" s="3">
        <v>1600</v>
      </c>
      <c r="I320" s="4" t="s">
        <v>42</v>
      </c>
      <c r="K320" s="10" t="s">
        <v>52</v>
      </c>
      <c r="L320" s="10">
        <v>2020</v>
      </c>
      <c r="M320" s="10" t="s">
        <v>7</v>
      </c>
      <c r="N320" s="10" t="s">
        <v>65</v>
      </c>
      <c r="O320" s="10" t="s">
        <v>54</v>
      </c>
      <c r="P320" s="10" t="s">
        <v>55</v>
      </c>
      <c r="Q320" s="10" t="s">
        <v>56</v>
      </c>
      <c r="R320" s="10" t="s">
        <v>57</v>
      </c>
      <c r="S320" s="10" t="s">
        <v>58</v>
      </c>
      <c r="T320" s="10">
        <v>356</v>
      </c>
      <c r="U320" s="10">
        <v>509.08</v>
      </c>
    </row>
    <row r="321" spans="1:21" ht="18" customHeight="1" x14ac:dyDescent="0.3">
      <c r="A321" s="1">
        <v>2021</v>
      </c>
      <c r="B321" s="1" t="s">
        <v>9</v>
      </c>
      <c r="C321" s="1" t="s">
        <v>13</v>
      </c>
      <c r="D321" s="2" t="s">
        <v>35</v>
      </c>
      <c r="E321" s="3">
        <v>1245</v>
      </c>
      <c r="F321" s="3">
        <v>4577.2</v>
      </c>
      <c r="G321" s="3">
        <v>5126.4639999999999</v>
      </c>
      <c r="H321" s="3">
        <v>915.44</v>
      </c>
      <c r="I321" s="4" t="s">
        <v>42</v>
      </c>
      <c r="K321" s="10" t="s">
        <v>59</v>
      </c>
      <c r="L321" s="10">
        <v>2020</v>
      </c>
      <c r="M321" s="10" t="s">
        <v>7</v>
      </c>
      <c r="N321" s="10" t="s">
        <v>65</v>
      </c>
      <c r="O321" s="10" t="s">
        <v>54</v>
      </c>
      <c r="P321" s="10" t="s">
        <v>55</v>
      </c>
      <c r="Q321" s="10" t="s">
        <v>56</v>
      </c>
      <c r="R321" s="10" t="s">
        <v>57</v>
      </c>
      <c r="S321" s="10" t="s">
        <v>58</v>
      </c>
      <c r="T321" s="10">
        <v>310</v>
      </c>
      <c r="U321" s="10">
        <v>526.24</v>
      </c>
    </row>
    <row r="322" spans="1:21" ht="18" customHeight="1" x14ac:dyDescent="0.3">
      <c r="A322" s="1">
        <v>2021</v>
      </c>
      <c r="B322" s="1" t="s">
        <v>9</v>
      </c>
      <c r="C322" s="1" t="s">
        <v>38</v>
      </c>
      <c r="D322" s="5" t="s">
        <v>30</v>
      </c>
      <c r="E322" s="6">
        <v>644</v>
      </c>
      <c r="F322" s="6">
        <v>5743.5</v>
      </c>
      <c r="G322" s="6">
        <v>6432.72</v>
      </c>
      <c r="H322" s="3">
        <v>1148.7</v>
      </c>
      <c r="I322" s="4" t="s">
        <v>42</v>
      </c>
      <c r="K322" s="10" t="s">
        <v>59</v>
      </c>
      <c r="L322" s="10">
        <v>2020</v>
      </c>
      <c r="M322" s="10" t="s">
        <v>7</v>
      </c>
      <c r="N322" s="10" t="s">
        <v>65</v>
      </c>
      <c r="O322" s="10" t="s">
        <v>54</v>
      </c>
      <c r="P322" s="10" t="s">
        <v>55</v>
      </c>
      <c r="Q322" s="10" t="s">
        <v>56</v>
      </c>
      <c r="R322" s="10" t="s">
        <v>57</v>
      </c>
      <c r="S322" s="10" t="s">
        <v>58</v>
      </c>
      <c r="T322" s="10">
        <v>352</v>
      </c>
      <c r="U322" s="10">
        <v>526.24</v>
      </c>
    </row>
    <row r="323" spans="1:21" ht="18" customHeight="1" x14ac:dyDescent="0.3">
      <c r="A323" s="1">
        <v>2021</v>
      </c>
      <c r="B323" s="1" t="s">
        <v>9</v>
      </c>
      <c r="C323" s="1" t="s">
        <v>12</v>
      </c>
      <c r="D323" s="5" t="s">
        <v>29</v>
      </c>
      <c r="E323" s="6">
        <v>643</v>
      </c>
      <c r="F323" s="6">
        <v>7000</v>
      </c>
      <c r="G323" s="6">
        <v>7840</v>
      </c>
      <c r="H323" s="3">
        <v>1400</v>
      </c>
      <c r="I323" s="4" t="s">
        <v>42</v>
      </c>
      <c r="K323" s="10" t="s">
        <v>59</v>
      </c>
      <c r="L323" s="10">
        <v>2020</v>
      </c>
      <c r="M323" s="10" t="s">
        <v>7</v>
      </c>
      <c r="N323" s="10" t="s">
        <v>65</v>
      </c>
      <c r="O323" s="10" t="s">
        <v>54</v>
      </c>
      <c r="P323" s="10" t="s">
        <v>55</v>
      </c>
      <c r="Q323" s="10" t="s">
        <v>56</v>
      </c>
      <c r="R323" s="10" t="s">
        <v>57</v>
      </c>
      <c r="S323" s="10" t="s">
        <v>58</v>
      </c>
      <c r="T323" s="10">
        <v>280</v>
      </c>
      <c r="U323" s="10">
        <v>526.24</v>
      </c>
    </row>
    <row r="324" spans="1:21" ht="18" customHeight="1" x14ac:dyDescent="0.3">
      <c r="A324" s="1">
        <v>2021</v>
      </c>
      <c r="B324" s="1" t="s">
        <v>9</v>
      </c>
      <c r="C324" s="1" t="s">
        <v>38</v>
      </c>
      <c r="D324" s="5" t="s">
        <v>31</v>
      </c>
      <c r="E324" s="6">
        <v>455</v>
      </c>
      <c r="F324" s="6">
        <v>4578.6000000000004</v>
      </c>
      <c r="G324" s="6">
        <v>5128.0320000000002</v>
      </c>
      <c r="H324" s="3">
        <v>915.72000000000014</v>
      </c>
      <c r="I324" s="4" t="s">
        <v>40</v>
      </c>
      <c r="K324" s="10" t="s">
        <v>59</v>
      </c>
      <c r="L324" s="10">
        <v>2020</v>
      </c>
      <c r="M324" s="10" t="s">
        <v>7</v>
      </c>
      <c r="N324" s="10" t="s">
        <v>65</v>
      </c>
      <c r="O324" s="10" t="s">
        <v>54</v>
      </c>
      <c r="P324" s="10" t="s">
        <v>55</v>
      </c>
      <c r="Q324" s="10" t="s">
        <v>56</v>
      </c>
      <c r="R324" s="10" t="s">
        <v>57</v>
      </c>
      <c r="S324" s="10" t="s">
        <v>58</v>
      </c>
      <c r="T324" s="10">
        <v>993</v>
      </c>
      <c r="U324" s="10">
        <v>1419.99</v>
      </c>
    </row>
    <row r="325" spans="1:21" ht="18" customHeight="1" x14ac:dyDescent="0.3">
      <c r="A325" s="1">
        <v>2021</v>
      </c>
      <c r="B325" s="1" t="s">
        <v>9</v>
      </c>
      <c r="C325" s="1" t="s">
        <v>12</v>
      </c>
      <c r="D325" s="5" t="s">
        <v>28</v>
      </c>
      <c r="E325" s="7">
        <v>345</v>
      </c>
      <c r="F325" s="7">
        <v>7000</v>
      </c>
      <c r="G325" s="7">
        <v>7840</v>
      </c>
      <c r="H325" s="3">
        <v>1400</v>
      </c>
      <c r="I325" s="4" t="s">
        <v>40</v>
      </c>
      <c r="K325" s="10" t="s">
        <v>59</v>
      </c>
      <c r="L325" s="10">
        <v>2020</v>
      </c>
      <c r="M325" s="10" t="s">
        <v>7</v>
      </c>
      <c r="N325" s="10" t="s">
        <v>65</v>
      </c>
      <c r="O325" s="10" t="s">
        <v>54</v>
      </c>
      <c r="P325" s="10" t="s">
        <v>55</v>
      </c>
      <c r="Q325" s="10" t="s">
        <v>56</v>
      </c>
      <c r="R325" s="10" t="s">
        <v>57</v>
      </c>
      <c r="S325" s="10" t="s">
        <v>58</v>
      </c>
      <c r="T325" s="10">
        <v>1026</v>
      </c>
      <c r="U325" s="10">
        <v>1467.18</v>
      </c>
    </row>
    <row r="326" spans="1:21" ht="18" customHeight="1" x14ac:dyDescent="0.3">
      <c r="A326" s="1">
        <v>2021</v>
      </c>
      <c r="B326" s="1" t="s">
        <v>9</v>
      </c>
      <c r="C326" s="1" t="s">
        <v>13</v>
      </c>
      <c r="D326" s="2" t="s">
        <v>33</v>
      </c>
      <c r="E326" s="3">
        <v>122</v>
      </c>
      <c r="F326" s="3">
        <v>100</v>
      </c>
      <c r="G326" s="3">
        <v>112</v>
      </c>
      <c r="H326" s="3">
        <v>20</v>
      </c>
      <c r="I326" s="4" t="s">
        <v>40</v>
      </c>
      <c r="K326" s="10" t="s">
        <v>61</v>
      </c>
      <c r="L326" s="10">
        <v>2020</v>
      </c>
      <c r="M326" s="10" t="s">
        <v>7</v>
      </c>
      <c r="N326" s="10" t="s">
        <v>65</v>
      </c>
      <c r="O326" s="10" t="s">
        <v>54</v>
      </c>
      <c r="P326" s="10" t="s">
        <v>55</v>
      </c>
      <c r="Q326" s="10" t="s">
        <v>56</v>
      </c>
      <c r="R326" s="10" t="s">
        <v>57</v>
      </c>
      <c r="S326" s="10" t="s">
        <v>58</v>
      </c>
      <c r="T326" s="10">
        <v>282</v>
      </c>
      <c r="U326" s="10">
        <v>403.26</v>
      </c>
    </row>
    <row r="327" spans="1:21" ht="18" customHeight="1" x14ac:dyDescent="0.3">
      <c r="A327" s="1">
        <v>2021</v>
      </c>
      <c r="B327" s="1" t="s">
        <v>9</v>
      </c>
      <c r="C327" s="1" t="s">
        <v>15</v>
      </c>
      <c r="D327" s="5" t="s">
        <v>26</v>
      </c>
      <c r="E327" s="6">
        <v>78</v>
      </c>
      <c r="F327" s="6">
        <v>4577.2</v>
      </c>
      <c r="G327" s="6">
        <v>5126.4639999999999</v>
      </c>
      <c r="H327" s="3">
        <v>915.44</v>
      </c>
      <c r="I327" s="4" t="s">
        <v>40</v>
      </c>
      <c r="K327" s="10" t="s">
        <v>61</v>
      </c>
      <c r="L327" s="10">
        <v>2020</v>
      </c>
      <c r="M327" s="10" t="s">
        <v>7</v>
      </c>
      <c r="N327" s="10" t="s">
        <v>65</v>
      </c>
      <c r="O327" s="10" t="s">
        <v>54</v>
      </c>
      <c r="P327" s="10" t="s">
        <v>55</v>
      </c>
      <c r="Q327" s="10" t="s">
        <v>56</v>
      </c>
      <c r="R327" s="10" t="s">
        <v>57</v>
      </c>
      <c r="S327" s="10" t="s">
        <v>58</v>
      </c>
      <c r="T327" s="10">
        <v>309</v>
      </c>
      <c r="U327" s="10">
        <v>441.87</v>
      </c>
    </row>
    <row r="328" spans="1:21" ht="18" customHeight="1" x14ac:dyDescent="0.3">
      <c r="A328" s="1">
        <v>2021</v>
      </c>
      <c r="B328" s="1" t="s">
        <v>9</v>
      </c>
      <c r="C328" s="1" t="s">
        <v>15</v>
      </c>
      <c r="D328" s="5" t="s">
        <v>24</v>
      </c>
      <c r="E328" s="6">
        <v>76</v>
      </c>
      <c r="F328" s="6">
        <v>4576.8999999999996</v>
      </c>
      <c r="G328" s="6">
        <v>5126.1279999999997</v>
      </c>
      <c r="H328" s="3">
        <v>915.38</v>
      </c>
      <c r="I328" s="4" t="s">
        <v>40</v>
      </c>
      <c r="K328" s="10" t="s">
        <v>52</v>
      </c>
      <c r="L328" s="10">
        <v>2020</v>
      </c>
      <c r="M328" s="10" t="s">
        <v>7</v>
      </c>
      <c r="N328" s="10" t="s">
        <v>65</v>
      </c>
      <c r="O328" s="10" t="s">
        <v>54</v>
      </c>
      <c r="P328" s="10" t="s">
        <v>55</v>
      </c>
      <c r="Q328" s="10" t="s">
        <v>56</v>
      </c>
      <c r="R328" s="10" t="s">
        <v>57</v>
      </c>
      <c r="S328" s="10" t="s">
        <v>58</v>
      </c>
      <c r="T328" s="10">
        <v>357</v>
      </c>
      <c r="U328" s="10">
        <v>510.51</v>
      </c>
    </row>
    <row r="329" spans="1:21" ht="18" customHeight="1" x14ac:dyDescent="0.3">
      <c r="A329" s="1">
        <v>2021</v>
      </c>
      <c r="B329" s="1" t="s">
        <v>9</v>
      </c>
      <c r="C329" s="1" t="s">
        <v>15</v>
      </c>
      <c r="D329" s="5" t="s">
        <v>25</v>
      </c>
      <c r="E329" s="6">
        <v>46</v>
      </c>
      <c r="F329" s="6">
        <v>200</v>
      </c>
      <c r="G329" s="6">
        <v>224</v>
      </c>
      <c r="H329" s="3">
        <v>40</v>
      </c>
      <c r="I329" s="4" t="s">
        <v>40</v>
      </c>
      <c r="K329" s="10" t="s">
        <v>59</v>
      </c>
      <c r="L329" s="10">
        <v>2020</v>
      </c>
      <c r="M329" s="10" t="s">
        <v>7</v>
      </c>
      <c r="N329" s="10" t="s">
        <v>65</v>
      </c>
      <c r="O329" s="10" t="s">
        <v>54</v>
      </c>
      <c r="P329" s="10" t="s">
        <v>55</v>
      </c>
      <c r="Q329" s="10" t="s">
        <v>56</v>
      </c>
      <c r="R329" s="10" t="s">
        <v>57</v>
      </c>
      <c r="S329" s="10" t="s">
        <v>58</v>
      </c>
      <c r="T329" s="10">
        <v>279</v>
      </c>
      <c r="U329" s="10">
        <v>398.97</v>
      </c>
    </row>
    <row r="330" spans="1:21" ht="18" customHeight="1" x14ac:dyDescent="0.3">
      <c r="A330" s="1">
        <v>2021</v>
      </c>
      <c r="B330" s="1" t="s">
        <v>9</v>
      </c>
      <c r="C330" s="1" t="s">
        <v>15</v>
      </c>
      <c r="D330" s="5" t="s">
        <v>23</v>
      </c>
      <c r="E330" s="6">
        <v>34</v>
      </c>
      <c r="F330" s="6">
        <v>4576.8</v>
      </c>
      <c r="G330" s="6">
        <v>5126.0160000000005</v>
      </c>
      <c r="H330" s="3">
        <v>915.36000000000013</v>
      </c>
      <c r="I330" s="4" t="s">
        <v>40</v>
      </c>
      <c r="K330" s="10" t="s">
        <v>59</v>
      </c>
      <c r="L330" s="10">
        <v>2020</v>
      </c>
      <c r="M330" s="10" t="s">
        <v>7</v>
      </c>
      <c r="N330" s="10" t="s">
        <v>65</v>
      </c>
      <c r="O330" s="10" t="s">
        <v>54</v>
      </c>
      <c r="P330" s="10" t="s">
        <v>55</v>
      </c>
      <c r="Q330" s="10" t="s">
        <v>56</v>
      </c>
      <c r="R330" s="10" t="s">
        <v>57</v>
      </c>
      <c r="S330" s="10" t="s">
        <v>58</v>
      </c>
      <c r="T330" s="10">
        <v>774</v>
      </c>
      <c r="U330" s="10">
        <v>1106.82</v>
      </c>
    </row>
    <row r="331" spans="1:21" ht="18" customHeight="1" x14ac:dyDescent="0.3">
      <c r="A331" s="1">
        <v>2021</v>
      </c>
      <c r="B331" s="1" t="s">
        <v>9</v>
      </c>
      <c r="C331" s="1" t="s">
        <v>13</v>
      </c>
      <c r="D331" s="2" t="s">
        <v>34</v>
      </c>
      <c r="E331" s="3">
        <v>7</v>
      </c>
      <c r="F331" s="3">
        <v>200</v>
      </c>
      <c r="G331" s="3">
        <v>224</v>
      </c>
      <c r="H331" s="3">
        <v>40</v>
      </c>
      <c r="I331" s="4" t="s">
        <v>40</v>
      </c>
      <c r="K331" s="10" t="s">
        <v>52</v>
      </c>
      <c r="L331" s="10">
        <v>2020</v>
      </c>
      <c r="M331" s="10" t="s">
        <v>7</v>
      </c>
      <c r="N331" s="10" t="s">
        <v>65</v>
      </c>
      <c r="O331" s="10" t="s">
        <v>54</v>
      </c>
      <c r="P331" s="10" t="s">
        <v>55</v>
      </c>
      <c r="Q331" s="10" t="s">
        <v>56</v>
      </c>
      <c r="R331" s="10" t="s">
        <v>57</v>
      </c>
      <c r="S331" s="10" t="s">
        <v>58</v>
      </c>
      <c r="T331" s="10">
        <v>807</v>
      </c>
      <c r="U331" s="10">
        <v>1154.01</v>
      </c>
    </row>
    <row r="332" spans="1:21" ht="18" customHeight="1" x14ac:dyDescent="0.3">
      <c r="A332" s="1">
        <v>2021</v>
      </c>
      <c r="B332" s="1" t="s">
        <v>9</v>
      </c>
      <c r="C332" s="1" t="s">
        <v>15</v>
      </c>
      <c r="D332" s="5" t="s">
        <v>27</v>
      </c>
      <c r="E332" s="6">
        <v>3</v>
      </c>
      <c r="F332" s="6">
        <v>4577.3</v>
      </c>
      <c r="G332" s="6">
        <v>5126.576</v>
      </c>
      <c r="H332" s="3">
        <v>915.46</v>
      </c>
      <c r="I332" s="4" t="s">
        <v>40</v>
      </c>
      <c r="K332" s="10" t="s">
        <v>59</v>
      </c>
      <c r="L332" s="10">
        <v>2020</v>
      </c>
      <c r="M332" s="10" t="s">
        <v>7</v>
      </c>
      <c r="N332" s="10" t="s">
        <v>65</v>
      </c>
      <c r="O332" s="10" t="s">
        <v>54</v>
      </c>
      <c r="P332" s="10" t="s">
        <v>55</v>
      </c>
      <c r="Q332" s="10" t="s">
        <v>56</v>
      </c>
      <c r="R332" s="10" t="s">
        <v>57</v>
      </c>
      <c r="S332" s="10" t="s">
        <v>58</v>
      </c>
      <c r="T332" s="10">
        <v>860</v>
      </c>
      <c r="U332" s="10">
        <v>1229.8</v>
      </c>
    </row>
    <row r="333" spans="1:21" ht="18" customHeight="1" x14ac:dyDescent="0.3">
      <c r="A333" s="1">
        <v>2021</v>
      </c>
      <c r="B333" s="1" t="s">
        <v>9</v>
      </c>
      <c r="C333" s="1" t="s">
        <v>32</v>
      </c>
      <c r="D333" s="5" t="s">
        <v>32</v>
      </c>
      <c r="E333" s="6">
        <v>2</v>
      </c>
      <c r="F333" s="6">
        <v>6600</v>
      </c>
      <c r="G333" s="6">
        <v>7392</v>
      </c>
      <c r="H333" s="3">
        <v>1320</v>
      </c>
      <c r="I333" s="4" t="s">
        <v>40</v>
      </c>
      <c r="K333" s="10" t="s">
        <v>63</v>
      </c>
      <c r="L333" s="10">
        <v>2020</v>
      </c>
      <c r="M333" s="10" t="s">
        <v>7</v>
      </c>
      <c r="N333" s="10" t="s">
        <v>65</v>
      </c>
      <c r="O333" s="10" t="s">
        <v>54</v>
      </c>
      <c r="P333" s="10" t="s">
        <v>55</v>
      </c>
      <c r="Q333" s="10" t="s">
        <v>56</v>
      </c>
      <c r="R333" s="10" t="s">
        <v>57</v>
      </c>
      <c r="S333" s="10" t="s">
        <v>58</v>
      </c>
      <c r="T333" s="10">
        <v>353</v>
      </c>
      <c r="U333" s="10">
        <v>504.78999999999996</v>
      </c>
    </row>
    <row r="334" spans="1:21" ht="18" customHeight="1" x14ac:dyDescent="0.3">
      <c r="A334" s="1">
        <v>2021</v>
      </c>
      <c r="B334" s="1" t="s">
        <v>10</v>
      </c>
      <c r="C334" s="1" t="s">
        <v>14</v>
      </c>
      <c r="D334" s="2" t="s">
        <v>36</v>
      </c>
      <c r="E334" s="3">
        <v>3566</v>
      </c>
      <c r="F334" s="3">
        <v>4577.3</v>
      </c>
      <c r="G334" s="3">
        <v>5126.576</v>
      </c>
      <c r="H334" s="3">
        <v>915.46</v>
      </c>
      <c r="I334" s="4" t="s">
        <v>40</v>
      </c>
      <c r="K334" s="10" t="s">
        <v>61</v>
      </c>
      <c r="L334" s="10">
        <v>2020</v>
      </c>
      <c r="M334" s="10" t="s">
        <v>7</v>
      </c>
      <c r="N334" s="10" t="s">
        <v>65</v>
      </c>
      <c r="O334" s="10" t="s">
        <v>54</v>
      </c>
      <c r="P334" s="10" t="s">
        <v>55</v>
      </c>
      <c r="Q334" s="10" t="s">
        <v>56</v>
      </c>
      <c r="R334" s="10" t="s">
        <v>57</v>
      </c>
      <c r="S334" s="10" t="s">
        <v>58</v>
      </c>
      <c r="T334" s="10">
        <v>281</v>
      </c>
      <c r="U334" s="10">
        <v>401.83</v>
      </c>
    </row>
    <row r="335" spans="1:21" ht="18" customHeight="1" x14ac:dyDescent="0.3">
      <c r="A335" s="1">
        <v>2021</v>
      </c>
      <c r="B335" s="1" t="s">
        <v>10</v>
      </c>
      <c r="C335" s="1" t="s">
        <v>14</v>
      </c>
      <c r="D335" s="2" t="s">
        <v>37</v>
      </c>
      <c r="E335" s="3">
        <v>2498</v>
      </c>
      <c r="F335" s="3">
        <v>8000</v>
      </c>
      <c r="G335" s="3">
        <v>8960</v>
      </c>
      <c r="H335" s="3">
        <v>1600</v>
      </c>
      <c r="I335" s="4" t="s">
        <v>40</v>
      </c>
      <c r="K335" s="10" t="s">
        <v>61</v>
      </c>
      <c r="L335" s="10">
        <v>2020</v>
      </c>
      <c r="M335" s="10" t="s">
        <v>11</v>
      </c>
      <c r="N335" s="10" t="s">
        <v>65</v>
      </c>
      <c r="O335" s="10" t="s">
        <v>54</v>
      </c>
      <c r="P335" s="10" t="s">
        <v>55</v>
      </c>
      <c r="Q335" s="10" t="s">
        <v>56</v>
      </c>
      <c r="R335" s="10" t="s">
        <v>57</v>
      </c>
      <c r="S335" s="10" t="s">
        <v>58</v>
      </c>
      <c r="T335" s="10">
        <v>284</v>
      </c>
      <c r="U335" s="10">
        <v>406.12</v>
      </c>
    </row>
    <row r="336" spans="1:21" ht="18" customHeight="1" x14ac:dyDescent="0.3">
      <c r="A336" s="1">
        <v>2021</v>
      </c>
      <c r="B336" s="1" t="s">
        <v>10</v>
      </c>
      <c r="C336" s="1" t="s">
        <v>13</v>
      </c>
      <c r="D336" s="2" t="s">
        <v>35</v>
      </c>
      <c r="E336" s="3">
        <v>1245</v>
      </c>
      <c r="F336" s="3">
        <v>4577.2</v>
      </c>
      <c r="G336" s="3">
        <v>5126.4639999999999</v>
      </c>
      <c r="H336" s="3">
        <v>915.44</v>
      </c>
      <c r="I336" s="4" t="s">
        <v>40</v>
      </c>
      <c r="K336" s="10" t="s">
        <v>59</v>
      </c>
      <c r="L336" s="10">
        <v>2020</v>
      </c>
      <c r="M336" s="10" t="s">
        <v>11</v>
      </c>
      <c r="N336" s="10" t="s">
        <v>65</v>
      </c>
      <c r="O336" s="10" t="s">
        <v>54</v>
      </c>
      <c r="P336" s="10" t="s">
        <v>55</v>
      </c>
      <c r="Q336" s="10" t="s">
        <v>56</v>
      </c>
      <c r="R336" s="10" t="s">
        <v>57</v>
      </c>
      <c r="S336" s="10" t="s">
        <v>58</v>
      </c>
      <c r="T336" s="10">
        <v>332</v>
      </c>
      <c r="U336" s="10">
        <v>474.76</v>
      </c>
    </row>
    <row r="337" spans="1:21" ht="18" customHeight="1" x14ac:dyDescent="0.3">
      <c r="A337" s="1">
        <v>2021</v>
      </c>
      <c r="B337" s="1" t="s">
        <v>10</v>
      </c>
      <c r="C337" s="1" t="s">
        <v>38</v>
      </c>
      <c r="D337" s="5" t="s">
        <v>30</v>
      </c>
      <c r="E337" s="6">
        <v>644</v>
      </c>
      <c r="F337" s="6">
        <v>5743.5</v>
      </c>
      <c r="G337" s="6">
        <v>6432.72</v>
      </c>
      <c r="H337" s="3">
        <v>1148.7</v>
      </c>
      <c r="I337" s="4" t="s">
        <v>40</v>
      </c>
      <c r="K337" s="10" t="s">
        <v>61</v>
      </c>
      <c r="L337" s="10">
        <v>2020</v>
      </c>
      <c r="M337" s="10" t="s">
        <v>11</v>
      </c>
      <c r="N337" s="10" t="s">
        <v>65</v>
      </c>
      <c r="O337" s="10" t="s">
        <v>54</v>
      </c>
      <c r="P337" s="10" t="s">
        <v>55</v>
      </c>
      <c r="Q337" s="10" t="s">
        <v>56</v>
      </c>
      <c r="R337" s="10" t="s">
        <v>57</v>
      </c>
      <c r="S337" s="10" t="s">
        <v>58</v>
      </c>
      <c r="T337" s="10">
        <v>260</v>
      </c>
      <c r="U337" s="10">
        <v>371.8</v>
      </c>
    </row>
    <row r="338" spans="1:21" ht="18" customHeight="1" x14ac:dyDescent="0.3">
      <c r="A338" s="1">
        <v>2021</v>
      </c>
      <c r="B338" s="1" t="s">
        <v>10</v>
      </c>
      <c r="C338" s="1" t="s">
        <v>12</v>
      </c>
      <c r="D338" s="5" t="s">
        <v>29</v>
      </c>
      <c r="E338" s="6">
        <v>643</v>
      </c>
      <c r="F338" s="6">
        <v>7000</v>
      </c>
      <c r="G338" s="6">
        <v>7840</v>
      </c>
      <c r="H338" s="3">
        <v>1400</v>
      </c>
      <c r="I338" s="4" t="s">
        <v>40</v>
      </c>
      <c r="K338" s="10" t="s">
        <v>59</v>
      </c>
      <c r="L338" s="10">
        <v>2020</v>
      </c>
      <c r="M338" s="10" t="s">
        <v>11</v>
      </c>
      <c r="N338" s="10" t="s">
        <v>65</v>
      </c>
      <c r="O338" s="10" t="s">
        <v>54</v>
      </c>
      <c r="P338" s="10" t="s">
        <v>55</v>
      </c>
      <c r="Q338" s="10" t="s">
        <v>56</v>
      </c>
      <c r="R338" s="10" t="s">
        <v>57</v>
      </c>
      <c r="S338" s="10" t="s">
        <v>58</v>
      </c>
      <c r="T338" s="10">
        <v>286</v>
      </c>
      <c r="U338" s="10">
        <v>526.24</v>
      </c>
    </row>
    <row r="339" spans="1:21" ht="18" customHeight="1" x14ac:dyDescent="0.3">
      <c r="A339" s="1">
        <v>2021</v>
      </c>
      <c r="B339" s="1" t="s">
        <v>10</v>
      </c>
      <c r="C339" s="1" t="s">
        <v>38</v>
      </c>
      <c r="D339" s="5" t="s">
        <v>31</v>
      </c>
      <c r="E339" s="6">
        <v>455</v>
      </c>
      <c r="F339" s="6">
        <v>4578.6000000000004</v>
      </c>
      <c r="G339" s="6">
        <v>5128.0320000000002</v>
      </c>
      <c r="H339" s="3">
        <v>915.72000000000014</v>
      </c>
      <c r="I339" s="4" t="s">
        <v>40</v>
      </c>
      <c r="K339" s="10" t="s">
        <v>52</v>
      </c>
      <c r="L339" s="10">
        <v>2020</v>
      </c>
      <c r="M339" s="10" t="s">
        <v>11</v>
      </c>
      <c r="N339" s="10" t="s">
        <v>65</v>
      </c>
      <c r="O339" s="10" t="s">
        <v>54</v>
      </c>
      <c r="P339" s="10" t="s">
        <v>55</v>
      </c>
      <c r="Q339" s="10" t="s">
        <v>56</v>
      </c>
      <c r="R339" s="10" t="s">
        <v>57</v>
      </c>
      <c r="S339" s="10" t="s">
        <v>58</v>
      </c>
      <c r="T339" s="10">
        <v>334</v>
      </c>
      <c r="U339" s="10">
        <v>526.24</v>
      </c>
    </row>
    <row r="340" spans="1:21" ht="18" customHeight="1" x14ac:dyDescent="0.3">
      <c r="A340" s="1">
        <v>2021</v>
      </c>
      <c r="B340" s="1" t="s">
        <v>10</v>
      </c>
      <c r="C340" s="1" t="s">
        <v>12</v>
      </c>
      <c r="D340" s="5" t="s">
        <v>28</v>
      </c>
      <c r="E340" s="7">
        <v>345</v>
      </c>
      <c r="F340" s="7">
        <v>7000</v>
      </c>
      <c r="G340" s="7">
        <v>7840</v>
      </c>
      <c r="H340" s="3">
        <v>1400</v>
      </c>
      <c r="I340" s="4" t="s">
        <v>40</v>
      </c>
      <c r="K340" s="10" t="s">
        <v>59</v>
      </c>
      <c r="L340" s="10">
        <v>2020</v>
      </c>
      <c r="M340" s="10" t="s">
        <v>11</v>
      </c>
      <c r="N340" s="10" t="s">
        <v>65</v>
      </c>
      <c r="O340" s="10" t="s">
        <v>54</v>
      </c>
      <c r="P340" s="10" t="s">
        <v>55</v>
      </c>
      <c r="Q340" s="10" t="s">
        <v>56</v>
      </c>
      <c r="R340" s="10" t="s">
        <v>57</v>
      </c>
      <c r="S340" s="10" t="s">
        <v>58</v>
      </c>
      <c r="T340" s="10">
        <v>262</v>
      </c>
      <c r="U340" s="10">
        <v>526.24</v>
      </c>
    </row>
    <row r="341" spans="1:21" ht="18" customHeight="1" x14ac:dyDescent="0.3">
      <c r="A341" s="1">
        <v>2021</v>
      </c>
      <c r="B341" s="1" t="s">
        <v>10</v>
      </c>
      <c r="C341" s="1" t="s">
        <v>13</v>
      </c>
      <c r="D341" s="2" t="s">
        <v>33</v>
      </c>
      <c r="E341" s="3">
        <v>122</v>
      </c>
      <c r="F341" s="3">
        <v>100</v>
      </c>
      <c r="G341" s="3">
        <v>112</v>
      </c>
      <c r="H341" s="3">
        <v>20</v>
      </c>
      <c r="I341" s="4" t="s">
        <v>40</v>
      </c>
      <c r="K341" s="10" t="s">
        <v>52</v>
      </c>
      <c r="L341" s="10">
        <v>2020</v>
      </c>
      <c r="M341" s="10" t="s">
        <v>11</v>
      </c>
      <c r="N341" s="10" t="s">
        <v>65</v>
      </c>
      <c r="O341" s="10" t="s">
        <v>54</v>
      </c>
      <c r="P341" s="10" t="s">
        <v>55</v>
      </c>
      <c r="Q341" s="10" t="s">
        <v>56</v>
      </c>
      <c r="R341" s="10" t="s">
        <v>57</v>
      </c>
      <c r="S341" s="10" t="s">
        <v>58</v>
      </c>
      <c r="T341" s="10">
        <v>996</v>
      </c>
      <c r="U341" s="10">
        <v>1424.28</v>
      </c>
    </row>
    <row r="342" spans="1:21" ht="18" customHeight="1" x14ac:dyDescent="0.3">
      <c r="A342" s="1">
        <v>2021</v>
      </c>
      <c r="B342" s="1" t="s">
        <v>10</v>
      </c>
      <c r="C342" s="1" t="s">
        <v>15</v>
      </c>
      <c r="D342" s="5" t="s">
        <v>26</v>
      </c>
      <c r="E342" s="6">
        <v>78</v>
      </c>
      <c r="F342" s="6">
        <v>4577.2</v>
      </c>
      <c r="G342" s="6">
        <v>5126.4639999999999</v>
      </c>
      <c r="H342" s="3">
        <v>915.44</v>
      </c>
      <c r="I342" s="4" t="s">
        <v>40</v>
      </c>
      <c r="K342" s="10" t="s">
        <v>59</v>
      </c>
      <c r="L342" s="10">
        <v>2020</v>
      </c>
      <c r="M342" s="10" t="s">
        <v>11</v>
      </c>
      <c r="N342" s="10" t="s">
        <v>65</v>
      </c>
      <c r="O342" s="10" t="s">
        <v>54</v>
      </c>
      <c r="P342" s="10" t="s">
        <v>55</v>
      </c>
      <c r="Q342" s="10" t="s">
        <v>56</v>
      </c>
      <c r="R342" s="10" t="s">
        <v>57</v>
      </c>
      <c r="S342" s="10" t="s">
        <v>58</v>
      </c>
      <c r="T342" s="10">
        <v>258</v>
      </c>
      <c r="U342" s="10">
        <v>368.94</v>
      </c>
    </row>
    <row r="343" spans="1:21" ht="18" customHeight="1" x14ac:dyDescent="0.3">
      <c r="A343" s="1">
        <v>2021</v>
      </c>
      <c r="B343" s="1" t="s">
        <v>10</v>
      </c>
      <c r="C343" s="1" t="s">
        <v>15</v>
      </c>
      <c r="D343" s="5" t="s">
        <v>24</v>
      </c>
      <c r="E343" s="6">
        <v>76</v>
      </c>
      <c r="F343" s="6">
        <v>4576.8999999999996</v>
      </c>
      <c r="G343" s="6">
        <v>5126.1279999999997</v>
      </c>
      <c r="H343" s="3">
        <v>915.38</v>
      </c>
      <c r="I343" s="4" t="s">
        <v>40</v>
      </c>
      <c r="K343" s="10" t="s">
        <v>59</v>
      </c>
      <c r="L343" s="10">
        <v>2020</v>
      </c>
      <c r="M343" s="10" t="s">
        <v>11</v>
      </c>
      <c r="N343" s="10" t="s">
        <v>65</v>
      </c>
      <c r="O343" s="10" t="s">
        <v>54</v>
      </c>
      <c r="P343" s="10" t="s">
        <v>55</v>
      </c>
      <c r="Q343" s="10" t="s">
        <v>56</v>
      </c>
      <c r="R343" s="10" t="s">
        <v>57</v>
      </c>
      <c r="S343" s="10" t="s">
        <v>58</v>
      </c>
      <c r="T343" s="10">
        <v>285</v>
      </c>
      <c r="U343" s="10">
        <v>407.55</v>
      </c>
    </row>
    <row r="344" spans="1:21" ht="18" customHeight="1" x14ac:dyDescent="0.3">
      <c r="A344" s="1">
        <v>2021</v>
      </c>
      <c r="B344" s="1" t="s">
        <v>10</v>
      </c>
      <c r="C344" s="1" t="s">
        <v>15</v>
      </c>
      <c r="D344" s="5" t="s">
        <v>25</v>
      </c>
      <c r="E344" s="6">
        <v>46</v>
      </c>
      <c r="F344" s="6">
        <v>200</v>
      </c>
      <c r="G344" s="6">
        <v>224</v>
      </c>
      <c r="H344" s="3">
        <v>40</v>
      </c>
      <c r="I344" s="4" t="s">
        <v>40</v>
      </c>
      <c r="K344" s="10" t="s">
        <v>52</v>
      </c>
      <c r="L344" s="10">
        <v>2020</v>
      </c>
      <c r="M344" s="10" t="s">
        <v>11</v>
      </c>
      <c r="N344" s="10" t="s">
        <v>65</v>
      </c>
      <c r="O344" s="10" t="s">
        <v>54</v>
      </c>
      <c r="P344" s="10" t="s">
        <v>55</v>
      </c>
      <c r="Q344" s="10" t="s">
        <v>56</v>
      </c>
      <c r="R344" s="10" t="s">
        <v>57</v>
      </c>
      <c r="S344" s="10" t="s">
        <v>58</v>
      </c>
      <c r="T344" s="10">
        <v>333</v>
      </c>
      <c r="U344" s="10">
        <v>476.19</v>
      </c>
    </row>
    <row r="345" spans="1:21" ht="18" customHeight="1" x14ac:dyDescent="0.3">
      <c r="A345" s="1">
        <v>2021</v>
      </c>
      <c r="B345" s="1" t="s">
        <v>10</v>
      </c>
      <c r="C345" s="1" t="s">
        <v>15</v>
      </c>
      <c r="D345" s="5" t="s">
        <v>23</v>
      </c>
      <c r="E345" s="6">
        <v>34</v>
      </c>
      <c r="F345" s="6">
        <v>5492.16</v>
      </c>
      <c r="G345" s="6">
        <v>5126.0160000000005</v>
      </c>
      <c r="H345" s="3">
        <v>1098.432</v>
      </c>
      <c r="I345" s="4" t="s">
        <v>40</v>
      </c>
      <c r="K345" s="10" t="s">
        <v>52</v>
      </c>
      <c r="L345" s="10">
        <v>2020</v>
      </c>
      <c r="M345" s="10" t="s">
        <v>11</v>
      </c>
      <c r="N345" s="10" t="s">
        <v>65</v>
      </c>
      <c r="O345" s="10" t="s">
        <v>54</v>
      </c>
      <c r="P345" s="10" t="s">
        <v>55</v>
      </c>
      <c r="Q345" s="10" t="s">
        <v>56</v>
      </c>
      <c r="R345" s="10" t="s">
        <v>57</v>
      </c>
      <c r="S345" s="10" t="s">
        <v>58</v>
      </c>
      <c r="T345" s="10">
        <v>261</v>
      </c>
      <c r="U345" s="10">
        <v>373.23</v>
      </c>
    </row>
    <row r="346" spans="1:21" ht="18" customHeight="1" x14ac:dyDescent="0.3">
      <c r="A346" s="1">
        <v>2021</v>
      </c>
      <c r="B346" s="1" t="s">
        <v>10</v>
      </c>
      <c r="C346" s="1" t="s">
        <v>13</v>
      </c>
      <c r="D346" s="2" t="s">
        <v>34</v>
      </c>
      <c r="E346" s="3">
        <v>7</v>
      </c>
      <c r="F346" s="3">
        <v>240</v>
      </c>
      <c r="G346" s="3">
        <v>224</v>
      </c>
      <c r="H346" s="3">
        <v>48</v>
      </c>
      <c r="I346" s="4" t="s">
        <v>40</v>
      </c>
      <c r="K346" s="10" t="s">
        <v>59</v>
      </c>
      <c r="L346" s="10">
        <v>2020</v>
      </c>
      <c r="M346" s="10" t="s">
        <v>11</v>
      </c>
      <c r="N346" s="10" t="s">
        <v>65</v>
      </c>
      <c r="O346" s="10" t="s">
        <v>54</v>
      </c>
      <c r="P346" s="10" t="s">
        <v>55</v>
      </c>
      <c r="Q346" s="10" t="s">
        <v>56</v>
      </c>
      <c r="R346" s="10" t="s">
        <v>57</v>
      </c>
      <c r="S346" s="10" t="s">
        <v>58</v>
      </c>
      <c r="T346" s="10">
        <v>777</v>
      </c>
      <c r="U346" s="10">
        <v>1111.1100000000001</v>
      </c>
    </row>
    <row r="347" spans="1:21" ht="18" customHeight="1" x14ac:dyDescent="0.3">
      <c r="A347" s="1">
        <v>2021</v>
      </c>
      <c r="B347" s="1" t="s">
        <v>10</v>
      </c>
      <c r="C347" s="1" t="s">
        <v>15</v>
      </c>
      <c r="D347" s="5" t="s">
        <v>27</v>
      </c>
      <c r="E347" s="6">
        <v>3</v>
      </c>
      <c r="F347" s="6">
        <v>5492.76</v>
      </c>
      <c r="G347" s="6">
        <v>5126.576</v>
      </c>
      <c r="H347" s="3">
        <v>1098.5520000000001</v>
      </c>
      <c r="I347" s="4" t="s">
        <v>40</v>
      </c>
      <c r="K347" s="10" t="s">
        <v>52</v>
      </c>
      <c r="L347" s="10">
        <v>2020</v>
      </c>
      <c r="M347" s="10" t="s">
        <v>11</v>
      </c>
      <c r="N347" s="10" t="s">
        <v>65</v>
      </c>
      <c r="O347" s="10" t="s">
        <v>54</v>
      </c>
      <c r="P347" s="10" t="s">
        <v>55</v>
      </c>
      <c r="Q347" s="10" t="s">
        <v>56</v>
      </c>
      <c r="R347" s="10" t="s">
        <v>57</v>
      </c>
      <c r="S347" s="10" t="s">
        <v>58</v>
      </c>
      <c r="T347" s="10">
        <v>811</v>
      </c>
      <c r="U347" s="10">
        <v>1159.73</v>
      </c>
    </row>
    <row r="348" spans="1:21" ht="18" customHeight="1" x14ac:dyDescent="0.3">
      <c r="A348" s="1">
        <v>2021</v>
      </c>
      <c r="B348" s="1" t="s">
        <v>10</v>
      </c>
      <c r="C348" s="1" t="s">
        <v>32</v>
      </c>
      <c r="D348" s="5" t="s">
        <v>32</v>
      </c>
      <c r="E348" s="6">
        <v>2</v>
      </c>
      <c r="F348" s="6">
        <v>7920</v>
      </c>
      <c r="G348" s="6">
        <v>7392</v>
      </c>
      <c r="H348" s="3">
        <v>1584</v>
      </c>
      <c r="I348" s="4" t="s">
        <v>40</v>
      </c>
      <c r="K348" s="10" t="s">
        <v>59</v>
      </c>
      <c r="L348" s="10">
        <v>2020</v>
      </c>
      <c r="M348" s="10" t="s">
        <v>11</v>
      </c>
      <c r="N348" s="10" t="s">
        <v>65</v>
      </c>
      <c r="O348" s="10" t="s">
        <v>54</v>
      </c>
      <c r="P348" s="10" t="s">
        <v>55</v>
      </c>
      <c r="Q348" s="10" t="s">
        <v>56</v>
      </c>
      <c r="R348" s="10" t="s">
        <v>57</v>
      </c>
      <c r="S348" s="10" t="s">
        <v>58</v>
      </c>
      <c r="T348" s="10">
        <v>864</v>
      </c>
      <c r="U348" s="10">
        <v>1235.52</v>
      </c>
    </row>
    <row r="349" spans="1:21" ht="18" customHeight="1" x14ac:dyDescent="0.3">
      <c r="A349" s="1">
        <v>2021</v>
      </c>
      <c r="B349" s="1" t="s">
        <v>11</v>
      </c>
      <c r="C349" s="1" t="s">
        <v>14</v>
      </c>
      <c r="D349" s="2" t="s">
        <v>36</v>
      </c>
      <c r="E349" s="3">
        <v>3566</v>
      </c>
      <c r="F349" s="3">
        <v>4577.3</v>
      </c>
      <c r="G349" s="3">
        <v>5126.576</v>
      </c>
      <c r="H349" s="3">
        <v>915.46</v>
      </c>
      <c r="I349" s="4" t="s">
        <v>40</v>
      </c>
      <c r="K349" s="10" t="s">
        <v>61</v>
      </c>
      <c r="L349" s="10">
        <v>2020</v>
      </c>
      <c r="M349" s="10" t="s">
        <v>11</v>
      </c>
      <c r="N349" s="10" t="s">
        <v>65</v>
      </c>
      <c r="O349" s="10" t="s">
        <v>54</v>
      </c>
      <c r="P349" s="10" t="s">
        <v>55</v>
      </c>
      <c r="Q349" s="10" t="s">
        <v>56</v>
      </c>
      <c r="R349" s="10" t="s">
        <v>57</v>
      </c>
      <c r="S349" s="10" t="s">
        <v>58</v>
      </c>
      <c r="T349" s="10">
        <v>287</v>
      </c>
      <c r="U349" s="10">
        <v>410.40999999999997</v>
      </c>
    </row>
    <row r="350" spans="1:21" ht="18" customHeight="1" x14ac:dyDescent="0.3">
      <c r="A350" s="1">
        <v>2021</v>
      </c>
      <c r="B350" s="1" t="s">
        <v>11</v>
      </c>
      <c r="C350" s="1" t="s">
        <v>14</v>
      </c>
      <c r="D350" s="2" t="s">
        <v>37</v>
      </c>
      <c r="E350" s="3">
        <v>2498</v>
      </c>
      <c r="F350" s="3">
        <v>8000</v>
      </c>
      <c r="G350" s="3">
        <v>8960</v>
      </c>
      <c r="H350" s="3">
        <v>1600</v>
      </c>
      <c r="I350" s="4" t="s">
        <v>40</v>
      </c>
      <c r="K350" s="10" t="s">
        <v>52</v>
      </c>
      <c r="L350" s="10">
        <v>2020</v>
      </c>
      <c r="M350" s="10" t="s">
        <v>11</v>
      </c>
      <c r="N350" s="10" t="s">
        <v>65</v>
      </c>
      <c r="O350" s="10" t="s">
        <v>54</v>
      </c>
      <c r="P350" s="10" t="s">
        <v>55</v>
      </c>
      <c r="Q350" s="10" t="s">
        <v>56</v>
      </c>
      <c r="R350" s="10" t="s">
        <v>57</v>
      </c>
      <c r="S350" s="10" t="s">
        <v>58</v>
      </c>
      <c r="T350" s="10">
        <v>335</v>
      </c>
      <c r="U350" s="10">
        <v>479.05</v>
      </c>
    </row>
    <row r="351" spans="1:21" ht="18" customHeight="1" x14ac:dyDescent="0.3">
      <c r="A351" s="1">
        <v>2021</v>
      </c>
      <c r="B351" s="1" t="s">
        <v>11</v>
      </c>
      <c r="C351" s="1" t="s">
        <v>13</v>
      </c>
      <c r="D351" s="2" t="s">
        <v>35</v>
      </c>
      <c r="E351" s="3">
        <v>1245</v>
      </c>
      <c r="F351" s="3">
        <v>4577.2</v>
      </c>
      <c r="G351" s="3">
        <v>5126.4639999999999</v>
      </c>
      <c r="H351" s="3">
        <v>915.44</v>
      </c>
      <c r="I351" s="4" t="s">
        <v>40</v>
      </c>
      <c r="K351" s="10" t="s">
        <v>61</v>
      </c>
      <c r="L351" s="10">
        <v>2020</v>
      </c>
      <c r="M351" s="10" t="s">
        <v>11</v>
      </c>
      <c r="N351" s="10" t="s">
        <v>65</v>
      </c>
      <c r="O351" s="10" t="s">
        <v>54</v>
      </c>
      <c r="P351" s="10" t="s">
        <v>55</v>
      </c>
      <c r="Q351" s="10" t="s">
        <v>56</v>
      </c>
      <c r="R351" s="10" t="s">
        <v>57</v>
      </c>
      <c r="S351" s="10" t="s">
        <v>58</v>
      </c>
      <c r="T351" s="10">
        <v>257</v>
      </c>
      <c r="U351" s="10">
        <v>367.51</v>
      </c>
    </row>
    <row r="352" spans="1:21" ht="18" customHeight="1" x14ac:dyDescent="0.3">
      <c r="A352" s="1">
        <v>2021</v>
      </c>
      <c r="B352" s="1" t="s">
        <v>11</v>
      </c>
      <c r="C352" s="1" t="s">
        <v>38</v>
      </c>
      <c r="D352" s="5" t="s">
        <v>30</v>
      </c>
      <c r="E352" s="6">
        <v>644</v>
      </c>
      <c r="F352" s="6">
        <v>5743.5</v>
      </c>
      <c r="G352" s="6">
        <v>6432.72</v>
      </c>
      <c r="H352" s="3">
        <v>1148.7</v>
      </c>
      <c r="I352" s="4" t="s">
        <v>40</v>
      </c>
      <c r="K352" s="10" t="s">
        <v>59</v>
      </c>
      <c r="L352" s="10">
        <v>2020</v>
      </c>
      <c r="M352" s="10" t="s">
        <v>1</v>
      </c>
      <c r="N352" s="10" t="s">
        <v>65</v>
      </c>
      <c r="O352" s="10" t="s">
        <v>54</v>
      </c>
      <c r="P352" s="10" t="s">
        <v>55</v>
      </c>
      <c r="Q352" s="10" t="s">
        <v>56</v>
      </c>
      <c r="R352" s="10" t="s">
        <v>57</v>
      </c>
      <c r="S352" s="10" t="s">
        <v>60</v>
      </c>
      <c r="T352" s="10">
        <v>350</v>
      </c>
      <c r="U352" s="10">
        <v>500.5</v>
      </c>
    </row>
    <row r="353" spans="1:21" ht="18" customHeight="1" x14ac:dyDescent="0.3">
      <c r="A353" s="1">
        <v>2021</v>
      </c>
      <c r="B353" s="1" t="s">
        <v>11</v>
      </c>
      <c r="C353" s="1" t="s">
        <v>12</v>
      </c>
      <c r="D353" s="5" t="s">
        <v>29</v>
      </c>
      <c r="E353" s="6">
        <v>643</v>
      </c>
      <c r="F353" s="6">
        <v>7000</v>
      </c>
      <c r="G353" s="6">
        <v>7840</v>
      </c>
      <c r="H353" s="3">
        <v>1400</v>
      </c>
      <c r="I353" s="4" t="s">
        <v>40</v>
      </c>
      <c r="K353" s="10" t="s">
        <v>61</v>
      </c>
      <c r="L353" s="10">
        <v>2020</v>
      </c>
      <c r="M353" s="10" t="s">
        <v>1</v>
      </c>
      <c r="N353" s="10" t="s">
        <v>65</v>
      </c>
      <c r="O353" s="10" t="s">
        <v>54</v>
      </c>
      <c r="P353" s="10" t="s">
        <v>55</v>
      </c>
      <c r="Q353" s="10" t="s">
        <v>56</v>
      </c>
      <c r="R353" s="10" t="s">
        <v>57</v>
      </c>
      <c r="S353" s="10" t="s">
        <v>60</v>
      </c>
      <c r="T353" s="10">
        <v>344</v>
      </c>
      <c r="U353" s="10">
        <v>491.91999999999996</v>
      </c>
    </row>
    <row r="354" spans="1:21" ht="18" customHeight="1" x14ac:dyDescent="0.3">
      <c r="A354" s="1">
        <v>2021</v>
      </c>
      <c r="B354" s="1" t="s">
        <v>11</v>
      </c>
      <c r="C354" s="1" t="s">
        <v>38</v>
      </c>
      <c r="D354" s="5" t="s">
        <v>31</v>
      </c>
      <c r="E354" s="6">
        <v>455</v>
      </c>
      <c r="F354" s="6">
        <v>4578.6000000000004</v>
      </c>
      <c r="G354" s="6">
        <v>5128.0320000000002</v>
      </c>
      <c r="H354" s="3">
        <v>915.72000000000014</v>
      </c>
      <c r="I354" s="4" t="s">
        <v>40</v>
      </c>
      <c r="K354" s="10" t="s">
        <v>52</v>
      </c>
      <c r="L354" s="10">
        <v>2020</v>
      </c>
      <c r="M354" s="10" t="s">
        <v>1</v>
      </c>
      <c r="N354" s="10" t="s">
        <v>65</v>
      </c>
      <c r="O354" s="10" t="s">
        <v>54</v>
      </c>
      <c r="P354" s="10" t="s">
        <v>55</v>
      </c>
      <c r="Q354" s="10" t="s">
        <v>56</v>
      </c>
      <c r="R354" s="10" t="s">
        <v>57</v>
      </c>
      <c r="S354" s="10" t="s">
        <v>58</v>
      </c>
      <c r="T354" s="10">
        <v>338</v>
      </c>
      <c r="U354" s="10">
        <v>483.34000000000003</v>
      </c>
    </row>
    <row r="355" spans="1:21" ht="18" customHeight="1" x14ac:dyDescent="0.3">
      <c r="A355" s="1">
        <v>2021</v>
      </c>
      <c r="B355" s="1" t="s">
        <v>11</v>
      </c>
      <c r="C355" s="1" t="s">
        <v>12</v>
      </c>
      <c r="D355" s="5" t="s">
        <v>28</v>
      </c>
      <c r="E355" s="7">
        <v>345</v>
      </c>
      <c r="F355" s="7">
        <v>7000</v>
      </c>
      <c r="G355" s="7">
        <v>7840</v>
      </c>
      <c r="H355" s="3">
        <v>1400</v>
      </c>
      <c r="I355" s="4" t="s">
        <v>40</v>
      </c>
      <c r="K355" s="10" t="s">
        <v>52</v>
      </c>
      <c r="L355" s="10">
        <v>2020</v>
      </c>
      <c r="M355" s="10" t="s">
        <v>1</v>
      </c>
      <c r="N355" s="10" t="s">
        <v>65</v>
      </c>
      <c r="O355" s="10" t="s">
        <v>54</v>
      </c>
      <c r="P355" s="10" t="s">
        <v>55</v>
      </c>
      <c r="Q355" s="10" t="s">
        <v>56</v>
      </c>
      <c r="R355" s="10" t="s">
        <v>57</v>
      </c>
      <c r="S355" s="10" t="s">
        <v>58</v>
      </c>
      <c r="T355" s="10">
        <v>140</v>
      </c>
      <c r="U355" s="10">
        <v>200.2</v>
      </c>
    </row>
    <row r="356" spans="1:21" ht="18" customHeight="1" x14ac:dyDescent="0.3">
      <c r="A356" s="1">
        <v>2021</v>
      </c>
      <c r="B356" s="1" t="s">
        <v>11</v>
      </c>
      <c r="C356" s="1" t="s">
        <v>13</v>
      </c>
      <c r="D356" s="2" t="s">
        <v>33</v>
      </c>
      <c r="E356" s="3">
        <v>122</v>
      </c>
      <c r="F356" s="3">
        <v>100</v>
      </c>
      <c r="G356" s="3">
        <v>112</v>
      </c>
      <c r="H356" s="3">
        <v>20</v>
      </c>
      <c r="I356" s="4" t="s">
        <v>40</v>
      </c>
      <c r="K356" s="10" t="s">
        <v>62</v>
      </c>
      <c r="L356" s="10">
        <v>2020</v>
      </c>
      <c r="M356" s="10" t="s">
        <v>1</v>
      </c>
      <c r="N356" s="10" t="s">
        <v>65</v>
      </c>
      <c r="O356" s="10" t="s">
        <v>54</v>
      </c>
      <c r="P356" s="10" t="s">
        <v>55</v>
      </c>
      <c r="Q356" s="10" t="s">
        <v>56</v>
      </c>
      <c r="R356" s="10" t="s">
        <v>57</v>
      </c>
      <c r="S356" s="10" t="s">
        <v>58</v>
      </c>
      <c r="T356" s="10">
        <v>314</v>
      </c>
      <c r="U356" s="10">
        <v>449.02</v>
      </c>
    </row>
    <row r="357" spans="1:21" ht="18" customHeight="1" x14ac:dyDescent="0.3">
      <c r="A357" s="1">
        <v>2021</v>
      </c>
      <c r="B357" s="1" t="s">
        <v>11</v>
      </c>
      <c r="C357" s="1" t="s">
        <v>15</v>
      </c>
      <c r="D357" s="5" t="s">
        <v>26</v>
      </c>
      <c r="E357" s="6">
        <v>78</v>
      </c>
      <c r="F357" s="6">
        <v>4577.2</v>
      </c>
      <c r="G357" s="6">
        <v>5126.4639999999999</v>
      </c>
      <c r="H357" s="3">
        <v>915.44</v>
      </c>
      <c r="I357" s="4" t="s">
        <v>40</v>
      </c>
      <c r="K357" s="10" t="s">
        <v>52</v>
      </c>
      <c r="L357" s="10">
        <v>2020</v>
      </c>
      <c r="M357" s="10" t="s">
        <v>1</v>
      </c>
      <c r="N357" s="10" t="s">
        <v>65</v>
      </c>
      <c r="O357" s="10" t="s">
        <v>54</v>
      </c>
      <c r="P357" s="10" t="s">
        <v>55</v>
      </c>
      <c r="Q357" s="10" t="s">
        <v>56</v>
      </c>
      <c r="R357" s="10" t="s">
        <v>57</v>
      </c>
      <c r="S357" s="10" t="s">
        <v>60</v>
      </c>
      <c r="T357" s="10">
        <v>352</v>
      </c>
      <c r="U357" s="10">
        <v>503.36</v>
      </c>
    </row>
    <row r="358" spans="1:21" ht="18" customHeight="1" x14ac:dyDescent="0.3">
      <c r="A358" s="1">
        <v>2021</v>
      </c>
      <c r="B358" s="1" t="s">
        <v>11</v>
      </c>
      <c r="C358" s="1" t="s">
        <v>15</v>
      </c>
      <c r="D358" s="5" t="s">
        <v>24</v>
      </c>
      <c r="E358" s="6">
        <v>76</v>
      </c>
      <c r="F358" s="6">
        <v>4576.8999999999996</v>
      </c>
      <c r="G358" s="6">
        <v>5126.1279999999997</v>
      </c>
      <c r="H358" s="3">
        <v>915.38</v>
      </c>
      <c r="I358" s="4" t="s">
        <v>40</v>
      </c>
      <c r="K358" s="10" t="s">
        <v>52</v>
      </c>
      <c r="L358" s="10">
        <v>2020</v>
      </c>
      <c r="M358" s="10" t="s">
        <v>1</v>
      </c>
      <c r="N358" s="10" t="s">
        <v>65</v>
      </c>
      <c r="O358" s="10" t="s">
        <v>54</v>
      </c>
      <c r="P358" s="10" t="s">
        <v>55</v>
      </c>
      <c r="Q358" s="10" t="s">
        <v>56</v>
      </c>
      <c r="R358" s="10" t="s">
        <v>57</v>
      </c>
      <c r="S358" s="10" t="s">
        <v>60</v>
      </c>
      <c r="T358" s="10">
        <v>346</v>
      </c>
      <c r="U358" s="10">
        <v>494.78</v>
      </c>
    </row>
    <row r="359" spans="1:21" ht="18" customHeight="1" x14ac:dyDescent="0.3">
      <c r="A359" s="1">
        <v>2021</v>
      </c>
      <c r="B359" s="1" t="s">
        <v>11</v>
      </c>
      <c r="C359" s="1" t="s">
        <v>15</v>
      </c>
      <c r="D359" s="5" t="s">
        <v>25</v>
      </c>
      <c r="E359" s="6">
        <v>46</v>
      </c>
      <c r="F359" s="6">
        <v>200</v>
      </c>
      <c r="G359" s="6">
        <v>224</v>
      </c>
      <c r="H359" s="3">
        <v>40</v>
      </c>
      <c r="I359" s="4" t="s">
        <v>40</v>
      </c>
      <c r="K359" s="10" t="s">
        <v>59</v>
      </c>
      <c r="L359" s="10">
        <v>2020</v>
      </c>
      <c r="M359" s="10" t="s">
        <v>1</v>
      </c>
      <c r="N359" s="10" t="s">
        <v>65</v>
      </c>
      <c r="O359" s="10" t="s">
        <v>54</v>
      </c>
      <c r="P359" s="10" t="s">
        <v>55</v>
      </c>
      <c r="Q359" s="10" t="s">
        <v>56</v>
      </c>
      <c r="R359" s="10" t="s">
        <v>57</v>
      </c>
      <c r="S359" s="10" t="s">
        <v>60</v>
      </c>
      <c r="T359" s="10">
        <v>340</v>
      </c>
      <c r="U359" s="10">
        <v>486.2</v>
      </c>
    </row>
    <row r="360" spans="1:21" ht="18" customHeight="1" x14ac:dyDescent="0.3">
      <c r="A360" s="1">
        <v>2021</v>
      </c>
      <c r="B360" s="1" t="s">
        <v>11</v>
      </c>
      <c r="C360" s="1" t="s">
        <v>15</v>
      </c>
      <c r="D360" s="5" t="s">
        <v>23</v>
      </c>
      <c r="E360" s="6">
        <v>34</v>
      </c>
      <c r="F360" s="6">
        <v>4576.8</v>
      </c>
      <c r="G360" s="6">
        <v>5126.0160000000005</v>
      </c>
      <c r="H360" s="3">
        <v>915.36000000000013</v>
      </c>
      <c r="I360" s="4" t="s">
        <v>40</v>
      </c>
      <c r="K360" s="10" t="s">
        <v>59</v>
      </c>
      <c r="L360" s="10">
        <v>2020</v>
      </c>
      <c r="M360" s="10" t="s">
        <v>1</v>
      </c>
      <c r="N360" s="10" t="s">
        <v>65</v>
      </c>
      <c r="O360" s="10" t="s">
        <v>54</v>
      </c>
      <c r="P360" s="10" t="s">
        <v>55</v>
      </c>
      <c r="Q360" s="10" t="s">
        <v>56</v>
      </c>
      <c r="R360" s="10" t="s">
        <v>57</v>
      </c>
      <c r="S360" s="10" t="s">
        <v>58</v>
      </c>
      <c r="T360" s="10">
        <v>340</v>
      </c>
      <c r="U360" s="10">
        <v>526.24</v>
      </c>
    </row>
    <row r="361" spans="1:21" ht="18" customHeight="1" x14ac:dyDescent="0.3">
      <c r="A361" s="1">
        <v>2021</v>
      </c>
      <c r="B361" s="1" t="s">
        <v>11</v>
      </c>
      <c r="C361" s="1" t="s">
        <v>13</v>
      </c>
      <c r="D361" s="2" t="s">
        <v>34</v>
      </c>
      <c r="E361" s="3">
        <v>7</v>
      </c>
      <c r="F361" s="3">
        <v>200</v>
      </c>
      <c r="G361" s="3">
        <v>224</v>
      </c>
      <c r="H361" s="3">
        <v>40</v>
      </c>
      <c r="I361" s="4" t="s">
        <v>40</v>
      </c>
      <c r="K361" s="10" t="s">
        <v>52</v>
      </c>
      <c r="L361" s="10">
        <v>2020</v>
      </c>
      <c r="M361" s="10" t="s">
        <v>1</v>
      </c>
      <c r="N361" s="10" t="s">
        <v>65</v>
      </c>
      <c r="O361" s="10" t="s">
        <v>54</v>
      </c>
      <c r="P361" s="10" t="s">
        <v>55</v>
      </c>
      <c r="Q361" s="10" t="s">
        <v>56</v>
      </c>
      <c r="R361" s="10" t="s">
        <v>57</v>
      </c>
      <c r="S361" s="10" t="s">
        <v>58</v>
      </c>
      <c r="T361" s="10">
        <v>142</v>
      </c>
      <c r="U361" s="10">
        <v>526.24</v>
      </c>
    </row>
    <row r="362" spans="1:21" ht="18" customHeight="1" x14ac:dyDescent="0.3">
      <c r="A362" s="1">
        <v>2021</v>
      </c>
      <c r="B362" s="1" t="s">
        <v>11</v>
      </c>
      <c r="C362" s="1" t="s">
        <v>15</v>
      </c>
      <c r="D362" s="5" t="s">
        <v>27</v>
      </c>
      <c r="E362" s="6">
        <v>3</v>
      </c>
      <c r="F362" s="6">
        <v>4577.3</v>
      </c>
      <c r="G362" s="6">
        <v>5126.576</v>
      </c>
      <c r="H362" s="3">
        <v>915.46</v>
      </c>
      <c r="I362" s="4" t="s">
        <v>40</v>
      </c>
      <c r="K362" s="10" t="s">
        <v>59</v>
      </c>
      <c r="L362" s="10">
        <v>2020</v>
      </c>
      <c r="M362" s="10" t="s">
        <v>1</v>
      </c>
      <c r="N362" s="10" t="s">
        <v>65</v>
      </c>
      <c r="O362" s="10" t="s">
        <v>54</v>
      </c>
      <c r="P362" s="10" t="s">
        <v>55</v>
      </c>
      <c r="Q362" s="10" t="s">
        <v>56</v>
      </c>
      <c r="R362" s="10" t="s">
        <v>57</v>
      </c>
      <c r="S362" s="10" t="s">
        <v>58</v>
      </c>
      <c r="T362" s="10">
        <v>987</v>
      </c>
      <c r="U362" s="10">
        <v>1411.4099999999999</v>
      </c>
    </row>
    <row r="363" spans="1:21" ht="18" customHeight="1" x14ac:dyDescent="0.3">
      <c r="A363" s="1">
        <v>2021</v>
      </c>
      <c r="B363" s="1" t="s">
        <v>11</v>
      </c>
      <c r="C363" s="1" t="s">
        <v>32</v>
      </c>
      <c r="D363" s="5" t="s">
        <v>32</v>
      </c>
      <c r="E363" s="6">
        <v>2</v>
      </c>
      <c r="F363" s="6">
        <v>6600</v>
      </c>
      <c r="G363" s="6">
        <v>7392</v>
      </c>
      <c r="H363" s="3">
        <v>1320</v>
      </c>
      <c r="I363" s="4" t="s">
        <v>40</v>
      </c>
      <c r="K363" s="10" t="s">
        <v>59</v>
      </c>
      <c r="L363" s="10">
        <v>2020</v>
      </c>
      <c r="M363" s="10" t="s">
        <v>1</v>
      </c>
      <c r="N363" s="10" t="s">
        <v>65</v>
      </c>
      <c r="O363" s="10" t="s">
        <v>54</v>
      </c>
      <c r="P363" s="10" t="s">
        <v>55</v>
      </c>
      <c r="Q363" s="10" t="s">
        <v>56</v>
      </c>
      <c r="R363" s="10" t="s">
        <v>57</v>
      </c>
      <c r="S363" s="10" t="s">
        <v>58</v>
      </c>
      <c r="T363" s="10">
        <v>1021</v>
      </c>
      <c r="U363" s="10">
        <v>1460.03</v>
      </c>
    </row>
    <row r="364" spans="1:21" ht="18" customHeight="1" x14ac:dyDescent="0.3">
      <c r="A364" s="1">
        <v>2022</v>
      </c>
      <c r="B364" s="1" t="s">
        <v>0</v>
      </c>
      <c r="C364" s="1" t="s">
        <v>14</v>
      </c>
      <c r="D364" s="2" t="s">
        <v>36</v>
      </c>
      <c r="E364" s="3">
        <v>3566</v>
      </c>
      <c r="F364" s="3">
        <v>5492.76</v>
      </c>
      <c r="G364" s="3">
        <v>5126.576</v>
      </c>
      <c r="H364" s="3">
        <v>1098.5520000000001</v>
      </c>
      <c r="I364" s="4" t="s">
        <v>40</v>
      </c>
      <c r="K364" s="10" t="s">
        <v>59</v>
      </c>
      <c r="L364" s="10">
        <v>2020</v>
      </c>
      <c r="M364" s="10" t="s">
        <v>1</v>
      </c>
      <c r="N364" s="10" t="s">
        <v>65</v>
      </c>
      <c r="O364" s="10" t="s">
        <v>54</v>
      </c>
      <c r="P364" s="10" t="s">
        <v>55</v>
      </c>
      <c r="Q364" s="10" t="s">
        <v>56</v>
      </c>
      <c r="R364" s="10" t="s">
        <v>57</v>
      </c>
      <c r="S364" s="10" t="s">
        <v>58</v>
      </c>
      <c r="T364" s="10">
        <v>312</v>
      </c>
      <c r="U364" s="10">
        <v>446.15999999999997</v>
      </c>
    </row>
    <row r="365" spans="1:21" ht="18" customHeight="1" x14ac:dyDescent="0.3">
      <c r="A365" s="1">
        <v>2022</v>
      </c>
      <c r="B365" s="1" t="s">
        <v>0</v>
      </c>
      <c r="C365" s="1" t="s">
        <v>14</v>
      </c>
      <c r="D365" s="2" t="s">
        <v>37</v>
      </c>
      <c r="E365" s="3">
        <v>2498</v>
      </c>
      <c r="F365" s="3">
        <v>9600</v>
      </c>
      <c r="G365" s="3">
        <v>8960</v>
      </c>
      <c r="H365" s="3">
        <v>1920</v>
      </c>
      <c r="I365" s="4" t="s">
        <v>40</v>
      </c>
      <c r="K365" s="10" t="s">
        <v>59</v>
      </c>
      <c r="L365" s="10">
        <v>2020</v>
      </c>
      <c r="M365" s="10" t="s">
        <v>1</v>
      </c>
      <c r="N365" s="10" t="s">
        <v>65</v>
      </c>
      <c r="O365" s="10" t="s">
        <v>54</v>
      </c>
      <c r="P365" s="10" t="s">
        <v>55</v>
      </c>
      <c r="Q365" s="10" t="s">
        <v>56</v>
      </c>
      <c r="R365" s="10" t="s">
        <v>57</v>
      </c>
      <c r="S365" s="10" t="s">
        <v>58</v>
      </c>
      <c r="T365" s="10">
        <v>339</v>
      </c>
      <c r="U365" s="10">
        <v>484.77</v>
      </c>
    </row>
    <row r="366" spans="1:21" ht="18" customHeight="1" x14ac:dyDescent="0.3">
      <c r="A366" s="1">
        <v>2022</v>
      </c>
      <c r="B366" s="1" t="s">
        <v>0</v>
      </c>
      <c r="C366" s="1" t="s">
        <v>13</v>
      </c>
      <c r="D366" s="2" t="s">
        <v>35</v>
      </c>
      <c r="E366" s="3">
        <v>1245</v>
      </c>
      <c r="F366" s="3">
        <v>5492.6399999999994</v>
      </c>
      <c r="G366" s="3">
        <v>5126.4639999999999</v>
      </c>
      <c r="H366" s="3">
        <v>1098.528</v>
      </c>
      <c r="I366" s="4" t="s">
        <v>42</v>
      </c>
      <c r="K366" s="10" t="s">
        <v>52</v>
      </c>
      <c r="L366" s="10">
        <v>2020</v>
      </c>
      <c r="M366" s="10" t="s">
        <v>1</v>
      </c>
      <c r="N366" s="10" t="s">
        <v>65</v>
      </c>
      <c r="O366" s="10" t="s">
        <v>54</v>
      </c>
      <c r="P366" s="10" t="s">
        <v>55</v>
      </c>
      <c r="Q366" s="10" t="s">
        <v>56</v>
      </c>
      <c r="R366" s="10" t="s">
        <v>57</v>
      </c>
      <c r="S366" s="10" t="s">
        <v>58</v>
      </c>
      <c r="T366" s="10">
        <v>141</v>
      </c>
      <c r="U366" s="10">
        <v>201.63</v>
      </c>
    </row>
    <row r="367" spans="1:21" ht="18" customHeight="1" x14ac:dyDescent="0.3">
      <c r="A367" s="1">
        <v>2022</v>
      </c>
      <c r="B367" s="1" t="s">
        <v>0</v>
      </c>
      <c r="C367" s="1" t="s">
        <v>38</v>
      </c>
      <c r="D367" s="5" t="s">
        <v>30</v>
      </c>
      <c r="E367" s="6">
        <v>644</v>
      </c>
      <c r="F367" s="6">
        <v>6892.2</v>
      </c>
      <c r="G367" s="6">
        <v>6432.72</v>
      </c>
      <c r="H367" s="3">
        <v>1378.44</v>
      </c>
      <c r="I367" s="4" t="s">
        <v>42</v>
      </c>
      <c r="K367" s="10" t="s">
        <v>59</v>
      </c>
      <c r="L367" s="10">
        <v>2020</v>
      </c>
      <c r="M367" s="10" t="s">
        <v>1</v>
      </c>
      <c r="N367" s="10" t="s">
        <v>65</v>
      </c>
      <c r="O367" s="10" t="s">
        <v>54</v>
      </c>
      <c r="P367" s="10" t="s">
        <v>55</v>
      </c>
      <c r="Q367" s="10" t="s">
        <v>56</v>
      </c>
      <c r="R367" s="10" t="s">
        <v>57</v>
      </c>
      <c r="S367" s="10" t="s">
        <v>58</v>
      </c>
      <c r="T367" s="10">
        <v>315</v>
      </c>
      <c r="U367" s="10">
        <v>450.45</v>
      </c>
    </row>
    <row r="368" spans="1:21" ht="18" customHeight="1" x14ac:dyDescent="0.3">
      <c r="A368" s="1">
        <v>2022</v>
      </c>
      <c r="B368" s="1" t="s">
        <v>0</v>
      </c>
      <c r="C368" s="1" t="s">
        <v>12</v>
      </c>
      <c r="D368" s="5" t="s">
        <v>29</v>
      </c>
      <c r="E368" s="6">
        <v>643</v>
      </c>
      <c r="F368" s="6">
        <v>8400</v>
      </c>
      <c r="G368" s="6">
        <v>7840</v>
      </c>
      <c r="H368" s="3">
        <v>1680</v>
      </c>
      <c r="I368" s="4" t="s">
        <v>42</v>
      </c>
      <c r="K368" s="10" t="s">
        <v>59</v>
      </c>
      <c r="L368" s="10">
        <v>2020</v>
      </c>
      <c r="M368" s="10" t="s">
        <v>1</v>
      </c>
      <c r="N368" s="10" t="s">
        <v>65</v>
      </c>
      <c r="O368" s="10" t="s">
        <v>54</v>
      </c>
      <c r="P368" s="10" t="s">
        <v>55</v>
      </c>
      <c r="Q368" s="10" t="s">
        <v>56</v>
      </c>
      <c r="R368" s="10" t="s">
        <v>57</v>
      </c>
      <c r="S368" s="10" t="s">
        <v>58</v>
      </c>
      <c r="T368" s="10">
        <v>355</v>
      </c>
      <c r="U368" s="10">
        <v>507.65</v>
      </c>
    </row>
    <row r="369" spans="1:21" ht="18" customHeight="1" x14ac:dyDescent="0.3">
      <c r="A369" s="1">
        <v>2022</v>
      </c>
      <c r="B369" s="1" t="s">
        <v>0</v>
      </c>
      <c r="C369" s="1" t="s">
        <v>38</v>
      </c>
      <c r="D369" s="5" t="s">
        <v>31</v>
      </c>
      <c r="E369" s="6">
        <v>455</v>
      </c>
      <c r="F369" s="6">
        <v>5494.3200000000006</v>
      </c>
      <c r="G369" s="6">
        <v>5128.0320000000002</v>
      </c>
      <c r="H369" s="3">
        <v>1098.8640000000003</v>
      </c>
      <c r="I369" s="4" t="s">
        <v>42</v>
      </c>
      <c r="K369" s="10" t="s">
        <v>52</v>
      </c>
      <c r="L369" s="10">
        <v>2020</v>
      </c>
      <c r="M369" s="10" t="s">
        <v>1</v>
      </c>
      <c r="N369" s="10" t="s">
        <v>65</v>
      </c>
      <c r="O369" s="10" t="s">
        <v>54</v>
      </c>
      <c r="P369" s="10" t="s">
        <v>55</v>
      </c>
      <c r="Q369" s="10" t="s">
        <v>56</v>
      </c>
      <c r="R369" s="10" t="s">
        <v>57</v>
      </c>
      <c r="S369" s="10" t="s">
        <v>60</v>
      </c>
      <c r="T369" s="10">
        <v>349</v>
      </c>
      <c r="U369" s="10">
        <v>499.07</v>
      </c>
    </row>
    <row r="370" spans="1:21" ht="18" customHeight="1" x14ac:dyDescent="0.3">
      <c r="A370" s="1">
        <v>2022</v>
      </c>
      <c r="B370" s="1" t="s">
        <v>0</v>
      </c>
      <c r="C370" s="1" t="s">
        <v>12</v>
      </c>
      <c r="D370" s="5" t="s">
        <v>28</v>
      </c>
      <c r="E370" s="7">
        <v>345</v>
      </c>
      <c r="F370" s="7">
        <v>8400</v>
      </c>
      <c r="G370" s="7">
        <v>7840</v>
      </c>
      <c r="H370" s="3">
        <v>1680</v>
      </c>
      <c r="I370" s="4" t="s">
        <v>42</v>
      </c>
      <c r="K370" s="10" t="s">
        <v>59</v>
      </c>
      <c r="L370" s="10">
        <v>2020</v>
      </c>
      <c r="M370" s="10" t="s">
        <v>1</v>
      </c>
      <c r="N370" s="10" t="s">
        <v>65</v>
      </c>
      <c r="O370" s="10" t="s">
        <v>54</v>
      </c>
      <c r="P370" s="10" t="s">
        <v>55</v>
      </c>
      <c r="Q370" s="10" t="s">
        <v>56</v>
      </c>
      <c r="R370" s="10" t="s">
        <v>57</v>
      </c>
      <c r="S370" s="10" t="s">
        <v>60</v>
      </c>
      <c r="T370" s="10">
        <v>343</v>
      </c>
      <c r="U370" s="10">
        <v>490.49</v>
      </c>
    </row>
    <row r="371" spans="1:21" ht="18" customHeight="1" x14ac:dyDescent="0.3">
      <c r="A371" s="1">
        <v>2022</v>
      </c>
      <c r="B371" s="1" t="s">
        <v>0</v>
      </c>
      <c r="C371" s="1" t="s">
        <v>13</v>
      </c>
      <c r="D371" s="2" t="s">
        <v>33</v>
      </c>
      <c r="E371" s="3">
        <v>122</v>
      </c>
      <c r="F371" s="3">
        <v>120</v>
      </c>
      <c r="G371" s="3">
        <v>112</v>
      </c>
      <c r="H371" s="3">
        <v>24</v>
      </c>
      <c r="I371" s="4" t="s">
        <v>42</v>
      </c>
      <c r="K371" s="10" t="s">
        <v>59</v>
      </c>
      <c r="L371" s="10">
        <v>2020</v>
      </c>
      <c r="M371" s="10" t="s">
        <v>1</v>
      </c>
      <c r="N371" s="10" t="s">
        <v>65</v>
      </c>
      <c r="O371" s="10" t="s">
        <v>54</v>
      </c>
      <c r="P371" s="10" t="s">
        <v>55</v>
      </c>
      <c r="Q371" s="10" t="s">
        <v>56</v>
      </c>
      <c r="R371" s="10" t="s">
        <v>57</v>
      </c>
      <c r="S371" s="10" t="s">
        <v>58</v>
      </c>
      <c r="T371" s="10">
        <v>802</v>
      </c>
      <c r="U371" s="10">
        <v>1146.8600000000001</v>
      </c>
    </row>
    <row r="372" spans="1:21" ht="18" customHeight="1" x14ac:dyDescent="0.3">
      <c r="A372" s="1">
        <v>2022</v>
      </c>
      <c r="B372" s="1" t="s">
        <v>0</v>
      </c>
      <c r="C372" s="1" t="s">
        <v>15</v>
      </c>
      <c r="D372" s="5" t="s">
        <v>26</v>
      </c>
      <c r="E372" s="6">
        <v>78</v>
      </c>
      <c r="F372" s="6">
        <v>2288.6</v>
      </c>
      <c r="G372" s="6">
        <v>5126.4639999999999</v>
      </c>
      <c r="H372" s="3">
        <v>457.72</v>
      </c>
      <c r="I372" s="4" t="s">
        <v>42</v>
      </c>
      <c r="K372" s="10" t="s">
        <v>59</v>
      </c>
      <c r="L372" s="10">
        <v>2020</v>
      </c>
      <c r="M372" s="10" t="s">
        <v>1</v>
      </c>
      <c r="N372" s="10" t="s">
        <v>65</v>
      </c>
      <c r="O372" s="10" t="s">
        <v>54</v>
      </c>
      <c r="P372" s="10" t="s">
        <v>55</v>
      </c>
      <c r="Q372" s="10" t="s">
        <v>56</v>
      </c>
      <c r="R372" s="10" t="s">
        <v>57</v>
      </c>
      <c r="S372" s="10" t="s">
        <v>58</v>
      </c>
      <c r="T372" s="10">
        <v>855</v>
      </c>
      <c r="U372" s="10">
        <v>1222.6500000000001</v>
      </c>
    </row>
    <row r="373" spans="1:21" ht="18" customHeight="1" x14ac:dyDescent="0.3">
      <c r="A373" s="1">
        <v>2022</v>
      </c>
      <c r="B373" s="1" t="s">
        <v>0</v>
      </c>
      <c r="C373" s="1" t="s">
        <v>15</v>
      </c>
      <c r="D373" s="5" t="s">
        <v>24</v>
      </c>
      <c r="E373" s="6">
        <v>76</v>
      </c>
      <c r="F373" s="6">
        <v>2288.4499999999998</v>
      </c>
      <c r="G373" s="6">
        <v>5126.1279999999997</v>
      </c>
      <c r="H373" s="3">
        <v>457.69</v>
      </c>
      <c r="I373" s="4" t="s">
        <v>42</v>
      </c>
      <c r="K373" s="10" t="s">
        <v>59</v>
      </c>
      <c r="L373" s="10">
        <v>2020</v>
      </c>
      <c r="M373" s="10" t="s">
        <v>1</v>
      </c>
      <c r="N373" s="10" t="s">
        <v>65</v>
      </c>
      <c r="O373" s="10" t="s">
        <v>54</v>
      </c>
      <c r="P373" s="10" t="s">
        <v>55</v>
      </c>
      <c r="Q373" s="10" t="s">
        <v>56</v>
      </c>
      <c r="R373" s="10" t="s">
        <v>57</v>
      </c>
      <c r="S373" s="10" t="s">
        <v>60</v>
      </c>
      <c r="T373" s="10">
        <v>789</v>
      </c>
      <c r="U373" s="10">
        <v>1128.27</v>
      </c>
    </row>
    <row r="374" spans="1:21" ht="18" customHeight="1" x14ac:dyDescent="0.3">
      <c r="A374" s="1">
        <v>2022</v>
      </c>
      <c r="B374" s="1" t="s">
        <v>0</v>
      </c>
      <c r="C374" s="1" t="s">
        <v>15</v>
      </c>
      <c r="D374" s="5" t="s">
        <v>25</v>
      </c>
      <c r="E374" s="6">
        <v>46</v>
      </c>
      <c r="F374" s="6">
        <v>100</v>
      </c>
      <c r="G374" s="6">
        <v>224</v>
      </c>
      <c r="H374" s="3">
        <v>20</v>
      </c>
      <c r="I374" s="4" t="s">
        <v>42</v>
      </c>
      <c r="K374" s="10" t="s">
        <v>52</v>
      </c>
      <c r="L374" s="10">
        <v>2020</v>
      </c>
      <c r="M374" s="10" t="s">
        <v>1</v>
      </c>
      <c r="N374" s="10" t="s">
        <v>65</v>
      </c>
      <c r="O374" s="10" t="s">
        <v>54</v>
      </c>
      <c r="P374" s="10" t="s">
        <v>55</v>
      </c>
      <c r="Q374" s="10" t="s">
        <v>56</v>
      </c>
      <c r="R374" s="10" t="s">
        <v>57</v>
      </c>
      <c r="S374" s="10" t="s">
        <v>60</v>
      </c>
      <c r="T374" s="10">
        <v>790</v>
      </c>
      <c r="U374" s="10">
        <v>1129.7</v>
      </c>
    </row>
    <row r="375" spans="1:21" ht="18" customHeight="1" x14ac:dyDescent="0.3">
      <c r="A375" s="1">
        <v>2022</v>
      </c>
      <c r="B375" s="1" t="s">
        <v>0</v>
      </c>
      <c r="C375" s="1" t="s">
        <v>15</v>
      </c>
      <c r="D375" s="5" t="s">
        <v>23</v>
      </c>
      <c r="E375" s="6">
        <v>34</v>
      </c>
      <c r="F375" s="6">
        <v>2288.4</v>
      </c>
      <c r="G375" s="6">
        <v>5126.0160000000005</v>
      </c>
      <c r="H375" s="3">
        <v>457.68000000000006</v>
      </c>
      <c r="I375" s="4" t="s">
        <v>42</v>
      </c>
      <c r="K375" s="10" t="s">
        <v>59</v>
      </c>
      <c r="L375" s="10">
        <v>2020</v>
      </c>
      <c r="M375" s="10" t="s">
        <v>1</v>
      </c>
      <c r="N375" s="10" t="s">
        <v>65</v>
      </c>
      <c r="O375" s="10" t="s">
        <v>54</v>
      </c>
      <c r="P375" s="10" t="s">
        <v>55</v>
      </c>
      <c r="Q375" s="10" t="s">
        <v>56</v>
      </c>
      <c r="R375" s="10" t="s">
        <v>57</v>
      </c>
      <c r="S375" s="10" t="s">
        <v>60</v>
      </c>
      <c r="T375" s="10">
        <v>791</v>
      </c>
      <c r="U375" s="10">
        <v>1131.1300000000001</v>
      </c>
    </row>
    <row r="376" spans="1:21" ht="18" customHeight="1" x14ac:dyDescent="0.3">
      <c r="A376" s="1">
        <v>2022</v>
      </c>
      <c r="B376" s="1" t="s">
        <v>0</v>
      </c>
      <c r="C376" s="1" t="s">
        <v>13</v>
      </c>
      <c r="D376" s="2" t="s">
        <v>34</v>
      </c>
      <c r="E376" s="3">
        <v>7</v>
      </c>
      <c r="F376" s="3">
        <v>200</v>
      </c>
      <c r="G376" s="3">
        <v>224</v>
      </c>
      <c r="H376" s="3">
        <v>40</v>
      </c>
      <c r="I376" s="4" t="s">
        <v>42</v>
      </c>
      <c r="K376" s="10" t="s">
        <v>62</v>
      </c>
      <c r="L376" s="10">
        <v>2020</v>
      </c>
      <c r="M376" s="10" t="s">
        <v>1</v>
      </c>
      <c r="N376" s="10" t="s">
        <v>65</v>
      </c>
      <c r="O376" s="10" t="s">
        <v>54</v>
      </c>
      <c r="P376" s="10" t="s">
        <v>55</v>
      </c>
      <c r="Q376" s="10" t="s">
        <v>56</v>
      </c>
      <c r="R376" s="10" t="s">
        <v>57</v>
      </c>
      <c r="S376" s="10" t="s">
        <v>58</v>
      </c>
      <c r="T376" s="10">
        <v>341</v>
      </c>
      <c r="U376" s="10">
        <v>487.63</v>
      </c>
    </row>
    <row r="377" spans="1:21" ht="18" customHeight="1" x14ac:dyDescent="0.3">
      <c r="A377" s="1">
        <v>2022</v>
      </c>
      <c r="B377" s="1" t="s">
        <v>0</v>
      </c>
      <c r="C377" s="1" t="s">
        <v>32</v>
      </c>
      <c r="D377" s="5" t="s">
        <v>32</v>
      </c>
      <c r="E377" s="6">
        <v>3</v>
      </c>
      <c r="F377" s="6">
        <v>4577.3</v>
      </c>
      <c r="G377" s="6">
        <v>7392</v>
      </c>
      <c r="H377" s="3">
        <v>915.46</v>
      </c>
      <c r="I377" s="4" t="s">
        <v>42</v>
      </c>
      <c r="K377" s="10" t="s">
        <v>59</v>
      </c>
      <c r="L377" s="10">
        <v>2020</v>
      </c>
      <c r="M377" s="10" t="s">
        <v>1</v>
      </c>
      <c r="N377" s="10" t="s">
        <v>65</v>
      </c>
      <c r="O377" s="10" t="s">
        <v>54</v>
      </c>
      <c r="P377" s="10" t="s">
        <v>55</v>
      </c>
      <c r="Q377" s="10" t="s">
        <v>56</v>
      </c>
      <c r="R377" s="10" t="s">
        <v>57</v>
      </c>
      <c r="S377" s="10" t="s">
        <v>58</v>
      </c>
      <c r="T377" s="10">
        <v>143</v>
      </c>
      <c r="U377" s="10">
        <v>204.49</v>
      </c>
    </row>
    <row r="378" spans="1:21" ht="18" customHeight="1" x14ac:dyDescent="0.3">
      <c r="A378" s="1">
        <v>2022</v>
      </c>
      <c r="B378" s="1" t="s">
        <v>0</v>
      </c>
      <c r="C378" s="1" t="s">
        <v>15</v>
      </c>
      <c r="D378" s="5" t="s">
        <v>27</v>
      </c>
      <c r="E378" s="6">
        <v>3</v>
      </c>
      <c r="F378" s="6">
        <v>3300</v>
      </c>
      <c r="G378" s="6">
        <v>5126.576</v>
      </c>
      <c r="H378" s="3">
        <v>660</v>
      </c>
      <c r="I378" s="4" t="s">
        <v>42</v>
      </c>
      <c r="K378" s="10" t="s">
        <v>52</v>
      </c>
      <c r="L378" s="10">
        <v>2020</v>
      </c>
      <c r="M378" s="10" t="s">
        <v>1</v>
      </c>
      <c r="N378" s="10" t="s">
        <v>65</v>
      </c>
      <c r="O378" s="10" t="s">
        <v>54</v>
      </c>
      <c r="P378" s="10" t="s">
        <v>55</v>
      </c>
      <c r="Q378" s="10" t="s">
        <v>56</v>
      </c>
      <c r="R378" s="10" t="s">
        <v>57</v>
      </c>
      <c r="S378" s="10" t="s">
        <v>58</v>
      </c>
      <c r="T378" s="10">
        <v>311</v>
      </c>
      <c r="U378" s="10">
        <v>444.73</v>
      </c>
    </row>
    <row r="379" spans="1:21" ht="18" customHeight="1" x14ac:dyDescent="0.3">
      <c r="A379" s="1">
        <v>2022</v>
      </c>
      <c r="B379" s="1" t="s">
        <v>1</v>
      </c>
      <c r="C379" s="1" t="s">
        <v>14</v>
      </c>
      <c r="D379" s="2" t="s">
        <v>36</v>
      </c>
      <c r="E379" s="3">
        <v>3566</v>
      </c>
      <c r="F379" s="3">
        <v>4577.3</v>
      </c>
      <c r="G379" s="3">
        <v>5126.576</v>
      </c>
      <c r="H379" s="3">
        <v>915.46</v>
      </c>
      <c r="I379" s="4" t="s">
        <v>42</v>
      </c>
      <c r="K379" s="10" t="s">
        <v>52</v>
      </c>
      <c r="L379" s="10">
        <v>2020</v>
      </c>
      <c r="M379" s="10" t="s">
        <v>0</v>
      </c>
      <c r="N379" s="10" t="s">
        <v>65</v>
      </c>
      <c r="O379" s="10" t="s">
        <v>54</v>
      </c>
      <c r="P379" s="10" t="s">
        <v>55</v>
      </c>
      <c r="Q379" s="10" t="s">
        <v>56</v>
      </c>
      <c r="R379" s="10" t="s">
        <v>57</v>
      </c>
      <c r="S379" s="10" t="s">
        <v>58</v>
      </c>
      <c r="T379" s="10">
        <v>356</v>
      </c>
      <c r="U379" s="10">
        <v>509.08</v>
      </c>
    </row>
    <row r="380" spans="1:21" ht="18" customHeight="1" x14ac:dyDescent="0.3">
      <c r="A380" s="1">
        <v>2022</v>
      </c>
      <c r="B380" s="1" t="s">
        <v>1</v>
      </c>
      <c r="C380" s="1" t="s">
        <v>14</v>
      </c>
      <c r="D380" s="2" t="s">
        <v>37</v>
      </c>
      <c r="E380" s="3">
        <v>2498</v>
      </c>
      <c r="F380" s="3">
        <v>8000</v>
      </c>
      <c r="G380" s="3">
        <v>8960</v>
      </c>
      <c r="H380" s="3">
        <v>1600</v>
      </c>
      <c r="I380" s="4" t="s">
        <v>42</v>
      </c>
      <c r="K380" s="10" t="s">
        <v>61</v>
      </c>
      <c r="L380" s="10">
        <v>2020</v>
      </c>
      <c r="M380" s="10" t="s">
        <v>0</v>
      </c>
      <c r="N380" s="10" t="s">
        <v>65</v>
      </c>
      <c r="O380" s="10" t="s">
        <v>54</v>
      </c>
      <c r="P380" s="10" t="s">
        <v>55</v>
      </c>
      <c r="Q380" s="10" t="s">
        <v>56</v>
      </c>
      <c r="R380" s="10" t="s">
        <v>57</v>
      </c>
      <c r="S380" s="10" t="s">
        <v>58</v>
      </c>
      <c r="T380" s="10">
        <v>344</v>
      </c>
      <c r="U380" s="10">
        <v>491.91999999999996</v>
      </c>
    </row>
    <row r="381" spans="1:21" ht="18" customHeight="1" x14ac:dyDescent="0.3">
      <c r="A381" s="1">
        <v>2022</v>
      </c>
      <c r="B381" s="1" t="s">
        <v>1</v>
      </c>
      <c r="C381" s="1" t="s">
        <v>13</v>
      </c>
      <c r="D381" s="2" t="s">
        <v>35</v>
      </c>
      <c r="E381" s="3">
        <v>1245</v>
      </c>
      <c r="F381" s="3">
        <v>4577.2</v>
      </c>
      <c r="G381" s="3">
        <v>5126.4639999999999</v>
      </c>
      <c r="H381" s="3">
        <v>915.44</v>
      </c>
      <c r="I381" s="4" t="s">
        <v>42</v>
      </c>
      <c r="K381" s="10" t="s">
        <v>59</v>
      </c>
      <c r="L381" s="10">
        <v>2020</v>
      </c>
      <c r="M381" s="10" t="s">
        <v>0</v>
      </c>
      <c r="N381" s="10" t="s">
        <v>65</v>
      </c>
      <c r="O381" s="10" t="s">
        <v>54</v>
      </c>
      <c r="P381" s="10" t="s">
        <v>55</v>
      </c>
      <c r="Q381" s="10" t="s">
        <v>56</v>
      </c>
      <c r="R381" s="10" t="s">
        <v>57</v>
      </c>
      <c r="S381" s="10" t="s">
        <v>58</v>
      </c>
      <c r="T381" s="10">
        <v>146</v>
      </c>
      <c r="U381" s="10">
        <v>208.78</v>
      </c>
    </row>
    <row r="382" spans="1:21" ht="18" customHeight="1" x14ac:dyDescent="0.3">
      <c r="A382" s="1">
        <v>2022</v>
      </c>
      <c r="B382" s="1" t="s">
        <v>1</v>
      </c>
      <c r="C382" s="1" t="s">
        <v>38</v>
      </c>
      <c r="D382" s="5" t="s">
        <v>30</v>
      </c>
      <c r="E382" s="6">
        <v>644</v>
      </c>
      <c r="F382" s="6">
        <v>5743.5</v>
      </c>
      <c r="G382" s="6">
        <v>6432.72</v>
      </c>
      <c r="H382" s="3">
        <v>1148.7</v>
      </c>
      <c r="I382" s="4" t="s">
        <v>42</v>
      </c>
      <c r="K382" s="10" t="s">
        <v>59</v>
      </c>
      <c r="L382" s="10">
        <v>2020</v>
      </c>
      <c r="M382" s="10" t="s">
        <v>0</v>
      </c>
      <c r="N382" s="10" t="s">
        <v>65</v>
      </c>
      <c r="O382" s="10" t="s">
        <v>54</v>
      </c>
      <c r="P382" s="10" t="s">
        <v>55</v>
      </c>
      <c r="Q382" s="10" t="s">
        <v>56</v>
      </c>
      <c r="R382" s="10" t="s">
        <v>57</v>
      </c>
      <c r="S382" s="10" t="s">
        <v>58</v>
      </c>
      <c r="T382" s="10">
        <v>320</v>
      </c>
      <c r="U382" s="10">
        <v>457.6</v>
      </c>
    </row>
    <row r="383" spans="1:21" ht="18" customHeight="1" x14ac:dyDescent="0.3">
      <c r="A383" s="1">
        <v>2022</v>
      </c>
      <c r="B383" s="1" t="s">
        <v>1</v>
      </c>
      <c r="C383" s="1" t="s">
        <v>12</v>
      </c>
      <c r="D383" s="5" t="s">
        <v>29</v>
      </c>
      <c r="E383" s="6">
        <v>643</v>
      </c>
      <c r="F383" s="6">
        <v>7000</v>
      </c>
      <c r="G383" s="6">
        <v>7840</v>
      </c>
      <c r="H383" s="3">
        <v>1400</v>
      </c>
      <c r="I383" s="4" t="s">
        <v>42</v>
      </c>
      <c r="K383" s="10" t="s">
        <v>59</v>
      </c>
      <c r="L383" s="10">
        <v>2020</v>
      </c>
      <c r="M383" s="10" t="s">
        <v>0</v>
      </c>
      <c r="N383" s="10" t="s">
        <v>65</v>
      </c>
      <c r="O383" s="10" t="s">
        <v>54</v>
      </c>
      <c r="P383" s="10" t="s">
        <v>55</v>
      </c>
      <c r="Q383" s="10" t="s">
        <v>56</v>
      </c>
      <c r="R383" s="10" t="s">
        <v>57</v>
      </c>
      <c r="S383" s="10" t="s">
        <v>58</v>
      </c>
      <c r="T383" s="10">
        <v>358</v>
      </c>
      <c r="U383" s="10">
        <v>511.94</v>
      </c>
    </row>
    <row r="384" spans="1:21" ht="18" customHeight="1" x14ac:dyDescent="0.3">
      <c r="A384" s="1">
        <v>2022</v>
      </c>
      <c r="B384" s="1" t="s">
        <v>1</v>
      </c>
      <c r="C384" s="1" t="s">
        <v>38</v>
      </c>
      <c r="D384" s="5" t="s">
        <v>31</v>
      </c>
      <c r="E384" s="6">
        <v>455</v>
      </c>
      <c r="F384" s="6">
        <v>4578.6000000000004</v>
      </c>
      <c r="G384" s="6">
        <v>5128.0320000000002</v>
      </c>
      <c r="H384" s="3">
        <v>915.72000000000014</v>
      </c>
      <c r="I384" s="4" t="s">
        <v>42</v>
      </c>
      <c r="K384" s="10" t="s">
        <v>52</v>
      </c>
      <c r="L384" s="10">
        <v>2020</v>
      </c>
      <c r="M384" s="10" t="s">
        <v>0</v>
      </c>
      <c r="N384" s="10" t="s">
        <v>65</v>
      </c>
      <c r="O384" s="10" t="s">
        <v>54</v>
      </c>
      <c r="P384" s="10" t="s">
        <v>55</v>
      </c>
      <c r="Q384" s="10" t="s">
        <v>56</v>
      </c>
      <c r="R384" s="10" t="s">
        <v>57</v>
      </c>
      <c r="S384" s="10" t="s">
        <v>58</v>
      </c>
      <c r="T384" s="10">
        <v>262</v>
      </c>
      <c r="U384" s="10">
        <v>374.65999999999997</v>
      </c>
    </row>
    <row r="385" spans="1:21" ht="18" customHeight="1" x14ac:dyDescent="0.3">
      <c r="A385" s="1">
        <v>2022</v>
      </c>
      <c r="B385" s="1" t="s">
        <v>1</v>
      </c>
      <c r="C385" s="1" t="s">
        <v>12</v>
      </c>
      <c r="D385" s="5" t="s">
        <v>28</v>
      </c>
      <c r="E385" s="7">
        <v>345</v>
      </c>
      <c r="F385" s="7">
        <v>7000</v>
      </c>
      <c r="G385" s="7">
        <v>7840</v>
      </c>
      <c r="H385" s="3">
        <v>1400</v>
      </c>
      <c r="I385" s="4" t="s">
        <v>42</v>
      </c>
      <c r="K385" s="10" t="s">
        <v>61</v>
      </c>
      <c r="L385" s="10">
        <v>2020</v>
      </c>
      <c r="M385" s="10" t="s">
        <v>0</v>
      </c>
      <c r="N385" s="10" t="s">
        <v>65</v>
      </c>
      <c r="O385" s="10" t="s">
        <v>54</v>
      </c>
      <c r="P385" s="10" t="s">
        <v>55</v>
      </c>
      <c r="Q385" s="10" t="s">
        <v>56</v>
      </c>
      <c r="R385" s="10" t="s">
        <v>57</v>
      </c>
      <c r="S385" s="10" t="s">
        <v>58</v>
      </c>
      <c r="T385" s="10">
        <v>346</v>
      </c>
      <c r="U385" s="10">
        <v>526.24</v>
      </c>
    </row>
    <row r="386" spans="1:21" ht="18" customHeight="1" x14ac:dyDescent="0.3">
      <c r="A386" s="1">
        <v>2022</v>
      </c>
      <c r="B386" s="1" t="s">
        <v>1</v>
      </c>
      <c r="C386" s="1" t="s">
        <v>13</v>
      </c>
      <c r="D386" s="2" t="s">
        <v>33</v>
      </c>
      <c r="E386" s="3">
        <v>122</v>
      </c>
      <c r="F386" s="3">
        <v>100</v>
      </c>
      <c r="G386" s="3">
        <v>112</v>
      </c>
      <c r="H386" s="3">
        <v>20</v>
      </c>
      <c r="I386" s="4" t="s">
        <v>42</v>
      </c>
      <c r="K386" s="10" t="s">
        <v>61</v>
      </c>
      <c r="L386" s="10">
        <v>2020</v>
      </c>
      <c r="M386" s="10" t="s">
        <v>0</v>
      </c>
      <c r="N386" s="10" t="s">
        <v>65</v>
      </c>
      <c r="O386" s="10" t="s">
        <v>54</v>
      </c>
      <c r="P386" s="10" t="s">
        <v>55</v>
      </c>
      <c r="Q386" s="10" t="s">
        <v>56</v>
      </c>
      <c r="R386" s="10" t="s">
        <v>57</v>
      </c>
      <c r="S386" s="10" t="s">
        <v>58</v>
      </c>
      <c r="T386" s="10">
        <v>148</v>
      </c>
      <c r="U386" s="10">
        <v>526.24</v>
      </c>
    </row>
    <row r="387" spans="1:21" ht="18" customHeight="1" x14ac:dyDescent="0.3">
      <c r="A387" s="1">
        <v>2022</v>
      </c>
      <c r="B387" s="1" t="s">
        <v>1</v>
      </c>
      <c r="C387" s="1" t="s">
        <v>15</v>
      </c>
      <c r="D387" s="5" t="s">
        <v>26</v>
      </c>
      <c r="E387" s="6">
        <v>78</v>
      </c>
      <c r="F387" s="6">
        <v>2288.6</v>
      </c>
      <c r="G387" s="6">
        <v>5126.4639999999999</v>
      </c>
      <c r="H387" s="3">
        <v>457.72</v>
      </c>
      <c r="I387" s="4" t="s">
        <v>42</v>
      </c>
      <c r="K387" s="10" t="s">
        <v>59</v>
      </c>
      <c r="L387" s="10">
        <v>2020</v>
      </c>
      <c r="M387" s="10" t="s">
        <v>0</v>
      </c>
      <c r="N387" s="10" t="s">
        <v>65</v>
      </c>
      <c r="O387" s="10" t="s">
        <v>54</v>
      </c>
      <c r="P387" s="10" t="s">
        <v>55</v>
      </c>
      <c r="Q387" s="10" t="s">
        <v>56</v>
      </c>
      <c r="R387" s="10" t="s">
        <v>57</v>
      </c>
      <c r="S387" s="10" t="s">
        <v>58</v>
      </c>
      <c r="T387" s="10">
        <v>316</v>
      </c>
      <c r="U387" s="10">
        <v>526.24</v>
      </c>
    </row>
    <row r="388" spans="1:21" ht="18" customHeight="1" x14ac:dyDescent="0.3">
      <c r="A388" s="1">
        <v>2022</v>
      </c>
      <c r="B388" s="1" t="s">
        <v>1</v>
      </c>
      <c r="C388" s="1" t="s">
        <v>15</v>
      </c>
      <c r="D388" s="5" t="s">
        <v>24</v>
      </c>
      <c r="E388" s="6">
        <v>76</v>
      </c>
      <c r="F388" s="6">
        <v>2288.4499999999998</v>
      </c>
      <c r="G388" s="6">
        <v>5126.1279999999997</v>
      </c>
      <c r="H388" s="3">
        <v>457.69</v>
      </c>
      <c r="I388" s="4" t="s">
        <v>42</v>
      </c>
      <c r="K388" s="10" t="s">
        <v>61</v>
      </c>
      <c r="L388" s="10">
        <v>2020</v>
      </c>
      <c r="M388" s="10" t="s">
        <v>0</v>
      </c>
      <c r="N388" s="10" t="s">
        <v>65</v>
      </c>
      <c r="O388" s="10" t="s">
        <v>54</v>
      </c>
      <c r="P388" s="10" t="s">
        <v>55</v>
      </c>
      <c r="Q388" s="10" t="s">
        <v>56</v>
      </c>
      <c r="R388" s="10" t="s">
        <v>57</v>
      </c>
      <c r="S388" s="10" t="s">
        <v>58</v>
      </c>
      <c r="T388" s="10">
        <v>959</v>
      </c>
      <c r="U388" s="10">
        <v>1371.37</v>
      </c>
    </row>
    <row r="389" spans="1:21" ht="18" customHeight="1" x14ac:dyDescent="0.3">
      <c r="A389" s="1">
        <v>2022</v>
      </c>
      <c r="B389" s="1" t="s">
        <v>1</v>
      </c>
      <c r="C389" s="1" t="s">
        <v>15</v>
      </c>
      <c r="D389" s="5" t="s">
        <v>25</v>
      </c>
      <c r="E389" s="6">
        <v>46</v>
      </c>
      <c r="F389" s="6">
        <v>100</v>
      </c>
      <c r="G389" s="6">
        <v>224</v>
      </c>
      <c r="H389" s="3">
        <v>20</v>
      </c>
      <c r="I389" s="4" t="s">
        <v>42</v>
      </c>
      <c r="K389" s="10" t="s">
        <v>59</v>
      </c>
      <c r="L389" s="10">
        <v>2020</v>
      </c>
      <c r="M389" s="10" t="s">
        <v>0</v>
      </c>
      <c r="N389" s="10" t="s">
        <v>65</v>
      </c>
      <c r="O389" s="10" t="s">
        <v>54</v>
      </c>
      <c r="P389" s="10" t="s">
        <v>55</v>
      </c>
      <c r="Q389" s="10" t="s">
        <v>56</v>
      </c>
      <c r="R389" s="10" t="s">
        <v>57</v>
      </c>
      <c r="S389" s="10" t="s">
        <v>58</v>
      </c>
      <c r="T389" s="10">
        <v>1020</v>
      </c>
      <c r="U389" s="10">
        <v>1458.6</v>
      </c>
    </row>
    <row r="390" spans="1:21" ht="18" customHeight="1" x14ac:dyDescent="0.3">
      <c r="A390" s="1">
        <v>2022</v>
      </c>
      <c r="B390" s="1" t="s">
        <v>1</v>
      </c>
      <c r="C390" s="1" t="s">
        <v>15</v>
      </c>
      <c r="D390" s="5" t="s">
        <v>23</v>
      </c>
      <c r="E390" s="6">
        <v>34</v>
      </c>
      <c r="F390" s="6">
        <v>2288.4</v>
      </c>
      <c r="G390" s="6">
        <v>5126.0160000000005</v>
      </c>
      <c r="H390" s="3">
        <v>457.68000000000006</v>
      </c>
      <c r="I390" s="4" t="s">
        <v>42</v>
      </c>
      <c r="K390" s="10" t="s">
        <v>59</v>
      </c>
      <c r="L390" s="10">
        <v>2020</v>
      </c>
      <c r="M390" s="10" t="s">
        <v>0</v>
      </c>
      <c r="N390" s="10" t="s">
        <v>65</v>
      </c>
      <c r="O390" s="10" t="s">
        <v>54</v>
      </c>
      <c r="P390" s="10" t="s">
        <v>55</v>
      </c>
      <c r="Q390" s="10" t="s">
        <v>56</v>
      </c>
      <c r="R390" s="10" t="s">
        <v>57</v>
      </c>
      <c r="S390" s="10" t="s">
        <v>58</v>
      </c>
      <c r="T390" s="10">
        <v>318</v>
      </c>
      <c r="U390" s="10">
        <v>454.74</v>
      </c>
    </row>
    <row r="391" spans="1:21" ht="18" customHeight="1" x14ac:dyDescent="0.3">
      <c r="A391" s="1">
        <v>2022</v>
      </c>
      <c r="B391" s="1" t="s">
        <v>1</v>
      </c>
      <c r="C391" s="1" t="s">
        <v>13</v>
      </c>
      <c r="D391" s="2" t="s">
        <v>34</v>
      </c>
      <c r="E391" s="3">
        <v>7</v>
      </c>
      <c r="F391" s="3">
        <v>200</v>
      </c>
      <c r="G391" s="3">
        <v>224</v>
      </c>
      <c r="H391" s="3">
        <v>40</v>
      </c>
      <c r="I391" s="4" t="s">
        <v>40</v>
      </c>
      <c r="K391" s="10" t="s">
        <v>59</v>
      </c>
      <c r="L391" s="10">
        <v>2020</v>
      </c>
      <c r="M391" s="10" t="s">
        <v>0</v>
      </c>
      <c r="N391" s="10" t="s">
        <v>65</v>
      </c>
      <c r="O391" s="10" t="s">
        <v>54</v>
      </c>
      <c r="P391" s="10" t="s">
        <v>55</v>
      </c>
      <c r="Q391" s="10" t="s">
        <v>56</v>
      </c>
      <c r="R391" s="10" t="s">
        <v>57</v>
      </c>
      <c r="S391" s="10" t="s">
        <v>58</v>
      </c>
      <c r="T391" s="10">
        <v>345</v>
      </c>
      <c r="U391" s="10">
        <v>493.35</v>
      </c>
    </row>
    <row r="392" spans="1:21" ht="18" customHeight="1" x14ac:dyDescent="0.3">
      <c r="A392" s="1">
        <v>2022</v>
      </c>
      <c r="B392" s="1" t="s">
        <v>1</v>
      </c>
      <c r="C392" s="1" t="s">
        <v>15</v>
      </c>
      <c r="D392" s="5" t="s">
        <v>27</v>
      </c>
      <c r="E392" s="6">
        <v>3</v>
      </c>
      <c r="F392" s="6">
        <v>3300</v>
      </c>
      <c r="G392" s="6">
        <v>5126.576</v>
      </c>
      <c r="H392" s="3">
        <v>660</v>
      </c>
      <c r="I392" s="4" t="s">
        <v>40</v>
      </c>
      <c r="K392" s="10" t="s">
        <v>61</v>
      </c>
      <c r="L392" s="10">
        <v>2020</v>
      </c>
      <c r="M392" s="10" t="s">
        <v>0</v>
      </c>
      <c r="N392" s="10" t="s">
        <v>65</v>
      </c>
      <c r="O392" s="10" t="s">
        <v>54</v>
      </c>
      <c r="P392" s="10" t="s">
        <v>55</v>
      </c>
      <c r="Q392" s="10" t="s">
        <v>56</v>
      </c>
      <c r="R392" s="10" t="s">
        <v>57</v>
      </c>
      <c r="S392" s="10" t="s">
        <v>58</v>
      </c>
      <c r="T392" s="10">
        <v>147</v>
      </c>
      <c r="U392" s="10">
        <v>210.21</v>
      </c>
    </row>
    <row r="393" spans="1:21" ht="18" customHeight="1" x14ac:dyDescent="0.3">
      <c r="A393" s="1">
        <v>2022</v>
      </c>
      <c r="B393" s="1" t="s">
        <v>1</v>
      </c>
      <c r="C393" s="1" t="s">
        <v>32</v>
      </c>
      <c r="D393" s="5" t="s">
        <v>32</v>
      </c>
      <c r="E393" s="6">
        <v>2</v>
      </c>
      <c r="F393" s="6">
        <v>6600</v>
      </c>
      <c r="G393" s="6">
        <v>7392</v>
      </c>
      <c r="H393" s="3">
        <v>1320</v>
      </c>
      <c r="I393" s="4" t="s">
        <v>40</v>
      </c>
      <c r="K393" s="10" t="s">
        <v>61</v>
      </c>
      <c r="L393" s="10">
        <v>2020</v>
      </c>
      <c r="M393" s="10" t="s">
        <v>0</v>
      </c>
      <c r="N393" s="10" t="s">
        <v>65</v>
      </c>
      <c r="O393" s="10" t="s">
        <v>54</v>
      </c>
      <c r="P393" s="10" t="s">
        <v>55</v>
      </c>
      <c r="Q393" s="10" t="s">
        <v>56</v>
      </c>
      <c r="R393" s="10" t="s">
        <v>57</v>
      </c>
      <c r="S393" s="10" t="s">
        <v>58</v>
      </c>
      <c r="T393" s="10">
        <v>265</v>
      </c>
      <c r="U393" s="10">
        <v>378.95</v>
      </c>
    </row>
    <row r="394" spans="1:21" ht="18" customHeight="1" x14ac:dyDescent="0.3">
      <c r="A394" s="1">
        <v>2022</v>
      </c>
      <c r="B394" s="1" t="s">
        <v>2</v>
      </c>
      <c r="C394" s="1" t="s">
        <v>14</v>
      </c>
      <c r="D394" s="2" t="s">
        <v>36</v>
      </c>
      <c r="E394" s="3">
        <v>3566</v>
      </c>
      <c r="F394" s="3">
        <v>4577.3</v>
      </c>
      <c r="G394" s="3">
        <v>5126.576</v>
      </c>
      <c r="H394" s="3">
        <v>915.46</v>
      </c>
      <c r="I394" s="4" t="s">
        <v>40</v>
      </c>
      <c r="K394" s="10" t="s">
        <v>59</v>
      </c>
      <c r="L394" s="10">
        <v>2020</v>
      </c>
      <c r="M394" s="10" t="s">
        <v>0</v>
      </c>
      <c r="N394" s="10" t="s">
        <v>65</v>
      </c>
      <c r="O394" s="10" t="s">
        <v>54</v>
      </c>
      <c r="P394" s="10" t="s">
        <v>55</v>
      </c>
      <c r="Q394" s="10" t="s">
        <v>56</v>
      </c>
      <c r="R394" s="10" t="s">
        <v>57</v>
      </c>
      <c r="S394" s="10" t="s">
        <v>58</v>
      </c>
      <c r="T394" s="10">
        <v>768</v>
      </c>
      <c r="U394" s="10">
        <v>1098.24</v>
      </c>
    </row>
    <row r="395" spans="1:21" ht="18" customHeight="1" x14ac:dyDescent="0.3">
      <c r="A395" s="1">
        <v>2022</v>
      </c>
      <c r="B395" s="1" t="s">
        <v>2</v>
      </c>
      <c r="C395" s="1" t="s">
        <v>14</v>
      </c>
      <c r="D395" s="2" t="s">
        <v>37</v>
      </c>
      <c r="E395" s="3">
        <v>2498</v>
      </c>
      <c r="F395" s="3">
        <v>8000</v>
      </c>
      <c r="G395" s="3">
        <v>8960</v>
      </c>
      <c r="H395" s="3">
        <v>1600</v>
      </c>
      <c r="I395" s="4" t="s">
        <v>40</v>
      </c>
      <c r="K395" s="10" t="s">
        <v>52</v>
      </c>
      <c r="L395" s="10">
        <v>2020</v>
      </c>
      <c r="M395" s="10" t="s">
        <v>0</v>
      </c>
      <c r="N395" s="10" t="s">
        <v>65</v>
      </c>
      <c r="O395" s="10" t="s">
        <v>54</v>
      </c>
      <c r="P395" s="10" t="s">
        <v>55</v>
      </c>
      <c r="Q395" s="10" t="s">
        <v>56</v>
      </c>
      <c r="R395" s="10" t="s">
        <v>57</v>
      </c>
      <c r="S395" s="10" t="s">
        <v>58</v>
      </c>
      <c r="T395" s="10">
        <v>801</v>
      </c>
      <c r="U395" s="10">
        <v>1145.43</v>
      </c>
    </row>
    <row r="396" spans="1:21" ht="18" customHeight="1" x14ac:dyDescent="0.3">
      <c r="A396" s="1">
        <v>2022</v>
      </c>
      <c r="B396" s="1" t="s">
        <v>2</v>
      </c>
      <c r="C396" s="1" t="s">
        <v>13</v>
      </c>
      <c r="D396" s="2" t="s">
        <v>35</v>
      </c>
      <c r="E396" s="3">
        <v>1245</v>
      </c>
      <c r="F396" s="3">
        <v>4577.2</v>
      </c>
      <c r="G396" s="3">
        <v>5126.4639999999999</v>
      </c>
      <c r="H396" s="3">
        <v>915.44</v>
      </c>
      <c r="I396" s="4" t="s">
        <v>40</v>
      </c>
      <c r="K396" s="10" t="s">
        <v>61</v>
      </c>
      <c r="L396" s="10">
        <v>2020</v>
      </c>
      <c r="M396" s="10" t="s">
        <v>0</v>
      </c>
      <c r="N396" s="10" t="s">
        <v>65</v>
      </c>
      <c r="O396" s="10" t="s">
        <v>54</v>
      </c>
      <c r="P396" s="10" t="s">
        <v>55</v>
      </c>
      <c r="Q396" s="10" t="s">
        <v>56</v>
      </c>
      <c r="R396" s="10" t="s">
        <v>57</v>
      </c>
      <c r="S396" s="10" t="s">
        <v>58</v>
      </c>
      <c r="T396" s="10">
        <v>854</v>
      </c>
      <c r="U396" s="10">
        <v>1221.22</v>
      </c>
    </row>
    <row r="397" spans="1:21" ht="18" customHeight="1" x14ac:dyDescent="0.3">
      <c r="A397" s="1">
        <v>2022</v>
      </c>
      <c r="B397" s="1" t="s">
        <v>2</v>
      </c>
      <c r="C397" s="1" t="s">
        <v>38</v>
      </c>
      <c r="D397" s="5" t="s">
        <v>30</v>
      </c>
      <c r="E397" s="6">
        <v>644</v>
      </c>
      <c r="F397" s="6">
        <v>5743.5</v>
      </c>
      <c r="G397" s="6">
        <v>6432.72</v>
      </c>
      <c r="H397" s="3">
        <v>1148.7</v>
      </c>
      <c r="I397" s="4" t="s">
        <v>40</v>
      </c>
      <c r="K397" s="10" t="s">
        <v>52</v>
      </c>
      <c r="L397" s="10">
        <v>2020</v>
      </c>
      <c r="M397" s="10" t="s">
        <v>0</v>
      </c>
      <c r="N397" s="10" t="s">
        <v>65</v>
      </c>
      <c r="O397" s="10" t="s">
        <v>54</v>
      </c>
      <c r="P397" s="10" t="s">
        <v>55</v>
      </c>
      <c r="Q397" s="10" t="s">
        <v>56</v>
      </c>
      <c r="R397" s="10" t="s">
        <v>57</v>
      </c>
      <c r="S397" s="10" t="s">
        <v>58</v>
      </c>
      <c r="T397" s="10">
        <v>788</v>
      </c>
      <c r="U397" s="10">
        <v>1126.8399999999999</v>
      </c>
    </row>
    <row r="398" spans="1:21" ht="18" customHeight="1" x14ac:dyDescent="0.3">
      <c r="A398" s="1">
        <v>2022</v>
      </c>
      <c r="B398" s="1" t="s">
        <v>2</v>
      </c>
      <c r="C398" s="1" t="s">
        <v>12</v>
      </c>
      <c r="D398" s="5" t="s">
        <v>29</v>
      </c>
      <c r="E398" s="6">
        <v>643</v>
      </c>
      <c r="F398" s="6">
        <v>7000</v>
      </c>
      <c r="G398" s="6">
        <v>7840</v>
      </c>
      <c r="H398" s="3">
        <v>1400</v>
      </c>
      <c r="I398" s="4" t="s">
        <v>40</v>
      </c>
      <c r="K398" s="10" t="s">
        <v>59</v>
      </c>
      <c r="L398" s="10">
        <v>2020</v>
      </c>
      <c r="M398" s="10" t="s">
        <v>0</v>
      </c>
      <c r="N398" s="10" t="s">
        <v>65</v>
      </c>
      <c r="O398" s="10" t="s">
        <v>54</v>
      </c>
      <c r="P398" s="10" t="s">
        <v>55</v>
      </c>
      <c r="Q398" s="10" t="s">
        <v>56</v>
      </c>
      <c r="R398" s="10" t="s">
        <v>57</v>
      </c>
      <c r="S398" s="10" t="s">
        <v>58</v>
      </c>
      <c r="T398" s="10">
        <v>263</v>
      </c>
      <c r="U398" s="10">
        <v>376.09000000000003</v>
      </c>
    </row>
    <row r="399" spans="1:21" ht="18" customHeight="1" x14ac:dyDescent="0.3">
      <c r="A399" s="1">
        <v>2022</v>
      </c>
      <c r="B399" s="1" t="s">
        <v>2</v>
      </c>
      <c r="C399" s="1" t="s">
        <v>38</v>
      </c>
      <c r="D399" s="5" t="s">
        <v>31</v>
      </c>
      <c r="E399" s="6">
        <v>455</v>
      </c>
      <c r="F399" s="6">
        <v>4578.6000000000004</v>
      </c>
      <c r="G399" s="6">
        <v>5128.0320000000002</v>
      </c>
      <c r="H399" s="3">
        <v>915.72000000000014</v>
      </c>
      <c r="I399" s="4" t="s">
        <v>40</v>
      </c>
      <c r="K399" s="10" t="s">
        <v>59</v>
      </c>
      <c r="L399" s="10">
        <v>2020</v>
      </c>
      <c r="M399" s="10" t="s">
        <v>0</v>
      </c>
      <c r="N399" s="10" t="s">
        <v>65</v>
      </c>
      <c r="O399" s="10" t="s">
        <v>54</v>
      </c>
      <c r="P399" s="10" t="s">
        <v>55</v>
      </c>
      <c r="Q399" s="10" t="s">
        <v>56</v>
      </c>
      <c r="R399" s="10" t="s">
        <v>57</v>
      </c>
      <c r="S399" s="10" t="s">
        <v>58</v>
      </c>
      <c r="T399" s="10">
        <v>347</v>
      </c>
      <c r="U399" s="10">
        <v>496.21000000000004</v>
      </c>
    </row>
    <row r="400" spans="1:21" ht="18" customHeight="1" x14ac:dyDescent="0.3">
      <c r="A400" s="1">
        <v>2022</v>
      </c>
      <c r="B400" s="1" t="s">
        <v>2</v>
      </c>
      <c r="C400" s="1" t="s">
        <v>12</v>
      </c>
      <c r="D400" s="5" t="s">
        <v>28</v>
      </c>
      <c r="E400" s="7">
        <v>345</v>
      </c>
      <c r="F400" s="7">
        <v>7000</v>
      </c>
      <c r="G400" s="7">
        <v>7840</v>
      </c>
      <c r="H400" s="3">
        <v>1400</v>
      </c>
      <c r="I400" s="4" t="s">
        <v>40</v>
      </c>
      <c r="K400" s="10" t="s">
        <v>61</v>
      </c>
      <c r="L400" s="10">
        <v>2020</v>
      </c>
      <c r="M400" s="10" t="s">
        <v>0</v>
      </c>
      <c r="N400" s="10" t="s">
        <v>65</v>
      </c>
      <c r="O400" s="10" t="s">
        <v>54</v>
      </c>
      <c r="P400" s="10" t="s">
        <v>55</v>
      </c>
      <c r="Q400" s="10" t="s">
        <v>56</v>
      </c>
      <c r="R400" s="10" t="s">
        <v>57</v>
      </c>
      <c r="S400" s="10" t="s">
        <v>58</v>
      </c>
      <c r="T400" s="10">
        <v>317</v>
      </c>
      <c r="U400" s="10">
        <v>453.31</v>
      </c>
    </row>
    <row r="401" spans="1:21" ht="18" customHeight="1" x14ac:dyDescent="0.3">
      <c r="A401" s="1">
        <v>2022</v>
      </c>
      <c r="B401" s="1" t="s">
        <v>2</v>
      </c>
      <c r="C401" s="1" t="s">
        <v>13</v>
      </c>
      <c r="D401" s="2" t="s">
        <v>33</v>
      </c>
      <c r="E401" s="3">
        <v>122</v>
      </c>
      <c r="F401" s="3">
        <v>100</v>
      </c>
      <c r="G401" s="3">
        <v>112</v>
      </c>
      <c r="H401" s="3">
        <v>20</v>
      </c>
      <c r="I401" s="4" t="s">
        <v>40</v>
      </c>
      <c r="K401" s="10" t="s">
        <v>59</v>
      </c>
      <c r="L401" s="10">
        <v>2020</v>
      </c>
      <c r="M401" s="10" t="s">
        <v>6</v>
      </c>
      <c r="N401" s="10" t="s">
        <v>65</v>
      </c>
      <c r="O401" s="10" t="s">
        <v>54</v>
      </c>
      <c r="P401" s="10" t="s">
        <v>55</v>
      </c>
      <c r="Q401" s="10" t="s">
        <v>56</v>
      </c>
      <c r="R401" s="10" t="s">
        <v>57</v>
      </c>
      <c r="S401" s="10" t="s">
        <v>58</v>
      </c>
      <c r="T401" s="10">
        <v>314</v>
      </c>
      <c r="U401" s="10">
        <v>449.02</v>
      </c>
    </row>
    <row r="402" spans="1:21" ht="18" customHeight="1" x14ac:dyDescent="0.3">
      <c r="A402" s="1">
        <v>2022</v>
      </c>
      <c r="B402" s="1" t="s">
        <v>2</v>
      </c>
      <c r="C402" s="1" t="s">
        <v>15</v>
      </c>
      <c r="D402" s="5" t="s">
        <v>26</v>
      </c>
      <c r="E402" s="6">
        <v>78</v>
      </c>
      <c r="F402" s="6">
        <v>2288.6</v>
      </c>
      <c r="G402" s="6">
        <v>5126.4639999999999</v>
      </c>
      <c r="H402" s="3">
        <v>457.72</v>
      </c>
      <c r="I402" s="4" t="s">
        <v>40</v>
      </c>
      <c r="K402" s="10" t="s">
        <v>61</v>
      </c>
      <c r="L402" s="10">
        <v>2020</v>
      </c>
      <c r="M402" s="10" t="s">
        <v>6</v>
      </c>
      <c r="N402" s="10" t="s">
        <v>65</v>
      </c>
      <c r="O402" s="10" t="s">
        <v>54</v>
      </c>
      <c r="P402" s="10" t="s">
        <v>55</v>
      </c>
      <c r="Q402" s="10" t="s">
        <v>56</v>
      </c>
      <c r="R402" s="10" t="s">
        <v>57</v>
      </c>
      <c r="S402" s="10" t="s">
        <v>58</v>
      </c>
      <c r="T402" s="10">
        <v>362</v>
      </c>
      <c r="U402" s="10">
        <v>517.66</v>
      </c>
    </row>
    <row r="403" spans="1:21" ht="18" customHeight="1" x14ac:dyDescent="0.3">
      <c r="A403" s="1">
        <v>2022</v>
      </c>
      <c r="B403" s="1" t="s">
        <v>2</v>
      </c>
      <c r="C403" s="1" t="s">
        <v>15</v>
      </c>
      <c r="D403" s="5" t="s">
        <v>24</v>
      </c>
      <c r="E403" s="6">
        <v>76</v>
      </c>
      <c r="F403" s="6">
        <v>2288.4499999999998</v>
      </c>
      <c r="G403" s="6">
        <v>5126.1279999999997</v>
      </c>
      <c r="H403" s="3">
        <v>457.69</v>
      </c>
      <c r="I403" s="4" t="s">
        <v>40</v>
      </c>
      <c r="K403" s="10" t="s">
        <v>59</v>
      </c>
      <c r="L403" s="10">
        <v>2020</v>
      </c>
      <c r="M403" s="10" t="s">
        <v>6</v>
      </c>
      <c r="N403" s="10" t="s">
        <v>65</v>
      </c>
      <c r="O403" s="10" t="s">
        <v>54</v>
      </c>
      <c r="P403" s="10" t="s">
        <v>55</v>
      </c>
      <c r="Q403" s="10" t="s">
        <v>56</v>
      </c>
      <c r="R403" s="10" t="s">
        <v>57</v>
      </c>
      <c r="S403" s="10" t="s">
        <v>58</v>
      </c>
      <c r="T403" s="10">
        <v>284</v>
      </c>
      <c r="U403" s="10">
        <v>406.12</v>
      </c>
    </row>
    <row r="404" spans="1:21" ht="18" customHeight="1" x14ac:dyDescent="0.3">
      <c r="A404" s="1">
        <v>2022</v>
      </c>
      <c r="B404" s="1" t="s">
        <v>2</v>
      </c>
      <c r="C404" s="1" t="s">
        <v>15</v>
      </c>
      <c r="D404" s="5" t="s">
        <v>25</v>
      </c>
      <c r="E404" s="6">
        <v>46</v>
      </c>
      <c r="F404" s="6">
        <v>100</v>
      </c>
      <c r="G404" s="6">
        <v>224</v>
      </c>
      <c r="H404" s="3">
        <v>20</v>
      </c>
      <c r="I404" s="4" t="s">
        <v>40</v>
      </c>
      <c r="K404" s="10" t="s">
        <v>59</v>
      </c>
      <c r="L404" s="10">
        <v>2020</v>
      </c>
      <c r="M404" s="10" t="s">
        <v>6</v>
      </c>
      <c r="N404" s="10" t="s">
        <v>65</v>
      </c>
      <c r="O404" s="10" t="s">
        <v>54</v>
      </c>
      <c r="P404" s="10" t="s">
        <v>55</v>
      </c>
      <c r="Q404" s="10" t="s">
        <v>56</v>
      </c>
      <c r="R404" s="10" t="s">
        <v>57</v>
      </c>
      <c r="S404" s="10" t="s">
        <v>58</v>
      </c>
      <c r="T404" s="10">
        <v>358</v>
      </c>
      <c r="U404" s="10">
        <v>526.24</v>
      </c>
    </row>
    <row r="405" spans="1:21" ht="18" customHeight="1" x14ac:dyDescent="0.3">
      <c r="A405" s="1">
        <v>2022</v>
      </c>
      <c r="B405" s="1" t="s">
        <v>2</v>
      </c>
      <c r="C405" s="1" t="s">
        <v>15</v>
      </c>
      <c r="D405" s="5" t="s">
        <v>23</v>
      </c>
      <c r="E405" s="6">
        <v>34</v>
      </c>
      <c r="F405" s="6">
        <v>2288.4</v>
      </c>
      <c r="G405" s="6">
        <v>5126.0160000000005</v>
      </c>
      <c r="H405" s="3">
        <v>457.68000000000006</v>
      </c>
      <c r="I405" s="4" t="s">
        <v>40</v>
      </c>
      <c r="K405" s="10" t="s">
        <v>59</v>
      </c>
      <c r="L405" s="10">
        <v>2020</v>
      </c>
      <c r="M405" s="10" t="s">
        <v>6</v>
      </c>
      <c r="N405" s="10" t="s">
        <v>65</v>
      </c>
      <c r="O405" s="10" t="s">
        <v>54</v>
      </c>
      <c r="P405" s="10" t="s">
        <v>55</v>
      </c>
      <c r="Q405" s="10" t="s">
        <v>56</v>
      </c>
      <c r="R405" s="10" t="s">
        <v>57</v>
      </c>
      <c r="S405" s="10" t="s">
        <v>58</v>
      </c>
      <c r="T405" s="10">
        <v>286</v>
      </c>
      <c r="U405" s="10">
        <v>526.24</v>
      </c>
    </row>
    <row r="406" spans="1:21" ht="18" customHeight="1" x14ac:dyDescent="0.3">
      <c r="A406" s="1">
        <v>2022</v>
      </c>
      <c r="B406" s="1" t="s">
        <v>2</v>
      </c>
      <c r="C406" s="1" t="s">
        <v>13</v>
      </c>
      <c r="D406" s="2" t="s">
        <v>34</v>
      </c>
      <c r="E406" s="3">
        <v>7</v>
      </c>
      <c r="F406" s="3">
        <v>200</v>
      </c>
      <c r="G406" s="3">
        <v>224</v>
      </c>
      <c r="H406" s="3">
        <v>40</v>
      </c>
      <c r="I406" s="4" t="s">
        <v>40</v>
      </c>
      <c r="K406" s="10" t="s">
        <v>59</v>
      </c>
      <c r="L406" s="10">
        <v>2020</v>
      </c>
      <c r="M406" s="10" t="s">
        <v>6</v>
      </c>
      <c r="N406" s="10" t="s">
        <v>65</v>
      </c>
      <c r="O406" s="10" t="s">
        <v>54</v>
      </c>
      <c r="P406" s="10" t="s">
        <v>55</v>
      </c>
      <c r="Q406" s="10" t="s">
        <v>56</v>
      </c>
      <c r="R406" s="10" t="s">
        <v>57</v>
      </c>
      <c r="S406" s="10" t="s">
        <v>58</v>
      </c>
      <c r="T406" s="10">
        <v>992</v>
      </c>
      <c r="U406" s="10">
        <v>1418.56</v>
      </c>
    </row>
    <row r="407" spans="1:21" ht="18" customHeight="1" x14ac:dyDescent="0.3">
      <c r="A407" s="1">
        <v>2022</v>
      </c>
      <c r="B407" s="1" t="s">
        <v>2</v>
      </c>
      <c r="C407" s="1" t="s">
        <v>15</v>
      </c>
      <c r="D407" s="5" t="s">
        <v>27</v>
      </c>
      <c r="E407" s="6">
        <v>3</v>
      </c>
      <c r="F407" s="6">
        <v>2288.65</v>
      </c>
      <c r="G407" s="6">
        <v>5126.576</v>
      </c>
      <c r="H407" s="3">
        <v>457.73</v>
      </c>
      <c r="I407" s="4" t="s">
        <v>40</v>
      </c>
      <c r="K407" s="10" t="s">
        <v>59</v>
      </c>
      <c r="L407" s="10">
        <v>2020</v>
      </c>
      <c r="M407" s="10" t="s">
        <v>6</v>
      </c>
      <c r="N407" s="10" t="s">
        <v>65</v>
      </c>
      <c r="O407" s="10" t="s">
        <v>54</v>
      </c>
      <c r="P407" s="10" t="s">
        <v>55</v>
      </c>
      <c r="Q407" s="10" t="s">
        <v>56</v>
      </c>
      <c r="R407" s="10" t="s">
        <v>57</v>
      </c>
      <c r="S407" s="10" t="s">
        <v>58</v>
      </c>
      <c r="T407" s="10">
        <v>1025</v>
      </c>
      <c r="U407" s="10">
        <v>1465.75</v>
      </c>
    </row>
    <row r="408" spans="1:21" ht="18" customHeight="1" x14ac:dyDescent="0.3">
      <c r="A408" s="1">
        <v>2022</v>
      </c>
      <c r="B408" s="1" t="s">
        <v>2</v>
      </c>
      <c r="C408" s="1" t="s">
        <v>32</v>
      </c>
      <c r="D408" s="5" t="s">
        <v>32</v>
      </c>
      <c r="E408" s="6">
        <v>2</v>
      </c>
      <c r="F408" s="6">
        <v>6600</v>
      </c>
      <c r="G408" s="6">
        <v>7392</v>
      </c>
      <c r="H408" s="3">
        <v>1320</v>
      </c>
      <c r="I408" s="4" t="s">
        <v>42</v>
      </c>
      <c r="K408" s="10" t="s">
        <v>52</v>
      </c>
      <c r="L408" s="10">
        <v>2020</v>
      </c>
      <c r="M408" s="10" t="s">
        <v>6</v>
      </c>
      <c r="N408" s="10" t="s">
        <v>65</v>
      </c>
      <c r="O408" s="10" t="s">
        <v>54</v>
      </c>
      <c r="P408" s="10" t="s">
        <v>55</v>
      </c>
      <c r="Q408" s="10" t="s">
        <v>56</v>
      </c>
      <c r="R408" s="10" t="s">
        <v>57</v>
      </c>
      <c r="S408" s="10" t="s">
        <v>58</v>
      </c>
      <c r="T408" s="10">
        <v>288</v>
      </c>
      <c r="U408" s="10">
        <v>411.84000000000003</v>
      </c>
    </row>
    <row r="409" spans="1:21" ht="18" customHeight="1" x14ac:dyDescent="0.3">
      <c r="A409" s="1">
        <v>2022</v>
      </c>
      <c r="B409" s="1" t="s">
        <v>3</v>
      </c>
      <c r="C409" s="1" t="s">
        <v>14</v>
      </c>
      <c r="D409" s="2" t="s">
        <v>36</v>
      </c>
      <c r="E409" s="3">
        <v>3566</v>
      </c>
      <c r="F409" s="3">
        <v>4577.3</v>
      </c>
      <c r="G409" s="3">
        <v>5126.576</v>
      </c>
      <c r="H409" s="3">
        <v>915.46</v>
      </c>
      <c r="I409" s="4" t="s">
        <v>42</v>
      </c>
      <c r="K409" s="10" t="s">
        <v>52</v>
      </c>
      <c r="L409" s="10">
        <v>2020</v>
      </c>
      <c r="M409" s="10" t="s">
        <v>6</v>
      </c>
      <c r="N409" s="10" t="s">
        <v>65</v>
      </c>
      <c r="O409" s="10" t="s">
        <v>54</v>
      </c>
      <c r="P409" s="10" t="s">
        <v>55</v>
      </c>
      <c r="Q409" s="10" t="s">
        <v>56</v>
      </c>
      <c r="R409" s="10" t="s">
        <v>57</v>
      </c>
      <c r="S409" s="10" t="s">
        <v>58</v>
      </c>
      <c r="T409" s="10">
        <v>315</v>
      </c>
      <c r="U409" s="10">
        <v>450.45</v>
      </c>
    </row>
    <row r="410" spans="1:21" ht="18" customHeight="1" x14ac:dyDescent="0.3">
      <c r="A410" s="1">
        <v>2022</v>
      </c>
      <c r="B410" s="1" t="s">
        <v>3</v>
      </c>
      <c r="C410" s="1" t="s">
        <v>14</v>
      </c>
      <c r="D410" s="2" t="s">
        <v>37</v>
      </c>
      <c r="E410" s="3">
        <v>2498</v>
      </c>
      <c r="F410" s="3">
        <v>8000</v>
      </c>
      <c r="G410" s="3">
        <v>8960</v>
      </c>
      <c r="H410" s="3">
        <v>1600</v>
      </c>
      <c r="I410" s="4" t="s">
        <v>42</v>
      </c>
      <c r="K410" s="10" t="s">
        <v>59</v>
      </c>
      <c r="L410" s="10">
        <v>2020</v>
      </c>
      <c r="M410" s="10" t="s">
        <v>6</v>
      </c>
      <c r="N410" s="10" t="s">
        <v>65</v>
      </c>
      <c r="O410" s="10" t="s">
        <v>54</v>
      </c>
      <c r="P410" s="10" t="s">
        <v>55</v>
      </c>
      <c r="Q410" s="10" t="s">
        <v>56</v>
      </c>
      <c r="R410" s="10" t="s">
        <v>57</v>
      </c>
      <c r="S410" s="10" t="s">
        <v>58</v>
      </c>
      <c r="T410" s="10">
        <v>285</v>
      </c>
      <c r="U410" s="10">
        <v>407.55</v>
      </c>
    </row>
    <row r="411" spans="1:21" ht="18" customHeight="1" x14ac:dyDescent="0.3">
      <c r="A411" s="1">
        <v>2022</v>
      </c>
      <c r="B411" s="1" t="s">
        <v>3</v>
      </c>
      <c r="C411" s="1" t="s">
        <v>13</v>
      </c>
      <c r="D411" s="2" t="s">
        <v>35</v>
      </c>
      <c r="E411" s="3">
        <v>1245</v>
      </c>
      <c r="F411" s="3">
        <v>4577.2</v>
      </c>
      <c r="G411" s="3">
        <v>5126.4639999999999</v>
      </c>
      <c r="H411" s="3">
        <v>915.44</v>
      </c>
      <c r="I411" s="4" t="s">
        <v>42</v>
      </c>
      <c r="K411" s="10" t="s">
        <v>59</v>
      </c>
      <c r="L411" s="10">
        <v>2020</v>
      </c>
      <c r="M411" s="10" t="s">
        <v>6</v>
      </c>
      <c r="N411" s="10" t="s">
        <v>65</v>
      </c>
      <c r="O411" s="10" t="s">
        <v>54</v>
      </c>
      <c r="P411" s="10" t="s">
        <v>55</v>
      </c>
      <c r="Q411" s="10" t="s">
        <v>56</v>
      </c>
      <c r="R411" s="10" t="s">
        <v>57</v>
      </c>
      <c r="S411" s="10" t="s">
        <v>58</v>
      </c>
      <c r="T411" s="10">
        <v>773</v>
      </c>
      <c r="U411" s="10">
        <v>1105.3899999999999</v>
      </c>
    </row>
    <row r="412" spans="1:21" ht="18" customHeight="1" x14ac:dyDescent="0.3">
      <c r="A412" s="1">
        <v>2022</v>
      </c>
      <c r="B412" s="1" t="s">
        <v>3</v>
      </c>
      <c r="C412" s="1" t="s">
        <v>38</v>
      </c>
      <c r="D412" s="5" t="s">
        <v>30</v>
      </c>
      <c r="E412" s="6">
        <v>644</v>
      </c>
      <c r="F412" s="6">
        <v>5743.5</v>
      </c>
      <c r="G412" s="6">
        <v>6432.72</v>
      </c>
      <c r="H412" s="3">
        <v>1148.7</v>
      </c>
      <c r="I412" s="4" t="s">
        <v>42</v>
      </c>
      <c r="K412" s="10" t="s">
        <v>52</v>
      </c>
      <c r="L412" s="10">
        <v>2020</v>
      </c>
      <c r="M412" s="10" t="s">
        <v>6</v>
      </c>
      <c r="N412" s="10" t="s">
        <v>65</v>
      </c>
      <c r="O412" s="10" t="s">
        <v>54</v>
      </c>
      <c r="P412" s="10" t="s">
        <v>55</v>
      </c>
      <c r="Q412" s="10" t="s">
        <v>56</v>
      </c>
      <c r="R412" s="10" t="s">
        <v>57</v>
      </c>
      <c r="S412" s="10" t="s">
        <v>58</v>
      </c>
      <c r="T412" s="10">
        <v>806</v>
      </c>
      <c r="U412" s="10">
        <v>1152.58</v>
      </c>
    </row>
    <row r="413" spans="1:21" ht="18" customHeight="1" x14ac:dyDescent="0.3">
      <c r="A413" s="1">
        <v>2022</v>
      </c>
      <c r="B413" s="1" t="s">
        <v>3</v>
      </c>
      <c r="C413" s="1" t="s">
        <v>12</v>
      </c>
      <c r="D413" s="5" t="s">
        <v>29</v>
      </c>
      <c r="E413" s="6">
        <v>643</v>
      </c>
      <c r="F413" s="6">
        <v>7000</v>
      </c>
      <c r="G413" s="6">
        <v>7840</v>
      </c>
      <c r="H413" s="3">
        <v>1400</v>
      </c>
      <c r="I413" s="4" t="s">
        <v>42</v>
      </c>
      <c r="K413" s="10" t="s">
        <v>59</v>
      </c>
      <c r="L413" s="10">
        <v>2020</v>
      </c>
      <c r="M413" s="10" t="s">
        <v>6</v>
      </c>
      <c r="N413" s="10" t="s">
        <v>65</v>
      </c>
      <c r="O413" s="10" t="s">
        <v>54</v>
      </c>
      <c r="P413" s="10" t="s">
        <v>55</v>
      </c>
      <c r="Q413" s="10" t="s">
        <v>56</v>
      </c>
      <c r="R413" s="10" t="s">
        <v>57</v>
      </c>
      <c r="S413" s="10" t="s">
        <v>58</v>
      </c>
      <c r="T413" s="10">
        <v>311</v>
      </c>
      <c r="U413" s="10">
        <v>444.73</v>
      </c>
    </row>
    <row r="414" spans="1:21" ht="18" customHeight="1" x14ac:dyDescent="0.3">
      <c r="A414" s="1">
        <v>2022</v>
      </c>
      <c r="B414" s="1" t="s">
        <v>3</v>
      </c>
      <c r="C414" s="1" t="s">
        <v>38</v>
      </c>
      <c r="D414" s="5" t="s">
        <v>31</v>
      </c>
      <c r="E414" s="6">
        <v>455</v>
      </c>
      <c r="F414" s="6">
        <v>4578.6000000000004</v>
      </c>
      <c r="G414" s="6">
        <v>5128.0320000000002</v>
      </c>
      <c r="H414" s="3">
        <v>915.72000000000014</v>
      </c>
      <c r="I414" s="4" t="s">
        <v>42</v>
      </c>
      <c r="K414" s="10" t="s">
        <v>59</v>
      </c>
      <c r="L414" s="10">
        <v>2020</v>
      </c>
      <c r="M414" s="10" t="s">
        <v>6</v>
      </c>
      <c r="N414" s="10" t="s">
        <v>65</v>
      </c>
      <c r="O414" s="10" t="s">
        <v>54</v>
      </c>
      <c r="P414" s="10" t="s">
        <v>55</v>
      </c>
      <c r="Q414" s="10" t="s">
        <v>56</v>
      </c>
      <c r="R414" s="10" t="s">
        <v>57</v>
      </c>
      <c r="S414" s="10" t="s">
        <v>58</v>
      </c>
      <c r="T414" s="10">
        <v>359</v>
      </c>
      <c r="U414" s="10">
        <v>513.37</v>
      </c>
    </row>
    <row r="415" spans="1:21" ht="18" customHeight="1" x14ac:dyDescent="0.3">
      <c r="A415" s="1">
        <v>2022</v>
      </c>
      <c r="B415" s="1" t="s">
        <v>3</v>
      </c>
      <c r="C415" s="1" t="s">
        <v>12</v>
      </c>
      <c r="D415" s="5" t="s">
        <v>28</v>
      </c>
      <c r="E415" s="7">
        <v>345</v>
      </c>
      <c r="F415" s="7">
        <v>7000</v>
      </c>
      <c r="G415" s="7">
        <v>7840</v>
      </c>
      <c r="H415" s="3">
        <v>1400</v>
      </c>
      <c r="I415" s="4" t="s">
        <v>42</v>
      </c>
      <c r="K415" s="10" t="s">
        <v>59</v>
      </c>
      <c r="L415" s="10">
        <v>2020</v>
      </c>
      <c r="M415" s="10" t="s">
        <v>6</v>
      </c>
      <c r="N415" s="10" t="s">
        <v>65</v>
      </c>
      <c r="O415" s="10" t="s">
        <v>54</v>
      </c>
      <c r="P415" s="10" t="s">
        <v>55</v>
      </c>
      <c r="Q415" s="10" t="s">
        <v>56</v>
      </c>
      <c r="R415" s="10" t="s">
        <v>57</v>
      </c>
      <c r="S415" s="10" t="s">
        <v>58</v>
      </c>
      <c r="T415" s="10">
        <v>287</v>
      </c>
      <c r="U415" s="10">
        <v>410.40999999999997</v>
      </c>
    </row>
    <row r="416" spans="1:21" ht="18" customHeight="1" x14ac:dyDescent="0.3">
      <c r="A416" s="1">
        <v>2022</v>
      </c>
      <c r="B416" s="1" t="s">
        <v>3</v>
      </c>
      <c r="C416" s="1" t="s">
        <v>13</v>
      </c>
      <c r="D416" s="2" t="s">
        <v>33</v>
      </c>
      <c r="E416" s="3">
        <v>122</v>
      </c>
      <c r="F416" s="3">
        <v>100</v>
      </c>
      <c r="G416" s="3">
        <v>112</v>
      </c>
      <c r="H416" s="3">
        <v>20</v>
      </c>
      <c r="I416" s="4" t="s">
        <v>42</v>
      </c>
      <c r="K416" s="10" t="s">
        <v>59</v>
      </c>
      <c r="L416" s="10">
        <v>2020</v>
      </c>
      <c r="M416" s="10" t="s">
        <v>5</v>
      </c>
      <c r="N416" s="10" t="s">
        <v>65</v>
      </c>
      <c r="O416" s="10" t="s">
        <v>54</v>
      </c>
      <c r="P416" s="10" t="s">
        <v>55</v>
      </c>
      <c r="Q416" s="10" t="s">
        <v>56</v>
      </c>
      <c r="R416" s="10" t="s">
        <v>57</v>
      </c>
      <c r="S416" s="10" t="s">
        <v>58</v>
      </c>
      <c r="T416" s="10">
        <v>320</v>
      </c>
      <c r="U416" s="10">
        <v>457.6</v>
      </c>
    </row>
    <row r="417" spans="1:21" ht="18" customHeight="1" x14ac:dyDescent="0.3">
      <c r="A417" s="1">
        <v>2022</v>
      </c>
      <c r="B417" s="1" t="s">
        <v>3</v>
      </c>
      <c r="C417" s="1" t="s">
        <v>15</v>
      </c>
      <c r="D417" s="5" t="s">
        <v>26</v>
      </c>
      <c r="E417" s="6">
        <v>78</v>
      </c>
      <c r="F417" s="6">
        <v>2288.6</v>
      </c>
      <c r="G417" s="6">
        <v>5126.4639999999999</v>
      </c>
      <c r="H417" s="3">
        <v>457.72</v>
      </c>
      <c r="I417" s="4" t="s">
        <v>42</v>
      </c>
      <c r="K417" s="10" t="s">
        <v>59</v>
      </c>
      <c r="L417" s="10">
        <v>2020</v>
      </c>
      <c r="M417" s="10" t="s">
        <v>5</v>
      </c>
      <c r="N417" s="10" t="s">
        <v>65</v>
      </c>
      <c r="O417" s="10" t="s">
        <v>54</v>
      </c>
      <c r="P417" s="10" t="s">
        <v>55</v>
      </c>
      <c r="Q417" s="10" t="s">
        <v>56</v>
      </c>
      <c r="R417" s="10" t="s">
        <v>57</v>
      </c>
      <c r="S417" s="10" t="s">
        <v>58</v>
      </c>
      <c r="T417" s="10">
        <v>290</v>
      </c>
      <c r="U417" s="10">
        <v>414.7</v>
      </c>
    </row>
    <row r="418" spans="1:21" ht="18" customHeight="1" x14ac:dyDescent="0.3">
      <c r="A418" s="1">
        <v>2022</v>
      </c>
      <c r="B418" s="1" t="s">
        <v>3</v>
      </c>
      <c r="C418" s="1" t="s">
        <v>15</v>
      </c>
      <c r="D418" s="5" t="s">
        <v>24</v>
      </c>
      <c r="E418" s="6">
        <v>76</v>
      </c>
      <c r="F418" s="6">
        <v>2288.4499999999998</v>
      </c>
      <c r="G418" s="6">
        <v>5126.1279999999997</v>
      </c>
      <c r="H418" s="3">
        <v>457.69</v>
      </c>
      <c r="I418" s="4" t="s">
        <v>42</v>
      </c>
      <c r="K418" s="10" t="s">
        <v>63</v>
      </c>
      <c r="L418" s="10">
        <v>2020</v>
      </c>
      <c r="M418" s="10" t="s">
        <v>5</v>
      </c>
      <c r="N418" s="10" t="s">
        <v>65</v>
      </c>
      <c r="O418" s="10" t="s">
        <v>54</v>
      </c>
      <c r="P418" s="10" t="s">
        <v>55</v>
      </c>
      <c r="Q418" s="10" t="s">
        <v>56</v>
      </c>
      <c r="R418" s="10" t="s">
        <v>57</v>
      </c>
      <c r="S418" s="10" t="s">
        <v>58</v>
      </c>
      <c r="T418" s="10">
        <v>316</v>
      </c>
      <c r="U418" s="10">
        <v>526.24</v>
      </c>
    </row>
    <row r="419" spans="1:21" ht="18" customHeight="1" x14ac:dyDescent="0.3">
      <c r="A419" s="1">
        <v>2022</v>
      </c>
      <c r="B419" s="1" t="s">
        <v>3</v>
      </c>
      <c r="C419" s="1" t="s">
        <v>15</v>
      </c>
      <c r="D419" s="5" t="s">
        <v>25</v>
      </c>
      <c r="E419" s="6">
        <v>46</v>
      </c>
      <c r="F419" s="6">
        <v>100</v>
      </c>
      <c r="G419" s="6">
        <v>224</v>
      </c>
      <c r="H419" s="3">
        <v>20</v>
      </c>
      <c r="I419" s="4" t="s">
        <v>42</v>
      </c>
      <c r="K419" s="10" t="s">
        <v>52</v>
      </c>
      <c r="L419" s="10">
        <v>2020</v>
      </c>
      <c r="M419" s="10" t="s">
        <v>5</v>
      </c>
      <c r="N419" s="10" t="s">
        <v>65</v>
      </c>
      <c r="O419" s="10" t="s">
        <v>54</v>
      </c>
      <c r="P419" s="10" t="s">
        <v>55</v>
      </c>
      <c r="Q419" s="10" t="s">
        <v>56</v>
      </c>
      <c r="R419" s="10" t="s">
        <v>57</v>
      </c>
      <c r="S419" s="10" t="s">
        <v>58</v>
      </c>
      <c r="T419" s="10">
        <v>364</v>
      </c>
      <c r="U419" s="10">
        <v>526.24</v>
      </c>
    </row>
    <row r="420" spans="1:21" ht="18" customHeight="1" x14ac:dyDescent="0.3">
      <c r="A420" s="1">
        <v>2022</v>
      </c>
      <c r="B420" s="1" t="s">
        <v>3</v>
      </c>
      <c r="C420" s="1" t="s">
        <v>15</v>
      </c>
      <c r="D420" s="5" t="s">
        <v>23</v>
      </c>
      <c r="E420" s="6">
        <v>34</v>
      </c>
      <c r="F420" s="6">
        <v>2288.4</v>
      </c>
      <c r="G420" s="6">
        <v>5126.0160000000005</v>
      </c>
      <c r="H420" s="3">
        <v>457.68000000000006</v>
      </c>
      <c r="I420" s="4" t="s">
        <v>42</v>
      </c>
      <c r="K420" s="10" t="s">
        <v>63</v>
      </c>
      <c r="L420" s="10">
        <v>2020</v>
      </c>
      <c r="M420" s="10" t="s">
        <v>5</v>
      </c>
      <c r="N420" s="10" t="s">
        <v>65</v>
      </c>
      <c r="O420" s="10" t="s">
        <v>54</v>
      </c>
      <c r="P420" s="10" t="s">
        <v>55</v>
      </c>
      <c r="Q420" s="10" t="s">
        <v>56</v>
      </c>
      <c r="R420" s="10" t="s">
        <v>57</v>
      </c>
      <c r="S420" s="10" t="s">
        <v>58</v>
      </c>
      <c r="T420" s="10">
        <v>292</v>
      </c>
      <c r="U420" s="10">
        <v>526.24</v>
      </c>
    </row>
    <row r="421" spans="1:21" ht="18" customHeight="1" x14ac:dyDescent="0.3">
      <c r="A421" s="1">
        <v>2022</v>
      </c>
      <c r="B421" s="1" t="s">
        <v>3</v>
      </c>
      <c r="C421" s="1" t="s">
        <v>13</v>
      </c>
      <c r="D421" s="2" t="s">
        <v>34</v>
      </c>
      <c r="E421" s="3">
        <v>7</v>
      </c>
      <c r="F421" s="3">
        <v>200</v>
      </c>
      <c r="G421" s="3">
        <v>224</v>
      </c>
      <c r="H421" s="3">
        <v>40</v>
      </c>
      <c r="I421" s="4" t="s">
        <v>42</v>
      </c>
      <c r="K421" s="10" t="s">
        <v>59</v>
      </c>
      <c r="L421" s="10">
        <v>2020</v>
      </c>
      <c r="M421" s="10" t="s">
        <v>5</v>
      </c>
      <c r="N421" s="10" t="s">
        <v>65</v>
      </c>
      <c r="O421" s="10" t="s">
        <v>54</v>
      </c>
      <c r="P421" s="10" t="s">
        <v>55</v>
      </c>
      <c r="Q421" s="10" t="s">
        <v>56</v>
      </c>
      <c r="R421" s="10" t="s">
        <v>57</v>
      </c>
      <c r="S421" s="10" t="s">
        <v>58</v>
      </c>
      <c r="T421" s="10">
        <v>991</v>
      </c>
      <c r="U421" s="10">
        <v>1417.13</v>
      </c>
    </row>
    <row r="422" spans="1:21" ht="18" customHeight="1" x14ac:dyDescent="0.3">
      <c r="A422" s="1">
        <v>2022</v>
      </c>
      <c r="B422" s="1" t="s">
        <v>3</v>
      </c>
      <c r="C422" s="1" t="s">
        <v>15</v>
      </c>
      <c r="D422" s="5" t="s">
        <v>27</v>
      </c>
      <c r="E422" s="6">
        <v>3</v>
      </c>
      <c r="F422" s="6">
        <v>2288.65</v>
      </c>
      <c r="G422" s="6">
        <v>5126.576</v>
      </c>
      <c r="H422" s="3">
        <v>457.73</v>
      </c>
      <c r="I422" s="4" t="s">
        <v>42</v>
      </c>
      <c r="K422" s="10" t="s">
        <v>61</v>
      </c>
      <c r="L422" s="10">
        <v>2020</v>
      </c>
      <c r="M422" s="10" t="s">
        <v>5</v>
      </c>
      <c r="N422" s="10" t="s">
        <v>65</v>
      </c>
      <c r="O422" s="10" t="s">
        <v>54</v>
      </c>
      <c r="P422" s="10" t="s">
        <v>55</v>
      </c>
      <c r="Q422" s="10" t="s">
        <v>56</v>
      </c>
      <c r="R422" s="10" t="s">
        <v>57</v>
      </c>
      <c r="S422" s="10" t="s">
        <v>58</v>
      </c>
      <c r="T422" s="10">
        <v>1024</v>
      </c>
      <c r="U422" s="10">
        <v>1464.32</v>
      </c>
    </row>
    <row r="423" spans="1:21" ht="18" customHeight="1" x14ac:dyDescent="0.3">
      <c r="A423" s="1">
        <v>2022</v>
      </c>
      <c r="B423" s="1" t="s">
        <v>3</v>
      </c>
      <c r="C423" s="1" t="s">
        <v>32</v>
      </c>
      <c r="D423" s="5" t="s">
        <v>32</v>
      </c>
      <c r="E423" s="6">
        <v>2</v>
      </c>
      <c r="F423" s="6">
        <v>7920</v>
      </c>
      <c r="G423" s="6">
        <v>7392</v>
      </c>
      <c r="H423" s="3">
        <v>1584</v>
      </c>
      <c r="I423" s="4" t="s">
        <v>42</v>
      </c>
      <c r="K423" s="10" t="s">
        <v>52</v>
      </c>
      <c r="L423" s="10">
        <v>2020</v>
      </c>
      <c r="M423" s="10" t="s">
        <v>5</v>
      </c>
      <c r="N423" s="10" t="s">
        <v>65</v>
      </c>
      <c r="O423" s="10" t="s">
        <v>54</v>
      </c>
      <c r="P423" s="10" t="s">
        <v>55</v>
      </c>
      <c r="Q423" s="10" t="s">
        <v>56</v>
      </c>
      <c r="R423" s="10" t="s">
        <v>57</v>
      </c>
      <c r="S423" s="10" t="s">
        <v>58</v>
      </c>
      <c r="T423" s="10">
        <v>294</v>
      </c>
      <c r="U423" s="10">
        <v>420.42</v>
      </c>
    </row>
    <row r="424" spans="1:21" ht="18" customHeight="1" x14ac:dyDescent="0.3">
      <c r="A424" s="1">
        <v>2022</v>
      </c>
      <c r="B424" s="1" t="s">
        <v>4</v>
      </c>
      <c r="C424" s="1" t="s">
        <v>14</v>
      </c>
      <c r="D424" s="2" t="s">
        <v>36</v>
      </c>
      <c r="E424" s="3">
        <v>3566</v>
      </c>
      <c r="F424" s="3">
        <v>4577.3</v>
      </c>
      <c r="G424" s="3">
        <v>5126.576</v>
      </c>
      <c r="H424" s="3">
        <v>915.46</v>
      </c>
      <c r="I424" s="4" t="s">
        <v>40</v>
      </c>
      <c r="K424" s="10" t="s">
        <v>52</v>
      </c>
      <c r="L424" s="10">
        <v>2020</v>
      </c>
      <c r="M424" s="10" t="s">
        <v>5</v>
      </c>
      <c r="N424" s="10" t="s">
        <v>65</v>
      </c>
      <c r="O424" s="10" t="s">
        <v>54</v>
      </c>
      <c r="P424" s="10" t="s">
        <v>55</v>
      </c>
      <c r="Q424" s="10" t="s">
        <v>56</v>
      </c>
      <c r="R424" s="10" t="s">
        <v>57</v>
      </c>
      <c r="S424" s="10" t="s">
        <v>58</v>
      </c>
      <c r="T424" s="10">
        <v>321</v>
      </c>
      <c r="U424" s="10">
        <v>459.03</v>
      </c>
    </row>
    <row r="425" spans="1:21" ht="18" customHeight="1" x14ac:dyDescent="0.3">
      <c r="A425" s="1">
        <v>2022</v>
      </c>
      <c r="B425" s="1" t="s">
        <v>4</v>
      </c>
      <c r="C425" s="1" t="s">
        <v>14</v>
      </c>
      <c r="D425" s="2" t="s">
        <v>37</v>
      </c>
      <c r="E425" s="3">
        <v>2498</v>
      </c>
      <c r="F425" s="3">
        <v>8800</v>
      </c>
      <c r="G425" s="3">
        <v>8960</v>
      </c>
      <c r="H425" s="3">
        <v>1760</v>
      </c>
      <c r="I425" s="4" t="s">
        <v>40</v>
      </c>
      <c r="K425" s="10" t="s">
        <v>52</v>
      </c>
      <c r="L425" s="10">
        <v>2020</v>
      </c>
      <c r="M425" s="10" t="s">
        <v>5</v>
      </c>
      <c r="N425" s="10" t="s">
        <v>65</v>
      </c>
      <c r="O425" s="10" t="s">
        <v>54</v>
      </c>
      <c r="P425" s="10" t="s">
        <v>55</v>
      </c>
      <c r="Q425" s="10" t="s">
        <v>56</v>
      </c>
      <c r="R425" s="10" t="s">
        <v>57</v>
      </c>
      <c r="S425" s="10" t="s">
        <v>58</v>
      </c>
      <c r="T425" s="10">
        <v>363</v>
      </c>
      <c r="U425" s="10">
        <v>519.09</v>
      </c>
    </row>
    <row r="426" spans="1:21" ht="18" customHeight="1" x14ac:dyDescent="0.3">
      <c r="A426" s="1">
        <v>2022</v>
      </c>
      <c r="B426" s="1" t="s">
        <v>4</v>
      </c>
      <c r="C426" s="1" t="s">
        <v>13</v>
      </c>
      <c r="D426" s="2" t="s">
        <v>35</v>
      </c>
      <c r="E426" s="3">
        <v>1245</v>
      </c>
      <c r="F426" s="3">
        <v>5034.92</v>
      </c>
      <c r="G426" s="3">
        <v>5126.4639999999999</v>
      </c>
      <c r="H426" s="3">
        <v>1006.984</v>
      </c>
      <c r="I426" s="4" t="s">
        <v>40</v>
      </c>
      <c r="K426" s="10" t="s">
        <v>59</v>
      </c>
      <c r="L426" s="10">
        <v>2020</v>
      </c>
      <c r="M426" s="10" t="s">
        <v>5</v>
      </c>
      <c r="N426" s="10" t="s">
        <v>65</v>
      </c>
      <c r="O426" s="10" t="s">
        <v>54</v>
      </c>
      <c r="P426" s="10" t="s">
        <v>55</v>
      </c>
      <c r="Q426" s="10" t="s">
        <v>56</v>
      </c>
      <c r="R426" s="10" t="s">
        <v>57</v>
      </c>
      <c r="S426" s="10" t="s">
        <v>58</v>
      </c>
      <c r="T426" s="10">
        <v>291</v>
      </c>
      <c r="U426" s="10">
        <v>416.13</v>
      </c>
    </row>
    <row r="427" spans="1:21" ht="18" customHeight="1" x14ac:dyDescent="0.3">
      <c r="A427" s="1">
        <v>2022</v>
      </c>
      <c r="B427" s="1" t="s">
        <v>4</v>
      </c>
      <c r="C427" s="1" t="s">
        <v>38</v>
      </c>
      <c r="D427" s="5" t="s">
        <v>30</v>
      </c>
      <c r="E427" s="6">
        <v>644</v>
      </c>
      <c r="F427" s="6">
        <v>6317.85</v>
      </c>
      <c r="G427" s="6">
        <v>6432.72</v>
      </c>
      <c r="H427" s="3">
        <v>1263.5700000000002</v>
      </c>
      <c r="I427" s="4" t="s">
        <v>40</v>
      </c>
      <c r="K427" s="10" t="s">
        <v>63</v>
      </c>
      <c r="L427" s="10">
        <v>2020</v>
      </c>
      <c r="M427" s="10" t="s">
        <v>5</v>
      </c>
      <c r="N427" s="10" t="s">
        <v>65</v>
      </c>
      <c r="O427" s="10" t="s">
        <v>54</v>
      </c>
      <c r="P427" s="10" t="s">
        <v>55</v>
      </c>
      <c r="Q427" s="10" t="s">
        <v>56</v>
      </c>
      <c r="R427" s="10" t="s">
        <v>57</v>
      </c>
      <c r="S427" s="10" t="s">
        <v>58</v>
      </c>
      <c r="T427" s="10">
        <v>772</v>
      </c>
      <c r="U427" s="10">
        <v>1103.96</v>
      </c>
    </row>
    <row r="428" spans="1:21" ht="18" customHeight="1" x14ac:dyDescent="0.3">
      <c r="A428" s="1">
        <v>2022</v>
      </c>
      <c r="B428" s="1" t="s">
        <v>4</v>
      </c>
      <c r="C428" s="1" t="s">
        <v>12</v>
      </c>
      <c r="D428" s="5" t="s">
        <v>29</v>
      </c>
      <c r="E428" s="6">
        <v>643</v>
      </c>
      <c r="F428" s="6">
        <v>7700</v>
      </c>
      <c r="G428" s="6">
        <v>7840</v>
      </c>
      <c r="H428" s="3">
        <v>1540</v>
      </c>
      <c r="I428" s="4" t="s">
        <v>40</v>
      </c>
      <c r="K428" s="10" t="s">
        <v>52</v>
      </c>
      <c r="L428" s="10">
        <v>2020</v>
      </c>
      <c r="M428" s="10" t="s">
        <v>5</v>
      </c>
      <c r="N428" s="10" t="s">
        <v>65</v>
      </c>
      <c r="O428" s="10" t="s">
        <v>54</v>
      </c>
      <c r="P428" s="10" t="s">
        <v>55</v>
      </c>
      <c r="Q428" s="10" t="s">
        <v>56</v>
      </c>
      <c r="R428" s="10" t="s">
        <v>57</v>
      </c>
      <c r="S428" s="10" t="s">
        <v>58</v>
      </c>
      <c r="T428" s="10">
        <v>805</v>
      </c>
      <c r="U428" s="10">
        <v>1151.1500000000001</v>
      </c>
    </row>
    <row r="429" spans="1:21" ht="18" customHeight="1" x14ac:dyDescent="0.3">
      <c r="A429" s="1">
        <v>2022</v>
      </c>
      <c r="B429" s="1" t="s">
        <v>4</v>
      </c>
      <c r="C429" s="1" t="s">
        <v>38</v>
      </c>
      <c r="D429" s="5" t="s">
        <v>31</v>
      </c>
      <c r="E429" s="6">
        <v>455</v>
      </c>
      <c r="F429" s="6">
        <v>5036.46</v>
      </c>
      <c r="G429" s="6">
        <v>5128.0320000000002</v>
      </c>
      <c r="H429" s="3">
        <v>1007.292</v>
      </c>
      <c r="I429" s="4" t="s">
        <v>42</v>
      </c>
      <c r="K429" s="10" t="s">
        <v>63</v>
      </c>
      <c r="L429" s="10">
        <v>2020</v>
      </c>
      <c r="M429" s="10" t="s">
        <v>5</v>
      </c>
      <c r="N429" s="10" t="s">
        <v>65</v>
      </c>
      <c r="O429" s="10" t="s">
        <v>54</v>
      </c>
      <c r="P429" s="10" t="s">
        <v>55</v>
      </c>
      <c r="Q429" s="10" t="s">
        <v>56</v>
      </c>
      <c r="R429" s="10" t="s">
        <v>57</v>
      </c>
      <c r="S429" s="10" t="s">
        <v>58</v>
      </c>
      <c r="T429" s="10">
        <v>859</v>
      </c>
      <c r="U429" s="10">
        <v>1228.3699999999999</v>
      </c>
    </row>
    <row r="430" spans="1:21" ht="18" customHeight="1" x14ac:dyDescent="0.3">
      <c r="A430" s="1">
        <v>2022</v>
      </c>
      <c r="B430" s="1" t="s">
        <v>4</v>
      </c>
      <c r="C430" s="1" t="s">
        <v>12</v>
      </c>
      <c r="D430" s="5" t="s">
        <v>28</v>
      </c>
      <c r="E430" s="7">
        <v>345</v>
      </c>
      <c r="F430" s="7">
        <v>7700</v>
      </c>
      <c r="G430" s="7">
        <v>7840</v>
      </c>
      <c r="H430" s="3">
        <v>1540</v>
      </c>
      <c r="I430" s="4" t="s">
        <v>42</v>
      </c>
      <c r="K430" s="10" t="s">
        <v>59</v>
      </c>
      <c r="L430" s="10">
        <v>2020</v>
      </c>
      <c r="M430" s="10" t="s">
        <v>5</v>
      </c>
      <c r="N430" s="10" t="s">
        <v>65</v>
      </c>
      <c r="O430" s="10" t="s">
        <v>54</v>
      </c>
      <c r="P430" s="10" t="s">
        <v>55</v>
      </c>
      <c r="Q430" s="10" t="s">
        <v>56</v>
      </c>
      <c r="R430" s="10" t="s">
        <v>57</v>
      </c>
      <c r="S430" s="10" t="s">
        <v>58</v>
      </c>
      <c r="T430" s="10">
        <v>317</v>
      </c>
      <c r="U430" s="10">
        <v>453.31</v>
      </c>
    </row>
    <row r="431" spans="1:21" ht="18" customHeight="1" x14ac:dyDescent="0.3">
      <c r="A431" s="1">
        <v>2022</v>
      </c>
      <c r="B431" s="1" t="s">
        <v>4</v>
      </c>
      <c r="C431" s="1" t="s">
        <v>13</v>
      </c>
      <c r="D431" s="2" t="s">
        <v>33</v>
      </c>
      <c r="E431" s="3">
        <v>122</v>
      </c>
      <c r="F431" s="3">
        <v>110</v>
      </c>
      <c r="G431" s="3">
        <v>112</v>
      </c>
      <c r="H431" s="3">
        <v>22</v>
      </c>
      <c r="I431" s="4" t="s">
        <v>42</v>
      </c>
      <c r="K431" s="10" t="s">
        <v>59</v>
      </c>
      <c r="L431" s="10">
        <v>2020</v>
      </c>
      <c r="M431" s="10" t="s">
        <v>5</v>
      </c>
      <c r="N431" s="10" t="s">
        <v>65</v>
      </c>
      <c r="O431" s="10" t="s">
        <v>54</v>
      </c>
      <c r="P431" s="10" t="s">
        <v>55</v>
      </c>
      <c r="Q431" s="10" t="s">
        <v>56</v>
      </c>
      <c r="R431" s="10" t="s">
        <v>57</v>
      </c>
      <c r="S431" s="10" t="s">
        <v>58</v>
      </c>
      <c r="T431" s="10">
        <v>365</v>
      </c>
      <c r="U431" s="10">
        <v>521.95000000000005</v>
      </c>
    </row>
    <row r="432" spans="1:21" ht="18" customHeight="1" x14ac:dyDescent="0.3">
      <c r="A432" s="1">
        <v>2022</v>
      </c>
      <c r="B432" s="1" t="s">
        <v>4</v>
      </c>
      <c r="C432" s="1" t="s">
        <v>15</v>
      </c>
      <c r="D432" s="5" t="s">
        <v>26</v>
      </c>
      <c r="E432" s="6">
        <v>78</v>
      </c>
      <c r="F432" s="6">
        <v>2517.46</v>
      </c>
      <c r="G432" s="6">
        <v>5126.4639999999999</v>
      </c>
      <c r="H432" s="3">
        <v>503.49200000000002</v>
      </c>
      <c r="I432" s="4" t="s">
        <v>42</v>
      </c>
      <c r="K432" s="10" t="s">
        <v>59</v>
      </c>
      <c r="L432" s="10">
        <v>2020</v>
      </c>
      <c r="M432" s="10" t="s">
        <v>5</v>
      </c>
      <c r="N432" s="10" t="s">
        <v>65</v>
      </c>
      <c r="O432" s="10" t="s">
        <v>54</v>
      </c>
      <c r="P432" s="10" t="s">
        <v>55</v>
      </c>
      <c r="Q432" s="10" t="s">
        <v>56</v>
      </c>
      <c r="R432" s="10" t="s">
        <v>57</v>
      </c>
      <c r="S432" s="10" t="s">
        <v>58</v>
      </c>
      <c r="T432" s="10">
        <v>293</v>
      </c>
      <c r="U432" s="10">
        <v>418.99</v>
      </c>
    </row>
    <row r="433" spans="1:21" ht="18" customHeight="1" x14ac:dyDescent="0.3">
      <c r="A433" s="1">
        <v>2022</v>
      </c>
      <c r="B433" s="1" t="s">
        <v>4</v>
      </c>
      <c r="C433" s="1" t="s">
        <v>15</v>
      </c>
      <c r="D433" s="5" t="s">
        <v>24</v>
      </c>
      <c r="E433" s="6">
        <v>76</v>
      </c>
      <c r="F433" s="6">
        <v>2288.4499999999998</v>
      </c>
      <c r="G433" s="6">
        <v>5126.1279999999997</v>
      </c>
      <c r="H433" s="3">
        <v>457.69</v>
      </c>
      <c r="I433" s="4" t="s">
        <v>42</v>
      </c>
      <c r="K433" s="10" t="s">
        <v>61</v>
      </c>
      <c r="L433" s="10">
        <v>2020</v>
      </c>
      <c r="M433" s="10" t="s">
        <v>2</v>
      </c>
      <c r="N433" s="10" t="s">
        <v>65</v>
      </c>
      <c r="O433" s="10" t="s">
        <v>54</v>
      </c>
      <c r="P433" s="10" t="s">
        <v>55</v>
      </c>
      <c r="Q433" s="10" t="s">
        <v>56</v>
      </c>
      <c r="R433" s="10" t="s">
        <v>57</v>
      </c>
      <c r="S433" s="10" t="s">
        <v>58</v>
      </c>
      <c r="T433" s="10">
        <v>332</v>
      </c>
      <c r="U433" s="10">
        <v>474.76</v>
      </c>
    </row>
    <row r="434" spans="1:21" ht="18" customHeight="1" x14ac:dyDescent="0.3">
      <c r="A434" s="1">
        <v>2022</v>
      </c>
      <c r="B434" s="1" t="s">
        <v>4</v>
      </c>
      <c r="C434" s="1" t="s">
        <v>15</v>
      </c>
      <c r="D434" s="5" t="s">
        <v>25</v>
      </c>
      <c r="E434" s="6">
        <v>46</v>
      </c>
      <c r="F434" s="6">
        <v>100</v>
      </c>
      <c r="G434" s="6">
        <v>224</v>
      </c>
      <c r="H434" s="3">
        <v>20</v>
      </c>
      <c r="I434" s="4" t="s">
        <v>42</v>
      </c>
      <c r="K434" s="10" t="s">
        <v>52</v>
      </c>
      <c r="L434" s="10">
        <v>2020</v>
      </c>
      <c r="M434" s="10" t="s">
        <v>2</v>
      </c>
      <c r="N434" s="10" t="s">
        <v>65</v>
      </c>
      <c r="O434" s="10" t="s">
        <v>54</v>
      </c>
      <c r="P434" s="10" t="s">
        <v>55</v>
      </c>
      <c r="Q434" s="10" t="s">
        <v>56</v>
      </c>
      <c r="R434" s="10" t="s">
        <v>57</v>
      </c>
      <c r="S434" s="10" t="s">
        <v>58</v>
      </c>
      <c r="T434" s="10">
        <v>134</v>
      </c>
      <c r="U434" s="10">
        <v>191.62</v>
      </c>
    </row>
    <row r="435" spans="1:21" ht="18" customHeight="1" x14ac:dyDescent="0.3">
      <c r="A435" s="1">
        <v>2022</v>
      </c>
      <c r="B435" s="1" t="s">
        <v>4</v>
      </c>
      <c r="C435" s="1" t="s">
        <v>15</v>
      </c>
      <c r="D435" s="5" t="s">
        <v>23</v>
      </c>
      <c r="E435" s="6">
        <v>34</v>
      </c>
      <c r="F435" s="6">
        <v>2288.4</v>
      </c>
      <c r="G435" s="6">
        <v>5126.0160000000005</v>
      </c>
      <c r="H435" s="3">
        <v>457.68000000000006</v>
      </c>
      <c r="I435" s="4" t="s">
        <v>42</v>
      </c>
      <c r="K435" s="10" t="s">
        <v>59</v>
      </c>
      <c r="L435" s="10">
        <v>2020</v>
      </c>
      <c r="M435" s="10" t="s">
        <v>2</v>
      </c>
      <c r="N435" s="10" t="s">
        <v>65</v>
      </c>
      <c r="O435" s="10" t="s">
        <v>54</v>
      </c>
      <c r="P435" s="10" t="s">
        <v>55</v>
      </c>
      <c r="Q435" s="10" t="s">
        <v>56</v>
      </c>
      <c r="R435" s="10" t="s">
        <v>57</v>
      </c>
      <c r="S435" s="10" t="s">
        <v>58</v>
      </c>
      <c r="T435" s="10">
        <v>308</v>
      </c>
      <c r="U435" s="10">
        <v>440.44</v>
      </c>
    </row>
    <row r="436" spans="1:21" ht="18" customHeight="1" x14ac:dyDescent="0.3">
      <c r="A436" s="1">
        <v>2022</v>
      </c>
      <c r="B436" s="1" t="s">
        <v>4</v>
      </c>
      <c r="C436" s="1" t="s">
        <v>13</v>
      </c>
      <c r="D436" s="2" t="s">
        <v>34</v>
      </c>
      <c r="E436" s="3">
        <v>7</v>
      </c>
      <c r="F436" s="3">
        <v>200</v>
      </c>
      <c r="G436" s="3">
        <v>224</v>
      </c>
      <c r="H436" s="3">
        <v>40</v>
      </c>
      <c r="I436" s="4" t="s">
        <v>42</v>
      </c>
      <c r="K436" s="10" t="s">
        <v>61</v>
      </c>
      <c r="L436" s="10">
        <v>2020</v>
      </c>
      <c r="M436" s="10" t="s">
        <v>2</v>
      </c>
      <c r="N436" s="10" t="s">
        <v>65</v>
      </c>
      <c r="O436" s="10" t="s">
        <v>54</v>
      </c>
      <c r="P436" s="10" t="s">
        <v>55</v>
      </c>
      <c r="Q436" s="10" t="s">
        <v>56</v>
      </c>
      <c r="R436" s="10" t="s">
        <v>57</v>
      </c>
      <c r="S436" s="10" t="s">
        <v>58</v>
      </c>
      <c r="T436" s="10">
        <v>334</v>
      </c>
      <c r="U436" s="10">
        <v>526.24</v>
      </c>
    </row>
    <row r="437" spans="1:21" ht="18" customHeight="1" x14ac:dyDescent="0.3">
      <c r="A437" s="1">
        <v>2022</v>
      </c>
      <c r="B437" s="1" t="s">
        <v>4</v>
      </c>
      <c r="C437" s="1" t="s">
        <v>15</v>
      </c>
      <c r="D437" s="5" t="s">
        <v>27</v>
      </c>
      <c r="E437" s="6">
        <v>3</v>
      </c>
      <c r="F437" s="6">
        <v>3300</v>
      </c>
      <c r="G437" s="6">
        <v>5126.576</v>
      </c>
      <c r="H437" s="3">
        <v>660</v>
      </c>
      <c r="I437" s="4" t="s">
        <v>42</v>
      </c>
      <c r="K437" s="10" t="s">
        <v>61</v>
      </c>
      <c r="L437" s="10">
        <v>2020</v>
      </c>
      <c r="M437" s="10" t="s">
        <v>2</v>
      </c>
      <c r="N437" s="10" t="s">
        <v>65</v>
      </c>
      <c r="O437" s="10" t="s">
        <v>54</v>
      </c>
      <c r="P437" s="10" t="s">
        <v>55</v>
      </c>
      <c r="Q437" s="10" t="s">
        <v>56</v>
      </c>
      <c r="R437" s="10" t="s">
        <v>57</v>
      </c>
      <c r="S437" s="10" t="s">
        <v>58</v>
      </c>
      <c r="T437" s="10">
        <v>136</v>
      </c>
      <c r="U437" s="10">
        <v>526.24</v>
      </c>
    </row>
    <row r="438" spans="1:21" ht="18" customHeight="1" x14ac:dyDescent="0.3">
      <c r="A438" s="1">
        <v>2022</v>
      </c>
      <c r="B438" s="1" t="s">
        <v>4</v>
      </c>
      <c r="C438" s="1" t="s">
        <v>32</v>
      </c>
      <c r="D438" s="5" t="s">
        <v>32</v>
      </c>
      <c r="E438" s="6">
        <v>2</v>
      </c>
      <c r="F438" s="6">
        <v>4577.3</v>
      </c>
      <c r="G438" s="6">
        <v>7392</v>
      </c>
      <c r="H438" s="3">
        <v>915.46</v>
      </c>
      <c r="I438" s="4" t="s">
        <v>40</v>
      </c>
      <c r="K438" s="10" t="s">
        <v>59</v>
      </c>
      <c r="L438" s="10">
        <v>2020</v>
      </c>
      <c r="M438" s="10" t="s">
        <v>2</v>
      </c>
      <c r="N438" s="10" t="s">
        <v>65</v>
      </c>
      <c r="O438" s="10" t="s">
        <v>54</v>
      </c>
      <c r="P438" s="10" t="s">
        <v>55</v>
      </c>
      <c r="Q438" s="10" t="s">
        <v>56</v>
      </c>
      <c r="R438" s="10" t="s">
        <v>57</v>
      </c>
      <c r="S438" s="10" t="s">
        <v>58</v>
      </c>
      <c r="T438" s="10">
        <v>310</v>
      </c>
      <c r="U438" s="10">
        <v>526.24</v>
      </c>
    </row>
    <row r="439" spans="1:21" ht="18" customHeight="1" x14ac:dyDescent="0.3">
      <c r="A439" s="1">
        <v>2022</v>
      </c>
      <c r="B439" s="1" t="s">
        <v>5</v>
      </c>
      <c r="C439" s="1" t="s">
        <v>14</v>
      </c>
      <c r="D439" s="2" t="s">
        <v>36</v>
      </c>
      <c r="E439" s="3">
        <v>3566</v>
      </c>
      <c r="F439" s="3">
        <v>4577.3</v>
      </c>
      <c r="G439" s="3">
        <v>5126.576</v>
      </c>
      <c r="H439" s="3">
        <v>915.46</v>
      </c>
      <c r="I439" s="4" t="s">
        <v>42</v>
      </c>
      <c r="K439" s="10" t="s">
        <v>59</v>
      </c>
      <c r="L439" s="10">
        <v>2020</v>
      </c>
      <c r="M439" s="10" t="s">
        <v>2</v>
      </c>
      <c r="N439" s="10" t="s">
        <v>65</v>
      </c>
      <c r="O439" s="10" t="s">
        <v>54</v>
      </c>
      <c r="P439" s="10" t="s">
        <v>55</v>
      </c>
      <c r="Q439" s="10" t="s">
        <v>56</v>
      </c>
      <c r="R439" s="10" t="s">
        <v>57</v>
      </c>
      <c r="S439" s="10" t="s">
        <v>58</v>
      </c>
      <c r="T439" s="10">
        <v>988</v>
      </c>
      <c r="U439" s="10">
        <v>1412.84</v>
      </c>
    </row>
    <row r="440" spans="1:21" ht="18" customHeight="1" x14ac:dyDescent="0.3">
      <c r="A440" s="1">
        <v>2022</v>
      </c>
      <c r="B440" s="1" t="s">
        <v>5</v>
      </c>
      <c r="C440" s="1" t="s">
        <v>14</v>
      </c>
      <c r="D440" s="2" t="s">
        <v>37</v>
      </c>
      <c r="E440" s="3">
        <v>2498</v>
      </c>
      <c r="F440" s="3">
        <v>8000</v>
      </c>
      <c r="G440" s="3">
        <v>8960</v>
      </c>
      <c r="H440" s="3">
        <v>1600</v>
      </c>
      <c r="I440" s="4" t="s">
        <v>40</v>
      </c>
      <c r="K440" s="10" t="s">
        <v>52</v>
      </c>
      <c r="L440" s="10">
        <v>2020</v>
      </c>
      <c r="M440" s="10" t="s">
        <v>2</v>
      </c>
      <c r="N440" s="10" t="s">
        <v>65</v>
      </c>
      <c r="O440" s="10" t="s">
        <v>54</v>
      </c>
      <c r="P440" s="10" t="s">
        <v>55</v>
      </c>
      <c r="Q440" s="10" t="s">
        <v>56</v>
      </c>
      <c r="R440" s="10" t="s">
        <v>57</v>
      </c>
      <c r="S440" s="10" t="s">
        <v>58</v>
      </c>
      <c r="T440" s="10">
        <v>306</v>
      </c>
      <c r="U440" s="10">
        <v>437.58</v>
      </c>
    </row>
    <row r="441" spans="1:21" ht="18" customHeight="1" x14ac:dyDescent="0.3">
      <c r="A441" s="1">
        <v>2022</v>
      </c>
      <c r="B441" s="1" t="s">
        <v>5</v>
      </c>
      <c r="C441" s="1" t="s">
        <v>13</v>
      </c>
      <c r="D441" s="2" t="s">
        <v>35</v>
      </c>
      <c r="E441" s="3">
        <v>1245</v>
      </c>
      <c r="F441" s="3">
        <v>4577.2</v>
      </c>
      <c r="G441" s="3">
        <v>5126.4639999999999</v>
      </c>
      <c r="H441" s="3">
        <v>915.44</v>
      </c>
      <c r="I441" s="4" t="s">
        <v>40</v>
      </c>
      <c r="K441" s="10" t="s">
        <v>52</v>
      </c>
      <c r="L441" s="10">
        <v>2020</v>
      </c>
      <c r="M441" s="10" t="s">
        <v>2</v>
      </c>
      <c r="N441" s="10" t="s">
        <v>65</v>
      </c>
      <c r="O441" s="10" t="s">
        <v>54</v>
      </c>
      <c r="P441" s="10" t="s">
        <v>55</v>
      </c>
      <c r="Q441" s="10" t="s">
        <v>56</v>
      </c>
      <c r="R441" s="10" t="s">
        <v>57</v>
      </c>
      <c r="S441" s="10" t="s">
        <v>58</v>
      </c>
      <c r="T441" s="10">
        <v>333</v>
      </c>
      <c r="U441" s="10">
        <v>476.19</v>
      </c>
    </row>
    <row r="442" spans="1:21" ht="18" customHeight="1" x14ac:dyDescent="0.3">
      <c r="A442" s="1">
        <v>2022</v>
      </c>
      <c r="B442" s="1" t="s">
        <v>5</v>
      </c>
      <c r="C442" s="1" t="s">
        <v>38</v>
      </c>
      <c r="D442" s="5" t="s">
        <v>30</v>
      </c>
      <c r="E442" s="6">
        <v>644</v>
      </c>
      <c r="F442" s="6">
        <v>5743.5</v>
      </c>
      <c r="G442" s="6">
        <v>6432.72</v>
      </c>
      <c r="H442" s="3">
        <v>1148.7</v>
      </c>
      <c r="I442" s="4" t="s">
        <v>40</v>
      </c>
      <c r="K442" s="10" t="s">
        <v>61</v>
      </c>
      <c r="L442" s="10">
        <v>2020</v>
      </c>
      <c r="M442" s="10" t="s">
        <v>2</v>
      </c>
      <c r="N442" s="10" t="s">
        <v>65</v>
      </c>
      <c r="O442" s="10" t="s">
        <v>54</v>
      </c>
      <c r="P442" s="10" t="s">
        <v>55</v>
      </c>
      <c r="Q442" s="10" t="s">
        <v>56</v>
      </c>
      <c r="R442" s="10" t="s">
        <v>57</v>
      </c>
      <c r="S442" s="10" t="s">
        <v>58</v>
      </c>
      <c r="T442" s="10">
        <v>135</v>
      </c>
      <c r="U442" s="10">
        <v>193.05</v>
      </c>
    </row>
    <row r="443" spans="1:21" ht="18" customHeight="1" x14ac:dyDescent="0.3">
      <c r="A443" s="1">
        <v>2022</v>
      </c>
      <c r="B443" s="1" t="s">
        <v>5</v>
      </c>
      <c r="C443" s="1" t="s">
        <v>12</v>
      </c>
      <c r="D443" s="5" t="s">
        <v>29</v>
      </c>
      <c r="E443" s="6">
        <v>643</v>
      </c>
      <c r="F443" s="6">
        <v>7000</v>
      </c>
      <c r="G443" s="6">
        <v>7840</v>
      </c>
      <c r="H443" s="3">
        <v>1400</v>
      </c>
      <c r="I443" s="4" t="s">
        <v>40</v>
      </c>
      <c r="K443" s="10" t="s">
        <v>59</v>
      </c>
      <c r="L443" s="10">
        <v>2020</v>
      </c>
      <c r="M443" s="10" t="s">
        <v>2</v>
      </c>
      <c r="N443" s="10" t="s">
        <v>65</v>
      </c>
      <c r="O443" s="10" t="s">
        <v>54</v>
      </c>
      <c r="P443" s="10" t="s">
        <v>55</v>
      </c>
      <c r="Q443" s="10" t="s">
        <v>56</v>
      </c>
      <c r="R443" s="10" t="s">
        <v>57</v>
      </c>
      <c r="S443" s="10" t="s">
        <v>58</v>
      </c>
      <c r="T443" s="10">
        <v>309</v>
      </c>
      <c r="U443" s="10">
        <v>441.87</v>
      </c>
    </row>
    <row r="444" spans="1:21" ht="18" customHeight="1" x14ac:dyDescent="0.3">
      <c r="A444" s="1">
        <v>2022</v>
      </c>
      <c r="B444" s="1" t="s">
        <v>5</v>
      </c>
      <c r="C444" s="1" t="s">
        <v>38</v>
      </c>
      <c r="D444" s="5" t="s">
        <v>31</v>
      </c>
      <c r="E444" s="6">
        <v>455</v>
      </c>
      <c r="F444" s="6">
        <v>4578.6000000000004</v>
      </c>
      <c r="G444" s="6">
        <v>5128.0320000000002</v>
      </c>
      <c r="H444" s="3">
        <v>915.72000000000014</v>
      </c>
      <c r="I444" s="4" t="s">
        <v>40</v>
      </c>
      <c r="K444" s="10" t="s">
        <v>59</v>
      </c>
      <c r="L444" s="10">
        <v>2020</v>
      </c>
      <c r="M444" s="10" t="s">
        <v>2</v>
      </c>
      <c r="N444" s="10" t="s">
        <v>65</v>
      </c>
      <c r="O444" s="10" t="s">
        <v>54</v>
      </c>
      <c r="P444" s="10" t="s">
        <v>55</v>
      </c>
      <c r="Q444" s="10" t="s">
        <v>56</v>
      </c>
      <c r="R444" s="10" t="s">
        <v>57</v>
      </c>
      <c r="S444" s="10" t="s">
        <v>58</v>
      </c>
      <c r="T444" s="10">
        <v>769</v>
      </c>
      <c r="U444" s="10">
        <v>1099.67</v>
      </c>
    </row>
    <row r="445" spans="1:21" ht="18" customHeight="1" x14ac:dyDescent="0.3">
      <c r="A445" s="1">
        <v>2022</v>
      </c>
      <c r="B445" s="1" t="s">
        <v>5</v>
      </c>
      <c r="C445" s="1" t="s">
        <v>12</v>
      </c>
      <c r="D445" s="5" t="s">
        <v>28</v>
      </c>
      <c r="E445" s="7">
        <v>345</v>
      </c>
      <c r="F445" s="7">
        <v>7000</v>
      </c>
      <c r="G445" s="7">
        <v>7840</v>
      </c>
      <c r="H445" s="3">
        <v>1400</v>
      </c>
      <c r="I445" s="4" t="s">
        <v>40</v>
      </c>
      <c r="K445" s="10" t="s">
        <v>61</v>
      </c>
      <c r="L445" s="10">
        <v>2020</v>
      </c>
      <c r="M445" s="10" t="s">
        <v>2</v>
      </c>
      <c r="N445" s="10" t="s">
        <v>65</v>
      </c>
      <c r="O445" s="10" t="s">
        <v>54</v>
      </c>
      <c r="P445" s="10" t="s">
        <v>55</v>
      </c>
      <c r="Q445" s="10" t="s">
        <v>56</v>
      </c>
      <c r="R445" s="10" t="s">
        <v>57</v>
      </c>
      <c r="S445" s="10" t="s">
        <v>58</v>
      </c>
      <c r="T445" s="10">
        <v>803</v>
      </c>
      <c r="U445" s="10">
        <v>1148.29</v>
      </c>
    </row>
    <row r="446" spans="1:21" ht="18" customHeight="1" x14ac:dyDescent="0.3">
      <c r="A446" s="1">
        <v>2022</v>
      </c>
      <c r="B446" s="1" t="s">
        <v>5</v>
      </c>
      <c r="C446" s="1" t="s">
        <v>13</v>
      </c>
      <c r="D446" s="2" t="s">
        <v>33</v>
      </c>
      <c r="E446" s="3">
        <v>122</v>
      </c>
      <c r="F446" s="3">
        <v>100</v>
      </c>
      <c r="G446" s="3">
        <v>112</v>
      </c>
      <c r="H446" s="3">
        <v>20</v>
      </c>
      <c r="I446" s="4" t="s">
        <v>40</v>
      </c>
      <c r="K446" s="10" t="s">
        <v>61</v>
      </c>
      <c r="L446" s="10">
        <v>2020</v>
      </c>
      <c r="M446" s="10" t="s">
        <v>2</v>
      </c>
      <c r="N446" s="10" t="s">
        <v>65</v>
      </c>
      <c r="O446" s="10" t="s">
        <v>54</v>
      </c>
      <c r="P446" s="10" t="s">
        <v>55</v>
      </c>
      <c r="Q446" s="10" t="s">
        <v>56</v>
      </c>
      <c r="R446" s="10" t="s">
        <v>57</v>
      </c>
      <c r="S446" s="10" t="s">
        <v>58</v>
      </c>
      <c r="T446" s="10">
        <v>856</v>
      </c>
      <c r="U446" s="10">
        <v>1224.08</v>
      </c>
    </row>
    <row r="447" spans="1:21" ht="18" customHeight="1" x14ac:dyDescent="0.3">
      <c r="A447" s="1">
        <v>2022</v>
      </c>
      <c r="B447" s="1" t="s">
        <v>5</v>
      </c>
      <c r="C447" s="1" t="s">
        <v>15</v>
      </c>
      <c r="D447" s="5" t="s">
        <v>26</v>
      </c>
      <c r="E447" s="6">
        <v>78</v>
      </c>
      <c r="F447" s="6">
        <v>2288.6</v>
      </c>
      <c r="G447" s="6">
        <v>5126.4639999999999</v>
      </c>
      <c r="H447" s="3">
        <v>457.72</v>
      </c>
      <c r="I447" s="4" t="s">
        <v>40</v>
      </c>
      <c r="K447" s="10" t="s">
        <v>59</v>
      </c>
      <c r="L447" s="10">
        <v>2020</v>
      </c>
      <c r="M447" s="10" t="s">
        <v>2</v>
      </c>
      <c r="N447" s="10" t="s">
        <v>65</v>
      </c>
      <c r="O447" s="10" t="s">
        <v>54</v>
      </c>
      <c r="P447" s="10" t="s">
        <v>55</v>
      </c>
      <c r="Q447" s="10" t="s">
        <v>56</v>
      </c>
      <c r="R447" s="10" t="s">
        <v>57</v>
      </c>
      <c r="S447" s="10" t="s">
        <v>58</v>
      </c>
      <c r="T447" s="10">
        <v>335</v>
      </c>
      <c r="U447" s="10">
        <v>479.05</v>
      </c>
    </row>
    <row r="448" spans="1:21" ht="18" customHeight="1" x14ac:dyDescent="0.3">
      <c r="A448" s="1">
        <v>2022</v>
      </c>
      <c r="B448" s="1" t="s">
        <v>5</v>
      </c>
      <c r="C448" s="1" t="s">
        <v>15</v>
      </c>
      <c r="D448" s="5" t="s">
        <v>24</v>
      </c>
      <c r="E448" s="6">
        <v>76</v>
      </c>
      <c r="F448" s="6">
        <v>2288.4499999999998</v>
      </c>
      <c r="G448" s="6">
        <v>5126.1279999999997</v>
      </c>
      <c r="H448" s="3">
        <v>457.69</v>
      </c>
      <c r="I448" s="4" t="s">
        <v>40</v>
      </c>
      <c r="K448" s="10" t="s">
        <v>61</v>
      </c>
      <c r="L448" s="10">
        <v>2020</v>
      </c>
      <c r="M448" s="10" t="s">
        <v>2</v>
      </c>
      <c r="N448" s="10" t="s">
        <v>65</v>
      </c>
      <c r="O448" s="10" t="s">
        <v>54</v>
      </c>
      <c r="P448" s="10" t="s">
        <v>55</v>
      </c>
      <c r="Q448" s="10" t="s">
        <v>56</v>
      </c>
      <c r="R448" s="10" t="s">
        <v>57</v>
      </c>
      <c r="S448" s="10" t="s">
        <v>58</v>
      </c>
      <c r="T448" s="10">
        <v>137</v>
      </c>
      <c r="U448" s="10">
        <v>195.91</v>
      </c>
    </row>
    <row r="449" spans="1:21" ht="18" customHeight="1" x14ac:dyDescent="0.3">
      <c r="A449" s="1">
        <v>2022</v>
      </c>
      <c r="B449" s="1" t="s">
        <v>5</v>
      </c>
      <c r="C449" s="1" t="s">
        <v>15</v>
      </c>
      <c r="D449" s="5" t="s">
        <v>25</v>
      </c>
      <c r="E449" s="6">
        <v>46</v>
      </c>
      <c r="F449" s="6">
        <v>100</v>
      </c>
      <c r="G449" s="6">
        <v>224</v>
      </c>
      <c r="H449" s="3">
        <v>20</v>
      </c>
      <c r="I449" s="4" t="s">
        <v>40</v>
      </c>
      <c r="K449" s="10" t="s">
        <v>61</v>
      </c>
      <c r="L449" s="10">
        <v>2020</v>
      </c>
      <c r="M449" s="10" t="s">
        <v>2</v>
      </c>
      <c r="N449" s="10" t="s">
        <v>65</v>
      </c>
      <c r="O449" s="10" t="s">
        <v>54</v>
      </c>
      <c r="P449" s="10" t="s">
        <v>55</v>
      </c>
      <c r="Q449" s="10" t="s">
        <v>56</v>
      </c>
      <c r="R449" s="10" t="s">
        <v>57</v>
      </c>
      <c r="S449" s="10" t="s">
        <v>58</v>
      </c>
      <c r="T449" s="10">
        <v>305</v>
      </c>
      <c r="U449" s="10">
        <v>436.15</v>
      </c>
    </row>
    <row r="450" spans="1:21" ht="18" customHeight="1" x14ac:dyDescent="0.3">
      <c r="A450" s="1">
        <v>2022</v>
      </c>
      <c r="B450" s="1" t="s">
        <v>5</v>
      </c>
      <c r="C450" s="1" t="s">
        <v>15</v>
      </c>
      <c r="D450" s="5" t="s">
        <v>23</v>
      </c>
      <c r="E450" s="6">
        <v>34</v>
      </c>
      <c r="F450" s="6">
        <v>2288.4</v>
      </c>
      <c r="G450" s="6">
        <v>5126.0160000000005</v>
      </c>
      <c r="H450" s="3">
        <v>457.68000000000006</v>
      </c>
      <c r="I450" s="4" t="s">
        <v>40</v>
      </c>
      <c r="K450" s="10" t="s">
        <v>52</v>
      </c>
      <c r="L450" s="10">
        <v>2020</v>
      </c>
      <c r="M450" s="10" t="s">
        <v>4</v>
      </c>
      <c r="N450" s="10" t="s">
        <v>65</v>
      </c>
      <c r="O450" s="10" t="s">
        <v>54</v>
      </c>
      <c r="P450" s="10" t="s">
        <v>55</v>
      </c>
      <c r="Q450" s="10" t="s">
        <v>56</v>
      </c>
      <c r="R450" s="10" t="s">
        <v>57</v>
      </c>
      <c r="S450" s="10" t="s">
        <v>58</v>
      </c>
      <c r="T450" s="10">
        <v>326</v>
      </c>
      <c r="U450" s="10">
        <v>466.18</v>
      </c>
    </row>
    <row r="451" spans="1:21" ht="18" customHeight="1" x14ac:dyDescent="0.3">
      <c r="A451" s="1">
        <v>2022</v>
      </c>
      <c r="B451" s="1" t="s">
        <v>5</v>
      </c>
      <c r="C451" s="1" t="s">
        <v>13</v>
      </c>
      <c r="D451" s="2" t="s">
        <v>34</v>
      </c>
      <c r="E451" s="3">
        <v>7</v>
      </c>
      <c r="F451" s="3">
        <v>200</v>
      </c>
      <c r="G451" s="3">
        <v>224</v>
      </c>
      <c r="H451" s="3">
        <v>40</v>
      </c>
      <c r="I451" s="4" t="s">
        <v>40</v>
      </c>
      <c r="K451" s="10" t="s">
        <v>59</v>
      </c>
      <c r="L451" s="10">
        <v>2020</v>
      </c>
      <c r="M451" s="10" t="s">
        <v>4</v>
      </c>
      <c r="N451" s="10" t="s">
        <v>65</v>
      </c>
      <c r="O451" s="10" t="s">
        <v>54</v>
      </c>
      <c r="P451" s="10" t="s">
        <v>55</v>
      </c>
      <c r="Q451" s="10" t="s">
        <v>56</v>
      </c>
      <c r="R451" s="10" t="s">
        <v>57</v>
      </c>
      <c r="S451" s="10" t="s">
        <v>58</v>
      </c>
      <c r="T451" s="10">
        <v>368</v>
      </c>
      <c r="U451" s="10">
        <v>526.24</v>
      </c>
    </row>
    <row r="452" spans="1:21" ht="18" customHeight="1" x14ac:dyDescent="0.3">
      <c r="A452" s="1">
        <v>2022</v>
      </c>
      <c r="B452" s="1" t="s">
        <v>5</v>
      </c>
      <c r="C452" s="1" t="s">
        <v>32</v>
      </c>
      <c r="D452" s="5" t="s">
        <v>32</v>
      </c>
      <c r="E452" s="6">
        <v>3</v>
      </c>
      <c r="F452" s="6">
        <v>4577.3</v>
      </c>
      <c r="G452" s="6">
        <v>7392</v>
      </c>
      <c r="H452" s="3">
        <v>915.46</v>
      </c>
      <c r="I452" s="4" t="s">
        <v>40</v>
      </c>
      <c r="K452" s="10" t="s">
        <v>59</v>
      </c>
      <c r="L452" s="10">
        <v>2020</v>
      </c>
      <c r="M452" s="10" t="s">
        <v>4</v>
      </c>
      <c r="N452" s="10" t="s">
        <v>65</v>
      </c>
      <c r="O452" s="10" t="s">
        <v>54</v>
      </c>
      <c r="P452" s="10" t="s">
        <v>55</v>
      </c>
      <c r="Q452" s="10" t="s">
        <v>56</v>
      </c>
      <c r="R452" s="10" t="s">
        <v>57</v>
      </c>
      <c r="S452" s="10" t="s">
        <v>58</v>
      </c>
      <c r="T452" s="10">
        <v>296</v>
      </c>
      <c r="U452" s="10">
        <v>423.28</v>
      </c>
    </row>
    <row r="453" spans="1:21" ht="18" customHeight="1" x14ac:dyDescent="0.3">
      <c r="A453" s="1">
        <v>2022</v>
      </c>
      <c r="B453" s="1" t="s">
        <v>5</v>
      </c>
      <c r="C453" s="1" t="s">
        <v>15</v>
      </c>
      <c r="D453" s="5" t="s">
        <v>27</v>
      </c>
      <c r="E453" s="6">
        <v>3</v>
      </c>
      <c r="F453" s="6">
        <v>2288.65</v>
      </c>
      <c r="G453" s="6">
        <v>5126.576</v>
      </c>
      <c r="H453" s="3">
        <v>457.73</v>
      </c>
      <c r="I453" s="4" t="s">
        <v>40</v>
      </c>
      <c r="K453" s="10" t="s">
        <v>59</v>
      </c>
      <c r="L453" s="10">
        <v>2020</v>
      </c>
      <c r="M453" s="10" t="s">
        <v>4</v>
      </c>
      <c r="N453" s="10" t="s">
        <v>65</v>
      </c>
      <c r="O453" s="10" t="s">
        <v>54</v>
      </c>
      <c r="P453" s="10" t="s">
        <v>55</v>
      </c>
      <c r="Q453" s="10" t="s">
        <v>56</v>
      </c>
      <c r="R453" s="10" t="s">
        <v>57</v>
      </c>
      <c r="S453" s="10" t="s">
        <v>58</v>
      </c>
      <c r="T453" s="10">
        <v>322</v>
      </c>
      <c r="U453" s="10">
        <v>526.24</v>
      </c>
    </row>
    <row r="454" spans="1:21" ht="18" customHeight="1" x14ac:dyDescent="0.3">
      <c r="A454" s="1">
        <v>2022</v>
      </c>
      <c r="B454" s="1" t="s">
        <v>6</v>
      </c>
      <c r="C454" s="1" t="s">
        <v>14</v>
      </c>
      <c r="D454" s="2" t="s">
        <v>36</v>
      </c>
      <c r="E454" s="3">
        <v>3566</v>
      </c>
      <c r="F454" s="3">
        <v>4577.3</v>
      </c>
      <c r="G454" s="3">
        <v>5126.576</v>
      </c>
      <c r="H454" s="3">
        <v>915.46</v>
      </c>
      <c r="I454" s="4" t="s">
        <v>40</v>
      </c>
      <c r="K454" s="10" t="s">
        <v>63</v>
      </c>
      <c r="L454" s="10">
        <v>2020</v>
      </c>
      <c r="M454" s="10" t="s">
        <v>4</v>
      </c>
      <c r="N454" s="10" t="s">
        <v>65</v>
      </c>
      <c r="O454" s="10" t="s">
        <v>54</v>
      </c>
      <c r="P454" s="10" t="s">
        <v>55</v>
      </c>
      <c r="Q454" s="10" t="s">
        <v>56</v>
      </c>
      <c r="R454" s="10" t="s">
        <v>57</v>
      </c>
      <c r="S454" s="10" t="s">
        <v>58</v>
      </c>
      <c r="T454" s="10">
        <v>370</v>
      </c>
      <c r="U454" s="10">
        <v>526.24</v>
      </c>
    </row>
    <row r="455" spans="1:21" ht="18" customHeight="1" x14ac:dyDescent="0.3">
      <c r="A455" s="1">
        <v>2022</v>
      </c>
      <c r="B455" s="1" t="s">
        <v>6</v>
      </c>
      <c r="C455" s="1" t="s">
        <v>14</v>
      </c>
      <c r="D455" s="2" t="s">
        <v>37</v>
      </c>
      <c r="E455" s="3">
        <v>2498</v>
      </c>
      <c r="F455" s="3">
        <v>8000</v>
      </c>
      <c r="G455" s="3">
        <v>8960</v>
      </c>
      <c r="H455" s="3">
        <v>1600</v>
      </c>
      <c r="I455" s="4" t="s">
        <v>40</v>
      </c>
      <c r="K455" s="10" t="s">
        <v>61</v>
      </c>
      <c r="L455" s="10">
        <v>2020</v>
      </c>
      <c r="M455" s="10" t="s">
        <v>4</v>
      </c>
      <c r="N455" s="10" t="s">
        <v>65</v>
      </c>
      <c r="O455" s="10" t="s">
        <v>54</v>
      </c>
      <c r="P455" s="10" t="s">
        <v>55</v>
      </c>
      <c r="Q455" s="10" t="s">
        <v>56</v>
      </c>
      <c r="R455" s="10" t="s">
        <v>57</v>
      </c>
      <c r="S455" s="10" t="s">
        <v>58</v>
      </c>
      <c r="T455" s="10">
        <v>298</v>
      </c>
      <c r="U455" s="10">
        <v>526.24</v>
      </c>
    </row>
    <row r="456" spans="1:21" ht="18" customHeight="1" x14ac:dyDescent="0.3">
      <c r="A456" s="1">
        <v>2022</v>
      </c>
      <c r="B456" s="1" t="s">
        <v>6</v>
      </c>
      <c r="C456" s="1" t="s">
        <v>13</v>
      </c>
      <c r="D456" s="2" t="s">
        <v>35</v>
      </c>
      <c r="E456" s="3">
        <v>1245</v>
      </c>
      <c r="F456" s="3">
        <v>4577.2</v>
      </c>
      <c r="G456" s="3">
        <v>5126.4639999999999</v>
      </c>
      <c r="H456" s="3">
        <v>915.44</v>
      </c>
      <c r="I456" s="4" t="s">
        <v>40</v>
      </c>
      <c r="K456" s="10" t="s">
        <v>61</v>
      </c>
      <c r="L456" s="10">
        <v>2020</v>
      </c>
      <c r="M456" s="10" t="s">
        <v>4</v>
      </c>
      <c r="N456" s="10" t="s">
        <v>65</v>
      </c>
      <c r="O456" s="10" t="s">
        <v>54</v>
      </c>
      <c r="P456" s="10" t="s">
        <v>55</v>
      </c>
      <c r="Q456" s="10" t="s">
        <v>56</v>
      </c>
      <c r="R456" s="10" t="s">
        <v>57</v>
      </c>
      <c r="S456" s="10" t="s">
        <v>58</v>
      </c>
      <c r="T456" s="10">
        <v>990</v>
      </c>
      <c r="U456" s="10">
        <v>1415.7</v>
      </c>
    </row>
    <row r="457" spans="1:21" ht="18" customHeight="1" x14ac:dyDescent="0.3">
      <c r="A457" s="1">
        <v>2022</v>
      </c>
      <c r="B457" s="1" t="s">
        <v>6</v>
      </c>
      <c r="C457" s="1" t="s">
        <v>38</v>
      </c>
      <c r="D457" s="5" t="s">
        <v>30</v>
      </c>
      <c r="E457" s="6">
        <v>644</v>
      </c>
      <c r="F457" s="6">
        <v>5743.5</v>
      </c>
      <c r="G457" s="6">
        <v>6432.72</v>
      </c>
      <c r="H457" s="3">
        <v>1148.7</v>
      </c>
      <c r="I457" s="4" t="s">
        <v>40</v>
      </c>
      <c r="K457" s="10" t="s">
        <v>52</v>
      </c>
      <c r="L457" s="10">
        <v>2020</v>
      </c>
      <c r="M457" s="10" t="s">
        <v>4</v>
      </c>
      <c r="N457" s="10" t="s">
        <v>65</v>
      </c>
      <c r="O457" s="10" t="s">
        <v>54</v>
      </c>
      <c r="P457" s="10" t="s">
        <v>55</v>
      </c>
      <c r="Q457" s="10" t="s">
        <v>56</v>
      </c>
      <c r="R457" s="10" t="s">
        <v>57</v>
      </c>
      <c r="S457" s="10" t="s">
        <v>58</v>
      </c>
      <c r="T457" s="10">
        <v>1023</v>
      </c>
      <c r="U457" s="10">
        <v>1462.8899999999999</v>
      </c>
    </row>
    <row r="458" spans="1:21" ht="18" customHeight="1" x14ac:dyDescent="0.3">
      <c r="A458" s="1">
        <v>2022</v>
      </c>
      <c r="B458" s="1" t="s">
        <v>6</v>
      </c>
      <c r="C458" s="1" t="s">
        <v>12</v>
      </c>
      <c r="D458" s="5" t="s">
        <v>29</v>
      </c>
      <c r="E458" s="6">
        <v>643</v>
      </c>
      <c r="F458" s="6">
        <v>7000</v>
      </c>
      <c r="G458" s="6">
        <v>7840</v>
      </c>
      <c r="H458" s="3">
        <v>1400</v>
      </c>
      <c r="I458" s="4" t="s">
        <v>40</v>
      </c>
      <c r="K458" s="10" t="s">
        <v>59</v>
      </c>
      <c r="L458" s="10">
        <v>2020</v>
      </c>
      <c r="M458" s="10" t="s">
        <v>4</v>
      </c>
      <c r="N458" s="10" t="s">
        <v>65</v>
      </c>
      <c r="O458" s="10" t="s">
        <v>54</v>
      </c>
      <c r="P458" s="10" t="s">
        <v>55</v>
      </c>
      <c r="Q458" s="10" t="s">
        <v>56</v>
      </c>
      <c r="R458" s="10" t="s">
        <v>57</v>
      </c>
      <c r="S458" s="10" t="s">
        <v>58</v>
      </c>
      <c r="T458" s="10">
        <v>369</v>
      </c>
      <c r="U458" s="10">
        <v>527.66999999999996</v>
      </c>
    </row>
    <row r="459" spans="1:21" ht="18" customHeight="1" x14ac:dyDescent="0.3">
      <c r="A459" s="1">
        <v>2022</v>
      </c>
      <c r="B459" s="1" t="s">
        <v>6</v>
      </c>
      <c r="C459" s="1" t="s">
        <v>38</v>
      </c>
      <c r="D459" s="5" t="s">
        <v>31</v>
      </c>
      <c r="E459" s="6">
        <v>455</v>
      </c>
      <c r="F459" s="6">
        <v>4578.6000000000004</v>
      </c>
      <c r="G459" s="6">
        <v>5128.0320000000002</v>
      </c>
      <c r="H459" s="3">
        <v>915.72000000000014</v>
      </c>
      <c r="I459" s="4" t="s">
        <v>40</v>
      </c>
      <c r="K459" s="10" t="s">
        <v>61</v>
      </c>
      <c r="L459" s="10">
        <v>2020</v>
      </c>
      <c r="M459" s="10" t="s">
        <v>4</v>
      </c>
      <c r="N459" s="10" t="s">
        <v>65</v>
      </c>
      <c r="O459" s="10" t="s">
        <v>54</v>
      </c>
      <c r="P459" s="10" t="s">
        <v>55</v>
      </c>
      <c r="Q459" s="10" t="s">
        <v>56</v>
      </c>
      <c r="R459" s="10" t="s">
        <v>57</v>
      </c>
      <c r="S459" s="10" t="s">
        <v>58</v>
      </c>
      <c r="T459" s="10">
        <v>297</v>
      </c>
      <c r="U459" s="10">
        <v>424.71</v>
      </c>
    </row>
    <row r="460" spans="1:21" ht="18" customHeight="1" x14ac:dyDescent="0.3">
      <c r="A460" s="1">
        <v>2022</v>
      </c>
      <c r="B460" s="1" t="s">
        <v>6</v>
      </c>
      <c r="C460" s="1" t="s">
        <v>12</v>
      </c>
      <c r="D460" s="5" t="s">
        <v>28</v>
      </c>
      <c r="E460" s="7">
        <v>345</v>
      </c>
      <c r="F460" s="7">
        <v>7000</v>
      </c>
      <c r="G460" s="7">
        <v>7840</v>
      </c>
      <c r="H460" s="3">
        <v>1400</v>
      </c>
      <c r="I460" s="4" t="s">
        <v>40</v>
      </c>
      <c r="K460" s="10" t="s">
        <v>61</v>
      </c>
      <c r="L460" s="10">
        <v>2020</v>
      </c>
      <c r="M460" s="10" t="s">
        <v>4</v>
      </c>
      <c r="N460" s="10" t="s">
        <v>65</v>
      </c>
      <c r="O460" s="10" t="s">
        <v>54</v>
      </c>
      <c r="P460" s="10" t="s">
        <v>55</v>
      </c>
      <c r="Q460" s="10" t="s">
        <v>56</v>
      </c>
      <c r="R460" s="10" t="s">
        <v>57</v>
      </c>
      <c r="S460" s="10" t="s">
        <v>58</v>
      </c>
      <c r="T460" s="10">
        <v>771</v>
      </c>
      <c r="U460" s="10">
        <v>1102.53</v>
      </c>
    </row>
    <row r="461" spans="1:21" ht="18" customHeight="1" x14ac:dyDescent="0.3">
      <c r="A461" s="1">
        <v>2022</v>
      </c>
      <c r="B461" s="1" t="s">
        <v>6</v>
      </c>
      <c r="C461" s="1" t="s">
        <v>13</v>
      </c>
      <c r="D461" s="2" t="s">
        <v>33</v>
      </c>
      <c r="E461" s="3">
        <v>122</v>
      </c>
      <c r="F461" s="3">
        <v>100</v>
      </c>
      <c r="G461" s="3">
        <v>112</v>
      </c>
      <c r="H461" s="3">
        <v>20</v>
      </c>
      <c r="I461" s="4" t="s">
        <v>40</v>
      </c>
      <c r="K461" s="10" t="s">
        <v>52</v>
      </c>
      <c r="L461" s="10">
        <v>2020</v>
      </c>
      <c r="M461" s="10" t="s">
        <v>4</v>
      </c>
      <c r="N461" s="10" t="s">
        <v>65</v>
      </c>
      <c r="O461" s="10" t="s">
        <v>54</v>
      </c>
      <c r="P461" s="10" t="s">
        <v>55</v>
      </c>
      <c r="Q461" s="10" t="s">
        <v>56</v>
      </c>
      <c r="R461" s="10" t="s">
        <v>57</v>
      </c>
      <c r="S461" s="10" t="s">
        <v>58</v>
      </c>
      <c r="T461" s="10">
        <v>804</v>
      </c>
      <c r="U461" s="10">
        <v>1149.72</v>
      </c>
    </row>
    <row r="462" spans="1:21" ht="18" customHeight="1" x14ac:dyDescent="0.3">
      <c r="A462" s="1">
        <v>2022</v>
      </c>
      <c r="B462" s="1" t="s">
        <v>6</v>
      </c>
      <c r="C462" s="1" t="s">
        <v>15</v>
      </c>
      <c r="D462" s="5" t="s">
        <v>26</v>
      </c>
      <c r="E462" s="6">
        <v>78</v>
      </c>
      <c r="F462" s="6">
        <v>2288.6</v>
      </c>
      <c r="G462" s="6">
        <v>5126.4639999999999</v>
      </c>
      <c r="H462" s="3">
        <v>457.72</v>
      </c>
      <c r="I462" s="4" t="s">
        <v>40</v>
      </c>
      <c r="K462" s="10" t="s">
        <v>59</v>
      </c>
      <c r="L462" s="10">
        <v>2020</v>
      </c>
      <c r="M462" s="10" t="s">
        <v>4</v>
      </c>
      <c r="N462" s="10" t="s">
        <v>65</v>
      </c>
      <c r="O462" s="10" t="s">
        <v>54</v>
      </c>
      <c r="P462" s="10" t="s">
        <v>55</v>
      </c>
      <c r="Q462" s="10" t="s">
        <v>56</v>
      </c>
      <c r="R462" s="10" t="s">
        <v>57</v>
      </c>
      <c r="S462" s="10" t="s">
        <v>58</v>
      </c>
      <c r="T462" s="10">
        <v>858</v>
      </c>
      <c r="U462" s="10">
        <v>1226.94</v>
      </c>
    </row>
    <row r="463" spans="1:21" ht="18" customHeight="1" x14ac:dyDescent="0.3">
      <c r="A463" s="1">
        <v>2022</v>
      </c>
      <c r="B463" s="1" t="s">
        <v>6</v>
      </c>
      <c r="C463" s="1" t="s">
        <v>15</v>
      </c>
      <c r="D463" s="5" t="s">
        <v>24</v>
      </c>
      <c r="E463" s="6">
        <v>76</v>
      </c>
      <c r="F463" s="6">
        <v>2288.4499999999998</v>
      </c>
      <c r="G463" s="6">
        <v>5126.1279999999997</v>
      </c>
      <c r="H463" s="3">
        <v>457.69</v>
      </c>
      <c r="I463" s="4" t="s">
        <v>40</v>
      </c>
      <c r="K463" s="10" t="s">
        <v>59</v>
      </c>
      <c r="L463" s="10">
        <v>2020</v>
      </c>
      <c r="M463" s="10" t="s">
        <v>4</v>
      </c>
      <c r="N463" s="10" t="s">
        <v>65</v>
      </c>
      <c r="O463" s="10" t="s">
        <v>54</v>
      </c>
      <c r="P463" s="10" t="s">
        <v>55</v>
      </c>
      <c r="Q463" s="10" t="s">
        <v>56</v>
      </c>
      <c r="R463" s="10" t="s">
        <v>57</v>
      </c>
      <c r="S463" s="10" t="s">
        <v>58</v>
      </c>
      <c r="T463" s="10">
        <v>323</v>
      </c>
      <c r="U463" s="10">
        <v>461.89</v>
      </c>
    </row>
    <row r="464" spans="1:21" ht="18" customHeight="1" x14ac:dyDescent="0.3">
      <c r="A464" s="1">
        <v>2022</v>
      </c>
      <c r="B464" s="1" t="s">
        <v>6</v>
      </c>
      <c r="C464" s="1" t="s">
        <v>15</v>
      </c>
      <c r="D464" s="5" t="s">
        <v>25</v>
      </c>
      <c r="E464" s="6">
        <v>46</v>
      </c>
      <c r="F464" s="6">
        <v>100</v>
      </c>
      <c r="G464" s="6">
        <v>224</v>
      </c>
      <c r="H464" s="3">
        <v>20</v>
      </c>
      <c r="I464" s="4" t="s">
        <v>40</v>
      </c>
      <c r="K464" s="10" t="s">
        <v>52</v>
      </c>
      <c r="L464" s="10">
        <v>2020</v>
      </c>
      <c r="M464" s="10" t="s">
        <v>4</v>
      </c>
      <c r="N464" s="10" t="s">
        <v>65</v>
      </c>
      <c r="O464" s="10" t="s">
        <v>54</v>
      </c>
      <c r="P464" s="10" t="s">
        <v>55</v>
      </c>
      <c r="Q464" s="10" t="s">
        <v>56</v>
      </c>
      <c r="R464" s="10" t="s">
        <v>57</v>
      </c>
      <c r="S464" s="10" t="s">
        <v>58</v>
      </c>
      <c r="T464" s="10">
        <v>371</v>
      </c>
      <c r="U464" s="10">
        <v>530.53</v>
      </c>
    </row>
    <row r="465" spans="1:21" ht="18" customHeight="1" x14ac:dyDescent="0.3">
      <c r="A465" s="1">
        <v>2022</v>
      </c>
      <c r="B465" s="1" t="s">
        <v>6</v>
      </c>
      <c r="C465" s="1" t="s">
        <v>15</v>
      </c>
      <c r="D465" s="5" t="s">
        <v>23</v>
      </c>
      <c r="E465" s="6">
        <v>34</v>
      </c>
      <c r="F465" s="6">
        <v>2288.4</v>
      </c>
      <c r="G465" s="6">
        <v>5126.0160000000005</v>
      </c>
      <c r="H465" s="3">
        <v>457.68000000000006</v>
      </c>
      <c r="I465" s="4" t="s">
        <v>40</v>
      </c>
      <c r="K465" s="10" t="s">
        <v>52</v>
      </c>
      <c r="L465" s="10">
        <v>2020</v>
      </c>
      <c r="M465" s="10" t="s">
        <v>4</v>
      </c>
      <c r="N465" s="10" t="s">
        <v>65</v>
      </c>
      <c r="O465" s="10" t="s">
        <v>54</v>
      </c>
      <c r="P465" s="10" t="s">
        <v>55</v>
      </c>
      <c r="Q465" s="10" t="s">
        <v>56</v>
      </c>
      <c r="R465" s="10" t="s">
        <v>57</v>
      </c>
      <c r="S465" s="10" t="s">
        <v>58</v>
      </c>
      <c r="T465" s="10">
        <v>299</v>
      </c>
      <c r="U465" s="10">
        <v>427.57</v>
      </c>
    </row>
    <row r="466" spans="1:21" ht="18" customHeight="1" x14ac:dyDescent="0.3">
      <c r="A466" s="1">
        <v>2022</v>
      </c>
      <c r="B466" s="1" t="s">
        <v>6</v>
      </c>
      <c r="C466" s="1" t="s">
        <v>13</v>
      </c>
      <c r="D466" s="2" t="s">
        <v>34</v>
      </c>
      <c r="E466" s="3">
        <v>7</v>
      </c>
      <c r="F466" s="3">
        <v>200</v>
      </c>
      <c r="G466" s="3">
        <v>224</v>
      </c>
      <c r="H466" s="3">
        <v>40</v>
      </c>
      <c r="I466" s="4" t="s">
        <v>40</v>
      </c>
      <c r="K466" s="10" t="s">
        <v>52</v>
      </c>
      <c r="L466" s="10">
        <v>2020</v>
      </c>
      <c r="M466" s="10" t="s">
        <v>10</v>
      </c>
      <c r="N466" s="10" t="s">
        <v>65</v>
      </c>
      <c r="O466" s="10" t="s">
        <v>54</v>
      </c>
      <c r="P466" s="10" t="s">
        <v>55</v>
      </c>
      <c r="Q466" s="10" t="s">
        <v>56</v>
      </c>
      <c r="R466" s="10" t="s">
        <v>57</v>
      </c>
      <c r="S466" s="10" t="s">
        <v>58</v>
      </c>
      <c r="T466" s="10">
        <v>290</v>
      </c>
      <c r="U466" s="10">
        <v>414.7</v>
      </c>
    </row>
    <row r="467" spans="1:21" ht="18" customHeight="1" x14ac:dyDescent="0.3">
      <c r="A467" s="1">
        <v>2022</v>
      </c>
      <c r="B467" s="1" t="s">
        <v>6</v>
      </c>
      <c r="C467" s="1" t="s">
        <v>15</v>
      </c>
      <c r="D467" s="5" t="s">
        <v>27</v>
      </c>
      <c r="E467" s="6">
        <v>3</v>
      </c>
      <c r="F467" s="6">
        <v>2288.65</v>
      </c>
      <c r="G467" s="6">
        <v>5126.576</v>
      </c>
      <c r="H467" s="3">
        <v>457.73</v>
      </c>
      <c r="I467" s="4" t="s">
        <v>40</v>
      </c>
      <c r="K467" s="10" t="s">
        <v>59</v>
      </c>
      <c r="L467" s="10">
        <v>2020</v>
      </c>
      <c r="M467" s="10" t="s">
        <v>10</v>
      </c>
      <c r="N467" s="10" t="s">
        <v>65</v>
      </c>
      <c r="O467" s="10" t="s">
        <v>54</v>
      </c>
      <c r="P467" s="10" t="s">
        <v>55</v>
      </c>
      <c r="Q467" s="10" t="s">
        <v>56</v>
      </c>
      <c r="R467" s="10" t="s">
        <v>57</v>
      </c>
      <c r="S467" s="10" t="s">
        <v>58</v>
      </c>
      <c r="T467" s="10">
        <v>338</v>
      </c>
      <c r="U467" s="10">
        <v>483.34000000000003</v>
      </c>
    </row>
    <row r="468" spans="1:21" ht="18" customHeight="1" x14ac:dyDescent="0.3">
      <c r="A468" s="1">
        <v>2022</v>
      </c>
      <c r="B468" s="1" t="s">
        <v>6</v>
      </c>
      <c r="C468" s="1" t="s">
        <v>32</v>
      </c>
      <c r="D468" s="5" t="s">
        <v>32</v>
      </c>
      <c r="E468" s="6">
        <v>2</v>
      </c>
      <c r="F468" s="6">
        <v>6600</v>
      </c>
      <c r="G468" s="6">
        <v>7392</v>
      </c>
      <c r="H468" s="3">
        <v>1320</v>
      </c>
      <c r="I468" s="4" t="s">
        <v>40</v>
      </c>
      <c r="K468" s="10" t="s">
        <v>59</v>
      </c>
      <c r="L468" s="10">
        <v>2020</v>
      </c>
      <c r="M468" s="10" t="s">
        <v>10</v>
      </c>
      <c r="N468" s="10" t="s">
        <v>65</v>
      </c>
      <c r="O468" s="10" t="s">
        <v>54</v>
      </c>
      <c r="P468" s="10" t="s">
        <v>55</v>
      </c>
      <c r="Q468" s="10" t="s">
        <v>56</v>
      </c>
      <c r="R468" s="10" t="s">
        <v>57</v>
      </c>
      <c r="S468" s="10" t="s">
        <v>58</v>
      </c>
      <c r="T468" s="10">
        <v>266</v>
      </c>
      <c r="U468" s="10">
        <v>380.38</v>
      </c>
    </row>
    <row r="469" spans="1:21" ht="18" customHeight="1" x14ac:dyDescent="0.3">
      <c r="A469" s="1">
        <v>2022</v>
      </c>
      <c r="B469" s="1" t="s">
        <v>7</v>
      </c>
      <c r="C469" s="1" t="s">
        <v>14</v>
      </c>
      <c r="D469" s="2" t="s">
        <v>36</v>
      </c>
      <c r="E469" s="3">
        <v>3566</v>
      </c>
      <c r="F469" s="3">
        <v>4577.3</v>
      </c>
      <c r="G469" s="3">
        <v>5126.576</v>
      </c>
      <c r="H469" s="3">
        <v>915.46</v>
      </c>
      <c r="I469" s="4" t="s">
        <v>40</v>
      </c>
      <c r="K469" s="10" t="s">
        <v>52</v>
      </c>
      <c r="L469" s="10">
        <v>2020</v>
      </c>
      <c r="M469" s="10" t="s">
        <v>10</v>
      </c>
      <c r="N469" s="10" t="s">
        <v>65</v>
      </c>
      <c r="O469" s="10" t="s">
        <v>54</v>
      </c>
      <c r="P469" s="10" t="s">
        <v>55</v>
      </c>
      <c r="Q469" s="10" t="s">
        <v>56</v>
      </c>
      <c r="R469" s="10" t="s">
        <v>57</v>
      </c>
      <c r="S469" s="10" t="s">
        <v>58</v>
      </c>
      <c r="T469" s="10">
        <v>292</v>
      </c>
      <c r="U469" s="10">
        <v>526.24</v>
      </c>
    </row>
    <row r="470" spans="1:21" ht="18" customHeight="1" x14ac:dyDescent="0.3">
      <c r="A470" s="1">
        <v>2022</v>
      </c>
      <c r="B470" s="1" t="s">
        <v>7</v>
      </c>
      <c r="C470" s="1" t="s">
        <v>14</v>
      </c>
      <c r="D470" s="2" t="s">
        <v>37</v>
      </c>
      <c r="E470" s="3">
        <v>2498</v>
      </c>
      <c r="F470" s="3">
        <v>8000</v>
      </c>
      <c r="G470" s="3">
        <v>8960</v>
      </c>
      <c r="H470" s="3">
        <v>1600</v>
      </c>
      <c r="I470" s="4" t="s">
        <v>40</v>
      </c>
      <c r="K470" s="10" t="s">
        <v>52</v>
      </c>
      <c r="L470" s="10">
        <v>2020</v>
      </c>
      <c r="M470" s="10" t="s">
        <v>10</v>
      </c>
      <c r="N470" s="10" t="s">
        <v>65</v>
      </c>
      <c r="O470" s="10" t="s">
        <v>54</v>
      </c>
      <c r="P470" s="10" t="s">
        <v>55</v>
      </c>
      <c r="Q470" s="10" t="s">
        <v>56</v>
      </c>
      <c r="R470" s="10" t="s">
        <v>57</v>
      </c>
      <c r="S470" s="10" t="s">
        <v>58</v>
      </c>
      <c r="T470" s="10">
        <v>340</v>
      </c>
      <c r="U470" s="10">
        <v>526.24</v>
      </c>
    </row>
    <row r="471" spans="1:21" ht="18" customHeight="1" x14ac:dyDescent="0.3">
      <c r="A471" s="1">
        <v>2022</v>
      </c>
      <c r="B471" s="1" t="s">
        <v>7</v>
      </c>
      <c r="C471" s="1" t="s">
        <v>13</v>
      </c>
      <c r="D471" s="2" t="s">
        <v>35</v>
      </c>
      <c r="E471" s="3">
        <v>1245</v>
      </c>
      <c r="F471" s="3">
        <v>4577.2</v>
      </c>
      <c r="G471" s="3">
        <v>5126.4639999999999</v>
      </c>
      <c r="H471" s="3">
        <v>915.44</v>
      </c>
      <c r="I471" s="4" t="s">
        <v>40</v>
      </c>
      <c r="K471" s="10" t="s">
        <v>59</v>
      </c>
      <c r="L471" s="10">
        <v>2020</v>
      </c>
      <c r="M471" s="10" t="s">
        <v>10</v>
      </c>
      <c r="N471" s="10" t="s">
        <v>65</v>
      </c>
      <c r="O471" s="10" t="s">
        <v>54</v>
      </c>
      <c r="P471" s="10" t="s">
        <v>55</v>
      </c>
      <c r="Q471" s="10" t="s">
        <v>56</v>
      </c>
      <c r="R471" s="10" t="s">
        <v>57</v>
      </c>
      <c r="S471" s="10" t="s">
        <v>58</v>
      </c>
      <c r="T471" s="10">
        <v>995</v>
      </c>
      <c r="U471" s="10">
        <v>1422.85</v>
      </c>
    </row>
    <row r="472" spans="1:21" ht="18" customHeight="1" x14ac:dyDescent="0.3">
      <c r="A472" s="1">
        <v>2022</v>
      </c>
      <c r="B472" s="1" t="s">
        <v>7</v>
      </c>
      <c r="C472" s="1" t="s">
        <v>38</v>
      </c>
      <c r="D472" s="5" t="s">
        <v>30</v>
      </c>
      <c r="E472" s="6">
        <v>644</v>
      </c>
      <c r="F472" s="6">
        <v>5743.5</v>
      </c>
      <c r="G472" s="6">
        <v>6432.72</v>
      </c>
      <c r="H472" s="3">
        <v>1148.7</v>
      </c>
      <c r="I472" s="4" t="s">
        <v>40</v>
      </c>
      <c r="K472" s="10" t="s">
        <v>61</v>
      </c>
      <c r="L472" s="10">
        <v>2020</v>
      </c>
      <c r="M472" s="10" t="s">
        <v>10</v>
      </c>
      <c r="N472" s="10" t="s">
        <v>65</v>
      </c>
      <c r="O472" s="10" t="s">
        <v>54</v>
      </c>
      <c r="P472" s="10" t="s">
        <v>55</v>
      </c>
      <c r="Q472" s="10" t="s">
        <v>56</v>
      </c>
      <c r="R472" s="10" t="s">
        <v>57</v>
      </c>
      <c r="S472" s="10" t="s">
        <v>58</v>
      </c>
      <c r="T472" s="10">
        <v>1029</v>
      </c>
      <c r="U472" s="10">
        <v>1471.47</v>
      </c>
    </row>
    <row r="473" spans="1:21" ht="18" customHeight="1" x14ac:dyDescent="0.3">
      <c r="A473" s="1">
        <v>2022</v>
      </c>
      <c r="B473" s="1" t="s">
        <v>7</v>
      </c>
      <c r="C473" s="1" t="s">
        <v>12</v>
      </c>
      <c r="D473" s="5" t="s">
        <v>29</v>
      </c>
      <c r="E473" s="6">
        <v>643</v>
      </c>
      <c r="F473" s="6">
        <v>7000</v>
      </c>
      <c r="G473" s="6">
        <v>7840</v>
      </c>
      <c r="H473" s="3">
        <v>1400</v>
      </c>
      <c r="I473" s="4" t="s">
        <v>40</v>
      </c>
      <c r="K473" s="10" t="s">
        <v>59</v>
      </c>
      <c r="L473" s="10">
        <v>2020</v>
      </c>
      <c r="M473" s="10" t="s">
        <v>10</v>
      </c>
      <c r="N473" s="10" t="s">
        <v>65</v>
      </c>
      <c r="O473" s="10" t="s">
        <v>54</v>
      </c>
      <c r="P473" s="10" t="s">
        <v>55</v>
      </c>
      <c r="Q473" s="10" t="s">
        <v>56</v>
      </c>
      <c r="R473" s="10" t="s">
        <v>57</v>
      </c>
      <c r="S473" s="10" t="s">
        <v>58</v>
      </c>
      <c r="T473" s="10">
        <v>264</v>
      </c>
      <c r="U473" s="10">
        <v>377.52</v>
      </c>
    </row>
    <row r="474" spans="1:21" ht="18" customHeight="1" x14ac:dyDescent="0.3">
      <c r="A474" s="1">
        <v>2022</v>
      </c>
      <c r="B474" s="1" t="s">
        <v>7</v>
      </c>
      <c r="C474" s="1" t="s">
        <v>38</v>
      </c>
      <c r="D474" s="5" t="s">
        <v>31</v>
      </c>
      <c r="E474" s="6">
        <v>455</v>
      </c>
      <c r="F474" s="6">
        <v>5036.46</v>
      </c>
      <c r="G474" s="6">
        <v>5128.0320000000002</v>
      </c>
      <c r="H474" s="3">
        <v>1007.292</v>
      </c>
      <c r="I474" s="4" t="s">
        <v>40</v>
      </c>
      <c r="K474" s="10" t="s">
        <v>59</v>
      </c>
      <c r="L474" s="10">
        <v>2020</v>
      </c>
      <c r="M474" s="10" t="s">
        <v>10</v>
      </c>
      <c r="N474" s="10" t="s">
        <v>65</v>
      </c>
      <c r="O474" s="10" t="s">
        <v>54</v>
      </c>
      <c r="P474" s="10" t="s">
        <v>55</v>
      </c>
      <c r="Q474" s="10" t="s">
        <v>56</v>
      </c>
      <c r="R474" s="10" t="s">
        <v>57</v>
      </c>
      <c r="S474" s="10" t="s">
        <v>58</v>
      </c>
      <c r="T474" s="10">
        <v>291</v>
      </c>
      <c r="U474" s="10">
        <v>416.13</v>
      </c>
    </row>
    <row r="475" spans="1:21" ht="18" customHeight="1" x14ac:dyDescent="0.3">
      <c r="A475" s="1">
        <v>2022</v>
      </c>
      <c r="B475" s="1" t="s">
        <v>7</v>
      </c>
      <c r="C475" s="1" t="s">
        <v>12</v>
      </c>
      <c r="D475" s="5" t="s">
        <v>28</v>
      </c>
      <c r="E475" s="7">
        <v>345</v>
      </c>
      <c r="F475" s="7">
        <v>7700</v>
      </c>
      <c r="G475" s="7">
        <v>7840</v>
      </c>
      <c r="H475" s="3">
        <v>1540</v>
      </c>
      <c r="I475" s="4" t="s">
        <v>40</v>
      </c>
      <c r="K475" s="10" t="s">
        <v>59</v>
      </c>
      <c r="L475" s="10">
        <v>2020</v>
      </c>
      <c r="M475" s="10" t="s">
        <v>10</v>
      </c>
      <c r="N475" s="10" t="s">
        <v>65</v>
      </c>
      <c r="O475" s="10" t="s">
        <v>54</v>
      </c>
      <c r="P475" s="10" t="s">
        <v>55</v>
      </c>
      <c r="Q475" s="10" t="s">
        <v>56</v>
      </c>
      <c r="R475" s="10" t="s">
        <v>57</v>
      </c>
      <c r="S475" s="10" t="s">
        <v>58</v>
      </c>
      <c r="T475" s="10">
        <v>339</v>
      </c>
      <c r="U475" s="10">
        <v>484.77</v>
      </c>
    </row>
    <row r="476" spans="1:21" ht="18" customHeight="1" x14ac:dyDescent="0.3">
      <c r="A476" s="1">
        <v>2022</v>
      </c>
      <c r="B476" s="1" t="s">
        <v>7</v>
      </c>
      <c r="C476" s="1" t="s">
        <v>13</v>
      </c>
      <c r="D476" s="2" t="s">
        <v>33</v>
      </c>
      <c r="E476" s="3">
        <v>122</v>
      </c>
      <c r="F476" s="3">
        <v>110</v>
      </c>
      <c r="G476" s="3">
        <v>112</v>
      </c>
      <c r="H476" s="3">
        <v>22</v>
      </c>
      <c r="I476" s="4" t="s">
        <v>40</v>
      </c>
      <c r="K476" s="10" t="s">
        <v>59</v>
      </c>
      <c r="L476" s="10">
        <v>2020</v>
      </c>
      <c r="M476" s="10" t="s">
        <v>10</v>
      </c>
      <c r="N476" s="10" t="s">
        <v>65</v>
      </c>
      <c r="O476" s="10" t="s">
        <v>54</v>
      </c>
      <c r="P476" s="10" t="s">
        <v>55</v>
      </c>
      <c r="Q476" s="10" t="s">
        <v>56</v>
      </c>
      <c r="R476" s="10" t="s">
        <v>57</v>
      </c>
      <c r="S476" s="10" t="s">
        <v>58</v>
      </c>
      <c r="T476" s="10">
        <v>267</v>
      </c>
      <c r="U476" s="10">
        <v>381.81</v>
      </c>
    </row>
    <row r="477" spans="1:21" ht="18" customHeight="1" x14ac:dyDescent="0.3">
      <c r="A477" s="1">
        <v>2022</v>
      </c>
      <c r="B477" s="1" t="s">
        <v>7</v>
      </c>
      <c r="C477" s="1" t="s">
        <v>15</v>
      </c>
      <c r="D477" s="5" t="s">
        <v>26</v>
      </c>
      <c r="E477" s="6">
        <v>78</v>
      </c>
      <c r="F477" s="6">
        <v>2517.46</v>
      </c>
      <c r="G477" s="6">
        <v>5126.4639999999999</v>
      </c>
      <c r="H477" s="3">
        <v>503.49200000000002</v>
      </c>
      <c r="I477" s="4" t="s">
        <v>40</v>
      </c>
      <c r="K477" s="10" t="s">
        <v>61</v>
      </c>
      <c r="L477" s="10">
        <v>2020</v>
      </c>
      <c r="M477" s="10" t="s">
        <v>10</v>
      </c>
      <c r="N477" s="10" t="s">
        <v>65</v>
      </c>
      <c r="O477" s="10" t="s">
        <v>54</v>
      </c>
      <c r="P477" s="10" t="s">
        <v>55</v>
      </c>
      <c r="Q477" s="10" t="s">
        <v>56</v>
      </c>
      <c r="R477" s="10" t="s">
        <v>57</v>
      </c>
      <c r="S477" s="10" t="s">
        <v>58</v>
      </c>
      <c r="T477" s="10">
        <v>810</v>
      </c>
      <c r="U477" s="10">
        <v>1158.3</v>
      </c>
    </row>
    <row r="478" spans="1:21" ht="18" customHeight="1" x14ac:dyDescent="0.3">
      <c r="A478" s="1">
        <v>2022</v>
      </c>
      <c r="B478" s="1" t="s">
        <v>7</v>
      </c>
      <c r="C478" s="1" t="s">
        <v>15</v>
      </c>
      <c r="D478" s="5" t="s">
        <v>24</v>
      </c>
      <c r="E478" s="6">
        <v>76</v>
      </c>
      <c r="F478" s="6">
        <v>2517.2949999999996</v>
      </c>
      <c r="G478" s="6">
        <v>5126.1279999999997</v>
      </c>
      <c r="H478" s="3">
        <v>503.45899999999995</v>
      </c>
      <c r="I478" s="4" t="s">
        <v>40</v>
      </c>
      <c r="K478" s="10" t="s">
        <v>52</v>
      </c>
      <c r="L478" s="10">
        <v>2020</v>
      </c>
      <c r="M478" s="10" t="s">
        <v>10</v>
      </c>
      <c r="N478" s="10" t="s">
        <v>65</v>
      </c>
      <c r="O478" s="10" t="s">
        <v>54</v>
      </c>
      <c r="P478" s="10" t="s">
        <v>55</v>
      </c>
      <c r="Q478" s="10" t="s">
        <v>56</v>
      </c>
      <c r="R478" s="10" t="s">
        <v>57</v>
      </c>
      <c r="S478" s="10" t="s">
        <v>58</v>
      </c>
      <c r="T478" s="10">
        <v>863</v>
      </c>
      <c r="U478" s="10">
        <v>1234.0899999999999</v>
      </c>
    </row>
    <row r="479" spans="1:21" ht="18" customHeight="1" x14ac:dyDescent="0.3">
      <c r="A479" s="1">
        <v>2022</v>
      </c>
      <c r="B479" s="1" t="s">
        <v>7</v>
      </c>
      <c r="C479" s="1" t="s">
        <v>15</v>
      </c>
      <c r="D479" s="5" t="s">
        <v>25</v>
      </c>
      <c r="E479" s="6">
        <v>46</v>
      </c>
      <c r="F479" s="6">
        <v>115</v>
      </c>
      <c r="G479" s="6">
        <v>224</v>
      </c>
      <c r="H479" s="3">
        <v>23</v>
      </c>
      <c r="I479" s="4" t="s">
        <v>40</v>
      </c>
      <c r="K479" s="10" t="s">
        <v>59</v>
      </c>
      <c r="L479" s="10">
        <v>2020</v>
      </c>
      <c r="M479" s="10" t="s">
        <v>10</v>
      </c>
      <c r="N479" s="10" t="s">
        <v>65</v>
      </c>
      <c r="O479" s="10" t="s">
        <v>54</v>
      </c>
      <c r="P479" s="10" t="s">
        <v>55</v>
      </c>
      <c r="Q479" s="10" t="s">
        <v>56</v>
      </c>
      <c r="R479" s="10" t="s">
        <v>66</v>
      </c>
      <c r="S479" s="10" t="s">
        <v>58</v>
      </c>
      <c r="T479" s="10">
        <v>293</v>
      </c>
      <c r="U479" s="10">
        <v>418.99</v>
      </c>
    </row>
    <row r="480" spans="1:21" ht="18" customHeight="1" x14ac:dyDescent="0.3">
      <c r="A480" s="1">
        <v>2022</v>
      </c>
      <c r="B480" s="1" t="s">
        <v>7</v>
      </c>
      <c r="C480" s="1" t="s">
        <v>15</v>
      </c>
      <c r="D480" s="5" t="s">
        <v>23</v>
      </c>
      <c r="E480" s="6">
        <v>34</v>
      </c>
      <c r="F480" s="6">
        <v>2631.66</v>
      </c>
      <c r="G480" s="6">
        <v>5126.0160000000005</v>
      </c>
      <c r="H480" s="3">
        <v>526.33199999999999</v>
      </c>
      <c r="I480" s="4" t="s">
        <v>40</v>
      </c>
      <c r="K480" s="10" t="s">
        <v>62</v>
      </c>
      <c r="L480" s="10">
        <v>2020</v>
      </c>
      <c r="M480" s="10" t="s">
        <v>10</v>
      </c>
      <c r="N480" s="10" t="s">
        <v>65</v>
      </c>
      <c r="O480" s="10" t="s">
        <v>54</v>
      </c>
      <c r="P480" s="10" t="s">
        <v>55</v>
      </c>
      <c r="Q480" s="10" t="s">
        <v>56</v>
      </c>
      <c r="R480" s="10" t="s">
        <v>66</v>
      </c>
      <c r="S480" s="10" t="s">
        <v>58</v>
      </c>
      <c r="T480" s="10">
        <v>341</v>
      </c>
      <c r="U480" s="10">
        <v>487.63</v>
      </c>
    </row>
    <row r="481" spans="1:21" ht="18" customHeight="1" x14ac:dyDescent="0.3">
      <c r="A481" s="1">
        <v>2022</v>
      </c>
      <c r="B481" s="1" t="s">
        <v>7</v>
      </c>
      <c r="C481" s="1" t="s">
        <v>13</v>
      </c>
      <c r="D481" s="2" t="s">
        <v>34</v>
      </c>
      <c r="E481" s="3">
        <v>7</v>
      </c>
      <c r="F481" s="3">
        <v>230</v>
      </c>
      <c r="G481" s="3">
        <v>224</v>
      </c>
      <c r="H481" s="3">
        <v>46</v>
      </c>
      <c r="I481" s="4" t="s">
        <v>40</v>
      </c>
      <c r="K481" s="10" t="s">
        <v>52</v>
      </c>
      <c r="L481" s="10">
        <v>2020</v>
      </c>
      <c r="M481" s="10" t="s">
        <v>10</v>
      </c>
      <c r="N481" s="10" t="s">
        <v>65</v>
      </c>
      <c r="O481" s="10" t="s">
        <v>54</v>
      </c>
      <c r="P481" s="10" t="s">
        <v>55</v>
      </c>
      <c r="Q481" s="10" t="s">
        <v>56</v>
      </c>
      <c r="R481" s="10" t="s">
        <v>66</v>
      </c>
      <c r="S481" s="10" t="s">
        <v>58</v>
      </c>
      <c r="T481" s="10">
        <v>263</v>
      </c>
      <c r="U481" s="10">
        <v>376.09000000000003</v>
      </c>
    </row>
    <row r="482" spans="1:21" ht="18" customHeight="1" x14ac:dyDescent="0.3">
      <c r="A482" s="1">
        <v>2022</v>
      </c>
      <c r="B482" s="1" t="s">
        <v>7</v>
      </c>
      <c r="C482" s="1" t="s">
        <v>15</v>
      </c>
      <c r="D482" s="5" t="s">
        <v>27</v>
      </c>
      <c r="E482" s="6">
        <v>3</v>
      </c>
      <c r="F482" s="6">
        <v>2631.9475000000002</v>
      </c>
      <c r="G482" s="6">
        <v>5126.576</v>
      </c>
      <c r="H482" s="3">
        <v>526.38950000000011</v>
      </c>
      <c r="I482" s="4" t="s">
        <v>40</v>
      </c>
      <c r="K482" s="10" t="s">
        <v>59</v>
      </c>
      <c r="L482" s="10">
        <v>2020</v>
      </c>
      <c r="M482" s="10" t="s">
        <v>9</v>
      </c>
      <c r="N482" s="10" t="s">
        <v>65</v>
      </c>
      <c r="O482" s="10" t="s">
        <v>54</v>
      </c>
      <c r="P482" s="10" t="s">
        <v>55</v>
      </c>
      <c r="Q482" s="10" t="s">
        <v>56</v>
      </c>
      <c r="R482" s="10" t="s">
        <v>66</v>
      </c>
      <c r="S482" s="10" t="s">
        <v>58</v>
      </c>
      <c r="T482" s="10">
        <v>296</v>
      </c>
      <c r="U482" s="10">
        <v>423.28</v>
      </c>
    </row>
    <row r="483" spans="1:21" ht="18" customHeight="1" x14ac:dyDescent="0.3">
      <c r="A483" s="1">
        <v>2022</v>
      </c>
      <c r="B483" s="1" t="s">
        <v>7</v>
      </c>
      <c r="C483" s="1" t="s">
        <v>32</v>
      </c>
      <c r="D483" s="5" t="s">
        <v>32</v>
      </c>
      <c r="E483" s="6">
        <v>2</v>
      </c>
      <c r="F483" s="6">
        <v>7590</v>
      </c>
      <c r="G483" s="6">
        <v>7392</v>
      </c>
      <c r="H483" s="3">
        <v>1518</v>
      </c>
      <c r="I483" s="4" t="s">
        <v>40</v>
      </c>
      <c r="K483" s="10" t="s">
        <v>62</v>
      </c>
      <c r="L483" s="10">
        <v>2020</v>
      </c>
      <c r="M483" s="10" t="s">
        <v>9</v>
      </c>
      <c r="N483" s="10" t="s">
        <v>65</v>
      </c>
      <c r="O483" s="10" t="s">
        <v>54</v>
      </c>
      <c r="P483" s="10" t="s">
        <v>55</v>
      </c>
      <c r="Q483" s="10" t="s">
        <v>56</v>
      </c>
      <c r="R483" s="10" t="s">
        <v>66</v>
      </c>
      <c r="S483" s="10" t="s">
        <v>58</v>
      </c>
      <c r="T483" s="10">
        <v>344</v>
      </c>
      <c r="U483" s="10">
        <v>491.91999999999996</v>
      </c>
    </row>
    <row r="484" spans="1:21" ht="18" customHeight="1" x14ac:dyDescent="0.3">
      <c r="A484" s="1">
        <v>2022</v>
      </c>
      <c r="B484" s="1" t="s">
        <v>8</v>
      </c>
      <c r="C484" s="1" t="s">
        <v>14</v>
      </c>
      <c r="D484" s="2" t="s">
        <v>36</v>
      </c>
      <c r="E484" s="3">
        <v>3566</v>
      </c>
      <c r="F484" s="3">
        <v>4577.3</v>
      </c>
      <c r="G484" s="3">
        <v>5126.576</v>
      </c>
      <c r="H484" s="3">
        <v>915.46</v>
      </c>
      <c r="I484" s="4" t="s">
        <v>40</v>
      </c>
      <c r="K484" s="10" t="s">
        <v>59</v>
      </c>
      <c r="L484" s="10">
        <v>2020</v>
      </c>
      <c r="M484" s="10" t="s">
        <v>9</v>
      </c>
      <c r="N484" s="10" t="s">
        <v>65</v>
      </c>
      <c r="O484" s="10" t="s">
        <v>54</v>
      </c>
      <c r="P484" s="10" t="s">
        <v>55</v>
      </c>
      <c r="Q484" s="10" t="s">
        <v>56</v>
      </c>
      <c r="R484" s="10" t="s">
        <v>66</v>
      </c>
      <c r="S484" s="10" t="s">
        <v>58</v>
      </c>
      <c r="T484" s="10">
        <v>272</v>
      </c>
      <c r="U484" s="10">
        <v>388.96</v>
      </c>
    </row>
    <row r="485" spans="1:21" ht="18" customHeight="1" x14ac:dyDescent="0.3">
      <c r="A485" s="1">
        <v>2022</v>
      </c>
      <c r="B485" s="1" t="s">
        <v>8</v>
      </c>
      <c r="C485" s="1" t="s">
        <v>14</v>
      </c>
      <c r="D485" s="2" t="s">
        <v>37</v>
      </c>
      <c r="E485" s="3">
        <v>2498</v>
      </c>
      <c r="F485" s="3">
        <v>8000</v>
      </c>
      <c r="G485" s="3">
        <v>8960</v>
      </c>
      <c r="H485" s="3">
        <v>1600</v>
      </c>
      <c r="I485" s="4" t="s">
        <v>40</v>
      </c>
      <c r="K485" s="10" t="s">
        <v>52</v>
      </c>
      <c r="L485" s="10">
        <v>2020</v>
      </c>
      <c r="M485" s="10" t="s">
        <v>9</v>
      </c>
      <c r="N485" s="10" t="s">
        <v>65</v>
      </c>
      <c r="O485" s="10" t="s">
        <v>54</v>
      </c>
      <c r="P485" s="10" t="s">
        <v>55</v>
      </c>
      <c r="Q485" s="10" t="s">
        <v>56</v>
      </c>
      <c r="R485" s="10" t="s">
        <v>66</v>
      </c>
      <c r="S485" s="10" t="s">
        <v>58</v>
      </c>
      <c r="T485" s="10">
        <v>298</v>
      </c>
      <c r="U485" s="10">
        <v>526.24</v>
      </c>
    </row>
    <row r="486" spans="1:21" ht="18" customHeight="1" x14ac:dyDescent="0.3">
      <c r="A486" s="1">
        <v>2022</v>
      </c>
      <c r="B486" s="1" t="s">
        <v>8</v>
      </c>
      <c r="C486" s="1" t="s">
        <v>13</v>
      </c>
      <c r="D486" s="2" t="s">
        <v>35</v>
      </c>
      <c r="E486" s="3">
        <v>1245</v>
      </c>
      <c r="F486" s="3">
        <v>4577.2</v>
      </c>
      <c r="G486" s="3">
        <v>5126.4639999999999</v>
      </c>
      <c r="H486" s="3">
        <v>915.44</v>
      </c>
      <c r="I486" s="4" t="s">
        <v>40</v>
      </c>
      <c r="K486" s="10" t="s">
        <v>62</v>
      </c>
      <c r="L486" s="10">
        <v>2020</v>
      </c>
      <c r="M486" s="10" t="s">
        <v>9</v>
      </c>
      <c r="N486" s="10" t="s">
        <v>65</v>
      </c>
      <c r="O486" s="10" t="s">
        <v>54</v>
      </c>
      <c r="P486" s="10" t="s">
        <v>55</v>
      </c>
      <c r="Q486" s="10" t="s">
        <v>56</v>
      </c>
      <c r="R486" s="10" t="s">
        <v>66</v>
      </c>
      <c r="S486" s="10" t="s">
        <v>58</v>
      </c>
      <c r="T486" s="10">
        <v>346</v>
      </c>
      <c r="U486" s="10">
        <v>526.24</v>
      </c>
    </row>
    <row r="487" spans="1:21" ht="18" customHeight="1" x14ac:dyDescent="0.3">
      <c r="A487" s="1">
        <v>2022</v>
      </c>
      <c r="B487" s="1" t="s">
        <v>8</v>
      </c>
      <c r="C487" s="1" t="s">
        <v>38</v>
      </c>
      <c r="D487" s="5" t="s">
        <v>30</v>
      </c>
      <c r="E487" s="6">
        <v>644</v>
      </c>
      <c r="F487" s="6">
        <v>5743.5</v>
      </c>
      <c r="G487" s="6">
        <v>6432.72</v>
      </c>
      <c r="H487" s="3">
        <v>1148.7</v>
      </c>
      <c r="I487" s="4" t="s">
        <v>40</v>
      </c>
      <c r="K487" s="10" t="s">
        <v>63</v>
      </c>
      <c r="L487" s="10">
        <v>2020</v>
      </c>
      <c r="M487" s="10" t="s">
        <v>9</v>
      </c>
      <c r="N487" s="10" t="s">
        <v>65</v>
      </c>
      <c r="O487" s="10" t="s">
        <v>54</v>
      </c>
      <c r="P487" s="10" t="s">
        <v>55</v>
      </c>
      <c r="Q487" s="10" t="s">
        <v>56</v>
      </c>
      <c r="R487" s="10" t="s">
        <v>66</v>
      </c>
      <c r="S487" s="10" t="s">
        <v>58</v>
      </c>
      <c r="T487" s="10">
        <v>268</v>
      </c>
      <c r="U487" s="10">
        <v>526.24</v>
      </c>
    </row>
    <row r="488" spans="1:21" ht="18" customHeight="1" x14ac:dyDescent="0.3">
      <c r="A488" s="1">
        <v>2022</v>
      </c>
      <c r="B488" s="1" t="s">
        <v>8</v>
      </c>
      <c r="C488" s="1" t="s">
        <v>12</v>
      </c>
      <c r="D488" s="5" t="s">
        <v>29</v>
      </c>
      <c r="E488" s="6">
        <v>643</v>
      </c>
      <c r="F488" s="6">
        <v>7000</v>
      </c>
      <c r="G488" s="6">
        <v>7840</v>
      </c>
      <c r="H488" s="3">
        <v>1400</v>
      </c>
      <c r="I488" s="4" t="s">
        <v>40</v>
      </c>
      <c r="K488" s="10" t="s">
        <v>59</v>
      </c>
      <c r="L488" s="10">
        <v>2020</v>
      </c>
      <c r="M488" s="10" t="s">
        <v>9</v>
      </c>
      <c r="N488" s="10" t="s">
        <v>65</v>
      </c>
      <c r="O488" s="10" t="s">
        <v>54</v>
      </c>
      <c r="P488" s="10" t="s">
        <v>55</v>
      </c>
      <c r="Q488" s="10" t="s">
        <v>56</v>
      </c>
      <c r="R488" s="10" t="s">
        <v>66</v>
      </c>
      <c r="S488" s="10" t="s">
        <v>58</v>
      </c>
      <c r="T488" s="10">
        <v>1028</v>
      </c>
      <c r="U488" s="10">
        <v>1470.04</v>
      </c>
    </row>
    <row r="489" spans="1:21" ht="18" customHeight="1" x14ac:dyDescent="0.3">
      <c r="A489" s="1">
        <v>2022</v>
      </c>
      <c r="B489" s="1" t="s">
        <v>8</v>
      </c>
      <c r="C489" s="1" t="s">
        <v>38</v>
      </c>
      <c r="D489" s="5" t="s">
        <v>31</v>
      </c>
      <c r="E489" s="6">
        <v>455</v>
      </c>
      <c r="F489" s="6">
        <v>4578.6000000000004</v>
      </c>
      <c r="G489" s="6">
        <v>5128.0320000000002</v>
      </c>
      <c r="H489" s="3">
        <v>915.72000000000014</v>
      </c>
      <c r="I489" s="4" t="s">
        <v>40</v>
      </c>
      <c r="K489" s="10" t="s">
        <v>61</v>
      </c>
      <c r="L489" s="10">
        <v>2020</v>
      </c>
      <c r="M489" s="10" t="s">
        <v>9</v>
      </c>
      <c r="N489" s="10" t="s">
        <v>65</v>
      </c>
      <c r="O489" s="10" t="s">
        <v>54</v>
      </c>
      <c r="P489" s="10" t="s">
        <v>55</v>
      </c>
      <c r="Q489" s="10" t="s">
        <v>56</v>
      </c>
      <c r="R489" s="10" t="s">
        <v>66</v>
      </c>
      <c r="S489" s="10" t="s">
        <v>58</v>
      </c>
      <c r="T489" s="10">
        <v>270</v>
      </c>
      <c r="U489" s="10">
        <v>386.1</v>
      </c>
    </row>
    <row r="490" spans="1:21" ht="18" customHeight="1" x14ac:dyDescent="0.3">
      <c r="A490" s="1">
        <v>2022</v>
      </c>
      <c r="B490" s="1" t="s">
        <v>8</v>
      </c>
      <c r="C490" s="1" t="s">
        <v>12</v>
      </c>
      <c r="D490" s="5" t="s">
        <v>28</v>
      </c>
      <c r="E490" s="7">
        <v>345</v>
      </c>
      <c r="F490" s="7">
        <v>7000</v>
      </c>
      <c r="G490" s="7">
        <v>7840</v>
      </c>
      <c r="H490" s="3">
        <v>1400</v>
      </c>
      <c r="I490" s="4" t="s">
        <v>40</v>
      </c>
      <c r="K490" s="10" t="s">
        <v>61</v>
      </c>
      <c r="L490" s="10">
        <v>2020</v>
      </c>
      <c r="M490" s="10" t="s">
        <v>9</v>
      </c>
      <c r="N490" s="10" t="s">
        <v>65</v>
      </c>
      <c r="O490" s="10" t="s">
        <v>54</v>
      </c>
      <c r="P490" s="10" t="s">
        <v>55</v>
      </c>
      <c r="Q490" s="10" t="s">
        <v>56</v>
      </c>
      <c r="R490" s="10" t="s">
        <v>66</v>
      </c>
      <c r="S490" s="10" t="s">
        <v>58</v>
      </c>
      <c r="T490" s="10">
        <v>297</v>
      </c>
      <c r="U490" s="10">
        <v>424.71</v>
      </c>
    </row>
    <row r="491" spans="1:21" ht="18" customHeight="1" x14ac:dyDescent="0.3">
      <c r="A491" s="1">
        <v>2022</v>
      </c>
      <c r="B491" s="1" t="s">
        <v>8</v>
      </c>
      <c r="C491" s="1" t="s">
        <v>13</v>
      </c>
      <c r="D491" s="2" t="s">
        <v>33</v>
      </c>
      <c r="E491" s="3">
        <v>122</v>
      </c>
      <c r="F491" s="3">
        <v>100</v>
      </c>
      <c r="G491" s="3">
        <v>112</v>
      </c>
      <c r="H491" s="3">
        <v>20</v>
      </c>
      <c r="I491" s="4" t="s">
        <v>40</v>
      </c>
      <c r="K491" s="10" t="s">
        <v>59</v>
      </c>
      <c r="L491" s="10">
        <v>2020</v>
      </c>
      <c r="M491" s="10" t="s">
        <v>9</v>
      </c>
      <c r="N491" s="10" t="s">
        <v>65</v>
      </c>
      <c r="O491" s="10" t="s">
        <v>54</v>
      </c>
      <c r="P491" s="10" t="s">
        <v>55</v>
      </c>
      <c r="Q491" s="10" t="s">
        <v>56</v>
      </c>
      <c r="R491" s="10" t="s">
        <v>66</v>
      </c>
      <c r="S491" s="10" t="s">
        <v>58</v>
      </c>
      <c r="T491" s="10">
        <v>345</v>
      </c>
      <c r="U491" s="10">
        <v>493.35</v>
      </c>
    </row>
    <row r="492" spans="1:21" ht="18" customHeight="1" x14ac:dyDescent="0.3">
      <c r="A492" s="1">
        <v>2022</v>
      </c>
      <c r="B492" s="1" t="s">
        <v>8</v>
      </c>
      <c r="C492" s="1" t="s">
        <v>15</v>
      </c>
      <c r="D492" s="5" t="s">
        <v>26</v>
      </c>
      <c r="E492" s="6">
        <v>78</v>
      </c>
      <c r="F492" s="6">
        <v>2288.6</v>
      </c>
      <c r="G492" s="6">
        <v>5126.4639999999999</v>
      </c>
      <c r="H492" s="3">
        <v>457.72</v>
      </c>
      <c r="I492" s="4" t="s">
        <v>40</v>
      </c>
      <c r="K492" s="10" t="s">
        <v>63</v>
      </c>
      <c r="L492" s="10">
        <v>2020</v>
      </c>
      <c r="M492" s="10" t="s">
        <v>9</v>
      </c>
      <c r="N492" s="10" t="s">
        <v>65</v>
      </c>
      <c r="O492" s="10" t="s">
        <v>54</v>
      </c>
      <c r="P492" s="10" t="s">
        <v>55</v>
      </c>
      <c r="Q492" s="10" t="s">
        <v>56</v>
      </c>
      <c r="R492" s="10" t="s">
        <v>66</v>
      </c>
      <c r="S492" s="10" t="s">
        <v>58</v>
      </c>
      <c r="T492" s="10">
        <v>776</v>
      </c>
      <c r="U492" s="10">
        <v>1109.68</v>
      </c>
    </row>
    <row r="493" spans="1:21" ht="18" customHeight="1" x14ac:dyDescent="0.3">
      <c r="A493" s="1">
        <v>2022</v>
      </c>
      <c r="B493" s="1" t="s">
        <v>8</v>
      </c>
      <c r="C493" s="1" t="s">
        <v>15</v>
      </c>
      <c r="D493" s="5" t="s">
        <v>24</v>
      </c>
      <c r="E493" s="6">
        <v>76</v>
      </c>
      <c r="F493" s="6">
        <v>2288.4499999999998</v>
      </c>
      <c r="G493" s="6">
        <v>5126.1279999999997</v>
      </c>
      <c r="H493" s="3">
        <v>457.69</v>
      </c>
      <c r="I493" s="4" t="s">
        <v>40</v>
      </c>
      <c r="K493" s="10" t="s">
        <v>59</v>
      </c>
      <c r="L493" s="10">
        <v>2020</v>
      </c>
      <c r="M493" s="10" t="s">
        <v>9</v>
      </c>
      <c r="N493" s="10" t="s">
        <v>65</v>
      </c>
      <c r="O493" s="10" t="s">
        <v>54</v>
      </c>
      <c r="P493" s="10" t="s">
        <v>55</v>
      </c>
      <c r="Q493" s="10" t="s">
        <v>56</v>
      </c>
      <c r="R493" s="10" t="s">
        <v>66</v>
      </c>
      <c r="S493" s="10" t="s">
        <v>58</v>
      </c>
      <c r="T493" s="10">
        <v>809</v>
      </c>
      <c r="U493" s="10">
        <v>1156.8699999999999</v>
      </c>
    </row>
    <row r="494" spans="1:21" ht="18" customHeight="1" x14ac:dyDescent="0.3">
      <c r="A494" s="1">
        <v>2022</v>
      </c>
      <c r="B494" s="1" t="s">
        <v>8</v>
      </c>
      <c r="C494" s="1" t="s">
        <v>15</v>
      </c>
      <c r="D494" s="5" t="s">
        <v>25</v>
      </c>
      <c r="E494" s="6">
        <v>46</v>
      </c>
      <c r="F494" s="6">
        <v>100</v>
      </c>
      <c r="G494" s="6">
        <v>224</v>
      </c>
      <c r="H494" s="3">
        <v>20</v>
      </c>
      <c r="I494" s="4" t="s">
        <v>40</v>
      </c>
      <c r="K494" s="10" t="s">
        <v>52</v>
      </c>
      <c r="L494" s="10">
        <v>2020</v>
      </c>
      <c r="M494" s="10" t="s">
        <v>9</v>
      </c>
      <c r="N494" s="10" t="s">
        <v>65</v>
      </c>
      <c r="O494" s="10" t="s">
        <v>54</v>
      </c>
      <c r="P494" s="10" t="s">
        <v>55</v>
      </c>
      <c r="Q494" s="10" t="s">
        <v>56</v>
      </c>
      <c r="R494" s="10" t="s">
        <v>66</v>
      </c>
      <c r="S494" s="10" t="s">
        <v>58</v>
      </c>
      <c r="T494" s="10">
        <v>862</v>
      </c>
      <c r="U494" s="10">
        <v>1232.6599999999999</v>
      </c>
    </row>
    <row r="495" spans="1:21" ht="18" customHeight="1" x14ac:dyDescent="0.3">
      <c r="A495" s="1">
        <v>2022</v>
      </c>
      <c r="B495" s="1" t="s">
        <v>8</v>
      </c>
      <c r="C495" s="1" t="s">
        <v>15</v>
      </c>
      <c r="D495" s="5" t="s">
        <v>23</v>
      </c>
      <c r="E495" s="6">
        <v>34</v>
      </c>
      <c r="F495" s="6">
        <v>2746.08</v>
      </c>
      <c r="G495" s="6">
        <v>5126.0160000000005</v>
      </c>
      <c r="H495" s="3">
        <v>549.21600000000001</v>
      </c>
      <c r="I495" s="4" t="s">
        <v>40</v>
      </c>
      <c r="K495" s="10" t="s">
        <v>59</v>
      </c>
      <c r="L495" s="10">
        <v>2020</v>
      </c>
      <c r="M495" s="10" t="s">
        <v>9</v>
      </c>
      <c r="N495" s="10" t="s">
        <v>65</v>
      </c>
      <c r="O495" s="10" t="s">
        <v>54</v>
      </c>
      <c r="P495" s="10" t="s">
        <v>55</v>
      </c>
      <c r="Q495" s="10" t="s">
        <v>56</v>
      </c>
      <c r="R495" s="10" t="s">
        <v>66</v>
      </c>
      <c r="S495" s="10" t="s">
        <v>58</v>
      </c>
      <c r="T495" s="10">
        <v>299</v>
      </c>
      <c r="U495" s="10">
        <v>427.57</v>
      </c>
    </row>
    <row r="496" spans="1:21" ht="18" customHeight="1" x14ac:dyDescent="0.3">
      <c r="A496" s="1">
        <v>2022</v>
      </c>
      <c r="B496" s="1" t="s">
        <v>8</v>
      </c>
      <c r="C496" s="1" t="s">
        <v>13</v>
      </c>
      <c r="D496" s="2" t="s">
        <v>34</v>
      </c>
      <c r="E496" s="3">
        <v>7</v>
      </c>
      <c r="F496" s="3">
        <v>240</v>
      </c>
      <c r="G496" s="3">
        <v>224</v>
      </c>
      <c r="H496" s="3">
        <v>48</v>
      </c>
      <c r="I496" s="4" t="s">
        <v>40</v>
      </c>
      <c r="K496" s="10" t="s">
        <v>59</v>
      </c>
      <c r="L496" s="10">
        <v>2020</v>
      </c>
      <c r="M496" s="10" t="s">
        <v>9</v>
      </c>
      <c r="N496" s="10" t="s">
        <v>65</v>
      </c>
      <c r="O496" s="10" t="s">
        <v>54</v>
      </c>
      <c r="P496" s="10" t="s">
        <v>55</v>
      </c>
      <c r="Q496" s="10" t="s">
        <v>56</v>
      </c>
      <c r="R496" s="10" t="s">
        <v>66</v>
      </c>
      <c r="S496" s="10" t="s">
        <v>58</v>
      </c>
      <c r="T496" s="10">
        <v>269</v>
      </c>
      <c r="U496" s="10">
        <v>384.67</v>
      </c>
    </row>
    <row r="497" spans="1:21" ht="18" customHeight="1" x14ac:dyDescent="0.3">
      <c r="A497" s="1">
        <v>2022</v>
      </c>
      <c r="B497" s="1" t="s">
        <v>8</v>
      </c>
      <c r="C497" s="1" t="s">
        <v>15</v>
      </c>
      <c r="D497" s="5" t="s">
        <v>27</v>
      </c>
      <c r="E497" s="6">
        <v>3</v>
      </c>
      <c r="F497" s="6">
        <v>2746.38</v>
      </c>
      <c r="G497" s="6">
        <v>5126.576</v>
      </c>
      <c r="H497" s="3">
        <v>549.27600000000007</v>
      </c>
      <c r="I497" s="4" t="s">
        <v>40</v>
      </c>
      <c r="K497" s="10" t="s">
        <v>59</v>
      </c>
      <c r="L497" s="10">
        <v>2020</v>
      </c>
      <c r="M497" s="10" t="s">
        <v>8</v>
      </c>
      <c r="N497" s="10" t="s">
        <v>65</v>
      </c>
      <c r="O497" s="10" t="s">
        <v>54</v>
      </c>
      <c r="P497" s="10" t="s">
        <v>55</v>
      </c>
      <c r="Q497" s="10" t="s">
        <v>56</v>
      </c>
      <c r="R497" s="10" t="s">
        <v>66</v>
      </c>
      <c r="S497" s="10" t="s">
        <v>58</v>
      </c>
      <c r="T497" s="10">
        <v>302</v>
      </c>
      <c r="U497" s="10">
        <v>431.86</v>
      </c>
    </row>
    <row r="498" spans="1:21" ht="18" customHeight="1" x14ac:dyDescent="0.3">
      <c r="A498" s="1">
        <v>2022</v>
      </c>
      <c r="B498" s="1" t="s">
        <v>8</v>
      </c>
      <c r="C498" s="1" t="s">
        <v>32</v>
      </c>
      <c r="D498" s="5" t="s">
        <v>32</v>
      </c>
      <c r="E498" s="6">
        <v>2</v>
      </c>
      <c r="F498" s="6">
        <v>7920</v>
      </c>
      <c r="G498" s="6">
        <v>7392</v>
      </c>
      <c r="H498" s="3">
        <v>1584</v>
      </c>
      <c r="I498" s="4" t="s">
        <v>40</v>
      </c>
      <c r="K498" s="10" t="s">
        <v>52</v>
      </c>
      <c r="L498" s="10">
        <v>2020</v>
      </c>
      <c r="M498" s="10" t="s">
        <v>8</v>
      </c>
      <c r="N498" s="10" t="s">
        <v>65</v>
      </c>
      <c r="O498" s="10" t="s">
        <v>54</v>
      </c>
      <c r="P498" s="10" t="s">
        <v>55</v>
      </c>
      <c r="Q498" s="10" t="s">
        <v>56</v>
      </c>
      <c r="R498" s="10" t="s">
        <v>66</v>
      </c>
      <c r="S498" s="10" t="s">
        <v>58</v>
      </c>
      <c r="T498" s="10">
        <v>350</v>
      </c>
      <c r="U498" s="10">
        <v>500.5</v>
      </c>
    </row>
    <row r="499" spans="1:21" ht="18" customHeight="1" x14ac:dyDescent="0.3">
      <c r="A499" s="1">
        <v>2022</v>
      </c>
      <c r="B499" s="1" t="s">
        <v>9</v>
      </c>
      <c r="C499" s="1" t="s">
        <v>14</v>
      </c>
      <c r="D499" s="2" t="s">
        <v>36</v>
      </c>
      <c r="E499" s="3">
        <v>3566</v>
      </c>
      <c r="F499" s="3">
        <v>5035.0300000000007</v>
      </c>
      <c r="G499" s="3">
        <v>5126.576</v>
      </c>
      <c r="H499" s="3">
        <v>1007.0060000000002</v>
      </c>
      <c r="I499" s="4" t="s">
        <v>40</v>
      </c>
      <c r="K499" s="10" t="s">
        <v>52</v>
      </c>
      <c r="L499" s="10">
        <v>2020</v>
      </c>
      <c r="M499" s="10" t="s">
        <v>8</v>
      </c>
      <c r="N499" s="10" t="s">
        <v>65</v>
      </c>
      <c r="O499" s="10" t="s">
        <v>54</v>
      </c>
      <c r="P499" s="10" t="s">
        <v>55</v>
      </c>
      <c r="Q499" s="10" t="s">
        <v>56</v>
      </c>
      <c r="R499" s="10" t="s">
        <v>66</v>
      </c>
      <c r="S499" s="10" t="s">
        <v>58</v>
      </c>
      <c r="T499" s="10">
        <v>278</v>
      </c>
      <c r="U499" s="10">
        <v>397.53999999999996</v>
      </c>
    </row>
    <row r="500" spans="1:21" ht="18" customHeight="1" x14ac:dyDescent="0.3">
      <c r="A500" s="1">
        <v>2022</v>
      </c>
      <c r="B500" s="1" t="s">
        <v>9</v>
      </c>
      <c r="C500" s="1" t="s">
        <v>14</v>
      </c>
      <c r="D500" s="2" t="s">
        <v>37</v>
      </c>
      <c r="E500" s="3">
        <v>2498</v>
      </c>
      <c r="F500" s="3">
        <v>9200</v>
      </c>
      <c r="G500" s="3">
        <v>8960</v>
      </c>
      <c r="H500" s="3">
        <v>1840</v>
      </c>
      <c r="I500" s="4" t="s">
        <v>40</v>
      </c>
      <c r="K500" s="10" t="s">
        <v>59</v>
      </c>
      <c r="L500" s="10">
        <v>2020</v>
      </c>
      <c r="M500" s="10" t="s">
        <v>8</v>
      </c>
      <c r="N500" s="10" t="s">
        <v>65</v>
      </c>
      <c r="O500" s="10" t="s">
        <v>54</v>
      </c>
      <c r="P500" s="10" t="s">
        <v>55</v>
      </c>
      <c r="Q500" s="10" t="s">
        <v>56</v>
      </c>
      <c r="R500" s="10" t="s">
        <v>66</v>
      </c>
      <c r="S500" s="10" t="s">
        <v>58</v>
      </c>
      <c r="T500" s="10">
        <v>304</v>
      </c>
      <c r="U500" s="10">
        <v>526.24</v>
      </c>
    </row>
    <row r="501" spans="1:21" ht="18" customHeight="1" x14ac:dyDescent="0.3">
      <c r="A501" s="1">
        <v>2022</v>
      </c>
      <c r="B501" s="1" t="s">
        <v>9</v>
      </c>
      <c r="C501" s="1" t="s">
        <v>13</v>
      </c>
      <c r="D501" s="2" t="s">
        <v>35</v>
      </c>
      <c r="E501" s="3">
        <v>1245</v>
      </c>
      <c r="F501" s="3">
        <v>5263.78</v>
      </c>
      <c r="G501" s="3">
        <v>5126.4639999999999</v>
      </c>
      <c r="H501" s="3">
        <v>1052.7560000000001</v>
      </c>
      <c r="I501" s="4" t="s">
        <v>40</v>
      </c>
      <c r="K501" s="10" t="s">
        <v>52</v>
      </c>
      <c r="L501" s="10">
        <v>2020</v>
      </c>
      <c r="M501" s="10" t="s">
        <v>8</v>
      </c>
      <c r="N501" s="10" t="s">
        <v>65</v>
      </c>
      <c r="O501" s="10" t="s">
        <v>54</v>
      </c>
      <c r="P501" s="10" t="s">
        <v>55</v>
      </c>
      <c r="Q501" s="10" t="s">
        <v>56</v>
      </c>
      <c r="R501" s="10" t="s">
        <v>66</v>
      </c>
      <c r="S501" s="10" t="s">
        <v>58</v>
      </c>
      <c r="T501" s="10">
        <v>274</v>
      </c>
      <c r="U501" s="10">
        <v>526.24</v>
      </c>
    </row>
    <row r="502" spans="1:21" ht="18" customHeight="1" x14ac:dyDescent="0.3">
      <c r="A502" s="1">
        <v>2022</v>
      </c>
      <c r="B502" s="1" t="s">
        <v>9</v>
      </c>
      <c r="C502" s="1" t="s">
        <v>38</v>
      </c>
      <c r="D502" s="5" t="s">
        <v>30</v>
      </c>
      <c r="E502" s="6">
        <v>644</v>
      </c>
      <c r="F502" s="6">
        <v>6605.0249999999996</v>
      </c>
      <c r="G502" s="6">
        <v>6432.72</v>
      </c>
      <c r="H502" s="3">
        <v>1321.0050000000001</v>
      </c>
      <c r="I502" s="4" t="s">
        <v>40</v>
      </c>
      <c r="K502" s="10" t="s">
        <v>62</v>
      </c>
      <c r="L502" s="10">
        <v>2020</v>
      </c>
      <c r="M502" s="10" t="s">
        <v>8</v>
      </c>
      <c r="N502" s="10" t="s">
        <v>65</v>
      </c>
      <c r="O502" s="10" t="s">
        <v>54</v>
      </c>
      <c r="P502" s="10" t="s">
        <v>55</v>
      </c>
      <c r="Q502" s="10" t="s">
        <v>56</v>
      </c>
      <c r="R502" s="10" t="s">
        <v>66</v>
      </c>
      <c r="S502" s="10" t="s">
        <v>58</v>
      </c>
      <c r="T502" s="10">
        <v>994</v>
      </c>
      <c r="U502" s="10">
        <v>1421.42</v>
      </c>
    </row>
    <row r="503" spans="1:21" ht="18" customHeight="1" x14ac:dyDescent="0.3">
      <c r="A503" s="1">
        <v>2022</v>
      </c>
      <c r="B503" s="1" t="s">
        <v>9</v>
      </c>
      <c r="C503" s="1" t="s">
        <v>12</v>
      </c>
      <c r="D503" s="5" t="s">
        <v>29</v>
      </c>
      <c r="E503" s="6">
        <v>643</v>
      </c>
      <c r="F503" s="6">
        <v>8400</v>
      </c>
      <c r="G503" s="6">
        <v>7840</v>
      </c>
      <c r="H503" s="3">
        <v>1680</v>
      </c>
      <c r="I503" s="4" t="s">
        <v>40</v>
      </c>
      <c r="K503" s="10" t="s">
        <v>59</v>
      </c>
      <c r="L503" s="10">
        <v>2020</v>
      </c>
      <c r="M503" s="10" t="s">
        <v>8</v>
      </c>
      <c r="N503" s="10" t="s">
        <v>65</v>
      </c>
      <c r="O503" s="10" t="s">
        <v>54</v>
      </c>
      <c r="P503" s="10" t="s">
        <v>55</v>
      </c>
      <c r="Q503" s="10" t="s">
        <v>56</v>
      </c>
      <c r="R503" s="10" t="s">
        <v>66</v>
      </c>
      <c r="S503" s="10" t="s">
        <v>58</v>
      </c>
      <c r="T503" s="10">
        <v>1027</v>
      </c>
      <c r="U503" s="10">
        <v>1468.6100000000001</v>
      </c>
    </row>
    <row r="504" spans="1:21" ht="18" customHeight="1" x14ac:dyDescent="0.3">
      <c r="A504" s="1">
        <v>2022</v>
      </c>
      <c r="B504" s="1" t="s">
        <v>9</v>
      </c>
      <c r="C504" s="1" t="s">
        <v>38</v>
      </c>
      <c r="D504" s="5" t="s">
        <v>31</v>
      </c>
      <c r="E504" s="6">
        <v>455</v>
      </c>
      <c r="F504" s="6">
        <v>5494.3200000000006</v>
      </c>
      <c r="G504" s="6">
        <v>5128.0320000000002</v>
      </c>
      <c r="H504" s="3">
        <v>1098.8640000000003</v>
      </c>
      <c r="I504" s="4" t="s">
        <v>40</v>
      </c>
      <c r="K504" s="10" t="s">
        <v>52</v>
      </c>
      <c r="L504" s="10">
        <v>2020</v>
      </c>
      <c r="M504" s="10" t="s">
        <v>8</v>
      </c>
      <c r="N504" s="10" t="s">
        <v>65</v>
      </c>
      <c r="O504" s="10" t="s">
        <v>54</v>
      </c>
      <c r="P504" s="10" t="s">
        <v>55</v>
      </c>
      <c r="Q504" s="10" t="s">
        <v>56</v>
      </c>
      <c r="R504" s="10" t="s">
        <v>66</v>
      </c>
      <c r="S504" s="10" t="s">
        <v>58</v>
      </c>
      <c r="T504" s="10">
        <v>276</v>
      </c>
      <c r="U504" s="10">
        <v>394.68</v>
      </c>
    </row>
    <row r="505" spans="1:21" ht="18" customHeight="1" x14ac:dyDescent="0.3">
      <c r="A505" s="1">
        <v>2022</v>
      </c>
      <c r="B505" s="1" t="s">
        <v>9</v>
      </c>
      <c r="C505" s="1" t="s">
        <v>12</v>
      </c>
      <c r="D505" s="5" t="s">
        <v>28</v>
      </c>
      <c r="E505" s="7">
        <v>345</v>
      </c>
      <c r="F505" s="7">
        <v>8400</v>
      </c>
      <c r="G505" s="7">
        <v>7840</v>
      </c>
      <c r="H505" s="3">
        <v>1680</v>
      </c>
      <c r="I505" s="4" t="s">
        <v>40</v>
      </c>
      <c r="K505" s="10" t="s">
        <v>52</v>
      </c>
      <c r="L505" s="10">
        <v>2020</v>
      </c>
      <c r="M505" s="10" t="s">
        <v>8</v>
      </c>
      <c r="N505" s="10" t="s">
        <v>65</v>
      </c>
      <c r="O505" s="10" t="s">
        <v>54</v>
      </c>
      <c r="P505" s="10" t="s">
        <v>55</v>
      </c>
      <c r="Q505" s="10" t="s">
        <v>56</v>
      </c>
      <c r="R505" s="10" t="s">
        <v>66</v>
      </c>
      <c r="S505" s="10" t="s">
        <v>58</v>
      </c>
      <c r="T505" s="10">
        <v>303</v>
      </c>
      <c r="U505" s="10">
        <v>433.28999999999996</v>
      </c>
    </row>
    <row r="506" spans="1:21" ht="18" customHeight="1" x14ac:dyDescent="0.3">
      <c r="A506" s="1">
        <v>2022</v>
      </c>
      <c r="B506" s="1" t="s">
        <v>9</v>
      </c>
      <c r="C506" s="1" t="s">
        <v>13</v>
      </c>
      <c r="D506" s="2" t="s">
        <v>33</v>
      </c>
      <c r="E506" s="3">
        <v>122</v>
      </c>
      <c r="F506" s="3">
        <v>120</v>
      </c>
      <c r="G506" s="3">
        <v>112</v>
      </c>
      <c r="H506" s="3">
        <v>24</v>
      </c>
      <c r="I506" s="4" t="s">
        <v>40</v>
      </c>
      <c r="K506" s="10" t="s">
        <v>52</v>
      </c>
      <c r="L506" s="10">
        <v>2020</v>
      </c>
      <c r="M506" s="10" t="s">
        <v>8</v>
      </c>
      <c r="N506" s="10" t="s">
        <v>65</v>
      </c>
      <c r="O506" s="10" t="s">
        <v>54</v>
      </c>
      <c r="P506" s="10" t="s">
        <v>55</v>
      </c>
      <c r="Q506" s="10" t="s">
        <v>56</v>
      </c>
      <c r="R506" s="10" t="s">
        <v>66</v>
      </c>
      <c r="S506" s="10" t="s">
        <v>58</v>
      </c>
      <c r="T506" s="10">
        <v>351</v>
      </c>
      <c r="U506" s="10">
        <v>501.93</v>
      </c>
    </row>
    <row r="507" spans="1:21" ht="18" customHeight="1" x14ac:dyDescent="0.3">
      <c r="A507" s="1">
        <v>2022</v>
      </c>
      <c r="B507" s="1" t="s">
        <v>9</v>
      </c>
      <c r="C507" s="1" t="s">
        <v>15</v>
      </c>
      <c r="D507" s="5" t="s">
        <v>26</v>
      </c>
      <c r="E507" s="6">
        <v>78</v>
      </c>
      <c r="F507" s="6">
        <v>2517.46</v>
      </c>
      <c r="G507" s="6">
        <v>5126.4639999999999</v>
      </c>
      <c r="H507" s="3">
        <v>503.49200000000002</v>
      </c>
      <c r="I507" s="4" t="s">
        <v>40</v>
      </c>
      <c r="K507" s="10" t="s">
        <v>62</v>
      </c>
      <c r="L507" s="10">
        <v>2020</v>
      </c>
      <c r="M507" s="10" t="s">
        <v>8</v>
      </c>
      <c r="N507" s="10" t="s">
        <v>65</v>
      </c>
      <c r="O507" s="10" t="s">
        <v>54</v>
      </c>
      <c r="P507" s="10" t="s">
        <v>55</v>
      </c>
      <c r="Q507" s="10" t="s">
        <v>56</v>
      </c>
      <c r="R507" s="10" t="s">
        <v>66</v>
      </c>
      <c r="S507" s="10" t="s">
        <v>58</v>
      </c>
      <c r="T507" s="10">
        <v>273</v>
      </c>
      <c r="U507" s="10">
        <v>390.39</v>
      </c>
    </row>
    <row r="508" spans="1:21" ht="18" customHeight="1" x14ac:dyDescent="0.3">
      <c r="A508" s="1">
        <v>2022</v>
      </c>
      <c r="B508" s="1" t="s">
        <v>9</v>
      </c>
      <c r="C508" s="1" t="s">
        <v>15</v>
      </c>
      <c r="D508" s="5" t="s">
        <v>24</v>
      </c>
      <c r="E508" s="6">
        <v>76</v>
      </c>
      <c r="F508" s="6">
        <v>2517.2949999999996</v>
      </c>
      <c r="G508" s="6">
        <v>5126.1279999999997</v>
      </c>
      <c r="H508" s="3">
        <v>503.45899999999995</v>
      </c>
      <c r="I508" s="4" t="s">
        <v>40</v>
      </c>
      <c r="K508" s="10" t="s">
        <v>52</v>
      </c>
      <c r="L508" s="10">
        <v>2020</v>
      </c>
      <c r="M508" s="10" t="s">
        <v>8</v>
      </c>
      <c r="N508" s="10" t="s">
        <v>65</v>
      </c>
      <c r="O508" s="10" t="s">
        <v>54</v>
      </c>
      <c r="P508" s="10" t="s">
        <v>55</v>
      </c>
      <c r="Q508" s="10" t="s">
        <v>56</v>
      </c>
      <c r="R508" s="10" t="s">
        <v>66</v>
      </c>
      <c r="S508" s="10" t="s">
        <v>58</v>
      </c>
      <c r="T508" s="10">
        <v>775</v>
      </c>
      <c r="U508" s="10">
        <v>1108.25</v>
      </c>
    </row>
    <row r="509" spans="1:21" ht="18" customHeight="1" x14ac:dyDescent="0.3">
      <c r="A509" s="1">
        <v>2022</v>
      </c>
      <c r="B509" s="1" t="s">
        <v>9</v>
      </c>
      <c r="C509" s="1" t="s">
        <v>15</v>
      </c>
      <c r="D509" s="5" t="s">
        <v>25</v>
      </c>
      <c r="E509" s="6">
        <v>46</v>
      </c>
      <c r="F509" s="6">
        <v>110</v>
      </c>
      <c r="G509" s="6">
        <v>224</v>
      </c>
      <c r="H509" s="3">
        <v>22</v>
      </c>
      <c r="I509" s="4" t="s">
        <v>40</v>
      </c>
      <c r="K509" s="10" t="s">
        <v>52</v>
      </c>
      <c r="L509" s="10">
        <v>2020</v>
      </c>
      <c r="M509" s="10" t="s">
        <v>8</v>
      </c>
      <c r="N509" s="10" t="s">
        <v>65</v>
      </c>
      <c r="O509" s="10" t="s">
        <v>54</v>
      </c>
      <c r="P509" s="10" t="s">
        <v>55</v>
      </c>
      <c r="Q509" s="10" t="s">
        <v>56</v>
      </c>
      <c r="R509" s="10" t="s">
        <v>66</v>
      </c>
      <c r="S509" s="10" t="s">
        <v>58</v>
      </c>
      <c r="T509" s="10">
        <v>808</v>
      </c>
      <c r="U509" s="10">
        <v>1155.44</v>
      </c>
    </row>
    <row r="510" spans="1:21" ht="18" customHeight="1" x14ac:dyDescent="0.3">
      <c r="A510" s="1">
        <v>2022</v>
      </c>
      <c r="B510" s="1" t="s">
        <v>9</v>
      </c>
      <c r="C510" s="1" t="s">
        <v>15</v>
      </c>
      <c r="D510" s="5" t="s">
        <v>23</v>
      </c>
      <c r="E510" s="6">
        <v>34</v>
      </c>
      <c r="F510" s="6">
        <v>2517.2400000000002</v>
      </c>
      <c r="G510" s="6">
        <v>5126.0160000000005</v>
      </c>
      <c r="H510" s="3">
        <v>503.44800000000009</v>
      </c>
      <c r="I510" s="4" t="s">
        <v>40</v>
      </c>
      <c r="K510" s="10" t="s">
        <v>59</v>
      </c>
      <c r="L510" s="10">
        <v>2020</v>
      </c>
      <c r="M510" s="10" t="s">
        <v>8</v>
      </c>
      <c r="N510" s="10" t="s">
        <v>65</v>
      </c>
      <c r="O510" s="10" t="s">
        <v>54</v>
      </c>
      <c r="P510" s="10" t="s">
        <v>55</v>
      </c>
      <c r="Q510" s="10" t="s">
        <v>56</v>
      </c>
      <c r="R510" s="10" t="s">
        <v>66</v>
      </c>
      <c r="S510" s="10" t="s">
        <v>58</v>
      </c>
      <c r="T510" s="10">
        <v>861</v>
      </c>
      <c r="U510" s="10">
        <v>1231.23</v>
      </c>
    </row>
    <row r="511" spans="1:21" ht="18" customHeight="1" x14ac:dyDescent="0.3">
      <c r="A511" s="1">
        <v>2022</v>
      </c>
      <c r="B511" s="1" t="s">
        <v>9</v>
      </c>
      <c r="C511" s="1" t="s">
        <v>13</v>
      </c>
      <c r="D511" s="2" t="s">
        <v>34</v>
      </c>
      <c r="E511" s="3">
        <v>7</v>
      </c>
      <c r="F511" s="3">
        <v>220</v>
      </c>
      <c r="G511" s="3">
        <v>224</v>
      </c>
      <c r="H511" s="3">
        <v>44</v>
      </c>
      <c r="I511" s="4" t="s">
        <v>40</v>
      </c>
      <c r="K511" s="10" t="s">
        <v>52</v>
      </c>
      <c r="L511" s="10">
        <v>2020</v>
      </c>
      <c r="M511" s="10" t="s">
        <v>8</v>
      </c>
      <c r="N511" s="10" t="s">
        <v>65</v>
      </c>
      <c r="O511" s="10" t="s">
        <v>54</v>
      </c>
      <c r="P511" s="10" t="s">
        <v>55</v>
      </c>
      <c r="Q511" s="10" t="s">
        <v>56</v>
      </c>
      <c r="R511" s="10" t="s">
        <v>66</v>
      </c>
      <c r="S511" s="10" t="s">
        <v>58</v>
      </c>
      <c r="T511" s="10">
        <v>305</v>
      </c>
      <c r="U511" s="10">
        <v>436.15</v>
      </c>
    </row>
    <row r="512" spans="1:21" ht="18" customHeight="1" x14ac:dyDescent="0.3">
      <c r="A512" s="1">
        <v>2022</v>
      </c>
      <c r="B512" s="1" t="s">
        <v>9</v>
      </c>
      <c r="C512" s="1" t="s">
        <v>15</v>
      </c>
      <c r="D512" s="5" t="s">
        <v>27</v>
      </c>
      <c r="E512" s="6">
        <v>3</v>
      </c>
      <c r="F512" s="6">
        <v>2517.5150000000003</v>
      </c>
      <c r="G512" s="6">
        <v>5126.576</v>
      </c>
      <c r="H512" s="3">
        <v>503.5030000000001</v>
      </c>
      <c r="I512" s="4" t="s">
        <v>40</v>
      </c>
      <c r="K512" s="10" t="s">
        <v>52</v>
      </c>
      <c r="L512" s="10">
        <v>2020</v>
      </c>
      <c r="M512" s="10" t="s">
        <v>8</v>
      </c>
      <c r="N512" s="10" t="s">
        <v>65</v>
      </c>
      <c r="O512" s="10" t="s">
        <v>54</v>
      </c>
      <c r="P512" s="10" t="s">
        <v>55</v>
      </c>
      <c r="Q512" s="10" t="s">
        <v>56</v>
      </c>
      <c r="R512" s="10" t="s">
        <v>66</v>
      </c>
      <c r="S512" s="10" t="s">
        <v>58</v>
      </c>
      <c r="T512" s="10">
        <v>347</v>
      </c>
      <c r="U512" s="10">
        <v>496.21000000000004</v>
      </c>
    </row>
    <row r="513" spans="1:21" ht="18" customHeight="1" x14ac:dyDescent="0.3">
      <c r="A513" s="1">
        <v>2022</v>
      </c>
      <c r="B513" s="1" t="s">
        <v>9</v>
      </c>
      <c r="C513" s="1" t="s">
        <v>32</v>
      </c>
      <c r="D513" s="5" t="s">
        <v>32</v>
      </c>
      <c r="E513" s="6">
        <v>2</v>
      </c>
      <c r="F513" s="6">
        <v>7260</v>
      </c>
      <c r="G513" s="6">
        <v>7392</v>
      </c>
      <c r="H513" s="3">
        <v>1452</v>
      </c>
      <c r="I513" s="4" t="s">
        <v>40</v>
      </c>
      <c r="K513" s="10" t="s">
        <v>59</v>
      </c>
      <c r="L513" s="10">
        <v>2020</v>
      </c>
      <c r="M513" s="10" t="s">
        <v>8</v>
      </c>
      <c r="N513" s="10" t="s">
        <v>65</v>
      </c>
      <c r="O513" s="10" t="s">
        <v>54</v>
      </c>
      <c r="P513" s="10" t="s">
        <v>55</v>
      </c>
      <c r="Q513" s="10" t="s">
        <v>56</v>
      </c>
      <c r="R513" s="10" t="s">
        <v>66</v>
      </c>
      <c r="S513" s="10" t="s">
        <v>58</v>
      </c>
      <c r="T513" s="10">
        <v>1111</v>
      </c>
      <c r="U513" s="10">
        <v>1588.73</v>
      </c>
    </row>
    <row r="514" spans="1:21" ht="18" customHeight="1" x14ac:dyDescent="0.3">
      <c r="A514" s="1">
        <v>2022</v>
      </c>
      <c r="B514" s="1" t="s">
        <v>10</v>
      </c>
      <c r="C514" s="1" t="s">
        <v>14</v>
      </c>
      <c r="D514" s="2" t="s">
        <v>36</v>
      </c>
      <c r="E514" s="3">
        <v>3566</v>
      </c>
      <c r="F514" s="3">
        <v>5263.8950000000004</v>
      </c>
      <c r="G514" s="3">
        <v>5126.576</v>
      </c>
      <c r="H514" s="3">
        <v>1052.7790000000002</v>
      </c>
      <c r="I514" s="4" t="s">
        <v>40</v>
      </c>
      <c r="K514" s="10" t="s">
        <v>59</v>
      </c>
      <c r="L514" s="10">
        <v>2020</v>
      </c>
      <c r="M514" s="10" t="s">
        <v>3</v>
      </c>
      <c r="N514" s="10" t="s">
        <v>53</v>
      </c>
      <c r="O514" s="10" t="s">
        <v>67</v>
      </c>
      <c r="P514" s="10" t="s">
        <v>68</v>
      </c>
      <c r="Q514" s="10" t="s">
        <v>64</v>
      </c>
      <c r="R514" s="10" t="s">
        <v>66</v>
      </c>
      <c r="S514" s="10" t="s">
        <v>58</v>
      </c>
      <c r="T514" s="10">
        <v>352</v>
      </c>
      <c r="U514" s="10">
        <v>503.36</v>
      </c>
    </row>
    <row r="515" spans="1:21" ht="18" customHeight="1" x14ac:dyDescent="0.3">
      <c r="A515" s="1">
        <v>2022</v>
      </c>
      <c r="B515" s="1" t="s">
        <v>10</v>
      </c>
      <c r="C515" s="1" t="s">
        <v>14</v>
      </c>
      <c r="D515" s="2" t="s">
        <v>37</v>
      </c>
      <c r="E515" s="3">
        <v>2498</v>
      </c>
      <c r="F515" s="3">
        <v>8800</v>
      </c>
      <c r="G515" s="3">
        <v>8960</v>
      </c>
      <c r="H515" s="3">
        <v>1760</v>
      </c>
      <c r="I515" s="4" t="s">
        <v>40</v>
      </c>
      <c r="K515" s="10" t="s">
        <v>59</v>
      </c>
      <c r="L515" s="10">
        <v>2020</v>
      </c>
      <c r="M515" s="10" t="s">
        <v>3</v>
      </c>
      <c r="N515" s="10" t="s">
        <v>53</v>
      </c>
      <c r="O515" s="10" t="s">
        <v>67</v>
      </c>
      <c r="P515" s="10" t="s">
        <v>68</v>
      </c>
      <c r="Q515" s="10" t="s">
        <v>64</v>
      </c>
      <c r="R515" s="10" t="s">
        <v>66</v>
      </c>
      <c r="S515" s="10" t="s">
        <v>58</v>
      </c>
      <c r="T515" s="10">
        <v>346</v>
      </c>
      <c r="U515" s="10">
        <v>494.78</v>
      </c>
    </row>
    <row r="516" spans="1:21" ht="18" customHeight="1" x14ac:dyDescent="0.3">
      <c r="A516" s="1">
        <v>2022</v>
      </c>
      <c r="B516" s="1" t="s">
        <v>10</v>
      </c>
      <c r="C516" s="1" t="s">
        <v>13</v>
      </c>
      <c r="D516" s="2" t="s">
        <v>35</v>
      </c>
      <c r="E516" s="3">
        <v>1245</v>
      </c>
      <c r="F516" s="3">
        <v>5034.92</v>
      </c>
      <c r="G516" s="3">
        <v>5126.4639999999999</v>
      </c>
      <c r="H516" s="3">
        <v>1006.984</v>
      </c>
      <c r="I516" s="4" t="s">
        <v>40</v>
      </c>
      <c r="K516" s="10" t="s">
        <v>59</v>
      </c>
      <c r="L516" s="10">
        <v>2020</v>
      </c>
      <c r="M516" s="10" t="s">
        <v>3</v>
      </c>
      <c r="N516" s="10" t="s">
        <v>53</v>
      </c>
      <c r="O516" s="10" t="s">
        <v>67</v>
      </c>
      <c r="P516" s="10" t="s">
        <v>68</v>
      </c>
      <c r="Q516" s="10" t="s">
        <v>64</v>
      </c>
      <c r="R516" s="10" t="s">
        <v>66</v>
      </c>
      <c r="S516" s="10" t="s">
        <v>58</v>
      </c>
      <c r="T516" s="10">
        <v>340</v>
      </c>
      <c r="U516" s="10">
        <v>486.2</v>
      </c>
    </row>
    <row r="517" spans="1:21" ht="18" customHeight="1" x14ac:dyDescent="0.3">
      <c r="A517" s="1">
        <v>2022</v>
      </c>
      <c r="B517" s="1" t="s">
        <v>10</v>
      </c>
      <c r="C517" s="1" t="s">
        <v>38</v>
      </c>
      <c r="D517" s="5" t="s">
        <v>30</v>
      </c>
      <c r="E517" s="6">
        <v>644</v>
      </c>
      <c r="F517" s="6">
        <v>6317.85</v>
      </c>
      <c r="G517" s="6">
        <v>6432.72</v>
      </c>
      <c r="H517" s="3">
        <v>1263.5700000000002</v>
      </c>
      <c r="I517" s="4" t="s">
        <v>40</v>
      </c>
      <c r="K517" s="10" t="s">
        <v>61</v>
      </c>
      <c r="L517" s="10">
        <v>2020</v>
      </c>
      <c r="M517" s="10" t="s">
        <v>3</v>
      </c>
      <c r="N517" s="10" t="s">
        <v>53</v>
      </c>
      <c r="O517" s="10" t="s">
        <v>67</v>
      </c>
      <c r="P517" s="10" t="s">
        <v>68</v>
      </c>
      <c r="Q517" s="10" t="s">
        <v>64</v>
      </c>
      <c r="R517" s="10" t="s">
        <v>66</v>
      </c>
      <c r="S517" s="10" t="s">
        <v>58</v>
      </c>
      <c r="T517" s="10">
        <v>349</v>
      </c>
      <c r="U517" s="10">
        <v>499.07</v>
      </c>
    </row>
    <row r="518" spans="1:21" ht="18" customHeight="1" x14ac:dyDescent="0.3">
      <c r="A518" s="1">
        <v>2022</v>
      </c>
      <c r="B518" s="1" t="s">
        <v>10</v>
      </c>
      <c r="C518" s="1" t="s">
        <v>12</v>
      </c>
      <c r="D518" s="5" t="s">
        <v>29</v>
      </c>
      <c r="E518" s="6">
        <v>643</v>
      </c>
      <c r="F518" s="6">
        <v>7700</v>
      </c>
      <c r="G518" s="6">
        <v>7840</v>
      </c>
      <c r="H518" s="3">
        <v>1540</v>
      </c>
      <c r="I518" s="4" t="s">
        <v>40</v>
      </c>
      <c r="K518" s="10" t="s">
        <v>52</v>
      </c>
      <c r="L518" s="10">
        <v>2020</v>
      </c>
      <c r="M518" s="10" t="s">
        <v>3</v>
      </c>
      <c r="N518" s="10" t="s">
        <v>53</v>
      </c>
      <c r="O518" s="10" t="s">
        <v>67</v>
      </c>
      <c r="P518" s="10" t="s">
        <v>68</v>
      </c>
      <c r="Q518" s="10" t="s">
        <v>64</v>
      </c>
      <c r="R518" s="10" t="s">
        <v>66</v>
      </c>
      <c r="S518" s="10" t="s">
        <v>58</v>
      </c>
      <c r="T518" s="10">
        <v>343</v>
      </c>
      <c r="U518" s="10">
        <v>490.49</v>
      </c>
    </row>
    <row r="519" spans="1:21" ht="18" customHeight="1" x14ac:dyDescent="0.3">
      <c r="A519" s="1">
        <v>2022</v>
      </c>
      <c r="B519" s="1" t="s">
        <v>10</v>
      </c>
      <c r="C519" s="1" t="s">
        <v>38</v>
      </c>
      <c r="D519" s="5" t="s">
        <v>31</v>
      </c>
      <c r="E519" s="6">
        <v>455</v>
      </c>
      <c r="F519" s="6">
        <v>5036.46</v>
      </c>
      <c r="G519" s="6">
        <v>5128.0320000000002</v>
      </c>
      <c r="H519" s="3">
        <v>1007.292</v>
      </c>
      <c r="I519" s="4" t="s">
        <v>40</v>
      </c>
      <c r="K519" s="10" t="s">
        <v>62</v>
      </c>
      <c r="L519" s="10">
        <v>2020</v>
      </c>
      <c r="M519" s="10" t="s">
        <v>7</v>
      </c>
      <c r="N519" s="10" t="s">
        <v>53</v>
      </c>
      <c r="O519" s="10" t="s">
        <v>67</v>
      </c>
      <c r="P519" s="10" t="s">
        <v>68</v>
      </c>
      <c r="Q519" s="10" t="s">
        <v>64</v>
      </c>
      <c r="R519" s="10" t="s">
        <v>66</v>
      </c>
      <c r="S519" s="10" t="s">
        <v>69</v>
      </c>
      <c r="T519" s="10">
        <v>286</v>
      </c>
      <c r="U519" s="10">
        <v>408.98</v>
      </c>
    </row>
    <row r="520" spans="1:21" ht="18" customHeight="1" x14ac:dyDescent="0.3">
      <c r="A520" s="1">
        <v>2022</v>
      </c>
      <c r="B520" s="1" t="s">
        <v>10</v>
      </c>
      <c r="C520" s="1" t="s">
        <v>12</v>
      </c>
      <c r="D520" s="5" t="s">
        <v>28</v>
      </c>
      <c r="E520" s="7">
        <v>345</v>
      </c>
      <c r="F520" s="7">
        <v>7700</v>
      </c>
      <c r="G520" s="7">
        <v>7840</v>
      </c>
      <c r="H520" s="3">
        <v>1540</v>
      </c>
      <c r="I520" s="4" t="s">
        <v>40</v>
      </c>
      <c r="K520" s="10" t="s">
        <v>59</v>
      </c>
      <c r="L520" s="10">
        <v>2020</v>
      </c>
      <c r="M520" s="10" t="s">
        <v>7</v>
      </c>
      <c r="N520" s="10" t="s">
        <v>53</v>
      </c>
      <c r="O520" s="10" t="s">
        <v>67</v>
      </c>
      <c r="P520" s="10" t="s">
        <v>68</v>
      </c>
      <c r="Q520" s="10" t="s">
        <v>64</v>
      </c>
      <c r="R520" s="10" t="s">
        <v>66</v>
      </c>
      <c r="S520" s="10" t="s">
        <v>69</v>
      </c>
      <c r="T520" s="10">
        <v>280</v>
      </c>
      <c r="U520" s="10">
        <v>400.4</v>
      </c>
    </row>
    <row r="521" spans="1:21" ht="18" customHeight="1" x14ac:dyDescent="0.3">
      <c r="A521" s="1">
        <v>2022</v>
      </c>
      <c r="B521" s="1" t="s">
        <v>10</v>
      </c>
      <c r="C521" s="1" t="s">
        <v>13</v>
      </c>
      <c r="D521" s="2" t="s">
        <v>33</v>
      </c>
      <c r="E521" s="3">
        <v>122</v>
      </c>
      <c r="F521" s="3">
        <v>110</v>
      </c>
      <c r="G521" s="3">
        <v>112</v>
      </c>
      <c r="H521" s="3">
        <v>22</v>
      </c>
      <c r="I521" s="4" t="s">
        <v>40</v>
      </c>
      <c r="K521" s="10" t="s">
        <v>52</v>
      </c>
      <c r="L521" s="10">
        <v>2020</v>
      </c>
      <c r="M521" s="10" t="s">
        <v>7</v>
      </c>
      <c r="N521" s="10" t="s">
        <v>53</v>
      </c>
      <c r="O521" s="10" t="s">
        <v>67</v>
      </c>
      <c r="P521" s="10" t="s">
        <v>68</v>
      </c>
      <c r="Q521" s="10" t="s">
        <v>64</v>
      </c>
      <c r="R521" s="10" t="s">
        <v>66</v>
      </c>
      <c r="S521" s="10" t="s">
        <v>69</v>
      </c>
      <c r="T521" s="10">
        <v>289</v>
      </c>
      <c r="U521" s="10">
        <v>413.27</v>
      </c>
    </row>
    <row r="522" spans="1:21" ht="18" customHeight="1" x14ac:dyDescent="0.3">
      <c r="A522" s="1">
        <v>2022</v>
      </c>
      <c r="B522" s="1" t="s">
        <v>10</v>
      </c>
      <c r="C522" s="1" t="s">
        <v>15</v>
      </c>
      <c r="D522" s="5" t="s">
        <v>26</v>
      </c>
      <c r="E522" s="6">
        <v>78</v>
      </c>
      <c r="F522" s="6">
        <v>2517.46</v>
      </c>
      <c r="G522" s="6">
        <v>5126.4639999999999</v>
      </c>
      <c r="H522" s="3">
        <v>503.49200000000002</v>
      </c>
      <c r="I522" s="4" t="s">
        <v>40</v>
      </c>
      <c r="K522" s="10" t="s">
        <v>61</v>
      </c>
      <c r="L522" s="10">
        <v>2020</v>
      </c>
      <c r="M522" s="10" t="s">
        <v>7</v>
      </c>
      <c r="N522" s="10" t="s">
        <v>53</v>
      </c>
      <c r="O522" s="10" t="s">
        <v>67</v>
      </c>
      <c r="P522" s="10" t="s">
        <v>68</v>
      </c>
      <c r="Q522" s="10" t="s">
        <v>64</v>
      </c>
      <c r="R522" s="10" t="s">
        <v>66</v>
      </c>
      <c r="S522" s="10" t="s">
        <v>69</v>
      </c>
      <c r="T522" s="10">
        <v>283</v>
      </c>
      <c r="U522" s="10">
        <v>404.69</v>
      </c>
    </row>
    <row r="523" spans="1:21" ht="18" customHeight="1" x14ac:dyDescent="0.3">
      <c r="A523" s="1">
        <v>2022</v>
      </c>
      <c r="B523" s="1" t="s">
        <v>10</v>
      </c>
      <c r="C523" s="1" t="s">
        <v>15</v>
      </c>
      <c r="D523" s="5" t="s">
        <v>24</v>
      </c>
      <c r="E523" s="6">
        <v>76</v>
      </c>
      <c r="F523" s="6">
        <v>2288.4499999999998</v>
      </c>
      <c r="G523" s="6">
        <v>5126.1279999999997</v>
      </c>
      <c r="H523" s="3">
        <v>457.69</v>
      </c>
      <c r="I523" s="4" t="s">
        <v>40</v>
      </c>
      <c r="K523" s="10" t="s">
        <v>52</v>
      </c>
      <c r="L523" s="10">
        <v>2020</v>
      </c>
      <c r="M523" s="10" t="s">
        <v>7</v>
      </c>
      <c r="N523" s="10" t="s">
        <v>53</v>
      </c>
      <c r="O523" s="10" t="s">
        <v>67</v>
      </c>
      <c r="P523" s="10" t="s">
        <v>68</v>
      </c>
      <c r="Q523" s="10" t="s">
        <v>64</v>
      </c>
      <c r="R523" s="10" t="s">
        <v>66</v>
      </c>
      <c r="S523" s="10" t="s">
        <v>69</v>
      </c>
      <c r="T523" s="10">
        <v>277</v>
      </c>
      <c r="U523" s="10">
        <v>396.11</v>
      </c>
    </row>
    <row r="524" spans="1:21" ht="18" customHeight="1" x14ac:dyDescent="0.3">
      <c r="A524" s="1">
        <v>2022</v>
      </c>
      <c r="B524" s="1" t="s">
        <v>10</v>
      </c>
      <c r="C524" s="1" t="s">
        <v>15</v>
      </c>
      <c r="D524" s="5" t="s">
        <v>25</v>
      </c>
      <c r="E524" s="6">
        <v>46</v>
      </c>
      <c r="F524" s="6">
        <v>100</v>
      </c>
      <c r="G524" s="6">
        <v>224</v>
      </c>
      <c r="H524" s="3">
        <v>20</v>
      </c>
      <c r="I524" s="4" t="s">
        <v>40</v>
      </c>
      <c r="K524" s="10" t="s">
        <v>59</v>
      </c>
      <c r="L524" s="10">
        <v>2020</v>
      </c>
      <c r="M524" s="10" t="s">
        <v>11</v>
      </c>
      <c r="N524" s="10" t="s">
        <v>53</v>
      </c>
      <c r="O524" s="10" t="s">
        <v>67</v>
      </c>
      <c r="P524" s="10" t="s">
        <v>68</v>
      </c>
      <c r="Q524" s="10" t="s">
        <v>64</v>
      </c>
      <c r="R524" s="10" t="s">
        <v>66</v>
      </c>
      <c r="S524" s="10" t="s">
        <v>58</v>
      </c>
      <c r="T524" s="10">
        <v>226</v>
      </c>
      <c r="U524" s="10">
        <v>323.18</v>
      </c>
    </row>
    <row r="525" spans="1:21" ht="18" customHeight="1" x14ac:dyDescent="0.3">
      <c r="A525" s="1">
        <v>2022</v>
      </c>
      <c r="B525" s="1" t="s">
        <v>10</v>
      </c>
      <c r="C525" s="1" t="s">
        <v>15</v>
      </c>
      <c r="D525" s="5" t="s">
        <v>23</v>
      </c>
      <c r="E525" s="6">
        <v>34</v>
      </c>
      <c r="F525" s="6">
        <v>2288.4</v>
      </c>
      <c r="G525" s="6">
        <v>5126.0160000000005</v>
      </c>
      <c r="H525" s="3">
        <v>457.68000000000006</v>
      </c>
      <c r="I525" s="4" t="s">
        <v>42</v>
      </c>
      <c r="K525" s="10" t="s">
        <v>52</v>
      </c>
      <c r="L525" s="10">
        <v>2020</v>
      </c>
      <c r="M525" s="10" t="s">
        <v>11</v>
      </c>
      <c r="N525" s="10" t="s">
        <v>53</v>
      </c>
      <c r="O525" s="10" t="s">
        <v>67</v>
      </c>
      <c r="P525" s="10" t="s">
        <v>68</v>
      </c>
      <c r="Q525" s="10" t="s">
        <v>64</v>
      </c>
      <c r="R525" s="10" t="s">
        <v>57</v>
      </c>
      <c r="S525" s="10" t="s">
        <v>58</v>
      </c>
      <c r="T525" s="10">
        <v>220</v>
      </c>
      <c r="U525" s="10">
        <v>314.60000000000002</v>
      </c>
    </row>
    <row r="526" spans="1:21" ht="18" customHeight="1" x14ac:dyDescent="0.3">
      <c r="A526" s="1">
        <v>2022</v>
      </c>
      <c r="B526" s="1" t="s">
        <v>10</v>
      </c>
      <c r="C526" s="1" t="s">
        <v>13</v>
      </c>
      <c r="D526" s="2" t="s">
        <v>34</v>
      </c>
      <c r="E526" s="3">
        <v>7</v>
      </c>
      <c r="F526" s="3">
        <v>200</v>
      </c>
      <c r="G526" s="3">
        <v>224</v>
      </c>
      <c r="H526" s="3">
        <v>40</v>
      </c>
      <c r="I526" s="4" t="s">
        <v>42</v>
      </c>
      <c r="K526" s="10" t="s">
        <v>61</v>
      </c>
      <c r="L526" s="10">
        <v>2020</v>
      </c>
      <c r="M526" s="10" t="s">
        <v>11</v>
      </c>
      <c r="N526" s="10" t="s">
        <v>53</v>
      </c>
      <c r="O526" s="10" t="s">
        <v>67</v>
      </c>
      <c r="P526" s="10" t="s">
        <v>68</v>
      </c>
      <c r="Q526" s="10" t="s">
        <v>64</v>
      </c>
      <c r="R526" s="10" t="s">
        <v>57</v>
      </c>
      <c r="S526" s="10" t="s">
        <v>58</v>
      </c>
      <c r="T526" s="10">
        <v>214</v>
      </c>
      <c r="U526" s="10">
        <v>306.02</v>
      </c>
    </row>
    <row r="527" spans="1:21" ht="18" customHeight="1" x14ac:dyDescent="0.3">
      <c r="A527" s="1">
        <v>2022</v>
      </c>
      <c r="B527" s="1" t="s">
        <v>10</v>
      </c>
      <c r="C527" s="1" t="s">
        <v>15</v>
      </c>
      <c r="D527" s="5" t="s">
        <v>27</v>
      </c>
      <c r="E527" s="6">
        <v>3</v>
      </c>
      <c r="F527" s="6">
        <v>2288.65</v>
      </c>
      <c r="G527" s="6">
        <v>5126.576</v>
      </c>
      <c r="H527" s="3">
        <v>457.73</v>
      </c>
      <c r="I527" s="4" t="s">
        <v>42</v>
      </c>
      <c r="K527" s="10" t="s">
        <v>52</v>
      </c>
      <c r="L527" s="10">
        <v>2020</v>
      </c>
      <c r="M527" s="10" t="s">
        <v>11</v>
      </c>
      <c r="N527" s="10" t="s">
        <v>53</v>
      </c>
      <c r="O527" s="10" t="s">
        <v>67</v>
      </c>
      <c r="P527" s="10" t="s">
        <v>68</v>
      </c>
      <c r="Q527" s="10" t="s">
        <v>64</v>
      </c>
      <c r="R527" s="10" t="s">
        <v>57</v>
      </c>
      <c r="S527" s="10" t="s">
        <v>58</v>
      </c>
      <c r="T527" s="10">
        <v>223</v>
      </c>
      <c r="U527" s="10">
        <v>318.89</v>
      </c>
    </row>
    <row r="528" spans="1:21" ht="18" customHeight="1" x14ac:dyDescent="0.3">
      <c r="A528" s="1">
        <v>2022</v>
      </c>
      <c r="B528" s="1" t="s">
        <v>10</v>
      </c>
      <c r="C528" s="1" t="s">
        <v>32</v>
      </c>
      <c r="D528" s="5" t="s">
        <v>32</v>
      </c>
      <c r="E528" s="6">
        <v>2</v>
      </c>
      <c r="F528" s="6">
        <v>6600</v>
      </c>
      <c r="G528" s="6">
        <v>7392</v>
      </c>
      <c r="H528" s="3">
        <v>1320</v>
      </c>
      <c r="I528" s="4" t="s">
        <v>42</v>
      </c>
      <c r="K528" s="10" t="s">
        <v>61</v>
      </c>
      <c r="L528" s="10">
        <v>2020</v>
      </c>
      <c r="M528" s="10" t="s">
        <v>11</v>
      </c>
      <c r="N528" s="10" t="s">
        <v>53</v>
      </c>
      <c r="O528" s="10" t="s">
        <v>67</v>
      </c>
      <c r="P528" s="10" t="s">
        <v>68</v>
      </c>
      <c r="Q528" s="10" t="s">
        <v>64</v>
      </c>
      <c r="R528" s="10" t="s">
        <v>57</v>
      </c>
      <c r="S528" s="10" t="s">
        <v>58</v>
      </c>
      <c r="T528" s="10">
        <v>217</v>
      </c>
      <c r="U528" s="10">
        <v>310.31</v>
      </c>
    </row>
    <row r="529" spans="1:21" ht="18" customHeight="1" x14ac:dyDescent="0.3">
      <c r="A529" s="1">
        <v>2022</v>
      </c>
      <c r="B529" s="1" t="s">
        <v>11</v>
      </c>
      <c r="C529" s="1" t="s">
        <v>14</v>
      </c>
      <c r="D529" s="2" t="s">
        <v>36</v>
      </c>
      <c r="E529" s="3">
        <v>3566</v>
      </c>
      <c r="F529" s="3">
        <v>4577.3</v>
      </c>
      <c r="G529" s="3">
        <v>5126.576</v>
      </c>
      <c r="H529" s="3">
        <v>915.46</v>
      </c>
      <c r="I529" s="4" t="s">
        <v>42</v>
      </c>
      <c r="K529" s="10" t="s">
        <v>52</v>
      </c>
      <c r="L529" s="10">
        <v>2020</v>
      </c>
      <c r="M529" s="10" t="s">
        <v>11</v>
      </c>
      <c r="N529" s="10" t="s">
        <v>53</v>
      </c>
      <c r="O529" s="10" t="s">
        <v>67</v>
      </c>
      <c r="P529" s="10" t="s">
        <v>68</v>
      </c>
      <c r="Q529" s="10" t="s">
        <v>64</v>
      </c>
      <c r="R529" s="10" t="s">
        <v>57</v>
      </c>
      <c r="S529" s="10" t="s">
        <v>58</v>
      </c>
      <c r="T529" s="10">
        <v>211</v>
      </c>
      <c r="U529" s="10">
        <v>301.73</v>
      </c>
    </row>
    <row r="530" spans="1:21" ht="18" customHeight="1" x14ac:dyDescent="0.3">
      <c r="A530" s="1">
        <v>2022</v>
      </c>
      <c r="B530" s="1" t="s">
        <v>11</v>
      </c>
      <c r="C530" s="1" t="s">
        <v>14</v>
      </c>
      <c r="D530" s="2" t="s">
        <v>37</v>
      </c>
      <c r="E530" s="3">
        <v>2498</v>
      </c>
      <c r="F530" s="3">
        <v>8000</v>
      </c>
      <c r="G530" s="3">
        <v>8960</v>
      </c>
      <c r="H530" s="3">
        <v>1600</v>
      </c>
      <c r="I530" s="4" t="s">
        <v>42</v>
      </c>
      <c r="K530" s="10" t="s">
        <v>52</v>
      </c>
      <c r="L530" s="10">
        <v>2020</v>
      </c>
      <c r="M530" s="10" t="s">
        <v>6</v>
      </c>
      <c r="N530" s="10" t="s">
        <v>53</v>
      </c>
      <c r="O530" s="10" t="s">
        <v>67</v>
      </c>
      <c r="P530" s="10" t="s">
        <v>68</v>
      </c>
      <c r="Q530" s="10" t="s">
        <v>64</v>
      </c>
      <c r="R530" s="10" t="s">
        <v>57</v>
      </c>
      <c r="S530" s="10" t="s">
        <v>69</v>
      </c>
      <c r="T530" s="10">
        <v>304</v>
      </c>
      <c r="U530" s="10">
        <v>434.72</v>
      </c>
    </row>
    <row r="531" spans="1:21" ht="18" customHeight="1" x14ac:dyDescent="0.3">
      <c r="A531" s="1">
        <v>2022</v>
      </c>
      <c r="B531" s="1" t="s">
        <v>11</v>
      </c>
      <c r="C531" s="1" t="s">
        <v>13</v>
      </c>
      <c r="D531" s="2" t="s">
        <v>35</v>
      </c>
      <c r="E531" s="3">
        <v>1245</v>
      </c>
      <c r="F531" s="3">
        <v>4577.2</v>
      </c>
      <c r="G531" s="3">
        <v>5126.4639999999999</v>
      </c>
      <c r="H531" s="3">
        <v>915.44</v>
      </c>
      <c r="I531" s="4" t="s">
        <v>42</v>
      </c>
      <c r="K531" s="10" t="s">
        <v>59</v>
      </c>
      <c r="L531" s="10">
        <v>2020</v>
      </c>
      <c r="M531" s="10" t="s">
        <v>6</v>
      </c>
      <c r="N531" s="10" t="s">
        <v>53</v>
      </c>
      <c r="O531" s="10" t="s">
        <v>67</v>
      </c>
      <c r="P531" s="10" t="s">
        <v>68</v>
      </c>
      <c r="Q531" s="10" t="s">
        <v>64</v>
      </c>
      <c r="R531" s="10" t="s">
        <v>57</v>
      </c>
      <c r="S531" s="10" t="s">
        <v>69</v>
      </c>
      <c r="T531" s="10">
        <v>298</v>
      </c>
      <c r="U531" s="10">
        <v>426.14</v>
      </c>
    </row>
    <row r="532" spans="1:21" ht="18" customHeight="1" x14ac:dyDescent="0.3">
      <c r="A532" s="1">
        <v>2022</v>
      </c>
      <c r="B532" s="1" t="s">
        <v>11</v>
      </c>
      <c r="C532" s="1" t="s">
        <v>38</v>
      </c>
      <c r="D532" s="5" t="s">
        <v>30</v>
      </c>
      <c r="E532" s="6">
        <v>644</v>
      </c>
      <c r="F532" s="6">
        <v>5743.5</v>
      </c>
      <c r="G532" s="6">
        <v>6432.72</v>
      </c>
      <c r="H532" s="3">
        <v>1148.7</v>
      </c>
      <c r="I532" s="4" t="s">
        <v>42</v>
      </c>
      <c r="K532" s="10" t="s">
        <v>59</v>
      </c>
      <c r="L532" s="10">
        <v>2020</v>
      </c>
      <c r="M532" s="10" t="s">
        <v>6</v>
      </c>
      <c r="N532" s="10" t="s">
        <v>53</v>
      </c>
      <c r="O532" s="10" t="s">
        <v>67</v>
      </c>
      <c r="P532" s="10" t="s">
        <v>68</v>
      </c>
      <c r="Q532" s="10" t="s">
        <v>64</v>
      </c>
      <c r="R532" s="10" t="s">
        <v>57</v>
      </c>
      <c r="S532" s="10" t="s">
        <v>69</v>
      </c>
      <c r="T532" s="10">
        <v>292</v>
      </c>
      <c r="U532" s="10">
        <v>417.56</v>
      </c>
    </row>
    <row r="533" spans="1:21" ht="18" customHeight="1" x14ac:dyDescent="0.3">
      <c r="A533" s="1">
        <v>2022</v>
      </c>
      <c r="B533" s="1" t="s">
        <v>11</v>
      </c>
      <c r="C533" s="1" t="s">
        <v>12</v>
      </c>
      <c r="D533" s="5" t="s">
        <v>29</v>
      </c>
      <c r="E533" s="6">
        <v>643</v>
      </c>
      <c r="F533" s="6">
        <v>7000</v>
      </c>
      <c r="G533" s="6">
        <v>7840</v>
      </c>
      <c r="H533" s="3">
        <v>1400</v>
      </c>
      <c r="I533" s="4" t="s">
        <v>42</v>
      </c>
      <c r="K533" s="10" t="s">
        <v>61</v>
      </c>
      <c r="L533" s="10">
        <v>2020</v>
      </c>
      <c r="M533" s="10" t="s">
        <v>6</v>
      </c>
      <c r="N533" s="10" t="s">
        <v>53</v>
      </c>
      <c r="O533" s="10" t="s">
        <v>67</v>
      </c>
      <c r="P533" s="10" t="s">
        <v>68</v>
      </c>
      <c r="Q533" s="10" t="s">
        <v>64</v>
      </c>
      <c r="R533" s="10" t="s">
        <v>57</v>
      </c>
      <c r="S533" s="10" t="s">
        <v>69</v>
      </c>
      <c r="T533" s="10">
        <v>301</v>
      </c>
      <c r="U533" s="10">
        <v>430.43</v>
      </c>
    </row>
    <row r="534" spans="1:21" ht="18" customHeight="1" x14ac:dyDescent="0.3">
      <c r="A534" s="1">
        <v>2022</v>
      </c>
      <c r="B534" s="1" t="s">
        <v>11</v>
      </c>
      <c r="C534" s="1" t="s">
        <v>38</v>
      </c>
      <c r="D534" s="5" t="s">
        <v>31</v>
      </c>
      <c r="E534" s="6">
        <v>455</v>
      </c>
      <c r="F534" s="6">
        <v>4578.6000000000004</v>
      </c>
      <c r="G534" s="6">
        <v>5128.0320000000002</v>
      </c>
      <c r="H534" s="3">
        <v>915.72000000000014</v>
      </c>
      <c r="I534" s="4" t="s">
        <v>42</v>
      </c>
      <c r="K534" s="10" t="s">
        <v>59</v>
      </c>
      <c r="L534" s="10">
        <v>2020</v>
      </c>
      <c r="M534" s="10" t="s">
        <v>6</v>
      </c>
      <c r="N534" s="10" t="s">
        <v>53</v>
      </c>
      <c r="O534" s="10" t="s">
        <v>67</v>
      </c>
      <c r="P534" s="10" t="s">
        <v>68</v>
      </c>
      <c r="Q534" s="10" t="s">
        <v>64</v>
      </c>
      <c r="R534" s="10" t="s">
        <v>57</v>
      </c>
      <c r="S534" s="10" t="s">
        <v>69</v>
      </c>
      <c r="T534" s="10">
        <v>295</v>
      </c>
      <c r="U534" s="10">
        <v>421.85</v>
      </c>
    </row>
    <row r="535" spans="1:21" ht="18" customHeight="1" x14ac:dyDescent="0.3">
      <c r="A535" s="1">
        <v>2022</v>
      </c>
      <c r="B535" s="1" t="s">
        <v>11</v>
      </c>
      <c r="C535" s="1" t="s">
        <v>12</v>
      </c>
      <c r="D535" s="5" t="s">
        <v>28</v>
      </c>
      <c r="E535" s="7">
        <v>345</v>
      </c>
      <c r="F535" s="7">
        <v>7000</v>
      </c>
      <c r="G535" s="7">
        <v>7840</v>
      </c>
      <c r="H535" s="3">
        <v>1400</v>
      </c>
      <c r="I535" s="4" t="s">
        <v>42</v>
      </c>
      <c r="K535" s="10" t="s">
        <v>59</v>
      </c>
      <c r="L535" s="10">
        <v>2020</v>
      </c>
      <c r="M535" s="10" t="s">
        <v>5</v>
      </c>
      <c r="N535" s="10" t="s">
        <v>53</v>
      </c>
      <c r="O535" s="10" t="s">
        <v>67</v>
      </c>
      <c r="P535" s="10" t="s">
        <v>68</v>
      </c>
      <c r="Q535" s="10" t="s">
        <v>64</v>
      </c>
      <c r="R535" s="10" t="s">
        <v>57</v>
      </c>
      <c r="S535" s="10" t="s">
        <v>58</v>
      </c>
      <c r="T535" s="10">
        <v>322</v>
      </c>
      <c r="U535" s="10">
        <v>460.46000000000004</v>
      </c>
    </row>
    <row r="536" spans="1:21" ht="18" customHeight="1" x14ac:dyDescent="0.3">
      <c r="A536" s="1">
        <v>2022</v>
      </c>
      <c r="B536" s="1" t="s">
        <v>11</v>
      </c>
      <c r="C536" s="1" t="s">
        <v>13</v>
      </c>
      <c r="D536" s="2" t="s">
        <v>33</v>
      </c>
      <c r="E536" s="3">
        <v>122</v>
      </c>
      <c r="F536" s="3">
        <v>100</v>
      </c>
      <c r="G536" s="3">
        <v>112</v>
      </c>
      <c r="H536" s="3">
        <v>20</v>
      </c>
      <c r="I536" s="4" t="s">
        <v>42</v>
      </c>
      <c r="K536" s="10" t="s">
        <v>52</v>
      </c>
      <c r="L536" s="10">
        <v>2020</v>
      </c>
      <c r="M536" s="10" t="s">
        <v>5</v>
      </c>
      <c r="N536" s="10" t="s">
        <v>53</v>
      </c>
      <c r="O536" s="10" t="s">
        <v>67</v>
      </c>
      <c r="P536" s="10" t="s">
        <v>68</v>
      </c>
      <c r="Q536" s="10" t="s">
        <v>64</v>
      </c>
      <c r="R536" s="10" t="s">
        <v>57</v>
      </c>
      <c r="S536" s="10" t="s">
        <v>69</v>
      </c>
      <c r="T536" s="10">
        <v>316</v>
      </c>
      <c r="U536" s="10">
        <v>451.88</v>
      </c>
    </row>
    <row r="537" spans="1:21" ht="18" customHeight="1" x14ac:dyDescent="0.3">
      <c r="A537" s="1">
        <v>2022</v>
      </c>
      <c r="B537" s="1" t="s">
        <v>11</v>
      </c>
      <c r="C537" s="1" t="s">
        <v>15</v>
      </c>
      <c r="D537" s="5" t="s">
        <v>26</v>
      </c>
      <c r="E537" s="6">
        <v>78</v>
      </c>
      <c r="F537" s="6">
        <v>2288.6</v>
      </c>
      <c r="G537" s="6">
        <v>5126.4639999999999</v>
      </c>
      <c r="H537" s="3">
        <v>457.72</v>
      </c>
      <c r="I537" s="4" t="s">
        <v>42</v>
      </c>
      <c r="K537" s="10" t="s">
        <v>61</v>
      </c>
      <c r="L537" s="10">
        <v>2020</v>
      </c>
      <c r="M537" s="10" t="s">
        <v>5</v>
      </c>
      <c r="N537" s="10" t="s">
        <v>53</v>
      </c>
      <c r="O537" s="10" t="s">
        <v>67</v>
      </c>
      <c r="P537" s="10" t="s">
        <v>68</v>
      </c>
      <c r="Q537" s="10" t="s">
        <v>64</v>
      </c>
      <c r="R537" s="10" t="s">
        <v>57</v>
      </c>
      <c r="S537" s="10" t="s">
        <v>69</v>
      </c>
      <c r="T537" s="10">
        <v>310</v>
      </c>
      <c r="U537" s="10">
        <v>443.3</v>
      </c>
    </row>
    <row r="538" spans="1:21" ht="18" customHeight="1" x14ac:dyDescent="0.3">
      <c r="A538" s="1">
        <v>2022</v>
      </c>
      <c r="B538" s="1" t="s">
        <v>11</v>
      </c>
      <c r="C538" s="1" t="s">
        <v>15</v>
      </c>
      <c r="D538" s="5" t="s">
        <v>24</v>
      </c>
      <c r="E538" s="6">
        <v>76</v>
      </c>
      <c r="F538" s="6">
        <v>2288.4499999999998</v>
      </c>
      <c r="G538" s="6">
        <v>5126.1279999999997</v>
      </c>
      <c r="H538" s="3">
        <v>457.69</v>
      </c>
      <c r="I538" s="4" t="s">
        <v>42</v>
      </c>
      <c r="K538" s="10" t="s">
        <v>52</v>
      </c>
      <c r="L538" s="10">
        <v>2020</v>
      </c>
      <c r="M538" s="10" t="s">
        <v>5</v>
      </c>
      <c r="N538" s="10" t="s">
        <v>53</v>
      </c>
      <c r="O538" s="10" t="s">
        <v>67</v>
      </c>
      <c r="P538" s="10" t="s">
        <v>68</v>
      </c>
      <c r="Q538" s="10" t="s">
        <v>64</v>
      </c>
      <c r="R538" s="10" t="s">
        <v>57</v>
      </c>
      <c r="S538" s="10" t="s">
        <v>69</v>
      </c>
      <c r="T538" s="10">
        <v>319</v>
      </c>
      <c r="U538" s="10">
        <v>456.16999999999996</v>
      </c>
    </row>
    <row r="539" spans="1:21" ht="18" customHeight="1" x14ac:dyDescent="0.3">
      <c r="A539" s="1">
        <v>2022</v>
      </c>
      <c r="B539" s="1" t="s">
        <v>11</v>
      </c>
      <c r="C539" s="1" t="s">
        <v>15</v>
      </c>
      <c r="D539" s="5" t="s">
        <v>25</v>
      </c>
      <c r="E539" s="6">
        <v>46</v>
      </c>
      <c r="F539" s="6">
        <v>100</v>
      </c>
      <c r="G539" s="6">
        <v>224</v>
      </c>
      <c r="H539" s="3">
        <v>20</v>
      </c>
      <c r="I539" s="4" t="s">
        <v>42</v>
      </c>
      <c r="K539" s="10" t="s">
        <v>59</v>
      </c>
      <c r="L539" s="10">
        <v>2020</v>
      </c>
      <c r="M539" s="10" t="s">
        <v>5</v>
      </c>
      <c r="N539" s="10" t="s">
        <v>53</v>
      </c>
      <c r="O539" s="10" t="s">
        <v>67</v>
      </c>
      <c r="P539" s="10" t="s">
        <v>68</v>
      </c>
      <c r="Q539" s="10" t="s">
        <v>64</v>
      </c>
      <c r="R539" s="10" t="s">
        <v>57</v>
      </c>
      <c r="S539" s="10" t="s">
        <v>69</v>
      </c>
      <c r="T539" s="10">
        <v>313</v>
      </c>
      <c r="U539" s="10">
        <v>447.59000000000003</v>
      </c>
    </row>
    <row r="540" spans="1:21" ht="18" customHeight="1" x14ac:dyDescent="0.3">
      <c r="A540" s="1">
        <v>2022</v>
      </c>
      <c r="B540" s="1" t="s">
        <v>11</v>
      </c>
      <c r="C540" s="1" t="s">
        <v>15</v>
      </c>
      <c r="D540" s="5" t="s">
        <v>23</v>
      </c>
      <c r="E540" s="6">
        <v>34</v>
      </c>
      <c r="F540" s="6">
        <v>2288.4</v>
      </c>
      <c r="G540" s="6">
        <v>5126.0160000000005</v>
      </c>
      <c r="H540" s="3">
        <v>457.68000000000006</v>
      </c>
      <c r="I540" s="4" t="s">
        <v>42</v>
      </c>
      <c r="K540" s="10" t="s">
        <v>59</v>
      </c>
      <c r="L540" s="10">
        <v>2020</v>
      </c>
      <c r="M540" s="10" t="s">
        <v>5</v>
      </c>
      <c r="N540" s="10" t="s">
        <v>53</v>
      </c>
      <c r="O540" s="10" t="s">
        <v>67</v>
      </c>
      <c r="P540" s="10" t="s">
        <v>68</v>
      </c>
      <c r="Q540" s="10" t="s">
        <v>64</v>
      </c>
      <c r="R540" s="10" t="s">
        <v>57</v>
      </c>
      <c r="S540" s="10" t="s">
        <v>69</v>
      </c>
      <c r="T540" s="10">
        <v>307</v>
      </c>
      <c r="U540" s="10">
        <v>439.01</v>
      </c>
    </row>
    <row r="541" spans="1:21" ht="18" customHeight="1" x14ac:dyDescent="0.3">
      <c r="A541" s="1">
        <v>2022</v>
      </c>
      <c r="B541" s="1" t="s">
        <v>11</v>
      </c>
      <c r="C541" s="1" t="s">
        <v>13</v>
      </c>
      <c r="D541" s="2" t="s">
        <v>34</v>
      </c>
      <c r="E541" s="3">
        <v>7</v>
      </c>
      <c r="F541" s="3">
        <v>200</v>
      </c>
      <c r="G541" s="3">
        <v>224</v>
      </c>
      <c r="H541" s="3">
        <v>40</v>
      </c>
      <c r="I541" s="4" t="s">
        <v>42</v>
      </c>
      <c r="K541" s="10" t="s">
        <v>52</v>
      </c>
      <c r="L541" s="10">
        <v>2020</v>
      </c>
      <c r="M541" s="10" t="s">
        <v>4</v>
      </c>
      <c r="N541" s="10" t="s">
        <v>53</v>
      </c>
      <c r="O541" s="10" t="s">
        <v>67</v>
      </c>
      <c r="P541" s="10" t="s">
        <v>68</v>
      </c>
      <c r="Q541" s="10" t="s">
        <v>64</v>
      </c>
      <c r="R541" s="10" t="s">
        <v>57</v>
      </c>
      <c r="S541" s="10" t="s">
        <v>58</v>
      </c>
      <c r="T541" s="10">
        <v>334</v>
      </c>
      <c r="U541" s="10">
        <v>477.62</v>
      </c>
    </row>
    <row r="542" spans="1:21" ht="18" customHeight="1" x14ac:dyDescent="0.3">
      <c r="A542" s="1">
        <v>2022</v>
      </c>
      <c r="B542" s="1" t="s">
        <v>11</v>
      </c>
      <c r="C542" s="1" t="s">
        <v>15</v>
      </c>
      <c r="D542" s="5" t="s">
        <v>27</v>
      </c>
      <c r="E542" s="6">
        <v>3</v>
      </c>
      <c r="F542" s="6">
        <v>2288.65</v>
      </c>
      <c r="G542" s="6">
        <v>5126.576</v>
      </c>
      <c r="H542" s="3">
        <v>457.73</v>
      </c>
      <c r="I542" s="4" t="s">
        <v>42</v>
      </c>
      <c r="K542" s="10" t="s">
        <v>59</v>
      </c>
      <c r="L542" s="10">
        <v>2020</v>
      </c>
      <c r="M542" s="10" t="s">
        <v>4</v>
      </c>
      <c r="N542" s="10" t="s">
        <v>53</v>
      </c>
      <c r="O542" s="10" t="s">
        <v>67</v>
      </c>
      <c r="P542" s="10" t="s">
        <v>68</v>
      </c>
      <c r="Q542" s="10" t="s">
        <v>64</v>
      </c>
      <c r="R542" s="10" t="s">
        <v>57</v>
      </c>
      <c r="S542" s="10" t="s">
        <v>58</v>
      </c>
      <c r="T542" s="10">
        <v>328</v>
      </c>
      <c r="U542" s="10">
        <v>469.03999999999996</v>
      </c>
    </row>
    <row r="543" spans="1:21" ht="18" customHeight="1" x14ac:dyDescent="0.3">
      <c r="A543" s="1">
        <v>2022</v>
      </c>
      <c r="B543" s="1" t="s">
        <v>11</v>
      </c>
      <c r="C543" s="1" t="s">
        <v>32</v>
      </c>
      <c r="D543" s="5" t="s">
        <v>32</v>
      </c>
      <c r="E543" s="6">
        <v>2</v>
      </c>
      <c r="F543" s="6">
        <v>6600</v>
      </c>
      <c r="G543" s="6">
        <v>7392</v>
      </c>
      <c r="H543" s="3">
        <v>1320</v>
      </c>
      <c r="I543" s="4" t="s">
        <v>42</v>
      </c>
      <c r="K543" s="10" t="s">
        <v>61</v>
      </c>
      <c r="L543" s="10">
        <v>2020</v>
      </c>
      <c r="M543" s="10" t="s">
        <v>4</v>
      </c>
      <c r="N543" s="10" t="s">
        <v>53</v>
      </c>
      <c r="O543" s="10" t="s">
        <v>67</v>
      </c>
      <c r="P543" s="10" t="s">
        <v>68</v>
      </c>
      <c r="Q543" s="10" t="s">
        <v>64</v>
      </c>
      <c r="R543" s="10" t="s">
        <v>57</v>
      </c>
      <c r="S543" s="10" t="s">
        <v>58</v>
      </c>
      <c r="T543" s="10">
        <v>337</v>
      </c>
      <c r="U543" s="10">
        <v>481.90999999999997</v>
      </c>
    </row>
    <row r="544" spans="1:21" ht="18" customHeight="1" x14ac:dyDescent="0.3">
      <c r="A544" s="1">
        <v>2023</v>
      </c>
      <c r="B544" s="1" t="s">
        <v>0</v>
      </c>
      <c r="C544" s="1" t="s">
        <v>14</v>
      </c>
      <c r="D544" s="2" t="s">
        <v>36</v>
      </c>
      <c r="E544" s="3">
        <v>3566</v>
      </c>
      <c r="F544" s="3">
        <v>5492.76</v>
      </c>
      <c r="G544" s="3">
        <v>5126.576</v>
      </c>
      <c r="H544" s="3">
        <v>1098.5520000000001</v>
      </c>
      <c r="I544" s="4" t="s">
        <v>42</v>
      </c>
      <c r="K544" s="10" t="s">
        <v>59</v>
      </c>
      <c r="L544" s="10">
        <v>2020</v>
      </c>
      <c r="M544" s="10" t="s">
        <v>4</v>
      </c>
      <c r="N544" s="10" t="s">
        <v>53</v>
      </c>
      <c r="O544" s="10" t="s">
        <v>67</v>
      </c>
      <c r="P544" s="10" t="s">
        <v>68</v>
      </c>
      <c r="Q544" s="10" t="s">
        <v>64</v>
      </c>
      <c r="R544" s="10" t="s">
        <v>57</v>
      </c>
      <c r="S544" s="10" t="s">
        <v>58</v>
      </c>
      <c r="T544" s="10">
        <v>331</v>
      </c>
      <c r="U544" s="10">
        <v>473.33</v>
      </c>
    </row>
    <row r="545" spans="1:21" ht="18" customHeight="1" x14ac:dyDescent="0.3">
      <c r="A545" s="1">
        <v>2023</v>
      </c>
      <c r="B545" s="1" t="s">
        <v>0</v>
      </c>
      <c r="C545" s="1" t="s">
        <v>14</v>
      </c>
      <c r="D545" s="2" t="s">
        <v>37</v>
      </c>
      <c r="E545" s="3">
        <v>2498</v>
      </c>
      <c r="F545" s="3">
        <v>9600</v>
      </c>
      <c r="G545" s="3">
        <v>8960</v>
      </c>
      <c r="H545" s="3">
        <v>1920</v>
      </c>
      <c r="I545" s="4" t="s">
        <v>42</v>
      </c>
      <c r="K545" s="10" t="s">
        <v>62</v>
      </c>
      <c r="L545" s="10">
        <v>2020</v>
      </c>
      <c r="M545" s="10" t="s">
        <v>4</v>
      </c>
      <c r="N545" s="10" t="s">
        <v>53</v>
      </c>
      <c r="O545" s="10" t="s">
        <v>67</v>
      </c>
      <c r="P545" s="10" t="s">
        <v>68</v>
      </c>
      <c r="Q545" s="10" t="s">
        <v>64</v>
      </c>
      <c r="R545" s="10" t="s">
        <v>57</v>
      </c>
      <c r="S545" s="10" t="s">
        <v>58</v>
      </c>
      <c r="T545" s="10">
        <v>325</v>
      </c>
      <c r="U545" s="10">
        <v>464.75</v>
      </c>
    </row>
    <row r="546" spans="1:21" ht="18" customHeight="1" x14ac:dyDescent="0.3">
      <c r="A546" s="1">
        <v>2023</v>
      </c>
      <c r="B546" s="1" t="s">
        <v>0</v>
      </c>
      <c r="C546" s="1" t="s">
        <v>13</v>
      </c>
      <c r="D546" s="2" t="s">
        <v>35</v>
      </c>
      <c r="E546" s="3">
        <v>1245</v>
      </c>
      <c r="F546" s="3">
        <v>5492.6399999999994</v>
      </c>
      <c r="G546" s="3">
        <v>5126.4639999999999</v>
      </c>
      <c r="H546" s="3">
        <v>1098.528</v>
      </c>
      <c r="I546" s="4" t="s">
        <v>42</v>
      </c>
      <c r="K546" s="10" t="s">
        <v>52</v>
      </c>
      <c r="L546" s="10">
        <v>2020</v>
      </c>
      <c r="M546" s="10" t="s">
        <v>10</v>
      </c>
      <c r="N546" s="10" t="s">
        <v>53</v>
      </c>
      <c r="O546" s="10" t="s">
        <v>67</v>
      </c>
      <c r="P546" s="10" t="s">
        <v>68</v>
      </c>
      <c r="Q546" s="10" t="s">
        <v>64</v>
      </c>
      <c r="R546" s="10" t="s">
        <v>57</v>
      </c>
      <c r="S546" s="10" t="s">
        <v>58</v>
      </c>
      <c r="T546" s="10">
        <v>238</v>
      </c>
      <c r="U546" s="10">
        <v>340.34000000000003</v>
      </c>
    </row>
    <row r="547" spans="1:21" ht="18" customHeight="1" x14ac:dyDescent="0.3">
      <c r="A547" s="1">
        <v>2023</v>
      </c>
      <c r="B547" s="1" t="s">
        <v>0</v>
      </c>
      <c r="C547" s="1" t="s">
        <v>38</v>
      </c>
      <c r="D547" s="5" t="s">
        <v>30</v>
      </c>
      <c r="E547" s="6">
        <v>644</v>
      </c>
      <c r="F547" s="6">
        <v>6892.2</v>
      </c>
      <c r="G547" s="6">
        <v>6432.72</v>
      </c>
      <c r="H547" s="3">
        <v>1378.44</v>
      </c>
      <c r="I547" s="4" t="s">
        <v>42</v>
      </c>
      <c r="K547" s="10" t="s">
        <v>52</v>
      </c>
      <c r="L547" s="10">
        <v>2020</v>
      </c>
      <c r="M547" s="10" t="s">
        <v>10</v>
      </c>
      <c r="N547" s="10" t="s">
        <v>53</v>
      </c>
      <c r="O547" s="10" t="s">
        <v>67</v>
      </c>
      <c r="P547" s="10" t="s">
        <v>68</v>
      </c>
      <c r="Q547" s="10" t="s">
        <v>64</v>
      </c>
      <c r="R547" s="10" t="s">
        <v>57</v>
      </c>
      <c r="S547" s="10" t="s">
        <v>58</v>
      </c>
      <c r="T547" s="10">
        <v>232</v>
      </c>
      <c r="U547" s="10">
        <v>331.76</v>
      </c>
    </row>
    <row r="548" spans="1:21" ht="18" customHeight="1" x14ac:dyDescent="0.3">
      <c r="A548" s="1">
        <v>2023</v>
      </c>
      <c r="B548" s="1" t="s">
        <v>0</v>
      </c>
      <c r="C548" s="1" t="s">
        <v>12</v>
      </c>
      <c r="D548" s="5" t="s">
        <v>29</v>
      </c>
      <c r="E548" s="6">
        <v>643</v>
      </c>
      <c r="F548" s="6">
        <v>8400</v>
      </c>
      <c r="G548" s="6">
        <v>7840</v>
      </c>
      <c r="H548" s="3">
        <v>1680</v>
      </c>
      <c r="I548" s="4" t="s">
        <v>40</v>
      </c>
      <c r="K548" s="10" t="s">
        <v>63</v>
      </c>
      <c r="L548" s="10">
        <v>2020</v>
      </c>
      <c r="M548" s="10" t="s">
        <v>10</v>
      </c>
      <c r="N548" s="10" t="s">
        <v>53</v>
      </c>
      <c r="O548" s="10" t="s">
        <v>67</v>
      </c>
      <c r="P548" s="10" t="s">
        <v>68</v>
      </c>
      <c r="Q548" s="10" t="s">
        <v>64</v>
      </c>
      <c r="R548" s="10" t="s">
        <v>57</v>
      </c>
      <c r="S548" s="10" t="s">
        <v>58</v>
      </c>
      <c r="T548" s="10">
        <v>241</v>
      </c>
      <c r="U548" s="10">
        <v>344.63</v>
      </c>
    </row>
    <row r="549" spans="1:21" ht="18" customHeight="1" x14ac:dyDescent="0.3">
      <c r="A549" s="1">
        <v>2023</v>
      </c>
      <c r="B549" s="1" t="s">
        <v>0</v>
      </c>
      <c r="C549" s="1" t="s">
        <v>38</v>
      </c>
      <c r="D549" s="5" t="s">
        <v>31</v>
      </c>
      <c r="E549" s="6">
        <v>455</v>
      </c>
      <c r="F549" s="6">
        <v>5494.3200000000006</v>
      </c>
      <c r="G549" s="6">
        <v>5128.0320000000002</v>
      </c>
      <c r="H549" s="3">
        <v>1098.8640000000003</v>
      </c>
      <c r="I549" s="4" t="s">
        <v>40</v>
      </c>
      <c r="K549" s="10" t="s">
        <v>52</v>
      </c>
      <c r="L549" s="10">
        <v>2020</v>
      </c>
      <c r="M549" s="10" t="s">
        <v>10</v>
      </c>
      <c r="N549" s="10" t="s">
        <v>53</v>
      </c>
      <c r="O549" s="10" t="s">
        <v>67</v>
      </c>
      <c r="P549" s="10" t="s">
        <v>68</v>
      </c>
      <c r="Q549" s="10" t="s">
        <v>64</v>
      </c>
      <c r="R549" s="10" t="s">
        <v>57</v>
      </c>
      <c r="S549" s="10" t="s">
        <v>58</v>
      </c>
      <c r="T549" s="10">
        <v>235</v>
      </c>
      <c r="U549" s="10">
        <v>336.05</v>
      </c>
    </row>
    <row r="550" spans="1:21" ht="18" customHeight="1" x14ac:dyDescent="0.3">
      <c r="A550" s="1">
        <v>2023</v>
      </c>
      <c r="B550" s="1" t="s">
        <v>0</v>
      </c>
      <c r="C550" s="1" t="s">
        <v>12</v>
      </c>
      <c r="D550" s="5" t="s">
        <v>28</v>
      </c>
      <c r="E550" s="7">
        <v>345</v>
      </c>
      <c r="F550" s="7">
        <v>8400</v>
      </c>
      <c r="G550" s="7">
        <v>7840</v>
      </c>
      <c r="H550" s="3">
        <v>1680</v>
      </c>
      <c r="I550" s="4" t="s">
        <v>40</v>
      </c>
      <c r="K550" s="10" t="s">
        <v>59</v>
      </c>
      <c r="L550" s="10">
        <v>2020</v>
      </c>
      <c r="M550" s="10" t="s">
        <v>10</v>
      </c>
      <c r="N550" s="10" t="s">
        <v>53</v>
      </c>
      <c r="O550" s="10" t="s">
        <v>67</v>
      </c>
      <c r="P550" s="10" t="s">
        <v>68</v>
      </c>
      <c r="Q550" s="10" t="s">
        <v>64</v>
      </c>
      <c r="R550" s="10" t="s">
        <v>57</v>
      </c>
      <c r="S550" s="10" t="s">
        <v>58</v>
      </c>
      <c r="T550" s="10">
        <v>229</v>
      </c>
      <c r="U550" s="10">
        <v>327.47000000000003</v>
      </c>
    </row>
    <row r="551" spans="1:21" ht="18" customHeight="1" x14ac:dyDescent="0.3">
      <c r="A551" s="1">
        <v>2023</v>
      </c>
      <c r="B551" s="1" t="s">
        <v>0</v>
      </c>
      <c r="C551" s="1" t="s">
        <v>13</v>
      </c>
      <c r="D551" s="2" t="s">
        <v>33</v>
      </c>
      <c r="E551" s="3">
        <v>122</v>
      </c>
      <c r="F551" s="3">
        <v>120</v>
      </c>
      <c r="G551" s="3">
        <v>112</v>
      </c>
      <c r="H551" s="3">
        <v>24</v>
      </c>
      <c r="I551" s="4" t="s">
        <v>40</v>
      </c>
      <c r="K551" s="10" t="s">
        <v>59</v>
      </c>
      <c r="L551" s="10">
        <v>2020</v>
      </c>
      <c r="M551" s="10" t="s">
        <v>9</v>
      </c>
      <c r="N551" s="10" t="s">
        <v>53</v>
      </c>
      <c r="O551" s="10" t="s">
        <v>67</v>
      </c>
      <c r="P551" s="10" t="s">
        <v>68</v>
      </c>
      <c r="Q551" s="10" t="s">
        <v>64</v>
      </c>
      <c r="R551" s="10" t="s">
        <v>57</v>
      </c>
      <c r="S551" s="10" t="s">
        <v>69</v>
      </c>
      <c r="T551" s="10">
        <v>256</v>
      </c>
      <c r="U551" s="10">
        <v>366.08</v>
      </c>
    </row>
    <row r="552" spans="1:21" ht="18" customHeight="1" x14ac:dyDescent="0.3">
      <c r="A552" s="1">
        <v>2023</v>
      </c>
      <c r="B552" s="1" t="s">
        <v>0</v>
      </c>
      <c r="C552" s="1" t="s">
        <v>15</v>
      </c>
      <c r="D552" s="5" t="s">
        <v>26</v>
      </c>
      <c r="E552" s="6">
        <v>78</v>
      </c>
      <c r="F552" s="6">
        <v>2288.6</v>
      </c>
      <c r="G552" s="6">
        <v>5126.4639999999999</v>
      </c>
      <c r="H552" s="3">
        <v>457.72</v>
      </c>
      <c r="I552" s="4" t="s">
        <v>40</v>
      </c>
      <c r="K552" s="10" t="s">
        <v>61</v>
      </c>
      <c r="L552" s="10">
        <v>2020</v>
      </c>
      <c r="M552" s="10" t="s">
        <v>9</v>
      </c>
      <c r="N552" s="10" t="s">
        <v>53</v>
      </c>
      <c r="O552" s="10" t="s">
        <v>67</v>
      </c>
      <c r="P552" s="10" t="s">
        <v>68</v>
      </c>
      <c r="Q552" s="10" t="s">
        <v>64</v>
      </c>
      <c r="R552" s="10" t="s">
        <v>57</v>
      </c>
      <c r="S552" s="10" t="s">
        <v>69</v>
      </c>
      <c r="T552" s="10">
        <v>250</v>
      </c>
      <c r="U552" s="10">
        <v>357.5</v>
      </c>
    </row>
    <row r="553" spans="1:21" ht="18" customHeight="1" x14ac:dyDescent="0.3">
      <c r="A553" s="1">
        <v>2023</v>
      </c>
      <c r="B553" s="1" t="s">
        <v>0</v>
      </c>
      <c r="C553" s="1" t="s">
        <v>15</v>
      </c>
      <c r="D553" s="5" t="s">
        <v>24</v>
      </c>
      <c r="E553" s="6">
        <v>76</v>
      </c>
      <c r="F553" s="6">
        <v>2288.4499999999998</v>
      </c>
      <c r="G553" s="6">
        <v>5126.1279999999997</v>
      </c>
      <c r="H553" s="3">
        <v>457.69</v>
      </c>
      <c r="I553" s="4" t="s">
        <v>40</v>
      </c>
      <c r="K553" s="10" t="s">
        <v>52</v>
      </c>
      <c r="L553" s="10">
        <v>2020</v>
      </c>
      <c r="M553" s="10" t="s">
        <v>9</v>
      </c>
      <c r="N553" s="10" t="s">
        <v>53</v>
      </c>
      <c r="O553" s="10" t="s">
        <v>67</v>
      </c>
      <c r="P553" s="10" t="s">
        <v>68</v>
      </c>
      <c r="Q553" s="10" t="s">
        <v>64</v>
      </c>
      <c r="R553" s="10" t="s">
        <v>57</v>
      </c>
      <c r="S553" s="10" t="s">
        <v>58</v>
      </c>
      <c r="T553" s="10">
        <v>244</v>
      </c>
      <c r="U553" s="10">
        <v>348.92</v>
      </c>
    </row>
    <row r="554" spans="1:21" ht="18" customHeight="1" x14ac:dyDescent="0.3">
      <c r="A554" s="1">
        <v>2023</v>
      </c>
      <c r="B554" s="1" t="s">
        <v>0</v>
      </c>
      <c r="C554" s="1" t="s">
        <v>15</v>
      </c>
      <c r="D554" s="5" t="s">
        <v>25</v>
      </c>
      <c r="E554" s="6">
        <v>46</v>
      </c>
      <c r="F554" s="6">
        <v>100</v>
      </c>
      <c r="G554" s="6">
        <v>224</v>
      </c>
      <c r="H554" s="3">
        <v>20</v>
      </c>
      <c r="I554" s="4" t="s">
        <v>40</v>
      </c>
      <c r="K554" s="10" t="s">
        <v>59</v>
      </c>
      <c r="L554" s="10">
        <v>2020</v>
      </c>
      <c r="M554" s="10" t="s">
        <v>9</v>
      </c>
      <c r="N554" s="10" t="s">
        <v>53</v>
      </c>
      <c r="O554" s="10" t="s">
        <v>67</v>
      </c>
      <c r="P554" s="10" t="s">
        <v>68</v>
      </c>
      <c r="Q554" s="10" t="s">
        <v>64</v>
      </c>
      <c r="R554" s="10" t="s">
        <v>57</v>
      </c>
      <c r="S554" s="10" t="s">
        <v>69</v>
      </c>
      <c r="T554" s="10">
        <v>253</v>
      </c>
      <c r="U554" s="10">
        <v>361.78999999999996</v>
      </c>
    </row>
    <row r="555" spans="1:21" ht="18" customHeight="1" x14ac:dyDescent="0.3">
      <c r="A555" s="1">
        <v>2023</v>
      </c>
      <c r="B555" s="1" t="s">
        <v>0</v>
      </c>
      <c r="C555" s="1" t="s">
        <v>15</v>
      </c>
      <c r="D555" s="5" t="s">
        <v>23</v>
      </c>
      <c r="E555" s="6">
        <v>34</v>
      </c>
      <c r="F555" s="6">
        <v>2288.4</v>
      </c>
      <c r="G555" s="6">
        <v>5126.0160000000005</v>
      </c>
      <c r="H555" s="3">
        <v>457.68000000000006</v>
      </c>
      <c r="I555" s="4" t="s">
        <v>40</v>
      </c>
      <c r="K555" s="10" t="s">
        <v>52</v>
      </c>
      <c r="L555" s="10">
        <v>2020</v>
      </c>
      <c r="M555" s="10" t="s">
        <v>9</v>
      </c>
      <c r="N555" s="10" t="s">
        <v>53</v>
      </c>
      <c r="O555" s="10" t="s">
        <v>67</v>
      </c>
      <c r="P555" s="10" t="s">
        <v>68</v>
      </c>
      <c r="Q555" s="10" t="s">
        <v>64</v>
      </c>
      <c r="R555" s="10" t="s">
        <v>57</v>
      </c>
      <c r="S555" s="10" t="s">
        <v>69</v>
      </c>
      <c r="T555" s="10">
        <v>247</v>
      </c>
      <c r="U555" s="10">
        <v>353.21</v>
      </c>
    </row>
    <row r="556" spans="1:21" ht="18" customHeight="1" x14ac:dyDescent="0.3">
      <c r="A556" s="1">
        <v>2023</v>
      </c>
      <c r="B556" s="1" t="s">
        <v>0</v>
      </c>
      <c r="C556" s="1" t="s">
        <v>13</v>
      </c>
      <c r="D556" s="2" t="s">
        <v>34</v>
      </c>
      <c r="E556" s="3">
        <v>7</v>
      </c>
      <c r="F556" s="3">
        <v>200</v>
      </c>
      <c r="G556" s="3">
        <v>224</v>
      </c>
      <c r="H556" s="3">
        <v>40</v>
      </c>
      <c r="I556" s="4" t="s">
        <v>40</v>
      </c>
      <c r="K556" s="10" t="s">
        <v>59</v>
      </c>
      <c r="L556" s="10">
        <v>2020</v>
      </c>
      <c r="M556" s="10" t="s">
        <v>8</v>
      </c>
      <c r="N556" s="10" t="s">
        <v>53</v>
      </c>
      <c r="O556" s="10" t="s">
        <v>67</v>
      </c>
      <c r="P556" s="10" t="s">
        <v>68</v>
      </c>
      <c r="Q556" s="10" t="s">
        <v>64</v>
      </c>
      <c r="R556" s="10" t="s">
        <v>57</v>
      </c>
      <c r="S556" s="10" t="s">
        <v>69</v>
      </c>
      <c r="T556" s="10">
        <v>274</v>
      </c>
      <c r="U556" s="10">
        <v>391.82</v>
      </c>
    </row>
    <row r="557" spans="1:21" ht="18" customHeight="1" x14ac:dyDescent="0.3">
      <c r="A557" s="1">
        <v>2023</v>
      </c>
      <c r="B557" s="1" t="s">
        <v>0</v>
      </c>
      <c r="C557" s="1" t="s">
        <v>32</v>
      </c>
      <c r="D557" s="5" t="s">
        <v>32</v>
      </c>
      <c r="E557" s="6">
        <v>3</v>
      </c>
      <c r="F557" s="6">
        <v>4577.3</v>
      </c>
      <c r="G557" s="6">
        <v>7392</v>
      </c>
      <c r="H557" s="3">
        <v>915.46</v>
      </c>
      <c r="I557" s="4" t="s">
        <v>40</v>
      </c>
      <c r="K557" s="10" t="s">
        <v>52</v>
      </c>
      <c r="L557" s="10">
        <v>2020</v>
      </c>
      <c r="M557" s="10" t="s">
        <v>8</v>
      </c>
      <c r="N557" s="10" t="s">
        <v>53</v>
      </c>
      <c r="O557" s="10" t="s">
        <v>67</v>
      </c>
      <c r="P557" s="10" t="s">
        <v>68</v>
      </c>
      <c r="Q557" s="10" t="s">
        <v>64</v>
      </c>
      <c r="R557" s="10" t="s">
        <v>57</v>
      </c>
      <c r="S557" s="10" t="s">
        <v>69</v>
      </c>
      <c r="T557" s="10">
        <v>268</v>
      </c>
      <c r="U557" s="10">
        <v>383.24</v>
      </c>
    </row>
    <row r="558" spans="1:21" ht="18" customHeight="1" x14ac:dyDescent="0.3">
      <c r="A558" s="1">
        <v>2023</v>
      </c>
      <c r="B558" s="1" t="s">
        <v>0</v>
      </c>
      <c r="C558" s="1" t="s">
        <v>15</v>
      </c>
      <c r="D558" s="5" t="s">
        <v>27</v>
      </c>
      <c r="E558" s="6">
        <v>3</v>
      </c>
      <c r="F558" s="6">
        <v>3300</v>
      </c>
      <c r="G558" s="6">
        <v>5126.576</v>
      </c>
      <c r="H558" s="3">
        <v>660</v>
      </c>
      <c r="I558" s="4" t="s">
        <v>40</v>
      </c>
      <c r="K558" s="10" t="s">
        <v>61</v>
      </c>
      <c r="L558" s="10">
        <v>2020</v>
      </c>
      <c r="M558" s="10" t="s">
        <v>8</v>
      </c>
      <c r="N558" s="10" t="s">
        <v>53</v>
      </c>
      <c r="O558" s="10" t="s">
        <v>67</v>
      </c>
      <c r="P558" s="10" t="s">
        <v>68</v>
      </c>
      <c r="Q558" s="10" t="s">
        <v>64</v>
      </c>
      <c r="R558" s="10" t="s">
        <v>57</v>
      </c>
      <c r="S558" s="10" t="s">
        <v>69</v>
      </c>
      <c r="T558" s="10">
        <v>262</v>
      </c>
      <c r="U558" s="10">
        <v>374.65999999999997</v>
      </c>
    </row>
    <row r="559" spans="1:21" ht="18" customHeight="1" x14ac:dyDescent="0.3">
      <c r="A559" s="1">
        <v>2023</v>
      </c>
      <c r="B559" s="1" t="s">
        <v>1</v>
      </c>
      <c r="C559" s="1" t="s">
        <v>14</v>
      </c>
      <c r="D559" s="2" t="s">
        <v>36</v>
      </c>
      <c r="E559" s="3">
        <v>3566</v>
      </c>
      <c r="F559" s="3">
        <v>4577.3</v>
      </c>
      <c r="G559" s="3">
        <v>5126.576</v>
      </c>
      <c r="H559" s="3">
        <v>915.46</v>
      </c>
      <c r="I559" s="4" t="s">
        <v>40</v>
      </c>
      <c r="K559" s="10" t="s">
        <v>59</v>
      </c>
      <c r="L559" s="10">
        <v>2020</v>
      </c>
      <c r="M559" s="10" t="s">
        <v>8</v>
      </c>
      <c r="N559" s="10" t="s">
        <v>53</v>
      </c>
      <c r="O559" s="10" t="s">
        <v>67</v>
      </c>
      <c r="P559" s="10" t="s">
        <v>68</v>
      </c>
      <c r="Q559" s="10" t="s">
        <v>64</v>
      </c>
      <c r="R559" s="10" t="s">
        <v>57</v>
      </c>
      <c r="S559" s="10" t="s">
        <v>69</v>
      </c>
      <c r="T559" s="10">
        <v>271</v>
      </c>
      <c r="U559" s="10">
        <v>387.53</v>
      </c>
    </row>
    <row r="560" spans="1:21" ht="18" customHeight="1" x14ac:dyDescent="0.3">
      <c r="A560" s="1">
        <v>2023</v>
      </c>
      <c r="B560" s="1" t="s">
        <v>1</v>
      </c>
      <c r="C560" s="1" t="s">
        <v>14</v>
      </c>
      <c r="D560" s="2" t="s">
        <v>37</v>
      </c>
      <c r="E560" s="3">
        <v>2498</v>
      </c>
      <c r="F560" s="3">
        <v>8000</v>
      </c>
      <c r="G560" s="3">
        <v>8960</v>
      </c>
      <c r="H560" s="3">
        <v>1600</v>
      </c>
      <c r="I560" s="4" t="s">
        <v>40</v>
      </c>
      <c r="K560" s="10" t="s">
        <v>61</v>
      </c>
      <c r="L560" s="10">
        <v>2020</v>
      </c>
      <c r="M560" s="10" t="s">
        <v>8</v>
      </c>
      <c r="N560" s="10" t="s">
        <v>53</v>
      </c>
      <c r="O560" s="10" t="s">
        <v>67</v>
      </c>
      <c r="P560" s="10" t="s">
        <v>68</v>
      </c>
      <c r="Q560" s="10" t="s">
        <v>64</v>
      </c>
      <c r="R560" s="10" t="s">
        <v>57</v>
      </c>
      <c r="S560" s="10" t="s">
        <v>69</v>
      </c>
      <c r="T560" s="10">
        <v>265</v>
      </c>
      <c r="U560" s="10">
        <v>378.95</v>
      </c>
    </row>
    <row r="561" spans="1:21" ht="18" customHeight="1" x14ac:dyDescent="0.3">
      <c r="A561" s="1">
        <v>2023</v>
      </c>
      <c r="B561" s="1" t="s">
        <v>1</v>
      </c>
      <c r="C561" s="1" t="s">
        <v>13</v>
      </c>
      <c r="D561" s="2" t="s">
        <v>35</v>
      </c>
      <c r="E561" s="3">
        <v>1245</v>
      </c>
      <c r="F561" s="3">
        <v>4577.2</v>
      </c>
      <c r="G561" s="3">
        <v>5126.4639999999999</v>
      </c>
      <c r="H561" s="3">
        <v>915.44</v>
      </c>
      <c r="I561" s="4" t="s">
        <v>40</v>
      </c>
      <c r="K561" s="10" t="s">
        <v>52</v>
      </c>
      <c r="L561" s="10">
        <v>2020</v>
      </c>
      <c r="M561" s="10" t="s">
        <v>8</v>
      </c>
      <c r="N561" s="10" t="s">
        <v>53</v>
      </c>
      <c r="O561" s="10" t="s">
        <v>67</v>
      </c>
      <c r="P561" s="10" t="s">
        <v>68</v>
      </c>
      <c r="Q561" s="10" t="s">
        <v>64</v>
      </c>
      <c r="R561" s="10" t="s">
        <v>57</v>
      </c>
      <c r="S561" s="10" t="s">
        <v>69</v>
      </c>
      <c r="T561" s="10">
        <v>259</v>
      </c>
      <c r="U561" s="10">
        <v>370.37</v>
      </c>
    </row>
    <row r="562" spans="1:21" ht="18" customHeight="1" x14ac:dyDescent="0.3">
      <c r="A562" s="1">
        <v>2023</v>
      </c>
      <c r="B562" s="1" t="s">
        <v>1</v>
      </c>
      <c r="C562" s="1" t="s">
        <v>38</v>
      </c>
      <c r="D562" s="5" t="s">
        <v>30</v>
      </c>
      <c r="E562" s="6">
        <v>644</v>
      </c>
      <c r="F562" s="6">
        <v>5743.5</v>
      </c>
      <c r="G562" s="6">
        <v>6432.72</v>
      </c>
      <c r="H562" s="3">
        <v>1148.7</v>
      </c>
      <c r="I562" s="4" t="s">
        <v>40</v>
      </c>
      <c r="K562" s="10" t="s">
        <v>61</v>
      </c>
      <c r="L562" s="10">
        <v>2020</v>
      </c>
      <c r="M562" s="10" t="s">
        <v>3</v>
      </c>
      <c r="N562" s="10" t="s">
        <v>65</v>
      </c>
      <c r="O562" s="10" t="s">
        <v>67</v>
      </c>
      <c r="P562" s="10" t="s">
        <v>68</v>
      </c>
      <c r="Q562" s="10" t="s">
        <v>64</v>
      </c>
      <c r="R562" s="10" t="s">
        <v>57</v>
      </c>
      <c r="S562" s="10" t="s">
        <v>69</v>
      </c>
      <c r="T562" s="10">
        <v>158</v>
      </c>
      <c r="U562" s="10">
        <v>225.94</v>
      </c>
    </row>
    <row r="563" spans="1:21" ht="18" customHeight="1" x14ac:dyDescent="0.3">
      <c r="A563" s="1">
        <v>2023</v>
      </c>
      <c r="B563" s="1" t="s">
        <v>1</v>
      </c>
      <c r="C563" s="1" t="s">
        <v>12</v>
      </c>
      <c r="D563" s="5" t="s">
        <v>29</v>
      </c>
      <c r="E563" s="6">
        <v>643</v>
      </c>
      <c r="F563" s="6">
        <v>7000</v>
      </c>
      <c r="G563" s="6">
        <v>7840</v>
      </c>
      <c r="H563" s="3">
        <v>1400</v>
      </c>
      <c r="I563" s="4" t="s">
        <v>40</v>
      </c>
      <c r="K563" s="10" t="s">
        <v>52</v>
      </c>
      <c r="L563" s="10">
        <v>2020</v>
      </c>
      <c r="M563" s="10" t="s">
        <v>3</v>
      </c>
      <c r="N563" s="10" t="s">
        <v>65</v>
      </c>
      <c r="O563" s="10" t="s">
        <v>67</v>
      </c>
      <c r="P563" s="10" t="s">
        <v>68</v>
      </c>
      <c r="Q563" s="10" t="s">
        <v>64</v>
      </c>
      <c r="R563" s="10" t="s">
        <v>57</v>
      </c>
      <c r="S563" s="10" t="s">
        <v>69</v>
      </c>
      <c r="T563" s="10">
        <v>206</v>
      </c>
      <c r="U563" s="10">
        <v>294.58</v>
      </c>
    </row>
    <row r="564" spans="1:21" ht="18" customHeight="1" x14ac:dyDescent="0.3">
      <c r="A564" s="1">
        <v>2023</v>
      </c>
      <c r="B564" s="1" t="s">
        <v>1</v>
      </c>
      <c r="C564" s="1" t="s">
        <v>38</v>
      </c>
      <c r="D564" s="5" t="s">
        <v>31</v>
      </c>
      <c r="E564" s="6">
        <v>455</v>
      </c>
      <c r="F564" s="6">
        <v>4578.6000000000004</v>
      </c>
      <c r="G564" s="6">
        <v>5128.0320000000002</v>
      </c>
      <c r="H564" s="3">
        <v>915.72000000000014</v>
      </c>
      <c r="I564" s="4" t="s">
        <v>40</v>
      </c>
      <c r="K564" s="10" t="s">
        <v>59</v>
      </c>
      <c r="L564" s="10">
        <v>2020</v>
      </c>
      <c r="M564" s="10" t="s">
        <v>3</v>
      </c>
      <c r="N564" s="10" t="s">
        <v>65</v>
      </c>
      <c r="O564" s="10" t="s">
        <v>67</v>
      </c>
      <c r="P564" s="10" t="s">
        <v>68</v>
      </c>
      <c r="Q564" s="10" t="s">
        <v>64</v>
      </c>
      <c r="R564" s="10" t="s">
        <v>57</v>
      </c>
      <c r="S564" s="10" t="s">
        <v>69</v>
      </c>
      <c r="T564" s="10">
        <v>134</v>
      </c>
      <c r="U564" s="10">
        <v>191.62</v>
      </c>
    </row>
    <row r="565" spans="1:21" ht="18" customHeight="1" x14ac:dyDescent="0.3">
      <c r="A565" s="1">
        <v>2023</v>
      </c>
      <c r="B565" s="1" t="s">
        <v>1</v>
      </c>
      <c r="C565" s="1" t="s">
        <v>12</v>
      </c>
      <c r="D565" s="5" t="s">
        <v>28</v>
      </c>
      <c r="E565" s="7">
        <v>345</v>
      </c>
      <c r="F565" s="7">
        <v>7000</v>
      </c>
      <c r="G565" s="7">
        <v>7840</v>
      </c>
      <c r="H565" s="3">
        <v>1400</v>
      </c>
      <c r="I565" s="4" t="s">
        <v>40</v>
      </c>
      <c r="K565" s="10" t="s">
        <v>61</v>
      </c>
      <c r="L565" s="10">
        <v>2020</v>
      </c>
      <c r="M565" s="10" t="s">
        <v>3</v>
      </c>
      <c r="N565" s="10" t="s">
        <v>65</v>
      </c>
      <c r="O565" s="10" t="s">
        <v>67</v>
      </c>
      <c r="P565" s="10" t="s">
        <v>68</v>
      </c>
      <c r="Q565" s="10" t="s">
        <v>64</v>
      </c>
      <c r="R565" s="10" t="s">
        <v>57</v>
      </c>
      <c r="S565" s="10" t="s">
        <v>69</v>
      </c>
      <c r="T565" s="10">
        <v>160</v>
      </c>
      <c r="U565" s="10">
        <v>228.8</v>
      </c>
    </row>
    <row r="566" spans="1:21" ht="18" customHeight="1" x14ac:dyDescent="0.3">
      <c r="A566" s="1">
        <v>2023</v>
      </c>
      <c r="B566" s="1" t="s">
        <v>1</v>
      </c>
      <c r="C566" s="1" t="s">
        <v>13</v>
      </c>
      <c r="D566" s="2" t="s">
        <v>33</v>
      </c>
      <c r="E566" s="3">
        <v>122</v>
      </c>
      <c r="F566" s="3">
        <v>100</v>
      </c>
      <c r="G566" s="3">
        <v>112</v>
      </c>
      <c r="H566" s="3">
        <v>20</v>
      </c>
      <c r="I566" s="4" t="s">
        <v>40</v>
      </c>
      <c r="K566" s="10" t="s">
        <v>61</v>
      </c>
      <c r="L566" s="10">
        <v>2020</v>
      </c>
      <c r="M566" s="10" t="s">
        <v>3</v>
      </c>
      <c r="N566" s="10" t="s">
        <v>65</v>
      </c>
      <c r="O566" s="10" t="s">
        <v>67</v>
      </c>
      <c r="P566" s="10" t="s">
        <v>68</v>
      </c>
      <c r="Q566" s="10" t="s">
        <v>64</v>
      </c>
      <c r="R566" s="10" t="s">
        <v>57</v>
      </c>
      <c r="S566" s="10" t="s">
        <v>69</v>
      </c>
      <c r="T566" s="10">
        <v>208</v>
      </c>
      <c r="U566" s="10">
        <v>297.44</v>
      </c>
    </row>
    <row r="567" spans="1:21" ht="18" customHeight="1" x14ac:dyDescent="0.3">
      <c r="A567" s="1">
        <v>2023</v>
      </c>
      <c r="B567" s="1" t="s">
        <v>1</v>
      </c>
      <c r="C567" s="1" t="s">
        <v>15</v>
      </c>
      <c r="D567" s="5" t="s">
        <v>26</v>
      </c>
      <c r="E567" s="6">
        <v>78</v>
      </c>
      <c r="F567" s="6">
        <v>2288.6</v>
      </c>
      <c r="G567" s="6">
        <v>5126.4639999999999</v>
      </c>
      <c r="H567" s="3">
        <v>457.72</v>
      </c>
      <c r="I567" s="4" t="s">
        <v>40</v>
      </c>
      <c r="K567" s="10" t="s">
        <v>61</v>
      </c>
      <c r="L567" s="10">
        <v>2020</v>
      </c>
      <c r="M567" s="10" t="s">
        <v>3</v>
      </c>
      <c r="N567" s="10" t="s">
        <v>65</v>
      </c>
      <c r="O567" s="10" t="s">
        <v>67</v>
      </c>
      <c r="P567" s="10" t="s">
        <v>68</v>
      </c>
      <c r="Q567" s="10" t="s">
        <v>64</v>
      </c>
      <c r="R567" s="10" t="s">
        <v>57</v>
      </c>
      <c r="S567" s="10" t="s">
        <v>69</v>
      </c>
      <c r="T567" s="10">
        <v>136</v>
      </c>
      <c r="U567" s="10">
        <v>194.48</v>
      </c>
    </row>
    <row r="568" spans="1:21" ht="18" customHeight="1" x14ac:dyDescent="0.3">
      <c r="A568" s="1">
        <v>2023</v>
      </c>
      <c r="B568" s="1" t="s">
        <v>1</v>
      </c>
      <c r="C568" s="1" t="s">
        <v>15</v>
      </c>
      <c r="D568" s="5" t="s">
        <v>24</v>
      </c>
      <c r="E568" s="6">
        <v>76</v>
      </c>
      <c r="F568" s="6">
        <v>2288.4499999999998</v>
      </c>
      <c r="G568" s="6">
        <v>5126.1279999999997</v>
      </c>
      <c r="H568" s="3">
        <v>457.69</v>
      </c>
      <c r="I568" s="4" t="s">
        <v>40</v>
      </c>
      <c r="K568" s="10" t="s">
        <v>52</v>
      </c>
      <c r="L568" s="10">
        <v>2020</v>
      </c>
      <c r="M568" s="10" t="s">
        <v>3</v>
      </c>
      <c r="N568" s="10" t="s">
        <v>65</v>
      </c>
      <c r="O568" s="10" t="s">
        <v>67</v>
      </c>
      <c r="P568" s="10" t="s">
        <v>68</v>
      </c>
      <c r="Q568" s="10" t="s">
        <v>64</v>
      </c>
      <c r="R568" s="10" t="s">
        <v>57</v>
      </c>
      <c r="S568" s="10" t="s">
        <v>69</v>
      </c>
      <c r="T568" s="10">
        <v>812</v>
      </c>
      <c r="U568" s="10">
        <v>1161.1599999999999</v>
      </c>
    </row>
    <row r="569" spans="1:21" ht="18" customHeight="1" x14ac:dyDescent="0.3">
      <c r="A569" s="1">
        <v>2023</v>
      </c>
      <c r="B569" s="1" t="s">
        <v>1</v>
      </c>
      <c r="C569" s="1" t="s">
        <v>15</v>
      </c>
      <c r="D569" s="5" t="s">
        <v>25</v>
      </c>
      <c r="E569" s="6">
        <v>46</v>
      </c>
      <c r="F569" s="6">
        <v>100</v>
      </c>
      <c r="G569" s="6">
        <v>224</v>
      </c>
      <c r="H569" s="3">
        <v>20</v>
      </c>
      <c r="I569" s="4" t="s">
        <v>40</v>
      </c>
      <c r="K569" s="10" t="s">
        <v>59</v>
      </c>
      <c r="L569" s="10">
        <v>2020</v>
      </c>
      <c r="M569" s="10" t="s">
        <v>3</v>
      </c>
      <c r="N569" s="10" t="s">
        <v>65</v>
      </c>
      <c r="O569" s="10" t="s">
        <v>67</v>
      </c>
      <c r="P569" s="10" t="s">
        <v>68</v>
      </c>
      <c r="Q569" s="10" t="s">
        <v>64</v>
      </c>
      <c r="R569" s="10" t="s">
        <v>57</v>
      </c>
      <c r="S569" s="10" t="s">
        <v>69</v>
      </c>
      <c r="T569" s="10">
        <v>899</v>
      </c>
      <c r="U569" s="10">
        <v>1285.57</v>
      </c>
    </row>
    <row r="570" spans="1:21" ht="18" customHeight="1" x14ac:dyDescent="0.3">
      <c r="A570" s="1">
        <v>2023</v>
      </c>
      <c r="B570" s="1" t="s">
        <v>1</v>
      </c>
      <c r="C570" s="1" t="s">
        <v>15</v>
      </c>
      <c r="D570" s="5" t="s">
        <v>23</v>
      </c>
      <c r="E570" s="6">
        <v>34</v>
      </c>
      <c r="F570" s="6">
        <v>2288.4</v>
      </c>
      <c r="G570" s="6">
        <v>5126.0160000000005</v>
      </c>
      <c r="H570" s="3">
        <v>457.68000000000006</v>
      </c>
      <c r="I570" s="4" t="s">
        <v>40</v>
      </c>
      <c r="K570" s="10" t="s">
        <v>59</v>
      </c>
      <c r="L570" s="10">
        <v>2020</v>
      </c>
      <c r="M570" s="10" t="s">
        <v>3</v>
      </c>
      <c r="N570" s="10" t="s">
        <v>65</v>
      </c>
      <c r="O570" s="10" t="s">
        <v>67</v>
      </c>
      <c r="P570" s="10" t="s">
        <v>68</v>
      </c>
      <c r="Q570" s="10" t="s">
        <v>64</v>
      </c>
      <c r="R570" s="10" t="s">
        <v>57</v>
      </c>
      <c r="S570" s="10" t="s">
        <v>69</v>
      </c>
      <c r="T570" s="10">
        <v>852</v>
      </c>
      <c r="U570" s="10">
        <v>526.24</v>
      </c>
    </row>
    <row r="571" spans="1:21" ht="18" customHeight="1" x14ac:dyDescent="0.3">
      <c r="A571" s="1">
        <v>2023</v>
      </c>
      <c r="B571" s="1" t="s">
        <v>1</v>
      </c>
      <c r="C571" s="1" t="s">
        <v>13</v>
      </c>
      <c r="D571" s="2" t="s">
        <v>34</v>
      </c>
      <c r="E571" s="3">
        <v>7</v>
      </c>
      <c r="F571" s="3">
        <v>200</v>
      </c>
      <c r="G571" s="3">
        <v>224</v>
      </c>
      <c r="H571" s="3">
        <v>40</v>
      </c>
      <c r="I571" s="4" t="s">
        <v>40</v>
      </c>
      <c r="K571" s="10" t="s">
        <v>59</v>
      </c>
      <c r="L571" s="10">
        <v>2020</v>
      </c>
      <c r="M571" s="10" t="s">
        <v>3</v>
      </c>
      <c r="N571" s="10" t="s">
        <v>65</v>
      </c>
      <c r="O571" s="10" t="s">
        <v>67</v>
      </c>
      <c r="P571" s="10" t="s">
        <v>68</v>
      </c>
      <c r="Q571" s="10" t="s">
        <v>64</v>
      </c>
      <c r="R571" s="10" t="s">
        <v>57</v>
      </c>
      <c r="S571" s="10" t="s">
        <v>69</v>
      </c>
      <c r="T571" s="10">
        <v>885</v>
      </c>
      <c r="U571" s="10">
        <v>526.24</v>
      </c>
    </row>
    <row r="572" spans="1:21" ht="18" customHeight="1" x14ac:dyDescent="0.3">
      <c r="A572" s="1">
        <v>2023</v>
      </c>
      <c r="B572" s="1" t="s">
        <v>1</v>
      </c>
      <c r="C572" s="1" t="s">
        <v>15</v>
      </c>
      <c r="D572" s="5" t="s">
        <v>27</v>
      </c>
      <c r="E572" s="6">
        <v>3</v>
      </c>
      <c r="F572" s="6">
        <v>3300</v>
      </c>
      <c r="G572" s="6">
        <v>5126.576</v>
      </c>
      <c r="H572" s="3">
        <v>660</v>
      </c>
      <c r="I572" s="4" t="s">
        <v>40</v>
      </c>
      <c r="K572" s="10" t="s">
        <v>52</v>
      </c>
      <c r="L572" s="10">
        <v>2020</v>
      </c>
      <c r="M572" s="10" t="s">
        <v>3</v>
      </c>
      <c r="N572" s="10" t="s">
        <v>65</v>
      </c>
      <c r="O572" s="10" t="s">
        <v>67</v>
      </c>
      <c r="P572" s="10" t="s">
        <v>68</v>
      </c>
      <c r="Q572" s="10" t="s">
        <v>64</v>
      </c>
      <c r="R572" s="10" t="s">
        <v>57</v>
      </c>
      <c r="S572" s="10" t="s">
        <v>69</v>
      </c>
      <c r="T572" s="10">
        <v>135</v>
      </c>
      <c r="U572" s="10">
        <v>193.05</v>
      </c>
    </row>
    <row r="573" spans="1:21" ht="18" customHeight="1" x14ac:dyDescent="0.3">
      <c r="A573" s="1">
        <v>2023</v>
      </c>
      <c r="B573" s="1" t="s">
        <v>1</v>
      </c>
      <c r="C573" s="1" t="s">
        <v>32</v>
      </c>
      <c r="D573" s="5" t="s">
        <v>32</v>
      </c>
      <c r="E573" s="6">
        <v>2</v>
      </c>
      <c r="F573" s="6">
        <v>6600</v>
      </c>
      <c r="G573" s="6">
        <v>7392</v>
      </c>
      <c r="H573" s="3">
        <v>1320</v>
      </c>
      <c r="I573" s="4" t="s">
        <v>40</v>
      </c>
      <c r="K573" s="10" t="s">
        <v>61</v>
      </c>
      <c r="L573" s="10">
        <v>2020</v>
      </c>
      <c r="M573" s="10" t="s">
        <v>3</v>
      </c>
      <c r="N573" s="10" t="s">
        <v>65</v>
      </c>
      <c r="O573" s="10" t="s">
        <v>67</v>
      </c>
      <c r="P573" s="10" t="s">
        <v>68</v>
      </c>
      <c r="Q573" s="10" t="s">
        <v>64</v>
      </c>
      <c r="R573" s="10" t="s">
        <v>57</v>
      </c>
      <c r="S573" s="10" t="s">
        <v>69</v>
      </c>
      <c r="T573" s="10">
        <v>163</v>
      </c>
      <c r="U573" s="10">
        <v>233.09</v>
      </c>
    </row>
    <row r="574" spans="1:21" ht="18" customHeight="1" x14ac:dyDescent="0.3">
      <c r="A574" s="1">
        <v>2023</v>
      </c>
      <c r="B574" s="1" t="s">
        <v>2</v>
      </c>
      <c r="C574" s="1" t="s">
        <v>14</v>
      </c>
      <c r="D574" s="2" t="s">
        <v>36</v>
      </c>
      <c r="E574" s="3">
        <v>3566</v>
      </c>
      <c r="F574" s="3">
        <v>4577.3</v>
      </c>
      <c r="G574" s="3">
        <v>5126.576</v>
      </c>
      <c r="H574" s="3">
        <v>915.46</v>
      </c>
      <c r="I574" s="4" t="s">
        <v>40</v>
      </c>
      <c r="K574" s="10" t="s">
        <v>59</v>
      </c>
      <c r="L574" s="10">
        <v>2020</v>
      </c>
      <c r="M574" s="10" t="s">
        <v>3</v>
      </c>
      <c r="N574" s="10" t="s">
        <v>65</v>
      </c>
      <c r="O574" s="10" t="s">
        <v>67</v>
      </c>
      <c r="P574" s="10" t="s">
        <v>68</v>
      </c>
      <c r="Q574" s="10" t="s">
        <v>64</v>
      </c>
      <c r="R574" s="10" t="s">
        <v>57</v>
      </c>
      <c r="S574" s="10" t="s">
        <v>69</v>
      </c>
      <c r="T574" s="10">
        <v>205</v>
      </c>
      <c r="U574" s="10">
        <v>293.14999999999998</v>
      </c>
    </row>
    <row r="575" spans="1:21" ht="18" customHeight="1" x14ac:dyDescent="0.3">
      <c r="A575" s="1">
        <v>2023</v>
      </c>
      <c r="B575" s="1" t="s">
        <v>2</v>
      </c>
      <c r="C575" s="1" t="s">
        <v>14</v>
      </c>
      <c r="D575" s="2" t="s">
        <v>37</v>
      </c>
      <c r="E575" s="3">
        <v>2498</v>
      </c>
      <c r="F575" s="3">
        <v>8000</v>
      </c>
      <c r="G575" s="3">
        <v>8960</v>
      </c>
      <c r="H575" s="3">
        <v>1600</v>
      </c>
      <c r="I575" s="4" t="s">
        <v>40</v>
      </c>
      <c r="K575" s="10" t="s">
        <v>61</v>
      </c>
      <c r="L575" s="10">
        <v>2020</v>
      </c>
      <c r="M575" s="10" t="s">
        <v>3</v>
      </c>
      <c r="N575" s="10" t="s">
        <v>65</v>
      </c>
      <c r="O575" s="10" t="s">
        <v>67</v>
      </c>
      <c r="P575" s="10" t="s">
        <v>68</v>
      </c>
      <c r="Q575" s="10" t="s">
        <v>64</v>
      </c>
      <c r="R575" s="10" t="s">
        <v>57</v>
      </c>
      <c r="S575" s="10" t="s">
        <v>69</v>
      </c>
      <c r="T575" s="10">
        <v>133</v>
      </c>
      <c r="U575" s="10">
        <v>190.19</v>
      </c>
    </row>
    <row r="576" spans="1:21" ht="18" customHeight="1" x14ac:dyDescent="0.3">
      <c r="A576" s="1">
        <v>2023</v>
      </c>
      <c r="B576" s="1" t="s">
        <v>2</v>
      </c>
      <c r="C576" s="1" t="s">
        <v>13</v>
      </c>
      <c r="D576" s="2" t="s">
        <v>35</v>
      </c>
      <c r="E576" s="3">
        <v>1245</v>
      </c>
      <c r="F576" s="3">
        <v>4577.2</v>
      </c>
      <c r="G576" s="3">
        <v>5126.4639999999999</v>
      </c>
      <c r="H576" s="3">
        <v>915.44</v>
      </c>
      <c r="I576" s="4" t="s">
        <v>40</v>
      </c>
      <c r="K576" s="10" t="s">
        <v>59</v>
      </c>
      <c r="L576" s="10">
        <v>2020</v>
      </c>
      <c r="M576" s="10" t="s">
        <v>3</v>
      </c>
      <c r="N576" s="10" t="s">
        <v>65</v>
      </c>
      <c r="O576" s="10" t="s">
        <v>67</v>
      </c>
      <c r="P576" s="10" t="s">
        <v>68</v>
      </c>
      <c r="Q576" s="10" t="s">
        <v>64</v>
      </c>
      <c r="R576" s="10" t="s">
        <v>57</v>
      </c>
      <c r="S576" s="10" t="s">
        <v>69</v>
      </c>
      <c r="T576" s="10">
        <v>821</v>
      </c>
      <c r="U576" s="10">
        <v>1174.03</v>
      </c>
    </row>
    <row r="577" spans="1:21" ht="18" customHeight="1" x14ac:dyDescent="0.3">
      <c r="A577" s="1">
        <v>2023</v>
      </c>
      <c r="B577" s="1" t="s">
        <v>2</v>
      </c>
      <c r="C577" s="1" t="s">
        <v>38</v>
      </c>
      <c r="D577" s="5" t="s">
        <v>30</v>
      </c>
      <c r="E577" s="6">
        <v>644</v>
      </c>
      <c r="F577" s="6">
        <v>10000</v>
      </c>
      <c r="G577" s="6">
        <v>6432.72</v>
      </c>
      <c r="H577" s="3">
        <v>2000</v>
      </c>
      <c r="I577" s="4" t="s">
        <v>40</v>
      </c>
      <c r="K577" s="10" t="s">
        <v>59</v>
      </c>
      <c r="L577" s="10">
        <v>2020</v>
      </c>
      <c r="M577" s="10" t="s">
        <v>3</v>
      </c>
      <c r="N577" s="10" t="s">
        <v>65</v>
      </c>
      <c r="O577" s="10" t="s">
        <v>67</v>
      </c>
      <c r="P577" s="10" t="s">
        <v>68</v>
      </c>
      <c r="Q577" s="10" t="s">
        <v>64</v>
      </c>
      <c r="R577" s="10" t="s">
        <v>57</v>
      </c>
      <c r="S577" s="10" t="s">
        <v>69</v>
      </c>
      <c r="T577" s="10">
        <v>854</v>
      </c>
      <c r="U577" s="10">
        <v>1221.22</v>
      </c>
    </row>
    <row r="578" spans="1:21" ht="18" customHeight="1" x14ac:dyDescent="0.3">
      <c r="A578" s="1">
        <v>2023</v>
      </c>
      <c r="B578" s="1" t="s">
        <v>2</v>
      </c>
      <c r="C578" s="1" t="s">
        <v>12</v>
      </c>
      <c r="D578" s="5" t="s">
        <v>29</v>
      </c>
      <c r="E578" s="6">
        <v>643</v>
      </c>
      <c r="F578" s="6">
        <v>7000</v>
      </c>
      <c r="G578" s="6">
        <v>7840</v>
      </c>
      <c r="H578" s="3">
        <v>1400</v>
      </c>
      <c r="I578" s="4" t="s">
        <v>40</v>
      </c>
      <c r="K578" s="10" t="s">
        <v>61</v>
      </c>
      <c r="L578" s="10">
        <v>2020</v>
      </c>
      <c r="M578" s="10" t="s">
        <v>3</v>
      </c>
      <c r="N578" s="10" t="s">
        <v>65</v>
      </c>
      <c r="O578" s="10" t="s">
        <v>67</v>
      </c>
      <c r="P578" s="10" t="s">
        <v>68</v>
      </c>
      <c r="Q578" s="10" t="s">
        <v>64</v>
      </c>
      <c r="R578" s="10" t="s">
        <v>57</v>
      </c>
      <c r="S578" s="10" t="s">
        <v>69</v>
      </c>
      <c r="T578" s="10">
        <v>131</v>
      </c>
      <c r="U578" s="10">
        <v>187.32999999999998</v>
      </c>
    </row>
    <row r="579" spans="1:21" ht="18" customHeight="1" x14ac:dyDescent="0.3">
      <c r="A579" s="1">
        <v>2023</v>
      </c>
      <c r="B579" s="1" t="s">
        <v>2</v>
      </c>
      <c r="C579" s="1" t="s">
        <v>38</v>
      </c>
      <c r="D579" s="5" t="s">
        <v>31</v>
      </c>
      <c r="E579" s="6">
        <v>455</v>
      </c>
      <c r="F579" s="6">
        <v>4578.6000000000004</v>
      </c>
      <c r="G579" s="6">
        <v>5128.0320000000002</v>
      </c>
      <c r="H579" s="3">
        <v>915.72000000000014</v>
      </c>
      <c r="I579" s="4" t="s">
        <v>40</v>
      </c>
      <c r="K579" s="10" t="s">
        <v>52</v>
      </c>
      <c r="L579" s="10">
        <v>2020</v>
      </c>
      <c r="M579" s="10" t="s">
        <v>7</v>
      </c>
      <c r="N579" s="10" t="s">
        <v>65</v>
      </c>
      <c r="O579" s="10" t="s">
        <v>67</v>
      </c>
      <c r="P579" s="10" t="s">
        <v>68</v>
      </c>
      <c r="Q579" s="10" t="s">
        <v>64</v>
      </c>
      <c r="R579" s="10" t="s">
        <v>57</v>
      </c>
      <c r="S579" s="10" t="s">
        <v>69</v>
      </c>
      <c r="T579" s="10">
        <v>140</v>
      </c>
      <c r="U579" s="10">
        <v>200.2</v>
      </c>
    </row>
    <row r="580" spans="1:21" ht="18" customHeight="1" x14ac:dyDescent="0.3">
      <c r="A580" s="1">
        <v>2023</v>
      </c>
      <c r="B580" s="1" t="s">
        <v>2</v>
      </c>
      <c r="C580" s="1" t="s">
        <v>12</v>
      </c>
      <c r="D580" s="5" t="s">
        <v>28</v>
      </c>
      <c r="E580" s="7">
        <v>345</v>
      </c>
      <c r="F580" s="7">
        <v>7000</v>
      </c>
      <c r="G580" s="7">
        <v>7840</v>
      </c>
      <c r="H580" s="3">
        <v>1400</v>
      </c>
      <c r="I580" s="4" t="s">
        <v>40</v>
      </c>
      <c r="K580" s="10" t="s">
        <v>52</v>
      </c>
      <c r="L580" s="10">
        <v>2020</v>
      </c>
      <c r="M580" s="10" t="s">
        <v>7</v>
      </c>
      <c r="N580" s="10" t="s">
        <v>65</v>
      </c>
      <c r="O580" s="10" t="s">
        <v>67</v>
      </c>
      <c r="P580" s="10" t="s">
        <v>68</v>
      </c>
      <c r="Q580" s="10" t="s">
        <v>64</v>
      </c>
      <c r="R580" s="10" t="s">
        <v>57</v>
      </c>
      <c r="S580" s="10" t="s">
        <v>69</v>
      </c>
      <c r="T580" s="10">
        <v>188</v>
      </c>
      <c r="U580" s="10">
        <v>268.84000000000003</v>
      </c>
    </row>
    <row r="581" spans="1:21" ht="18" customHeight="1" x14ac:dyDescent="0.3">
      <c r="A581" s="1">
        <v>2023</v>
      </c>
      <c r="B581" s="1" t="s">
        <v>2</v>
      </c>
      <c r="C581" s="1" t="s">
        <v>13</v>
      </c>
      <c r="D581" s="2" t="s">
        <v>33</v>
      </c>
      <c r="E581" s="3">
        <v>122</v>
      </c>
      <c r="F581" s="3">
        <v>100</v>
      </c>
      <c r="G581" s="3">
        <v>112</v>
      </c>
      <c r="H581" s="3">
        <v>20</v>
      </c>
      <c r="I581" s="4" t="s">
        <v>40</v>
      </c>
      <c r="K581" s="10" t="s">
        <v>61</v>
      </c>
      <c r="L581" s="10">
        <v>2020</v>
      </c>
      <c r="M581" s="10" t="s">
        <v>7</v>
      </c>
      <c r="N581" s="10" t="s">
        <v>65</v>
      </c>
      <c r="O581" s="10" t="s">
        <v>67</v>
      </c>
      <c r="P581" s="10" t="s">
        <v>68</v>
      </c>
      <c r="Q581" s="10" t="s">
        <v>64</v>
      </c>
      <c r="R581" s="10" t="s">
        <v>57</v>
      </c>
      <c r="S581" s="10" t="s">
        <v>69</v>
      </c>
      <c r="T581" s="10">
        <v>356</v>
      </c>
      <c r="U581" s="10">
        <v>509.08</v>
      </c>
    </row>
    <row r="582" spans="1:21" ht="18" customHeight="1" x14ac:dyDescent="0.3">
      <c r="A582" s="1">
        <v>2023</v>
      </c>
      <c r="B582" s="1" t="s">
        <v>2</v>
      </c>
      <c r="C582" s="1" t="s">
        <v>15</v>
      </c>
      <c r="D582" s="5" t="s">
        <v>26</v>
      </c>
      <c r="E582" s="6">
        <v>78</v>
      </c>
      <c r="F582" s="6">
        <v>2288.6</v>
      </c>
      <c r="G582" s="6">
        <v>5126.4639999999999</v>
      </c>
      <c r="H582" s="3">
        <v>457.72</v>
      </c>
      <c r="I582" s="4" t="s">
        <v>40</v>
      </c>
      <c r="K582" s="10" t="s">
        <v>52</v>
      </c>
      <c r="L582" s="10">
        <v>2020</v>
      </c>
      <c r="M582" s="10" t="s">
        <v>7</v>
      </c>
      <c r="N582" s="10" t="s">
        <v>65</v>
      </c>
      <c r="O582" s="10" t="s">
        <v>67</v>
      </c>
      <c r="P582" s="10" t="s">
        <v>68</v>
      </c>
      <c r="Q582" s="10" t="s">
        <v>64</v>
      </c>
      <c r="R582" s="10" t="s">
        <v>57</v>
      </c>
      <c r="S582" s="10" t="s">
        <v>69</v>
      </c>
      <c r="T582" s="10">
        <v>184</v>
      </c>
      <c r="U582" s="10">
        <v>263.12</v>
      </c>
    </row>
    <row r="583" spans="1:21" ht="18" customHeight="1" x14ac:dyDescent="0.3">
      <c r="A583" s="1">
        <v>2023</v>
      </c>
      <c r="B583" s="1" t="s">
        <v>2</v>
      </c>
      <c r="C583" s="1" t="s">
        <v>15</v>
      </c>
      <c r="D583" s="5" t="s">
        <v>24</v>
      </c>
      <c r="E583" s="6">
        <v>76</v>
      </c>
      <c r="F583" s="6">
        <v>2288.4499999999998</v>
      </c>
      <c r="G583" s="6">
        <v>5126.1279999999997</v>
      </c>
      <c r="H583" s="3">
        <v>457.69</v>
      </c>
      <c r="I583" s="4" t="s">
        <v>40</v>
      </c>
      <c r="K583" s="10" t="s">
        <v>59</v>
      </c>
      <c r="L583" s="10">
        <v>2020</v>
      </c>
      <c r="M583" s="10" t="s">
        <v>7</v>
      </c>
      <c r="N583" s="10" t="s">
        <v>65</v>
      </c>
      <c r="O583" s="10" t="s">
        <v>67</v>
      </c>
      <c r="P583" s="10" t="s">
        <v>68</v>
      </c>
      <c r="Q583" s="10" t="s">
        <v>64</v>
      </c>
      <c r="R583" s="10" t="s">
        <v>57</v>
      </c>
      <c r="S583" s="10" t="s">
        <v>69</v>
      </c>
      <c r="T583" s="10">
        <v>358</v>
      </c>
      <c r="U583" s="10">
        <v>511.94</v>
      </c>
    </row>
    <row r="584" spans="1:21" ht="18" customHeight="1" x14ac:dyDescent="0.3">
      <c r="A584" s="1">
        <v>2023</v>
      </c>
      <c r="B584" s="1" t="s">
        <v>2</v>
      </c>
      <c r="C584" s="1" t="s">
        <v>15</v>
      </c>
      <c r="D584" s="5" t="s">
        <v>25</v>
      </c>
      <c r="E584" s="6">
        <v>46</v>
      </c>
      <c r="F584" s="6">
        <v>100</v>
      </c>
      <c r="G584" s="6">
        <v>224</v>
      </c>
      <c r="H584" s="3">
        <v>20</v>
      </c>
      <c r="I584" s="4" t="s">
        <v>40</v>
      </c>
      <c r="K584" s="10" t="s">
        <v>63</v>
      </c>
      <c r="L584" s="10">
        <v>2020</v>
      </c>
      <c r="M584" s="10" t="s">
        <v>7</v>
      </c>
      <c r="N584" s="10" t="s">
        <v>65</v>
      </c>
      <c r="O584" s="10" t="s">
        <v>67</v>
      </c>
      <c r="P584" s="10" t="s">
        <v>68</v>
      </c>
      <c r="Q584" s="10" t="s">
        <v>64</v>
      </c>
      <c r="R584" s="10" t="s">
        <v>57</v>
      </c>
      <c r="S584" s="10" t="s">
        <v>69</v>
      </c>
      <c r="T584" s="10">
        <v>816</v>
      </c>
      <c r="U584" s="10">
        <v>1166.8800000000001</v>
      </c>
    </row>
    <row r="585" spans="1:21" ht="18" customHeight="1" x14ac:dyDescent="0.3">
      <c r="A585" s="1">
        <v>2023</v>
      </c>
      <c r="B585" s="1" t="s">
        <v>2</v>
      </c>
      <c r="C585" s="1" t="s">
        <v>15</v>
      </c>
      <c r="D585" s="5" t="s">
        <v>23</v>
      </c>
      <c r="E585" s="6">
        <v>34</v>
      </c>
      <c r="F585" s="6">
        <v>2288.4</v>
      </c>
      <c r="G585" s="6">
        <v>5126.0160000000005</v>
      </c>
      <c r="H585" s="3">
        <v>457.68000000000006</v>
      </c>
      <c r="I585" s="4" t="s">
        <v>40</v>
      </c>
      <c r="K585" s="10" t="s">
        <v>61</v>
      </c>
      <c r="L585" s="10">
        <v>2020</v>
      </c>
      <c r="M585" s="10" t="s">
        <v>7</v>
      </c>
      <c r="N585" s="10" t="s">
        <v>65</v>
      </c>
      <c r="O585" s="10" t="s">
        <v>67</v>
      </c>
      <c r="P585" s="10" t="s">
        <v>68</v>
      </c>
      <c r="Q585" s="10" t="s">
        <v>64</v>
      </c>
      <c r="R585" s="10" t="s">
        <v>57</v>
      </c>
      <c r="S585" s="10" t="s">
        <v>69</v>
      </c>
      <c r="T585" s="10">
        <v>849</v>
      </c>
      <c r="U585" s="10">
        <v>1214.07</v>
      </c>
    </row>
    <row r="586" spans="1:21" ht="18" customHeight="1" x14ac:dyDescent="0.3">
      <c r="A586" s="1">
        <v>2023</v>
      </c>
      <c r="B586" s="1" t="s">
        <v>2</v>
      </c>
      <c r="C586" s="1" t="s">
        <v>13</v>
      </c>
      <c r="D586" s="2" t="s">
        <v>34</v>
      </c>
      <c r="E586" s="3">
        <v>7</v>
      </c>
      <c r="F586" s="3">
        <v>200</v>
      </c>
      <c r="G586" s="3">
        <v>224</v>
      </c>
      <c r="H586" s="3">
        <v>40</v>
      </c>
      <c r="I586" s="4" t="s">
        <v>40</v>
      </c>
      <c r="K586" s="10" t="s">
        <v>52</v>
      </c>
      <c r="L586" s="10">
        <v>2020</v>
      </c>
      <c r="M586" s="10" t="s">
        <v>7</v>
      </c>
      <c r="N586" s="10" t="s">
        <v>65</v>
      </c>
      <c r="O586" s="10" t="s">
        <v>67</v>
      </c>
      <c r="P586" s="10" t="s">
        <v>68</v>
      </c>
      <c r="Q586" s="10" t="s">
        <v>64</v>
      </c>
      <c r="R586" s="10" t="s">
        <v>57</v>
      </c>
      <c r="S586" s="10" t="s">
        <v>69</v>
      </c>
      <c r="T586" s="10">
        <v>902</v>
      </c>
      <c r="U586" s="10">
        <v>1289.8600000000001</v>
      </c>
    </row>
    <row r="587" spans="1:21" ht="18" customHeight="1" x14ac:dyDescent="0.3">
      <c r="A587" s="1">
        <v>2023</v>
      </c>
      <c r="B587" s="1" t="s">
        <v>2</v>
      </c>
      <c r="C587" s="1" t="s">
        <v>15</v>
      </c>
      <c r="D587" s="5" t="s">
        <v>27</v>
      </c>
      <c r="E587" s="6">
        <v>3</v>
      </c>
      <c r="F587" s="6">
        <v>2288.65</v>
      </c>
      <c r="G587" s="6">
        <v>5126.576</v>
      </c>
      <c r="H587" s="3">
        <v>457.73</v>
      </c>
      <c r="I587" s="4" t="s">
        <v>40</v>
      </c>
      <c r="K587" s="10" t="s">
        <v>52</v>
      </c>
      <c r="L587" s="10">
        <v>2020</v>
      </c>
      <c r="M587" s="10" t="s">
        <v>7</v>
      </c>
      <c r="N587" s="10" t="s">
        <v>65</v>
      </c>
      <c r="O587" s="10" t="s">
        <v>67</v>
      </c>
      <c r="P587" s="10" t="s">
        <v>68</v>
      </c>
      <c r="Q587" s="10" t="s">
        <v>64</v>
      </c>
      <c r="R587" s="10" t="s">
        <v>57</v>
      </c>
      <c r="S587" s="10" t="s">
        <v>69</v>
      </c>
      <c r="T587" s="10">
        <v>855</v>
      </c>
      <c r="U587" s="10">
        <v>526.24</v>
      </c>
    </row>
    <row r="588" spans="1:21" ht="18" customHeight="1" x14ac:dyDescent="0.3">
      <c r="A588" s="1">
        <v>2023</v>
      </c>
      <c r="B588" s="1" t="s">
        <v>2</v>
      </c>
      <c r="C588" s="1" t="s">
        <v>32</v>
      </c>
      <c r="D588" s="5" t="s">
        <v>32</v>
      </c>
      <c r="E588" s="6">
        <v>2</v>
      </c>
      <c r="F588" s="6">
        <v>6600</v>
      </c>
      <c r="G588" s="6">
        <v>7392</v>
      </c>
      <c r="H588" s="3">
        <v>1320</v>
      </c>
      <c r="I588" s="4" t="s">
        <v>40</v>
      </c>
      <c r="K588" s="10" t="s">
        <v>63</v>
      </c>
      <c r="L588" s="10">
        <v>2020</v>
      </c>
      <c r="M588" s="10" t="s">
        <v>7</v>
      </c>
      <c r="N588" s="10" t="s">
        <v>65</v>
      </c>
      <c r="O588" s="10" t="s">
        <v>67</v>
      </c>
      <c r="P588" s="10" t="s">
        <v>68</v>
      </c>
      <c r="Q588" s="10" t="s">
        <v>64</v>
      </c>
      <c r="R588" s="10" t="s">
        <v>57</v>
      </c>
      <c r="S588" s="10" t="s">
        <v>69</v>
      </c>
      <c r="T588" s="10">
        <v>357</v>
      </c>
      <c r="U588" s="10">
        <v>510.51</v>
      </c>
    </row>
    <row r="589" spans="1:21" ht="18" customHeight="1" x14ac:dyDescent="0.3">
      <c r="A589" s="1">
        <v>2023</v>
      </c>
      <c r="B589" s="1" t="s">
        <v>3</v>
      </c>
      <c r="C589" s="1" t="s">
        <v>14</v>
      </c>
      <c r="D589" s="2" t="s">
        <v>36</v>
      </c>
      <c r="E589" s="3">
        <v>3566</v>
      </c>
      <c r="F589" s="3">
        <v>4577.3</v>
      </c>
      <c r="G589" s="3">
        <v>5126.576</v>
      </c>
      <c r="H589" s="3">
        <v>915.46</v>
      </c>
      <c r="I589" s="4" t="s">
        <v>40</v>
      </c>
      <c r="K589" s="10" t="s">
        <v>59</v>
      </c>
      <c r="L589" s="10">
        <v>2020</v>
      </c>
      <c r="M589" s="10" t="s">
        <v>7</v>
      </c>
      <c r="N589" s="10" t="s">
        <v>65</v>
      </c>
      <c r="O589" s="10" t="s">
        <v>67</v>
      </c>
      <c r="P589" s="10" t="s">
        <v>68</v>
      </c>
      <c r="Q589" s="10" t="s">
        <v>64</v>
      </c>
      <c r="R589" s="10" t="s">
        <v>57</v>
      </c>
      <c r="S589" s="10" t="s">
        <v>69</v>
      </c>
      <c r="T589" s="10">
        <v>139</v>
      </c>
      <c r="U589" s="10">
        <v>198.76999999999998</v>
      </c>
    </row>
    <row r="590" spans="1:21" ht="18" customHeight="1" x14ac:dyDescent="0.3">
      <c r="A590" s="1">
        <v>2023</v>
      </c>
      <c r="B590" s="1" t="s">
        <v>3</v>
      </c>
      <c r="C590" s="1" t="s">
        <v>14</v>
      </c>
      <c r="D590" s="2" t="s">
        <v>37</v>
      </c>
      <c r="E590" s="3">
        <v>2498</v>
      </c>
      <c r="F590" s="3">
        <v>8000</v>
      </c>
      <c r="G590" s="3">
        <v>8960</v>
      </c>
      <c r="H590" s="3">
        <v>1600</v>
      </c>
      <c r="I590" s="4" t="s">
        <v>42</v>
      </c>
      <c r="K590" s="10" t="s">
        <v>62</v>
      </c>
      <c r="L590" s="10">
        <v>2020</v>
      </c>
      <c r="M590" s="10" t="s">
        <v>7</v>
      </c>
      <c r="N590" s="10" t="s">
        <v>65</v>
      </c>
      <c r="O590" s="10" t="s">
        <v>67</v>
      </c>
      <c r="P590" s="10" t="s">
        <v>68</v>
      </c>
      <c r="Q590" s="10" t="s">
        <v>64</v>
      </c>
      <c r="R590" s="10" t="s">
        <v>57</v>
      </c>
      <c r="S590" s="10" t="s">
        <v>69</v>
      </c>
      <c r="T590" s="10">
        <v>187</v>
      </c>
      <c r="U590" s="10">
        <v>267.40999999999997</v>
      </c>
    </row>
    <row r="591" spans="1:21" ht="18" customHeight="1" x14ac:dyDescent="0.3">
      <c r="A591" s="1">
        <v>2023</v>
      </c>
      <c r="B591" s="1" t="s">
        <v>3</v>
      </c>
      <c r="C591" s="1" t="s">
        <v>13</v>
      </c>
      <c r="D591" s="2" t="s">
        <v>35</v>
      </c>
      <c r="E591" s="3">
        <v>1245</v>
      </c>
      <c r="F591" s="3">
        <v>4577.2</v>
      </c>
      <c r="G591" s="3">
        <v>5126.4639999999999</v>
      </c>
      <c r="H591" s="3">
        <v>915.44</v>
      </c>
      <c r="I591" s="4" t="s">
        <v>42</v>
      </c>
      <c r="K591" s="10" t="s">
        <v>61</v>
      </c>
      <c r="L591" s="10">
        <v>2020</v>
      </c>
      <c r="M591" s="10" t="s">
        <v>7</v>
      </c>
      <c r="N591" s="10" t="s">
        <v>65</v>
      </c>
      <c r="O591" s="10" t="s">
        <v>67</v>
      </c>
      <c r="P591" s="10" t="s">
        <v>68</v>
      </c>
      <c r="Q591" s="10" t="s">
        <v>64</v>
      </c>
      <c r="R591" s="10" t="s">
        <v>57</v>
      </c>
      <c r="S591" s="10" t="s">
        <v>69</v>
      </c>
      <c r="T591" s="10">
        <v>825</v>
      </c>
      <c r="U591" s="10">
        <v>1179.75</v>
      </c>
    </row>
    <row r="592" spans="1:21" ht="18" customHeight="1" x14ac:dyDescent="0.3">
      <c r="A592" s="1">
        <v>2023</v>
      </c>
      <c r="B592" s="1" t="s">
        <v>3</v>
      </c>
      <c r="C592" s="1" t="s">
        <v>38</v>
      </c>
      <c r="D592" s="5" t="s">
        <v>30</v>
      </c>
      <c r="E592" s="6">
        <v>644</v>
      </c>
      <c r="F592" s="6">
        <v>15000</v>
      </c>
      <c r="G592" s="6">
        <v>6432.72</v>
      </c>
      <c r="H592" s="3">
        <v>3000</v>
      </c>
      <c r="I592" s="4" t="s">
        <v>42</v>
      </c>
      <c r="K592" s="10" t="s">
        <v>59</v>
      </c>
      <c r="L592" s="10">
        <v>2020</v>
      </c>
      <c r="M592" s="10" t="s">
        <v>7</v>
      </c>
      <c r="N592" s="10" t="s">
        <v>65</v>
      </c>
      <c r="O592" s="10" t="s">
        <v>67</v>
      </c>
      <c r="P592" s="10" t="s">
        <v>68</v>
      </c>
      <c r="Q592" s="10" t="s">
        <v>64</v>
      </c>
      <c r="R592" s="10" t="s">
        <v>57</v>
      </c>
      <c r="S592" s="10" t="s">
        <v>69</v>
      </c>
      <c r="T592" s="10">
        <v>858</v>
      </c>
      <c r="U592" s="10">
        <v>1226.94</v>
      </c>
    </row>
    <row r="593" spans="1:21" ht="18" customHeight="1" x14ac:dyDescent="0.3">
      <c r="A593" s="1">
        <v>2023</v>
      </c>
      <c r="B593" s="1" t="s">
        <v>3</v>
      </c>
      <c r="C593" s="1" t="s">
        <v>12</v>
      </c>
      <c r="D593" s="5" t="s">
        <v>29</v>
      </c>
      <c r="E593" s="6">
        <v>643</v>
      </c>
      <c r="F593" s="6">
        <v>7000</v>
      </c>
      <c r="G593" s="6">
        <v>7840</v>
      </c>
      <c r="H593" s="3">
        <v>1400</v>
      </c>
      <c r="I593" s="4" t="s">
        <v>42</v>
      </c>
      <c r="K593" s="10" t="s">
        <v>52</v>
      </c>
      <c r="L593" s="10">
        <v>2020</v>
      </c>
      <c r="M593" s="10" t="s">
        <v>7</v>
      </c>
      <c r="N593" s="10" t="s">
        <v>65</v>
      </c>
      <c r="O593" s="10" t="s">
        <v>67</v>
      </c>
      <c r="P593" s="10" t="s">
        <v>68</v>
      </c>
      <c r="Q593" s="10" t="s">
        <v>64</v>
      </c>
      <c r="R593" s="10" t="s">
        <v>57</v>
      </c>
      <c r="S593" s="10" t="s">
        <v>69</v>
      </c>
      <c r="T593" s="10">
        <v>359</v>
      </c>
      <c r="U593" s="10">
        <v>513.37</v>
      </c>
    </row>
    <row r="594" spans="1:21" ht="18" customHeight="1" x14ac:dyDescent="0.3">
      <c r="A594" s="1">
        <v>2023</v>
      </c>
      <c r="B594" s="1" t="s">
        <v>3</v>
      </c>
      <c r="C594" s="1" t="s">
        <v>38</v>
      </c>
      <c r="D594" s="5" t="s">
        <v>31</v>
      </c>
      <c r="E594" s="6">
        <v>455</v>
      </c>
      <c r="F594" s="6">
        <v>14000</v>
      </c>
      <c r="G594" s="6">
        <v>5128.0320000000002</v>
      </c>
      <c r="H594" s="3">
        <v>2800</v>
      </c>
      <c r="I594" s="4" t="s">
        <v>42</v>
      </c>
      <c r="K594" s="10" t="s">
        <v>63</v>
      </c>
      <c r="L594" s="10">
        <v>2020</v>
      </c>
      <c r="M594" s="10" t="s">
        <v>11</v>
      </c>
      <c r="N594" s="10" t="s">
        <v>65</v>
      </c>
      <c r="O594" s="10" t="s">
        <v>67</v>
      </c>
      <c r="P594" s="10" t="s">
        <v>68</v>
      </c>
      <c r="Q594" s="10" t="s">
        <v>64</v>
      </c>
      <c r="R594" s="10" t="s">
        <v>57</v>
      </c>
      <c r="S594" s="10" t="s">
        <v>69</v>
      </c>
      <c r="T594" s="10">
        <v>362</v>
      </c>
      <c r="U594" s="10">
        <v>517.66</v>
      </c>
    </row>
    <row r="595" spans="1:21" ht="18" customHeight="1" x14ac:dyDescent="0.3">
      <c r="A595" s="1">
        <v>2023</v>
      </c>
      <c r="B595" s="1" t="s">
        <v>3</v>
      </c>
      <c r="C595" s="1" t="s">
        <v>12</v>
      </c>
      <c r="D595" s="5" t="s">
        <v>28</v>
      </c>
      <c r="E595" s="7">
        <v>345</v>
      </c>
      <c r="F595" s="7">
        <v>7000</v>
      </c>
      <c r="G595" s="7">
        <v>7840</v>
      </c>
      <c r="H595" s="3">
        <v>1400</v>
      </c>
      <c r="I595" s="4" t="s">
        <v>42</v>
      </c>
      <c r="K595" s="10" t="s">
        <v>61</v>
      </c>
      <c r="L595" s="10">
        <v>2020</v>
      </c>
      <c r="M595" s="10" t="s">
        <v>11</v>
      </c>
      <c r="N595" s="10" t="s">
        <v>65</v>
      </c>
      <c r="O595" s="10" t="s">
        <v>67</v>
      </c>
      <c r="P595" s="10" t="s">
        <v>68</v>
      </c>
      <c r="Q595" s="10" t="s">
        <v>64</v>
      </c>
      <c r="R595" s="10" t="s">
        <v>57</v>
      </c>
      <c r="S595" s="10" t="s">
        <v>69</v>
      </c>
      <c r="T595" s="10">
        <v>164</v>
      </c>
      <c r="U595" s="10">
        <v>234.51999999999998</v>
      </c>
    </row>
    <row r="596" spans="1:21" ht="18" customHeight="1" x14ac:dyDescent="0.3">
      <c r="A596" s="1">
        <v>2023</v>
      </c>
      <c r="B596" s="1" t="s">
        <v>3</v>
      </c>
      <c r="C596" s="1" t="s">
        <v>13</v>
      </c>
      <c r="D596" s="2" t="s">
        <v>33</v>
      </c>
      <c r="E596" s="3">
        <v>122</v>
      </c>
      <c r="F596" s="3">
        <v>100</v>
      </c>
      <c r="G596" s="3">
        <v>112</v>
      </c>
      <c r="H596" s="3">
        <v>20</v>
      </c>
      <c r="I596" s="4" t="s">
        <v>42</v>
      </c>
      <c r="K596" s="10" t="s">
        <v>59</v>
      </c>
      <c r="L596" s="10">
        <v>2020</v>
      </c>
      <c r="M596" s="10" t="s">
        <v>11</v>
      </c>
      <c r="N596" s="10" t="s">
        <v>65</v>
      </c>
      <c r="O596" s="10" t="s">
        <v>67</v>
      </c>
      <c r="P596" s="10" t="s">
        <v>68</v>
      </c>
      <c r="Q596" s="10" t="s">
        <v>64</v>
      </c>
      <c r="R596" s="10" t="s">
        <v>57</v>
      </c>
      <c r="S596" s="10" t="s">
        <v>69</v>
      </c>
      <c r="T596" s="10">
        <v>338</v>
      </c>
      <c r="U596" s="10">
        <v>483.34000000000003</v>
      </c>
    </row>
    <row r="597" spans="1:21" ht="18" customHeight="1" x14ac:dyDescent="0.3">
      <c r="A597" s="1">
        <v>2023</v>
      </c>
      <c r="B597" s="1" t="s">
        <v>3</v>
      </c>
      <c r="C597" s="1" t="s">
        <v>15</v>
      </c>
      <c r="D597" s="5" t="s">
        <v>26</v>
      </c>
      <c r="E597" s="6">
        <v>78</v>
      </c>
      <c r="F597" s="6">
        <v>2288.6</v>
      </c>
      <c r="G597" s="6">
        <v>5126.4639999999999</v>
      </c>
      <c r="H597" s="3">
        <v>457.72</v>
      </c>
      <c r="I597" s="4" t="s">
        <v>42</v>
      </c>
      <c r="K597" s="10" t="s">
        <v>62</v>
      </c>
      <c r="L597" s="10">
        <v>2020</v>
      </c>
      <c r="M597" s="10" t="s">
        <v>11</v>
      </c>
      <c r="N597" s="10" t="s">
        <v>65</v>
      </c>
      <c r="O597" s="10" t="s">
        <v>67</v>
      </c>
      <c r="P597" s="10" t="s">
        <v>68</v>
      </c>
      <c r="Q597" s="10" t="s">
        <v>64</v>
      </c>
      <c r="R597" s="10" t="s">
        <v>57</v>
      </c>
      <c r="S597" s="10" t="s">
        <v>69</v>
      </c>
      <c r="T597" s="10">
        <v>364</v>
      </c>
      <c r="U597" s="10">
        <v>520.52</v>
      </c>
    </row>
    <row r="598" spans="1:21" ht="18" customHeight="1" x14ac:dyDescent="0.3">
      <c r="A598" s="1">
        <v>2023</v>
      </c>
      <c r="B598" s="1" t="s">
        <v>3</v>
      </c>
      <c r="C598" s="1" t="s">
        <v>15</v>
      </c>
      <c r="D598" s="5" t="s">
        <v>24</v>
      </c>
      <c r="E598" s="6">
        <v>76</v>
      </c>
      <c r="F598" s="6">
        <v>2288.4499999999998</v>
      </c>
      <c r="G598" s="6">
        <v>5126.1279999999997</v>
      </c>
      <c r="H598" s="3">
        <v>457.69</v>
      </c>
      <c r="I598" s="4" t="s">
        <v>42</v>
      </c>
      <c r="K598" s="10" t="s">
        <v>52</v>
      </c>
      <c r="L598" s="10">
        <v>2020</v>
      </c>
      <c r="M598" s="10" t="s">
        <v>11</v>
      </c>
      <c r="N598" s="10" t="s">
        <v>65</v>
      </c>
      <c r="O598" s="10" t="s">
        <v>67</v>
      </c>
      <c r="P598" s="10" t="s">
        <v>68</v>
      </c>
      <c r="Q598" s="10" t="s">
        <v>64</v>
      </c>
      <c r="R598" s="10" t="s">
        <v>57</v>
      </c>
      <c r="S598" s="10" t="s">
        <v>69</v>
      </c>
      <c r="T598" s="10">
        <v>166</v>
      </c>
      <c r="U598" s="10">
        <v>237.38</v>
      </c>
    </row>
    <row r="599" spans="1:21" ht="18" customHeight="1" x14ac:dyDescent="0.3">
      <c r="A599" s="1">
        <v>2023</v>
      </c>
      <c r="B599" s="1" t="s">
        <v>3</v>
      </c>
      <c r="C599" s="1" t="s">
        <v>15</v>
      </c>
      <c r="D599" s="5" t="s">
        <v>25</v>
      </c>
      <c r="E599" s="6">
        <v>46</v>
      </c>
      <c r="F599" s="6">
        <v>100</v>
      </c>
      <c r="G599" s="6">
        <v>224</v>
      </c>
      <c r="H599" s="3">
        <v>20</v>
      </c>
      <c r="I599" s="4" t="s">
        <v>42</v>
      </c>
      <c r="K599" s="10" t="s">
        <v>52</v>
      </c>
      <c r="L599" s="10">
        <v>2020</v>
      </c>
      <c r="M599" s="10" t="s">
        <v>11</v>
      </c>
      <c r="N599" s="10" t="s">
        <v>65</v>
      </c>
      <c r="O599" s="10" t="s">
        <v>67</v>
      </c>
      <c r="P599" s="10" t="s">
        <v>68</v>
      </c>
      <c r="Q599" s="10" t="s">
        <v>64</v>
      </c>
      <c r="R599" s="10" t="s">
        <v>57</v>
      </c>
      <c r="S599" s="10" t="s">
        <v>69</v>
      </c>
      <c r="T599" s="10">
        <v>819</v>
      </c>
      <c r="U599" s="10">
        <v>1171.17</v>
      </c>
    </row>
    <row r="600" spans="1:21" ht="18" customHeight="1" x14ac:dyDescent="0.3">
      <c r="A600" s="1">
        <v>2023</v>
      </c>
      <c r="B600" s="1" t="s">
        <v>3</v>
      </c>
      <c r="C600" s="1" t="s">
        <v>15</v>
      </c>
      <c r="D600" s="5" t="s">
        <v>23</v>
      </c>
      <c r="E600" s="6">
        <v>34</v>
      </c>
      <c r="F600" s="6">
        <v>2288.4</v>
      </c>
      <c r="G600" s="6">
        <v>5126.0160000000005</v>
      </c>
      <c r="H600" s="3">
        <v>457.68000000000006</v>
      </c>
      <c r="I600" s="4" t="s">
        <v>42</v>
      </c>
      <c r="K600" s="10" t="s">
        <v>52</v>
      </c>
      <c r="L600" s="10">
        <v>2020</v>
      </c>
      <c r="M600" s="10" t="s">
        <v>11</v>
      </c>
      <c r="N600" s="10" t="s">
        <v>65</v>
      </c>
      <c r="O600" s="10" t="s">
        <v>67</v>
      </c>
      <c r="P600" s="10" t="s">
        <v>68</v>
      </c>
      <c r="Q600" s="10" t="s">
        <v>64</v>
      </c>
      <c r="R600" s="10" t="s">
        <v>57</v>
      </c>
      <c r="S600" s="10" t="s">
        <v>69</v>
      </c>
      <c r="T600" s="10">
        <v>853</v>
      </c>
      <c r="U600" s="10">
        <v>1219.79</v>
      </c>
    </row>
    <row r="601" spans="1:21" ht="18" customHeight="1" x14ac:dyDescent="0.3">
      <c r="A601" s="1">
        <v>2023</v>
      </c>
      <c r="B601" s="1" t="s">
        <v>3</v>
      </c>
      <c r="C601" s="1" t="s">
        <v>13</v>
      </c>
      <c r="D601" s="2" t="s">
        <v>34</v>
      </c>
      <c r="E601" s="3">
        <v>7</v>
      </c>
      <c r="F601" s="3">
        <v>200</v>
      </c>
      <c r="G601" s="3">
        <v>224</v>
      </c>
      <c r="H601" s="3">
        <v>40</v>
      </c>
      <c r="I601" s="4" t="s">
        <v>42</v>
      </c>
      <c r="K601" s="10" t="s">
        <v>62</v>
      </c>
      <c r="L601" s="10">
        <v>2020</v>
      </c>
      <c r="M601" s="10" t="s">
        <v>11</v>
      </c>
      <c r="N601" s="10" t="s">
        <v>65</v>
      </c>
      <c r="O601" s="10" t="s">
        <v>67</v>
      </c>
      <c r="P601" s="10" t="s">
        <v>68</v>
      </c>
      <c r="Q601" s="10" t="s">
        <v>64</v>
      </c>
      <c r="R601" s="10" t="s">
        <v>57</v>
      </c>
      <c r="S601" s="10" t="s">
        <v>69</v>
      </c>
      <c r="T601" s="10">
        <v>906</v>
      </c>
      <c r="U601" s="10">
        <v>1295.58</v>
      </c>
    </row>
    <row r="602" spans="1:21" ht="18" customHeight="1" x14ac:dyDescent="0.3">
      <c r="A602" s="1">
        <v>2023</v>
      </c>
      <c r="B602" s="1" t="s">
        <v>3</v>
      </c>
      <c r="C602" s="1" t="s">
        <v>15</v>
      </c>
      <c r="D602" s="5" t="s">
        <v>27</v>
      </c>
      <c r="E602" s="6">
        <v>3</v>
      </c>
      <c r="F602" s="6">
        <v>2288.65</v>
      </c>
      <c r="G602" s="6">
        <v>5126.576</v>
      </c>
      <c r="H602" s="3">
        <v>457.73</v>
      </c>
      <c r="I602" s="4" t="s">
        <v>42</v>
      </c>
      <c r="K602" s="10" t="s">
        <v>62</v>
      </c>
      <c r="L602" s="10">
        <v>2020</v>
      </c>
      <c r="M602" s="10" t="s">
        <v>11</v>
      </c>
      <c r="N602" s="10" t="s">
        <v>65</v>
      </c>
      <c r="O602" s="10" t="s">
        <v>67</v>
      </c>
      <c r="P602" s="10" t="s">
        <v>68</v>
      </c>
      <c r="Q602" s="10" t="s">
        <v>64</v>
      </c>
      <c r="R602" s="10" t="s">
        <v>57</v>
      </c>
      <c r="S602" s="10" t="s">
        <v>69</v>
      </c>
      <c r="T602" s="10">
        <v>859</v>
      </c>
      <c r="U602" s="10">
        <v>526.24</v>
      </c>
    </row>
    <row r="603" spans="1:21" ht="18" customHeight="1" x14ac:dyDescent="0.3">
      <c r="A603" s="1">
        <v>2023</v>
      </c>
      <c r="B603" s="1" t="s">
        <v>3</v>
      </c>
      <c r="C603" s="1" t="s">
        <v>32</v>
      </c>
      <c r="D603" s="5" t="s">
        <v>32</v>
      </c>
      <c r="E603" s="6">
        <v>2</v>
      </c>
      <c r="F603" s="6">
        <v>7920</v>
      </c>
      <c r="G603" s="6">
        <v>7392</v>
      </c>
      <c r="H603" s="3">
        <v>1584</v>
      </c>
      <c r="I603" s="4" t="s">
        <v>42</v>
      </c>
      <c r="K603" s="10" t="s">
        <v>52</v>
      </c>
      <c r="L603" s="10">
        <v>2020</v>
      </c>
      <c r="M603" s="10" t="s">
        <v>11</v>
      </c>
      <c r="N603" s="10" t="s">
        <v>65</v>
      </c>
      <c r="O603" s="10" t="s">
        <v>67</v>
      </c>
      <c r="P603" s="10" t="s">
        <v>68</v>
      </c>
      <c r="Q603" s="10" t="s">
        <v>64</v>
      </c>
      <c r="R603" s="10" t="s">
        <v>57</v>
      </c>
      <c r="S603" s="10" t="s">
        <v>69</v>
      </c>
      <c r="T603" s="10">
        <v>165</v>
      </c>
      <c r="U603" s="10">
        <v>526.24</v>
      </c>
    </row>
    <row r="604" spans="1:21" ht="18" customHeight="1" x14ac:dyDescent="0.3">
      <c r="A604" s="1">
        <v>2023</v>
      </c>
      <c r="B604" s="1" t="s">
        <v>4</v>
      </c>
      <c r="C604" s="1" t="s">
        <v>14</v>
      </c>
      <c r="D604" s="2" t="s">
        <v>36</v>
      </c>
      <c r="E604" s="3">
        <v>3566</v>
      </c>
      <c r="F604" s="3">
        <v>4577.3</v>
      </c>
      <c r="G604" s="3">
        <v>5126.576</v>
      </c>
      <c r="H604" s="3">
        <v>915.46</v>
      </c>
      <c r="I604" s="4" t="s">
        <v>42</v>
      </c>
      <c r="K604" s="10" t="s">
        <v>52</v>
      </c>
      <c r="L604" s="10">
        <v>2020</v>
      </c>
      <c r="M604" s="10" t="s">
        <v>11</v>
      </c>
      <c r="N604" s="10" t="s">
        <v>65</v>
      </c>
      <c r="O604" s="10" t="s">
        <v>67</v>
      </c>
      <c r="P604" s="10" t="s">
        <v>68</v>
      </c>
      <c r="Q604" s="10" t="s">
        <v>64</v>
      </c>
      <c r="R604" s="10" t="s">
        <v>57</v>
      </c>
      <c r="S604" s="10" t="s">
        <v>69</v>
      </c>
      <c r="T604" s="10">
        <v>339</v>
      </c>
      <c r="U604" s="10">
        <v>484.77</v>
      </c>
    </row>
    <row r="605" spans="1:21" ht="18" customHeight="1" x14ac:dyDescent="0.3">
      <c r="A605" s="1">
        <v>2023</v>
      </c>
      <c r="B605" s="1" t="s">
        <v>4</v>
      </c>
      <c r="C605" s="1" t="s">
        <v>14</v>
      </c>
      <c r="D605" s="2" t="s">
        <v>37</v>
      </c>
      <c r="E605" s="3">
        <v>2498</v>
      </c>
      <c r="F605" s="3">
        <v>8800</v>
      </c>
      <c r="G605" s="3">
        <v>8960</v>
      </c>
      <c r="H605" s="3">
        <v>1760</v>
      </c>
      <c r="I605" s="4" t="s">
        <v>42</v>
      </c>
      <c r="K605" s="10" t="s">
        <v>61</v>
      </c>
      <c r="L605" s="10">
        <v>2020</v>
      </c>
      <c r="M605" s="10" t="s">
        <v>11</v>
      </c>
      <c r="N605" s="10" t="s">
        <v>65</v>
      </c>
      <c r="O605" s="10" t="s">
        <v>67</v>
      </c>
      <c r="P605" s="10" t="s">
        <v>68</v>
      </c>
      <c r="Q605" s="10" t="s">
        <v>64</v>
      </c>
      <c r="R605" s="10" t="s">
        <v>57</v>
      </c>
      <c r="S605" s="10" t="s">
        <v>69</v>
      </c>
      <c r="T605" s="10">
        <v>163</v>
      </c>
      <c r="U605" s="10">
        <v>233.09</v>
      </c>
    </row>
    <row r="606" spans="1:21" ht="18" customHeight="1" x14ac:dyDescent="0.3">
      <c r="A606" s="1">
        <v>2023</v>
      </c>
      <c r="B606" s="1" t="s">
        <v>4</v>
      </c>
      <c r="C606" s="1" t="s">
        <v>13</v>
      </c>
      <c r="D606" s="2" t="s">
        <v>35</v>
      </c>
      <c r="E606" s="3">
        <v>1245</v>
      </c>
      <c r="F606" s="3">
        <v>5034.92</v>
      </c>
      <c r="G606" s="3">
        <v>5126.4639999999999</v>
      </c>
      <c r="H606" s="3">
        <v>1006.984</v>
      </c>
      <c r="I606" s="4" t="s">
        <v>42</v>
      </c>
      <c r="K606" s="10" t="s">
        <v>62</v>
      </c>
      <c r="L606" s="10">
        <v>2020</v>
      </c>
      <c r="M606" s="10" t="s">
        <v>11</v>
      </c>
      <c r="N606" s="10" t="s">
        <v>65</v>
      </c>
      <c r="O606" s="10" t="s">
        <v>67</v>
      </c>
      <c r="P606" s="10" t="s">
        <v>68</v>
      </c>
      <c r="Q606" s="10" t="s">
        <v>64</v>
      </c>
      <c r="R606" s="10" t="s">
        <v>57</v>
      </c>
      <c r="S606" s="10" t="s">
        <v>69</v>
      </c>
      <c r="T606" s="10">
        <v>337</v>
      </c>
      <c r="U606" s="10">
        <v>481.90999999999997</v>
      </c>
    </row>
    <row r="607" spans="1:21" ht="18" customHeight="1" x14ac:dyDescent="0.3">
      <c r="A607" s="1">
        <v>2023</v>
      </c>
      <c r="B607" s="1" t="s">
        <v>4</v>
      </c>
      <c r="C607" s="1" t="s">
        <v>38</v>
      </c>
      <c r="D607" s="5" t="s">
        <v>30</v>
      </c>
      <c r="E607" s="6">
        <v>644</v>
      </c>
      <c r="F607" s="6">
        <v>6317.85</v>
      </c>
      <c r="G607" s="6">
        <v>6432.72</v>
      </c>
      <c r="H607" s="3">
        <v>1263.5700000000002</v>
      </c>
      <c r="I607" s="4" t="s">
        <v>42</v>
      </c>
      <c r="K607" s="10" t="s">
        <v>59</v>
      </c>
      <c r="L607" s="10">
        <v>2020</v>
      </c>
      <c r="M607" s="10" t="s">
        <v>11</v>
      </c>
      <c r="N607" s="10" t="s">
        <v>65</v>
      </c>
      <c r="O607" s="10" t="s">
        <v>67</v>
      </c>
      <c r="P607" s="10" t="s">
        <v>68</v>
      </c>
      <c r="Q607" s="10" t="s">
        <v>64</v>
      </c>
      <c r="R607" s="10" t="s">
        <v>57</v>
      </c>
      <c r="S607" s="10" t="s">
        <v>69</v>
      </c>
      <c r="T607" s="10">
        <v>828</v>
      </c>
      <c r="U607" s="10">
        <v>1184.04</v>
      </c>
    </row>
    <row r="608" spans="1:21" ht="18" customHeight="1" x14ac:dyDescent="0.3">
      <c r="A608" s="1">
        <v>2023</v>
      </c>
      <c r="B608" s="1" t="s">
        <v>4</v>
      </c>
      <c r="C608" s="1" t="s">
        <v>12</v>
      </c>
      <c r="D608" s="5" t="s">
        <v>29</v>
      </c>
      <c r="E608" s="6">
        <v>643</v>
      </c>
      <c r="F608" s="6">
        <v>7700</v>
      </c>
      <c r="G608" s="6">
        <v>7840</v>
      </c>
      <c r="H608" s="3">
        <v>1540</v>
      </c>
      <c r="I608" s="4" t="s">
        <v>42</v>
      </c>
      <c r="K608" s="10" t="s">
        <v>59</v>
      </c>
      <c r="L608" s="10">
        <v>2020</v>
      </c>
      <c r="M608" s="10" t="s">
        <v>11</v>
      </c>
      <c r="N608" s="10" t="s">
        <v>65</v>
      </c>
      <c r="O608" s="10" t="s">
        <v>67</v>
      </c>
      <c r="P608" s="10" t="s">
        <v>68</v>
      </c>
      <c r="Q608" s="10" t="s">
        <v>64</v>
      </c>
      <c r="R608" s="10" t="s">
        <v>57</v>
      </c>
      <c r="S608" s="10" t="s">
        <v>69</v>
      </c>
      <c r="T608" s="10">
        <v>861</v>
      </c>
      <c r="U608" s="10">
        <v>1231.23</v>
      </c>
    </row>
    <row r="609" spans="1:21" ht="18" customHeight="1" x14ac:dyDescent="0.3">
      <c r="A609" s="1">
        <v>2023</v>
      </c>
      <c r="B609" s="1" t="s">
        <v>4</v>
      </c>
      <c r="C609" s="1" t="s">
        <v>38</v>
      </c>
      <c r="D609" s="5" t="s">
        <v>31</v>
      </c>
      <c r="E609" s="6">
        <v>455</v>
      </c>
      <c r="F609" s="6">
        <v>5036.46</v>
      </c>
      <c r="G609" s="6">
        <v>5128.0320000000002</v>
      </c>
      <c r="H609" s="3">
        <v>1007.292</v>
      </c>
      <c r="I609" s="4" t="s">
        <v>42</v>
      </c>
      <c r="K609" s="10" t="s">
        <v>63</v>
      </c>
      <c r="L609" s="10">
        <v>2020</v>
      </c>
      <c r="M609" s="10" t="s">
        <v>11</v>
      </c>
      <c r="N609" s="10" t="s">
        <v>65</v>
      </c>
      <c r="O609" s="10" t="s">
        <v>67</v>
      </c>
      <c r="P609" s="10" t="s">
        <v>68</v>
      </c>
      <c r="Q609" s="10" t="s">
        <v>64</v>
      </c>
      <c r="R609" s="10" t="s">
        <v>57</v>
      </c>
      <c r="S609" s="10" t="s">
        <v>69</v>
      </c>
      <c r="T609" s="10">
        <v>335</v>
      </c>
      <c r="U609" s="10">
        <v>479.05</v>
      </c>
    </row>
    <row r="610" spans="1:21" ht="18" customHeight="1" x14ac:dyDescent="0.3">
      <c r="A610" s="1">
        <v>2023</v>
      </c>
      <c r="B610" s="1" t="s">
        <v>4</v>
      </c>
      <c r="C610" s="1" t="s">
        <v>12</v>
      </c>
      <c r="D610" s="5" t="s">
        <v>28</v>
      </c>
      <c r="E610" s="7">
        <v>345</v>
      </c>
      <c r="F610" s="7">
        <v>7700</v>
      </c>
      <c r="G610" s="7">
        <v>7840</v>
      </c>
      <c r="H610" s="3">
        <v>1540</v>
      </c>
      <c r="I610" s="4" t="s">
        <v>42</v>
      </c>
      <c r="K610" s="10" t="s">
        <v>52</v>
      </c>
      <c r="L610" s="10">
        <v>2020</v>
      </c>
      <c r="M610" s="10" t="s">
        <v>1</v>
      </c>
      <c r="N610" s="10" t="s">
        <v>65</v>
      </c>
      <c r="O610" s="10" t="s">
        <v>67</v>
      </c>
      <c r="P610" s="10" t="s">
        <v>68</v>
      </c>
      <c r="Q610" s="10" t="s">
        <v>64</v>
      </c>
      <c r="R610" s="10" t="s">
        <v>57</v>
      </c>
      <c r="S610" s="10" t="s">
        <v>69</v>
      </c>
      <c r="T610" s="10">
        <v>170</v>
      </c>
      <c r="U610" s="10">
        <v>243.1</v>
      </c>
    </row>
    <row r="611" spans="1:21" ht="18" customHeight="1" x14ac:dyDescent="0.3">
      <c r="A611" s="1">
        <v>2023</v>
      </c>
      <c r="B611" s="1" t="s">
        <v>4</v>
      </c>
      <c r="C611" s="1" t="s">
        <v>13</v>
      </c>
      <c r="D611" s="2" t="s">
        <v>33</v>
      </c>
      <c r="E611" s="3">
        <v>122</v>
      </c>
      <c r="F611" s="3">
        <v>110</v>
      </c>
      <c r="G611" s="3">
        <v>112</v>
      </c>
      <c r="H611" s="3">
        <v>22</v>
      </c>
      <c r="I611" s="4" t="s">
        <v>42</v>
      </c>
      <c r="K611" s="10" t="s">
        <v>61</v>
      </c>
      <c r="L611" s="10">
        <v>2020</v>
      </c>
      <c r="M611" s="10" t="s">
        <v>1</v>
      </c>
      <c r="N611" s="10" t="s">
        <v>65</v>
      </c>
      <c r="O611" s="10" t="s">
        <v>67</v>
      </c>
      <c r="P611" s="10" t="s">
        <v>68</v>
      </c>
      <c r="Q611" s="10" t="s">
        <v>64</v>
      </c>
      <c r="R611" s="10" t="s">
        <v>57</v>
      </c>
      <c r="S611" s="10" t="s">
        <v>69</v>
      </c>
      <c r="T611" s="10">
        <v>218</v>
      </c>
      <c r="U611" s="10">
        <v>311.74</v>
      </c>
    </row>
    <row r="612" spans="1:21" ht="18" customHeight="1" x14ac:dyDescent="0.3">
      <c r="A612" s="1">
        <v>2023</v>
      </c>
      <c r="B612" s="1" t="s">
        <v>4</v>
      </c>
      <c r="C612" s="1" t="s">
        <v>15</v>
      </c>
      <c r="D612" s="5" t="s">
        <v>26</v>
      </c>
      <c r="E612" s="6">
        <v>78</v>
      </c>
      <c r="F612" s="6">
        <v>2517.46</v>
      </c>
      <c r="G612" s="6">
        <v>5126.4639999999999</v>
      </c>
      <c r="H612" s="3">
        <v>503.49200000000002</v>
      </c>
      <c r="I612" s="4" t="s">
        <v>42</v>
      </c>
      <c r="K612" s="10" t="s">
        <v>59</v>
      </c>
      <c r="L612" s="10">
        <v>2020</v>
      </c>
      <c r="M612" s="10" t="s">
        <v>1</v>
      </c>
      <c r="N612" s="10" t="s">
        <v>65</v>
      </c>
      <c r="O612" s="10" t="s">
        <v>67</v>
      </c>
      <c r="P612" s="10" t="s">
        <v>68</v>
      </c>
      <c r="Q612" s="10" t="s">
        <v>64</v>
      </c>
      <c r="R612" s="10" t="s">
        <v>57</v>
      </c>
      <c r="S612" s="10" t="s">
        <v>69</v>
      </c>
      <c r="T612" s="10">
        <v>146</v>
      </c>
      <c r="U612" s="10">
        <v>208.78</v>
      </c>
    </row>
    <row r="613" spans="1:21" ht="18" customHeight="1" x14ac:dyDescent="0.3">
      <c r="A613" s="1">
        <v>2023</v>
      </c>
      <c r="B613" s="1" t="s">
        <v>4</v>
      </c>
      <c r="C613" s="1" t="s">
        <v>15</v>
      </c>
      <c r="D613" s="5" t="s">
        <v>24</v>
      </c>
      <c r="E613" s="6">
        <v>76</v>
      </c>
      <c r="F613" s="6">
        <v>2288.4499999999998</v>
      </c>
      <c r="G613" s="6">
        <v>5126.1279999999997</v>
      </c>
      <c r="H613" s="3">
        <v>457.69</v>
      </c>
      <c r="I613" s="4" t="s">
        <v>42</v>
      </c>
      <c r="K613" s="10" t="s">
        <v>61</v>
      </c>
      <c r="L613" s="10">
        <v>2020</v>
      </c>
      <c r="M613" s="10" t="s">
        <v>1</v>
      </c>
      <c r="N613" s="10" t="s">
        <v>65</v>
      </c>
      <c r="O613" s="10" t="s">
        <v>67</v>
      </c>
      <c r="P613" s="10" t="s">
        <v>68</v>
      </c>
      <c r="Q613" s="10" t="s">
        <v>64</v>
      </c>
      <c r="R613" s="10" t="s">
        <v>57</v>
      </c>
      <c r="S613" s="10" t="s">
        <v>69</v>
      </c>
      <c r="T613" s="10">
        <v>172</v>
      </c>
      <c r="U613" s="10">
        <v>245.95999999999998</v>
      </c>
    </row>
    <row r="614" spans="1:21" ht="18" customHeight="1" x14ac:dyDescent="0.3">
      <c r="A614" s="1">
        <v>2023</v>
      </c>
      <c r="B614" s="1" t="s">
        <v>4</v>
      </c>
      <c r="C614" s="1" t="s">
        <v>15</v>
      </c>
      <c r="D614" s="5" t="s">
        <v>25</v>
      </c>
      <c r="E614" s="6">
        <v>46</v>
      </c>
      <c r="F614" s="6">
        <v>100</v>
      </c>
      <c r="G614" s="6">
        <v>224</v>
      </c>
      <c r="H614" s="3">
        <v>20</v>
      </c>
      <c r="I614" s="4" t="s">
        <v>42</v>
      </c>
      <c r="K614" s="10" t="s">
        <v>62</v>
      </c>
      <c r="L614" s="10">
        <v>2020</v>
      </c>
      <c r="M614" s="10" t="s">
        <v>1</v>
      </c>
      <c r="N614" s="10" t="s">
        <v>65</v>
      </c>
      <c r="O614" s="10" t="s">
        <v>67</v>
      </c>
      <c r="P614" s="10" t="s">
        <v>68</v>
      </c>
      <c r="Q614" s="10" t="s">
        <v>64</v>
      </c>
      <c r="R614" s="10" t="s">
        <v>57</v>
      </c>
      <c r="S614" s="10" t="s">
        <v>69</v>
      </c>
      <c r="T614" s="10">
        <v>220</v>
      </c>
      <c r="U614" s="10">
        <v>314.60000000000002</v>
      </c>
    </row>
    <row r="615" spans="1:21" ht="18" customHeight="1" x14ac:dyDescent="0.3">
      <c r="A615" s="1">
        <v>2023</v>
      </c>
      <c r="B615" s="1" t="s">
        <v>4</v>
      </c>
      <c r="C615" s="1" t="s">
        <v>15</v>
      </c>
      <c r="D615" s="5" t="s">
        <v>23</v>
      </c>
      <c r="E615" s="6">
        <v>34</v>
      </c>
      <c r="F615" s="6">
        <v>2288.4</v>
      </c>
      <c r="G615" s="6">
        <v>5126.0160000000005</v>
      </c>
      <c r="H615" s="3">
        <v>457.68000000000006</v>
      </c>
      <c r="I615" s="4" t="s">
        <v>40</v>
      </c>
      <c r="K615" s="10" t="s">
        <v>52</v>
      </c>
      <c r="L615" s="10">
        <v>2020</v>
      </c>
      <c r="M615" s="10" t="s">
        <v>1</v>
      </c>
      <c r="N615" s="10" t="s">
        <v>65</v>
      </c>
      <c r="O615" s="10" t="s">
        <v>67</v>
      </c>
      <c r="P615" s="10" t="s">
        <v>68</v>
      </c>
      <c r="Q615" s="10" t="s">
        <v>64</v>
      </c>
      <c r="R615" s="10" t="s">
        <v>57</v>
      </c>
      <c r="S615" s="10" t="s">
        <v>69</v>
      </c>
      <c r="T615" s="10">
        <v>142</v>
      </c>
      <c r="U615" s="10">
        <v>203.06</v>
      </c>
    </row>
    <row r="616" spans="1:21" ht="18" customHeight="1" x14ac:dyDescent="0.3">
      <c r="A616" s="1">
        <v>2023</v>
      </c>
      <c r="B616" s="1" t="s">
        <v>4</v>
      </c>
      <c r="C616" s="1" t="s">
        <v>13</v>
      </c>
      <c r="D616" s="2" t="s">
        <v>34</v>
      </c>
      <c r="E616" s="3">
        <v>7</v>
      </c>
      <c r="F616" s="3">
        <v>200</v>
      </c>
      <c r="G616" s="3">
        <v>224</v>
      </c>
      <c r="H616" s="3">
        <v>40</v>
      </c>
      <c r="I616" s="4" t="s">
        <v>40</v>
      </c>
      <c r="K616" s="10" t="s">
        <v>52</v>
      </c>
      <c r="L616" s="10">
        <v>2020</v>
      </c>
      <c r="M616" s="10" t="s">
        <v>1</v>
      </c>
      <c r="N616" s="10" t="s">
        <v>65</v>
      </c>
      <c r="O616" s="10" t="s">
        <v>67</v>
      </c>
      <c r="P616" s="10" t="s">
        <v>68</v>
      </c>
      <c r="Q616" s="10" t="s">
        <v>64</v>
      </c>
      <c r="R616" s="10" t="s">
        <v>57</v>
      </c>
      <c r="S616" s="10" t="s">
        <v>69</v>
      </c>
      <c r="T616" s="10">
        <v>844</v>
      </c>
      <c r="U616" s="10">
        <v>1206.92</v>
      </c>
    </row>
    <row r="617" spans="1:21" ht="18" customHeight="1" x14ac:dyDescent="0.3">
      <c r="A617" s="1">
        <v>2023</v>
      </c>
      <c r="B617" s="1" t="s">
        <v>4</v>
      </c>
      <c r="C617" s="1" t="s">
        <v>15</v>
      </c>
      <c r="D617" s="5" t="s">
        <v>27</v>
      </c>
      <c r="E617" s="6">
        <v>3</v>
      </c>
      <c r="F617" s="6">
        <v>3300</v>
      </c>
      <c r="G617" s="6">
        <v>5126.576</v>
      </c>
      <c r="H617" s="3">
        <v>660</v>
      </c>
      <c r="I617" s="4" t="s">
        <v>40</v>
      </c>
      <c r="K617" s="10" t="s">
        <v>52</v>
      </c>
      <c r="L617" s="10">
        <v>2020</v>
      </c>
      <c r="M617" s="10" t="s">
        <v>1</v>
      </c>
      <c r="N617" s="10" t="s">
        <v>65</v>
      </c>
      <c r="O617" s="10" t="s">
        <v>67</v>
      </c>
      <c r="P617" s="10" t="s">
        <v>68</v>
      </c>
      <c r="Q617" s="10" t="s">
        <v>64</v>
      </c>
      <c r="R617" s="10" t="s">
        <v>57</v>
      </c>
      <c r="S617" s="10" t="s">
        <v>69</v>
      </c>
      <c r="T617" s="10">
        <v>897</v>
      </c>
      <c r="U617" s="10">
        <v>1282.71</v>
      </c>
    </row>
    <row r="618" spans="1:21" ht="18" customHeight="1" x14ac:dyDescent="0.3">
      <c r="A618" s="1">
        <v>2023</v>
      </c>
      <c r="B618" s="1" t="s">
        <v>4</v>
      </c>
      <c r="C618" s="1" t="s">
        <v>32</v>
      </c>
      <c r="D618" s="5" t="s">
        <v>32</v>
      </c>
      <c r="E618" s="6">
        <v>2</v>
      </c>
      <c r="F618" s="6">
        <v>4577.3</v>
      </c>
      <c r="G618" s="6">
        <v>7392</v>
      </c>
      <c r="H618" s="3">
        <v>915.46</v>
      </c>
      <c r="I618" s="4" t="s">
        <v>40</v>
      </c>
      <c r="K618" s="10" t="s">
        <v>52</v>
      </c>
      <c r="L618" s="10">
        <v>2020</v>
      </c>
      <c r="M618" s="10" t="s">
        <v>1</v>
      </c>
      <c r="N618" s="10" t="s">
        <v>65</v>
      </c>
      <c r="O618" s="10" t="s">
        <v>67</v>
      </c>
      <c r="P618" s="10" t="s">
        <v>68</v>
      </c>
      <c r="Q618" s="10" t="s">
        <v>64</v>
      </c>
      <c r="R618" s="10" t="s">
        <v>57</v>
      </c>
      <c r="S618" s="10" t="s">
        <v>69</v>
      </c>
      <c r="T618" s="10">
        <v>850</v>
      </c>
      <c r="U618" s="10">
        <v>526.24</v>
      </c>
    </row>
    <row r="619" spans="1:21" ht="18" customHeight="1" x14ac:dyDescent="0.3">
      <c r="A619" s="1">
        <v>2023</v>
      </c>
      <c r="B619" s="1" t="s">
        <v>5</v>
      </c>
      <c r="C619" s="1" t="s">
        <v>14</v>
      </c>
      <c r="D619" s="2" t="s">
        <v>36</v>
      </c>
      <c r="E619" s="3">
        <v>3566</v>
      </c>
      <c r="F619" s="3">
        <v>4577.3</v>
      </c>
      <c r="G619" s="3">
        <v>5126.576</v>
      </c>
      <c r="H619" s="3">
        <v>915.46</v>
      </c>
      <c r="I619" s="4" t="s">
        <v>40</v>
      </c>
      <c r="K619" s="10" t="s">
        <v>59</v>
      </c>
      <c r="L619" s="10">
        <v>2020</v>
      </c>
      <c r="M619" s="10" t="s">
        <v>1</v>
      </c>
      <c r="N619" s="10" t="s">
        <v>65</v>
      </c>
      <c r="O619" s="10" t="s">
        <v>67</v>
      </c>
      <c r="P619" s="10" t="s">
        <v>68</v>
      </c>
      <c r="Q619" s="10" t="s">
        <v>64</v>
      </c>
      <c r="R619" s="10" t="s">
        <v>57</v>
      </c>
      <c r="S619" s="10" t="s">
        <v>69</v>
      </c>
      <c r="T619" s="10">
        <v>883</v>
      </c>
      <c r="U619" s="10">
        <v>526.24</v>
      </c>
    </row>
    <row r="620" spans="1:21" ht="18" customHeight="1" x14ac:dyDescent="0.3">
      <c r="A620" s="1">
        <v>2023</v>
      </c>
      <c r="B620" s="1" t="s">
        <v>5</v>
      </c>
      <c r="C620" s="1" t="s">
        <v>14</v>
      </c>
      <c r="D620" s="2" t="s">
        <v>37</v>
      </c>
      <c r="E620" s="3">
        <v>2498</v>
      </c>
      <c r="F620" s="3">
        <v>8000</v>
      </c>
      <c r="G620" s="3">
        <v>8960</v>
      </c>
      <c r="H620" s="3">
        <v>1600</v>
      </c>
      <c r="I620" s="4" t="s">
        <v>40</v>
      </c>
      <c r="K620" s="10" t="s">
        <v>52</v>
      </c>
      <c r="L620" s="10">
        <v>2020</v>
      </c>
      <c r="M620" s="10" t="s">
        <v>1</v>
      </c>
      <c r="N620" s="10" t="s">
        <v>65</v>
      </c>
      <c r="O620" s="10" t="s">
        <v>67</v>
      </c>
      <c r="P620" s="10" t="s">
        <v>68</v>
      </c>
      <c r="Q620" s="10" t="s">
        <v>64</v>
      </c>
      <c r="R620" s="10" t="s">
        <v>57</v>
      </c>
      <c r="S620" s="10" t="s">
        <v>69</v>
      </c>
      <c r="T620" s="10">
        <v>169</v>
      </c>
      <c r="U620" s="10">
        <v>241.67000000000002</v>
      </c>
    </row>
    <row r="621" spans="1:21" ht="18" customHeight="1" x14ac:dyDescent="0.3">
      <c r="A621" s="1">
        <v>2023</v>
      </c>
      <c r="B621" s="1" t="s">
        <v>5</v>
      </c>
      <c r="C621" s="1" t="s">
        <v>13</v>
      </c>
      <c r="D621" s="2" t="s">
        <v>35</v>
      </c>
      <c r="E621" s="3">
        <v>1245</v>
      </c>
      <c r="F621" s="3">
        <v>4577.2</v>
      </c>
      <c r="G621" s="3">
        <v>5126.4639999999999</v>
      </c>
      <c r="H621" s="3">
        <v>915.44</v>
      </c>
      <c r="I621" s="4" t="s">
        <v>40</v>
      </c>
      <c r="K621" s="10" t="s">
        <v>59</v>
      </c>
      <c r="L621" s="10">
        <v>2020</v>
      </c>
      <c r="M621" s="10" t="s">
        <v>1</v>
      </c>
      <c r="N621" s="10" t="s">
        <v>65</v>
      </c>
      <c r="O621" s="10" t="s">
        <v>67</v>
      </c>
      <c r="P621" s="10" t="s">
        <v>68</v>
      </c>
      <c r="Q621" s="10" t="s">
        <v>64</v>
      </c>
      <c r="R621" s="10" t="s">
        <v>57</v>
      </c>
      <c r="S621" s="10" t="s">
        <v>69</v>
      </c>
      <c r="T621" s="10">
        <v>217</v>
      </c>
      <c r="U621" s="10">
        <v>310.31</v>
      </c>
    </row>
    <row r="622" spans="1:21" ht="18" customHeight="1" x14ac:dyDescent="0.3">
      <c r="A622" s="1">
        <v>2023</v>
      </c>
      <c r="B622" s="1" t="s">
        <v>5</v>
      </c>
      <c r="C622" s="1" t="s">
        <v>38</v>
      </c>
      <c r="D622" s="5" t="s">
        <v>30</v>
      </c>
      <c r="E622" s="6">
        <v>644</v>
      </c>
      <c r="F622" s="6">
        <v>10000</v>
      </c>
      <c r="G622" s="6">
        <v>6432.72</v>
      </c>
      <c r="H622" s="3">
        <v>2000</v>
      </c>
      <c r="I622" s="4" t="s">
        <v>40</v>
      </c>
      <c r="K622" s="10" t="s">
        <v>61</v>
      </c>
      <c r="L622" s="10">
        <v>2020</v>
      </c>
      <c r="M622" s="10" t="s">
        <v>1</v>
      </c>
      <c r="N622" s="10" t="s">
        <v>65</v>
      </c>
      <c r="O622" s="10" t="s">
        <v>67</v>
      </c>
      <c r="P622" s="10" t="s">
        <v>68</v>
      </c>
      <c r="Q622" s="10" t="s">
        <v>64</v>
      </c>
      <c r="R622" s="10" t="s">
        <v>57</v>
      </c>
      <c r="S622" s="10" t="s">
        <v>69</v>
      </c>
      <c r="T622" s="10">
        <v>145</v>
      </c>
      <c r="U622" s="10">
        <v>207.35</v>
      </c>
    </row>
    <row r="623" spans="1:21" ht="18" customHeight="1" x14ac:dyDescent="0.3">
      <c r="A623" s="1">
        <v>2023</v>
      </c>
      <c r="B623" s="1" t="s">
        <v>5</v>
      </c>
      <c r="C623" s="1" t="s">
        <v>12</v>
      </c>
      <c r="D623" s="5" t="s">
        <v>29</v>
      </c>
      <c r="E623" s="6">
        <v>643</v>
      </c>
      <c r="F623" s="6">
        <v>7000</v>
      </c>
      <c r="G623" s="6">
        <v>7840</v>
      </c>
      <c r="H623" s="3">
        <v>1400</v>
      </c>
      <c r="I623" s="4" t="s">
        <v>40</v>
      </c>
      <c r="K623" s="10" t="s">
        <v>59</v>
      </c>
      <c r="L623" s="10">
        <v>2020</v>
      </c>
      <c r="M623" s="10" t="s">
        <v>1</v>
      </c>
      <c r="N623" s="10" t="s">
        <v>65</v>
      </c>
      <c r="O623" s="10" t="s">
        <v>67</v>
      </c>
      <c r="P623" s="10" t="s">
        <v>68</v>
      </c>
      <c r="Q623" s="10" t="s">
        <v>64</v>
      </c>
      <c r="R623" s="10" t="s">
        <v>57</v>
      </c>
      <c r="S623" s="10" t="s">
        <v>69</v>
      </c>
      <c r="T623" s="10">
        <v>819</v>
      </c>
      <c r="U623" s="10">
        <v>1171.17</v>
      </c>
    </row>
    <row r="624" spans="1:21" ht="18" customHeight="1" x14ac:dyDescent="0.3">
      <c r="A624" s="1">
        <v>2023</v>
      </c>
      <c r="B624" s="1" t="s">
        <v>5</v>
      </c>
      <c r="C624" s="1" t="s">
        <v>38</v>
      </c>
      <c r="D624" s="5" t="s">
        <v>31</v>
      </c>
      <c r="E624" s="6">
        <v>455</v>
      </c>
      <c r="F624" s="6">
        <v>8000</v>
      </c>
      <c r="G624" s="6">
        <v>5128.0320000000002</v>
      </c>
      <c r="H624" s="3">
        <v>1600</v>
      </c>
      <c r="I624" s="4" t="s">
        <v>40</v>
      </c>
      <c r="K624" s="10" t="s">
        <v>52</v>
      </c>
      <c r="L624" s="10">
        <v>2020</v>
      </c>
      <c r="M624" s="10" t="s">
        <v>1</v>
      </c>
      <c r="N624" s="10" t="s">
        <v>65</v>
      </c>
      <c r="O624" s="10" t="s">
        <v>67</v>
      </c>
      <c r="P624" s="10" t="s">
        <v>68</v>
      </c>
      <c r="Q624" s="10" t="s">
        <v>64</v>
      </c>
      <c r="R624" s="10" t="s">
        <v>57</v>
      </c>
      <c r="S624" s="10" t="s">
        <v>69</v>
      </c>
      <c r="T624" s="10">
        <v>143</v>
      </c>
      <c r="U624" s="10">
        <v>204.49</v>
      </c>
    </row>
    <row r="625" spans="1:21" ht="18" customHeight="1" x14ac:dyDescent="0.3">
      <c r="A625" s="1">
        <v>2023</v>
      </c>
      <c r="B625" s="1" t="s">
        <v>5</v>
      </c>
      <c r="C625" s="1" t="s">
        <v>12</v>
      </c>
      <c r="D625" s="5" t="s">
        <v>28</v>
      </c>
      <c r="E625" s="7">
        <v>345</v>
      </c>
      <c r="F625" s="7">
        <v>7000</v>
      </c>
      <c r="G625" s="7">
        <v>7840</v>
      </c>
      <c r="H625" s="3">
        <v>1400</v>
      </c>
      <c r="I625" s="4" t="s">
        <v>40</v>
      </c>
      <c r="K625" s="10" t="s">
        <v>63</v>
      </c>
      <c r="L625" s="10">
        <v>2020</v>
      </c>
      <c r="M625" s="10" t="s">
        <v>0</v>
      </c>
      <c r="N625" s="10" t="s">
        <v>65</v>
      </c>
      <c r="O625" s="10" t="s">
        <v>67</v>
      </c>
      <c r="P625" s="10" t="s">
        <v>68</v>
      </c>
      <c r="Q625" s="10" t="s">
        <v>64</v>
      </c>
      <c r="R625" s="10" t="s">
        <v>57</v>
      </c>
      <c r="S625" s="10" t="s">
        <v>69</v>
      </c>
      <c r="T625" s="10">
        <v>176</v>
      </c>
      <c r="U625" s="10">
        <v>251.68</v>
      </c>
    </row>
    <row r="626" spans="1:21" ht="18" customHeight="1" x14ac:dyDescent="0.3">
      <c r="A626" s="1">
        <v>2023</v>
      </c>
      <c r="B626" s="1" t="s">
        <v>5</v>
      </c>
      <c r="C626" s="1" t="s">
        <v>13</v>
      </c>
      <c r="D626" s="2" t="s">
        <v>33</v>
      </c>
      <c r="E626" s="3">
        <v>122</v>
      </c>
      <c r="F626" s="3">
        <v>100</v>
      </c>
      <c r="G626" s="3">
        <v>112</v>
      </c>
      <c r="H626" s="3">
        <v>20</v>
      </c>
      <c r="I626" s="4" t="s">
        <v>40</v>
      </c>
      <c r="K626" s="10" t="s">
        <v>61</v>
      </c>
      <c r="L626" s="10">
        <v>2020</v>
      </c>
      <c r="M626" s="10" t="s">
        <v>0</v>
      </c>
      <c r="N626" s="10" t="s">
        <v>65</v>
      </c>
      <c r="O626" s="10" t="s">
        <v>67</v>
      </c>
      <c r="P626" s="10" t="s">
        <v>68</v>
      </c>
      <c r="Q626" s="10" t="s">
        <v>64</v>
      </c>
      <c r="R626" s="10" t="s">
        <v>57</v>
      </c>
      <c r="S626" s="10" t="s">
        <v>69</v>
      </c>
      <c r="T626" s="10">
        <v>224</v>
      </c>
      <c r="U626" s="10">
        <v>320.32</v>
      </c>
    </row>
    <row r="627" spans="1:21" ht="18" customHeight="1" x14ac:dyDescent="0.3">
      <c r="A627" s="1">
        <v>2023</v>
      </c>
      <c r="B627" s="1" t="s">
        <v>5</v>
      </c>
      <c r="C627" s="1" t="s">
        <v>15</v>
      </c>
      <c r="D627" s="5" t="s">
        <v>26</v>
      </c>
      <c r="E627" s="6">
        <v>78</v>
      </c>
      <c r="F627" s="6">
        <v>2288.6</v>
      </c>
      <c r="G627" s="6">
        <v>5126.4639999999999</v>
      </c>
      <c r="H627" s="3">
        <v>457.72</v>
      </c>
      <c r="I627" s="4" t="s">
        <v>40</v>
      </c>
      <c r="K627" s="10" t="s">
        <v>59</v>
      </c>
      <c r="L627" s="10">
        <v>2020</v>
      </c>
      <c r="M627" s="10" t="s">
        <v>0</v>
      </c>
      <c r="N627" s="10" t="s">
        <v>65</v>
      </c>
      <c r="O627" s="10" t="s">
        <v>67</v>
      </c>
      <c r="P627" s="10" t="s">
        <v>68</v>
      </c>
      <c r="Q627" s="10" t="s">
        <v>64</v>
      </c>
      <c r="R627" s="10" t="s">
        <v>57</v>
      </c>
      <c r="S627" s="10" t="s">
        <v>69</v>
      </c>
      <c r="T627" s="10">
        <v>178</v>
      </c>
      <c r="U627" s="10">
        <v>254.54</v>
      </c>
    </row>
    <row r="628" spans="1:21" ht="18" customHeight="1" x14ac:dyDescent="0.3">
      <c r="A628" s="1">
        <v>2023</v>
      </c>
      <c r="B628" s="1" t="s">
        <v>5</v>
      </c>
      <c r="C628" s="1" t="s">
        <v>15</v>
      </c>
      <c r="D628" s="5" t="s">
        <v>24</v>
      </c>
      <c r="E628" s="6">
        <v>76</v>
      </c>
      <c r="F628" s="6">
        <v>2288.4499999999998</v>
      </c>
      <c r="G628" s="6">
        <v>5126.1279999999997</v>
      </c>
      <c r="H628" s="3">
        <v>457.69</v>
      </c>
      <c r="I628" s="4" t="s">
        <v>40</v>
      </c>
      <c r="K628" s="10" t="s">
        <v>52</v>
      </c>
      <c r="L628" s="10">
        <v>2020</v>
      </c>
      <c r="M628" s="10" t="s">
        <v>0</v>
      </c>
      <c r="N628" s="10" t="s">
        <v>65</v>
      </c>
      <c r="O628" s="10" t="s">
        <v>67</v>
      </c>
      <c r="P628" s="10" t="s">
        <v>68</v>
      </c>
      <c r="Q628" s="10" t="s">
        <v>64</v>
      </c>
      <c r="R628" s="10" t="s">
        <v>57</v>
      </c>
      <c r="S628" s="10" t="s">
        <v>69</v>
      </c>
      <c r="T628" s="10">
        <v>148</v>
      </c>
      <c r="U628" s="10">
        <v>211.64</v>
      </c>
    </row>
    <row r="629" spans="1:21" ht="18" customHeight="1" x14ac:dyDescent="0.3">
      <c r="A629" s="1">
        <v>2023</v>
      </c>
      <c r="B629" s="1" t="s">
        <v>5</v>
      </c>
      <c r="C629" s="1" t="s">
        <v>15</v>
      </c>
      <c r="D629" s="5" t="s">
        <v>25</v>
      </c>
      <c r="E629" s="6">
        <v>46</v>
      </c>
      <c r="F629" s="6">
        <v>100</v>
      </c>
      <c r="G629" s="6">
        <v>224</v>
      </c>
      <c r="H629" s="3">
        <v>20</v>
      </c>
      <c r="I629" s="4" t="s">
        <v>40</v>
      </c>
      <c r="K629" s="10" t="s">
        <v>59</v>
      </c>
      <c r="L629" s="10">
        <v>2020</v>
      </c>
      <c r="M629" s="10" t="s">
        <v>0</v>
      </c>
      <c r="N629" s="10" t="s">
        <v>65</v>
      </c>
      <c r="O629" s="10" t="s">
        <v>67</v>
      </c>
      <c r="P629" s="10" t="s">
        <v>68</v>
      </c>
      <c r="Q629" s="10" t="s">
        <v>64</v>
      </c>
      <c r="R629" s="10" t="s">
        <v>57</v>
      </c>
      <c r="S629" s="10" t="s">
        <v>69</v>
      </c>
      <c r="T629" s="10">
        <v>810</v>
      </c>
      <c r="U629" s="10">
        <v>1158.3</v>
      </c>
    </row>
    <row r="630" spans="1:21" ht="18" customHeight="1" x14ac:dyDescent="0.3">
      <c r="A630" s="1">
        <v>2023</v>
      </c>
      <c r="B630" s="1" t="s">
        <v>5</v>
      </c>
      <c r="C630" s="1" t="s">
        <v>15</v>
      </c>
      <c r="D630" s="5" t="s">
        <v>23</v>
      </c>
      <c r="E630" s="6">
        <v>34</v>
      </c>
      <c r="F630" s="6">
        <v>2288.4</v>
      </c>
      <c r="G630" s="6">
        <v>5126.0160000000005</v>
      </c>
      <c r="H630" s="3">
        <v>457.68000000000006</v>
      </c>
      <c r="I630" s="4" t="s">
        <v>40</v>
      </c>
      <c r="K630" s="10" t="s">
        <v>61</v>
      </c>
      <c r="L630" s="10">
        <v>2020</v>
      </c>
      <c r="M630" s="10" t="s">
        <v>0</v>
      </c>
      <c r="N630" s="10" t="s">
        <v>65</v>
      </c>
      <c r="O630" s="10" t="s">
        <v>67</v>
      </c>
      <c r="P630" s="10" t="s">
        <v>68</v>
      </c>
      <c r="Q630" s="10" t="s">
        <v>64</v>
      </c>
      <c r="R630" s="10" t="s">
        <v>57</v>
      </c>
      <c r="S630" s="10" t="s">
        <v>69</v>
      </c>
      <c r="T630" s="10">
        <v>843</v>
      </c>
      <c r="U630" s="10">
        <v>1205.49</v>
      </c>
    </row>
    <row r="631" spans="1:21" ht="18" customHeight="1" x14ac:dyDescent="0.3">
      <c r="A631" s="1">
        <v>2023</v>
      </c>
      <c r="B631" s="1" t="s">
        <v>5</v>
      </c>
      <c r="C631" s="1" t="s">
        <v>13</v>
      </c>
      <c r="D631" s="2" t="s">
        <v>34</v>
      </c>
      <c r="E631" s="3">
        <v>7</v>
      </c>
      <c r="F631" s="3">
        <v>200</v>
      </c>
      <c r="G631" s="3">
        <v>224</v>
      </c>
      <c r="H631" s="3">
        <v>40</v>
      </c>
      <c r="I631" s="4" t="s">
        <v>40</v>
      </c>
      <c r="K631" s="10" t="s">
        <v>61</v>
      </c>
      <c r="L631" s="10">
        <v>2020</v>
      </c>
      <c r="M631" s="10" t="s">
        <v>0</v>
      </c>
      <c r="N631" s="10" t="s">
        <v>65</v>
      </c>
      <c r="O631" s="10" t="s">
        <v>67</v>
      </c>
      <c r="P631" s="10" t="s">
        <v>68</v>
      </c>
      <c r="Q631" s="10" t="s">
        <v>64</v>
      </c>
      <c r="R631" s="10" t="s">
        <v>57</v>
      </c>
      <c r="S631" s="10" t="s">
        <v>69</v>
      </c>
      <c r="T631" s="10">
        <v>896</v>
      </c>
      <c r="U631" s="10">
        <v>1281.28</v>
      </c>
    </row>
    <row r="632" spans="1:21" ht="18" customHeight="1" x14ac:dyDescent="0.3">
      <c r="A632" s="1">
        <v>2023</v>
      </c>
      <c r="B632" s="1" t="s">
        <v>5</v>
      </c>
      <c r="C632" s="1" t="s">
        <v>32</v>
      </c>
      <c r="D632" s="5" t="s">
        <v>32</v>
      </c>
      <c r="E632" s="6">
        <v>3</v>
      </c>
      <c r="F632" s="6">
        <v>4577.3</v>
      </c>
      <c r="G632" s="6">
        <v>7392</v>
      </c>
      <c r="H632" s="3">
        <v>915.46</v>
      </c>
      <c r="I632" s="4" t="s">
        <v>42</v>
      </c>
      <c r="K632" s="10" t="s">
        <v>52</v>
      </c>
      <c r="L632" s="10">
        <v>2020</v>
      </c>
      <c r="M632" s="10" t="s">
        <v>0</v>
      </c>
      <c r="N632" s="10" t="s">
        <v>65</v>
      </c>
      <c r="O632" s="10" t="s">
        <v>67</v>
      </c>
      <c r="P632" s="10" t="s">
        <v>55</v>
      </c>
      <c r="Q632" s="10" t="s">
        <v>64</v>
      </c>
      <c r="R632" s="10" t="s">
        <v>57</v>
      </c>
      <c r="S632" s="10" t="s">
        <v>58</v>
      </c>
      <c r="T632" s="10">
        <v>818</v>
      </c>
      <c r="U632" s="10">
        <v>526.24</v>
      </c>
    </row>
    <row r="633" spans="1:21" ht="18" customHeight="1" x14ac:dyDescent="0.3">
      <c r="A633" s="1">
        <v>2023</v>
      </c>
      <c r="B633" s="1" t="s">
        <v>5</v>
      </c>
      <c r="C633" s="1" t="s">
        <v>15</v>
      </c>
      <c r="D633" s="5" t="s">
        <v>27</v>
      </c>
      <c r="E633" s="6">
        <v>3</v>
      </c>
      <c r="F633" s="6">
        <v>2288.65</v>
      </c>
      <c r="G633" s="6">
        <v>5126.576</v>
      </c>
      <c r="H633" s="3">
        <v>457.73</v>
      </c>
      <c r="I633" s="4" t="s">
        <v>42</v>
      </c>
      <c r="K633" s="10" t="s">
        <v>61</v>
      </c>
      <c r="L633" s="10">
        <v>2020</v>
      </c>
      <c r="M633" s="10" t="s">
        <v>0</v>
      </c>
      <c r="N633" s="10" t="s">
        <v>65</v>
      </c>
      <c r="O633" s="10" t="s">
        <v>67</v>
      </c>
      <c r="P633" s="10" t="s">
        <v>68</v>
      </c>
      <c r="Q633" s="10" t="s">
        <v>64</v>
      </c>
      <c r="R633" s="10" t="s">
        <v>57</v>
      </c>
      <c r="S633" s="10" t="s">
        <v>69</v>
      </c>
      <c r="T633" s="10">
        <v>849</v>
      </c>
      <c r="U633" s="10">
        <v>526.24</v>
      </c>
    </row>
    <row r="634" spans="1:21" ht="18" customHeight="1" x14ac:dyDescent="0.3">
      <c r="A634" s="1">
        <v>2023</v>
      </c>
      <c r="B634" s="1" t="s">
        <v>6</v>
      </c>
      <c r="C634" s="1" t="s">
        <v>14</v>
      </c>
      <c r="D634" s="2" t="s">
        <v>36</v>
      </c>
      <c r="E634" s="3">
        <v>3566</v>
      </c>
      <c r="F634" s="3">
        <v>4577.3</v>
      </c>
      <c r="G634" s="3">
        <v>5126.576</v>
      </c>
      <c r="H634" s="3">
        <v>915.46</v>
      </c>
      <c r="I634" s="4" t="s">
        <v>42</v>
      </c>
      <c r="K634" s="10" t="s">
        <v>52</v>
      </c>
      <c r="L634" s="10">
        <v>2020</v>
      </c>
      <c r="M634" s="10" t="s">
        <v>0</v>
      </c>
      <c r="N634" s="10" t="s">
        <v>65</v>
      </c>
      <c r="O634" s="10" t="s">
        <v>67</v>
      </c>
      <c r="P634" s="10" t="s">
        <v>68</v>
      </c>
      <c r="Q634" s="10" t="s">
        <v>64</v>
      </c>
      <c r="R634" s="10" t="s">
        <v>57</v>
      </c>
      <c r="S634" s="10" t="s">
        <v>69</v>
      </c>
      <c r="T634" s="10">
        <v>882</v>
      </c>
      <c r="U634" s="10">
        <v>526.24</v>
      </c>
    </row>
    <row r="635" spans="1:21" ht="18" customHeight="1" x14ac:dyDescent="0.3">
      <c r="A635" s="1">
        <v>2023</v>
      </c>
      <c r="B635" s="1" t="s">
        <v>6</v>
      </c>
      <c r="C635" s="1" t="s">
        <v>14</v>
      </c>
      <c r="D635" s="2" t="s">
        <v>37</v>
      </c>
      <c r="E635" s="3">
        <v>2498</v>
      </c>
      <c r="F635" s="3">
        <v>8000</v>
      </c>
      <c r="G635" s="3">
        <v>8960</v>
      </c>
      <c r="H635" s="3">
        <v>1600</v>
      </c>
      <c r="I635" s="4" t="s">
        <v>42</v>
      </c>
      <c r="K635" s="10" t="s">
        <v>59</v>
      </c>
      <c r="L635" s="10">
        <v>2020</v>
      </c>
      <c r="M635" s="10" t="s">
        <v>0</v>
      </c>
      <c r="N635" s="10" t="s">
        <v>65</v>
      </c>
      <c r="O635" s="10" t="s">
        <v>67</v>
      </c>
      <c r="P635" s="10" t="s">
        <v>68</v>
      </c>
      <c r="Q635" s="10" t="s">
        <v>64</v>
      </c>
      <c r="R635" s="10" t="s">
        <v>57</v>
      </c>
      <c r="S635" s="10" t="s">
        <v>69</v>
      </c>
      <c r="T635" s="10">
        <v>147</v>
      </c>
      <c r="U635" s="10">
        <v>210.21</v>
      </c>
    </row>
    <row r="636" spans="1:21" ht="18" customHeight="1" x14ac:dyDescent="0.3">
      <c r="A636" s="1">
        <v>2023</v>
      </c>
      <c r="B636" s="1" t="s">
        <v>6</v>
      </c>
      <c r="C636" s="1" t="s">
        <v>13</v>
      </c>
      <c r="D636" s="2" t="s">
        <v>35</v>
      </c>
      <c r="E636" s="3">
        <v>1245</v>
      </c>
      <c r="F636" s="3">
        <v>4577.2</v>
      </c>
      <c r="G636" s="3">
        <v>5126.4639999999999</v>
      </c>
      <c r="H636" s="3">
        <v>915.44</v>
      </c>
      <c r="I636" s="4" t="s">
        <v>42</v>
      </c>
      <c r="K636" s="10" t="s">
        <v>52</v>
      </c>
      <c r="L636" s="10">
        <v>2020</v>
      </c>
      <c r="M636" s="10" t="s">
        <v>0</v>
      </c>
      <c r="N636" s="10" t="s">
        <v>65</v>
      </c>
      <c r="O636" s="10" t="s">
        <v>67</v>
      </c>
      <c r="P636" s="10" t="s">
        <v>68</v>
      </c>
      <c r="Q636" s="10" t="s">
        <v>64</v>
      </c>
      <c r="R636" s="10" t="s">
        <v>57</v>
      </c>
      <c r="S636" s="10" t="s">
        <v>69</v>
      </c>
      <c r="T636" s="10">
        <v>175</v>
      </c>
      <c r="U636" s="10">
        <v>250.25</v>
      </c>
    </row>
    <row r="637" spans="1:21" ht="18" customHeight="1" x14ac:dyDescent="0.3">
      <c r="A637" s="1">
        <v>2023</v>
      </c>
      <c r="B637" s="1" t="s">
        <v>6</v>
      </c>
      <c r="C637" s="1" t="s">
        <v>38</v>
      </c>
      <c r="D637" s="5" t="s">
        <v>30</v>
      </c>
      <c r="E637" s="6">
        <v>644</v>
      </c>
      <c r="F637" s="6">
        <v>5743.5</v>
      </c>
      <c r="G637" s="6">
        <v>6432.72</v>
      </c>
      <c r="H637" s="3">
        <v>1148.7</v>
      </c>
      <c r="I637" s="4" t="s">
        <v>42</v>
      </c>
      <c r="K637" s="10" t="s">
        <v>62</v>
      </c>
      <c r="L637" s="10">
        <v>2020</v>
      </c>
      <c r="M637" s="10" t="s">
        <v>0</v>
      </c>
      <c r="N637" s="10" t="s">
        <v>65</v>
      </c>
      <c r="O637" s="10" t="s">
        <v>67</v>
      </c>
      <c r="P637" s="10" t="s">
        <v>68</v>
      </c>
      <c r="Q637" s="10" t="s">
        <v>64</v>
      </c>
      <c r="R637" s="10" t="s">
        <v>57</v>
      </c>
      <c r="S637" s="10" t="s">
        <v>69</v>
      </c>
      <c r="T637" s="10">
        <v>223</v>
      </c>
      <c r="U637" s="10">
        <v>318.89</v>
      </c>
    </row>
    <row r="638" spans="1:21" ht="18" customHeight="1" x14ac:dyDescent="0.3">
      <c r="A638" s="1">
        <v>2023</v>
      </c>
      <c r="B638" s="1" t="s">
        <v>6</v>
      </c>
      <c r="C638" s="1" t="s">
        <v>12</v>
      </c>
      <c r="D638" s="5" t="s">
        <v>29</v>
      </c>
      <c r="E638" s="6">
        <v>643</v>
      </c>
      <c r="F638" s="6">
        <v>7000</v>
      </c>
      <c r="G638" s="6">
        <v>7840</v>
      </c>
      <c r="H638" s="3">
        <v>1400</v>
      </c>
      <c r="I638" s="4" t="s">
        <v>42</v>
      </c>
      <c r="K638" s="10" t="s">
        <v>59</v>
      </c>
      <c r="L638" s="10">
        <v>2020</v>
      </c>
      <c r="M638" s="10" t="s">
        <v>0</v>
      </c>
      <c r="N638" s="10" t="s">
        <v>65</v>
      </c>
      <c r="O638" s="10" t="s">
        <v>67</v>
      </c>
      <c r="P638" s="10" t="s">
        <v>68</v>
      </c>
      <c r="Q638" s="10" t="s">
        <v>64</v>
      </c>
      <c r="R638" s="10" t="s">
        <v>57</v>
      </c>
      <c r="S638" s="10" t="s">
        <v>69</v>
      </c>
      <c r="T638" s="10">
        <v>151</v>
      </c>
      <c r="U638" s="10">
        <v>215.93</v>
      </c>
    </row>
    <row r="639" spans="1:21" ht="18" customHeight="1" x14ac:dyDescent="0.3">
      <c r="A639" s="1">
        <v>2023</v>
      </c>
      <c r="B639" s="1" t="s">
        <v>6</v>
      </c>
      <c r="C639" s="1" t="s">
        <v>38</v>
      </c>
      <c r="D639" s="5" t="s">
        <v>31</v>
      </c>
      <c r="E639" s="6">
        <v>455</v>
      </c>
      <c r="F639" s="6">
        <v>4578.6000000000004</v>
      </c>
      <c r="G639" s="6">
        <v>5128.0320000000002</v>
      </c>
      <c r="H639" s="3">
        <v>915.72000000000014</v>
      </c>
      <c r="I639" s="4" t="s">
        <v>42</v>
      </c>
      <c r="K639" s="10" t="s">
        <v>62</v>
      </c>
      <c r="L639" s="10">
        <v>2020</v>
      </c>
      <c r="M639" s="10" t="s">
        <v>0</v>
      </c>
      <c r="N639" s="10" t="s">
        <v>65</v>
      </c>
      <c r="O639" s="10" t="s">
        <v>67</v>
      </c>
      <c r="P639" s="10" t="s">
        <v>68</v>
      </c>
      <c r="Q639" s="10" t="s">
        <v>64</v>
      </c>
      <c r="R639" s="10" t="s">
        <v>57</v>
      </c>
      <c r="S639" s="10" t="s">
        <v>69</v>
      </c>
      <c r="T639" s="10">
        <v>852</v>
      </c>
      <c r="U639" s="10">
        <v>1218.3600000000001</v>
      </c>
    </row>
    <row r="640" spans="1:21" ht="18" customHeight="1" x14ac:dyDescent="0.3">
      <c r="A640" s="1">
        <v>2023</v>
      </c>
      <c r="B640" s="1" t="s">
        <v>6</v>
      </c>
      <c r="C640" s="1" t="s">
        <v>12</v>
      </c>
      <c r="D640" s="5" t="s">
        <v>28</v>
      </c>
      <c r="E640" s="7">
        <v>345</v>
      </c>
      <c r="F640" s="7">
        <v>7000</v>
      </c>
      <c r="G640" s="7">
        <v>7840</v>
      </c>
      <c r="H640" s="3">
        <v>1400</v>
      </c>
      <c r="I640" s="4" t="s">
        <v>42</v>
      </c>
      <c r="K640" s="10" t="s">
        <v>63</v>
      </c>
      <c r="L640" s="10">
        <v>2020</v>
      </c>
      <c r="M640" s="10" t="s">
        <v>0</v>
      </c>
      <c r="N640" s="10" t="s">
        <v>65</v>
      </c>
      <c r="O640" s="10" t="s">
        <v>67</v>
      </c>
      <c r="P640" s="10" t="s">
        <v>68</v>
      </c>
      <c r="Q640" s="10" t="s">
        <v>64</v>
      </c>
      <c r="R640" s="10" t="s">
        <v>57</v>
      </c>
      <c r="S640" s="10" t="s">
        <v>69</v>
      </c>
      <c r="T640" s="10">
        <v>149</v>
      </c>
      <c r="U640" s="10">
        <v>213.07</v>
      </c>
    </row>
    <row r="641" spans="1:21" ht="18" customHeight="1" x14ac:dyDescent="0.3">
      <c r="A641" s="1">
        <v>2023</v>
      </c>
      <c r="B641" s="1" t="s">
        <v>6</v>
      </c>
      <c r="C641" s="1" t="s">
        <v>13</v>
      </c>
      <c r="D641" s="2" t="s">
        <v>33</v>
      </c>
      <c r="E641" s="3">
        <v>122</v>
      </c>
      <c r="F641" s="3">
        <v>100</v>
      </c>
      <c r="G641" s="3">
        <v>112</v>
      </c>
      <c r="H641" s="3">
        <v>20</v>
      </c>
      <c r="I641" s="4" t="s">
        <v>42</v>
      </c>
      <c r="K641" s="10" t="s">
        <v>59</v>
      </c>
      <c r="L641" s="10">
        <v>2020</v>
      </c>
      <c r="M641" s="10" t="s">
        <v>6</v>
      </c>
      <c r="N641" s="10" t="s">
        <v>65</v>
      </c>
      <c r="O641" s="10" t="s">
        <v>67</v>
      </c>
      <c r="P641" s="10" t="s">
        <v>68</v>
      </c>
      <c r="Q641" s="10" t="s">
        <v>64</v>
      </c>
      <c r="R641" s="10" t="s">
        <v>57</v>
      </c>
      <c r="S641" s="10" t="s">
        <v>69</v>
      </c>
      <c r="T641" s="10">
        <v>146</v>
      </c>
      <c r="U641" s="10">
        <v>208.78</v>
      </c>
    </row>
    <row r="642" spans="1:21" ht="18" customHeight="1" x14ac:dyDescent="0.3">
      <c r="A642" s="1">
        <v>2023</v>
      </c>
      <c r="B642" s="1" t="s">
        <v>6</v>
      </c>
      <c r="C642" s="1" t="s">
        <v>15</v>
      </c>
      <c r="D642" s="5" t="s">
        <v>26</v>
      </c>
      <c r="E642" s="6">
        <v>78</v>
      </c>
      <c r="F642" s="6">
        <v>2288.6</v>
      </c>
      <c r="G642" s="6">
        <v>5126.4639999999999</v>
      </c>
      <c r="H642" s="3">
        <v>457.72</v>
      </c>
      <c r="I642" s="4" t="s">
        <v>42</v>
      </c>
      <c r="K642" s="10" t="s">
        <v>52</v>
      </c>
      <c r="L642" s="10">
        <v>2020</v>
      </c>
      <c r="M642" s="10" t="s">
        <v>6</v>
      </c>
      <c r="N642" s="10" t="s">
        <v>65</v>
      </c>
      <c r="O642" s="10" t="s">
        <v>67</v>
      </c>
      <c r="P642" s="10" t="s">
        <v>68</v>
      </c>
      <c r="Q642" s="10" t="s">
        <v>64</v>
      </c>
      <c r="R642" s="10" t="s">
        <v>57</v>
      </c>
      <c r="S642" s="10" t="s">
        <v>69</v>
      </c>
      <c r="T642" s="10">
        <v>362</v>
      </c>
      <c r="U642" s="10">
        <v>517.66</v>
      </c>
    </row>
    <row r="643" spans="1:21" ht="18" customHeight="1" x14ac:dyDescent="0.3">
      <c r="A643" s="1">
        <v>2023</v>
      </c>
      <c r="B643" s="1" t="s">
        <v>6</v>
      </c>
      <c r="C643" s="1" t="s">
        <v>15</v>
      </c>
      <c r="D643" s="5" t="s">
        <v>24</v>
      </c>
      <c r="E643" s="6">
        <v>76</v>
      </c>
      <c r="F643" s="6">
        <v>2288.4499999999998</v>
      </c>
      <c r="G643" s="6">
        <v>5126.1279999999997</v>
      </c>
      <c r="H643" s="3">
        <v>457.69</v>
      </c>
      <c r="I643" s="4" t="s">
        <v>42</v>
      </c>
      <c r="K643" s="10" t="s">
        <v>59</v>
      </c>
      <c r="L643" s="10">
        <v>2020</v>
      </c>
      <c r="M643" s="10" t="s">
        <v>6</v>
      </c>
      <c r="N643" s="10" t="s">
        <v>65</v>
      </c>
      <c r="O643" s="10" t="s">
        <v>67</v>
      </c>
      <c r="P643" s="10" t="s">
        <v>68</v>
      </c>
      <c r="Q643" s="10" t="s">
        <v>64</v>
      </c>
      <c r="R643" s="10" t="s">
        <v>57</v>
      </c>
      <c r="S643" s="10" t="s">
        <v>69</v>
      </c>
      <c r="T643" s="10">
        <v>142</v>
      </c>
      <c r="U643" s="10">
        <v>203.06</v>
      </c>
    </row>
    <row r="644" spans="1:21" ht="18" customHeight="1" x14ac:dyDescent="0.3">
      <c r="A644" s="1">
        <v>2023</v>
      </c>
      <c r="B644" s="1" t="s">
        <v>6</v>
      </c>
      <c r="C644" s="1" t="s">
        <v>15</v>
      </c>
      <c r="D644" s="5" t="s">
        <v>25</v>
      </c>
      <c r="E644" s="6">
        <v>46</v>
      </c>
      <c r="F644" s="6">
        <v>100</v>
      </c>
      <c r="G644" s="6">
        <v>224</v>
      </c>
      <c r="H644" s="3">
        <v>20</v>
      </c>
      <c r="I644" s="4" t="s">
        <v>42</v>
      </c>
      <c r="K644" s="10" t="s">
        <v>59</v>
      </c>
      <c r="L644" s="10">
        <v>2020</v>
      </c>
      <c r="M644" s="10" t="s">
        <v>6</v>
      </c>
      <c r="N644" s="10" t="s">
        <v>65</v>
      </c>
      <c r="O644" s="10" t="s">
        <v>67</v>
      </c>
      <c r="P644" s="10" t="s">
        <v>68</v>
      </c>
      <c r="Q644" s="10" t="s">
        <v>64</v>
      </c>
      <c r="R644" s="10" t="s">
        <v>57</v>
      </c>
      <c r="S644" s="10" t="s">
        <v>69</v>
      </c>
      <c r="T644" s="10">
        <v>190</v>
      </c>
      <c r="U644" s="10">
        <v>271.7</v>
      </c>
    </row>
    <row r="645" spans="1:21" ht="18" customHeight="1" x14ac:dyDescent="0.3">
      <c r="A645" s="1">
        <v>2023</v>
      </c>
      <c r="B645" s="1" t="s">
        <v>6</v>
      </c>
      <c r="C645" s="1" t="s">
        <v>15</v>
      </c>
      <c r="D645" s="5" t="s">
        <v>23</v>
      </c>
      <c r="E645" s="6">
        <v>34</v>
      </c>
      <c r="F645" s="6">
        <v>2288.4</v>
      </c>
      <c r="G645" s="6">
        <v>5126.0160000000005</v>
      </c>
      <c r="H645" s="3">
        <v>457.68000000000006</v>
      </c>
      <c r="I645" s="4" t="s">
        <v>42</v>
      </c>
      <c r="K645" s="10" t="s">
        <v>52</v>
      </c>
      <c r="L645" s="10">
        <v>2020</v>
      </c>
      <c r="M645" s="10" t="s">
        <v>6</v>
      </c>
      <c r="N645" s="10" t="s">
        <v>65</v>
      </c>
      <c r="O645" s="10" t="s">
        <v>67</v>
      </c>
      <c r="P645" s="10" t="s">
        <v>68</v>
      </c>
      <c r="Q645" s="10" t="s">
        <v>64</v>
      </c>
      <c r="R645" s="10" t="s">
        <v>57</v>
      </c>
      <c r="S645" s="10" t="s">
        <v>69</v>
      </c>
      <c r="T645" s="10">
        <v>364</v>
      </c>
      <c r="U645" s="10">
        <v>520.52</v>
      </c>
    </row>
    <row r="646" spans="1:21" ht="18" customHeight="1" x14ac:dyDescent="0.3">
      <c r="A646" s="1">
        <v>2023</v>
      </c>
      <c r="B646" s="1" t="s">
        <v>6</v>
      </c>
      <c r="C646" s="1" t="s">
        <v>13</v>
      </c>
      <c r="D646" s="2" t="s">
        <v>34</v>
      </c>
      <c r="E646" s="3">
        <v>7</v>
      </c>
      <c r="F646" s="3">
        <v>200</v>
      </c>
      <c r="G646" s="3">
        <v>224</v>
      </c>
      <c r="H646" s="3">
        <v>40</v>
      </c>
      <c r="I646" s="4" t="s">
        <v>42</v>
      </c>
      <c r="K646" s="10" t="s">
        <v>52</v>
      </c>
      <c r="L646" s="10">
        <v>2020</v>
      </c>
      <c r="M646" s="10" t="s">
        <v>6</v>
      </c>
      <c r="N646" s="10" t="s">
        <v>65</v>
      </c>
      <c r="O646" s="10" t="s">
        <v>67</v>
      </c>
      <c r="P646" s="10" t="s">
        <v>68</v>
      </c>
      <c r="Q646" s="10" t="s">
        <v>64</v>
      </c>
      <c r="R646" s="10" t="s">
        <v>57</v>
      </c>
      <c r="S646" s="10" t="s">
        <v>69</v>
      </c>
      <c r="T646" s="10">
        <v>815</v>
      </c>
      <c r="U646" s="10">
        <v>1165.45</v>
      </c>
    </row>
    <row r="647" spans="1:21" ht="18" customHeight="1" x14ac:dyDescent="0.3">
      <c r="A647" s="1">
        <v>2023</v>
      </c>
      <c r="B647" s="1" t="s">
        <v>6</v>
      </c>
      <c r="C647" s="1" t="s">
        <v>15</v>
      </c>
      <c r="D647" s="5" t="s">
        <v>27</v>
      </c>
      <c r="E647" s="6">
        <v>3</v>
      </c>
      <c r="F647" s="6">
        <v>2288.65</v>
      </c>
      <c r="G647" s="6">
        <v>5126.576</v>
      </c>
      <c r="H647" s="3">
        <v>457.73</v>
      </c>
      <c r="I647" s="4" t="s">
        <v>42</v>
      </c>
      <c r="K647" s="10" t="s">
        <v>61</v>
      </c>
      <c r="L647" s="10">
        <v>2020</v>
      </c>
      <c r="M647" s="10" t="s">
        <v>6</v>
      </c>
      <c r="N647" s="10" t="s">
        <v>65</v>
      </c>
      <c r="O647" s="10" t="s">
        <v>67</v>
      </c>
      <c r="P647" s="10" t="s">
        <v>68</v>
      </c>
      <c r="Q647" s="10" t="s">
        <v>64</v>
      </c>
      <c r="R647" s="10" t="s">
        <v>57</v>
      </c>
      <c r="S647" s="10" t="s">
        <v>69</v>
      </c>
      <c r="T647" s="10">
        <v>848</v>
      </c>
      <c r="U647" s="10">
        <v>1212.6399999999999</v>
      </c>
    </row>
    <row r="648" spans="1:21" ht="18" customHeight="1" x14ac:dyDescent="0.3">
      <c r="A648" s="1">
        <v>2023</v>
      </c>
      <c r="B648" s="1" t="s">
        <v>6</v>
      </c>
      <c r="C648" s="1" t="s">
        <v>32</v>
      </c>
      <c r="D648" s="5" t="s">
        <v>32</v>
      </c>
      <c r="E648" s="6">
        <v>2</v>
      </c>
      <c r="F648" s="6">
        <v>6600</v>
      </c>
      <c r="G648" s="6">
        <v>7392</v>
      </c>
      <c r="H648" s="3">
        <v>1320</v>
      </c>
      <c r="I648" s="4" t="s">
        <v>40</v>
      </c>
      <c r="K648" s="10" t="s">
        <v>52</v>
      </c>
      <c r="L648" s="10">
        <v>2020</v>
      </c>
      <c r="M648" s="10" t="s">
        <v>6</v>
      </c>
      <c r="N648" s="10" t="s">
        <v>65</v>
      </c>
      <c r="O648" s="10" t="s">
        <v>67</v>
      </c>
      <c r="P648" s="10" t="s">
        <v>68</v>
      </c>
      <c r="Q648" s="10" t="s">
        <v>64</v>
      </c>
      <c r="R648" s="10" t="s">
        <v>57</v>
      </c>
      <c r="S648" s="10" t="s">
        <v>69</v>
      </c>
      <c r="T648" s="10">
        <v>901</v>
      </c>
      <c r="U648" s="10">
        <v>1288.43</v>
      </c>
    </row>
    <row r="649" spans="1:21" ht="18" customHeight="1" x14ac:dyDescent="0.3">
      <c r="A649" s="1">
        <v>2023</v>
      </c>
      <c r="B649" s="1" t="s">
        <v>7</v>
      </c>
      <c r="C649" s="1" t="s">
        <v>14</v>
      </c>
      <c r="D649" s="2" t="s">
        <v>36</v>
      </c>
      <c r="E649" s="3">
        <v>3566</v>
      </c>
      <c r="F649" s="3">
        <v>4577.3</v>
      </c>
      <c r="G649" s="3">
        <v>5126.576</v>
      </c>
      <c r="H649" s="3">
        <v>915.46</v>
      </c>
      <c r="I649" s="4" t="s">
        <v>40</v>
      </c>
      <c r="K649" s="10" t="s">
        <v>52</v>
      </c>
      <c r="L649" s="10">
        <v>2020</v>
      </c>
      <c r="M649" s="10" t="s">
        <v>6</v>
      </c>
      <c r="N649" s="10" t="s">
        <v>65</v>
      </c>
      <c r="O649" s="10" t="s">
        <v>67</v>
      </c>
      <c r="P649" s="10" t="s">
        <v>68</v>
      </c>
      <c r="Q649" s="10" t="s">
        <v>64</v>
      </c>
      <c r="R649" s="10" t="s">
        <v>57</v>
      </c>
      <c r="S649" s="10" t="s">
        <v>69</v>
      </c>
      <c r="T649" s="10">
        <v>854</v>
      </c>
      <c r="U649" s="10">
        <v>526.24</v>
      </c>
    </row>
    <row r="650" spans="1:21" ht="18" customHeight="1" x14ac:dyDescent="0.3">
      <c r="A650" s="1">
        <v>2023</v>
      </c>
      <c r="B650" s="1" t="s">
        <v>7</v>
      </c>
      <c r="C650" s="1" t="s">
        <v>14</v>
      </c>
      <c r="D650" s="2" t="s">
        <v>37</v>
      </c>
      <c r="E650" s="3">
        <v>2498</v>
      </c>
      <c r="F650" s="3">
        <v>8000</v>
      </c>
      <c r="G650" s="3">
        <v>8960</v>
      </c>
      <c r="H650" s="3">
        <v>1600</v>
      </c>
      <c r="I650" s="4" t="s">
        <v>40</v>
      </c>
      <c r="K650" s="10" t="s">
        <v>59</v>
      </c>
      <c r="L650" s="10">
        <v>2020</v>
      </c>
      <c r="M650" s="10" t="s">
        <v>6</v>
      </c>
      <c r="N650" s="10" t="s">
        <v>65</v>
      </c>
      <c r="O650" s="10" t="s">
        <v>67</v>
      </c>
      <c r="P650" s="10" t="s">
        <v>68</v>
      </c>
      <c r="Q650" s="10" t="s">
        <v>64</v>
      </c>
      <c r="R650" s="10" t="s">
        <v>57</v>
      </c>
      <c r="S650" s="10" t="s">
        <v>69</v>
      </c>
      <c r="T650" s="10">
        <v>189</v>
      </c>
      <c r="U650" s="10">
        <v>526.24</v>
      </c>
    </row>
    <row r="651" spans="1:21" ht="18" customHeight="1" x14ac:dyDescent="0.3">
      <c r="A651" s="1">
        <v>2023</v>
      </c>
      <c r="B651" s="1" t="s">
        <v>7</v>
      </c>
      <c r="C651" s="1" t="s">
        <v>13</v>
      </c>
      <c r="D651" s="2" t="s">
        <v>35</v>
      </c>
      <c r="E651" s="3">
        <v>1245</v>
      </c>
      <c r="F651" s="3">
        <v>4577.2</v>
      </c>
      <c r="G651" s="3">
        <v>5126.4639999999999</v>
      </c>
      <c r="H651" s="3">
        <v>915.44</v>
      </c>
      <c r="I651" s="4" t="s">
        <v>40</v>
      </c>
      <c r="K651" s="10" t="s">
        <v>52</v>
      </c>
      <c r="L651" s="10">
        <v>2020</v>
      </c>
      <c r="M651" s="10" t="s">
        <v>6</v>
      </c>
      <c r="N651" s="10" t="s">
        <v>65</v>
      </c>
      <c r="O651" s="10" t="s">
        <v>67</v>
      </c>
      <c r="P651" s="10" t="s">
        <v>68</v>
      </c>
      <c r="Q651" s="10" t="s">
        <v>64</v>
      </c>
      <c r="R651" s="10" t="s">
        <v>57</v>
      </c>
      <c r="S651" s="10" t="s">
        <v>69</v>
      </c>
      <c r="T651" s="10">
        <v>363</v>
      </c>
      <c r="U651" s="10">
        <v>519.09</v>
      </c>
    </row>
    <row r="652" spans="1:21" ht="18" customHeight="1" x14ac:dyDescent="0.3">
      <c r="A652" s="1">
        <v>2023</v>
      </c>
      <c r="B652" s="1" t="s">
        <v>7</v>
      </c>
      <c r="C652" s="1" t="s">
        <v>38</v>
      </c>
      <c r="D652" s="5" t="s">
        <v>30</v>
      </c>
      <c r="E652" s="6">
        <v>644</v>
      </c>
      <c r="F652" s="6">
        <v>5743.5</v>
      </c>
      <c r="G652" s="6">
        <v>6432.72</v>
      </c>
      <c r="H652" s="3">
        <v>1148.7</v>
      </c>
      <c r="I652" s="4" t="s">
        <v>40</v>
      </c>
      <c r="K652" s="10" t="s">
        <v>52</v>
      </c>
      <c r="L652" s="10">
        <v>2020</v>
      </c>
      <c r="M652" s="10" t="s">
        <v>6</v>
      </c>
      <c r="N652" s="10" t="s">
        <v>65</v>
      </c>
      <c r="O652" s="10" t="s">
        <v>67</v>
      </c>
      <c r="P652" s="10" t="s">
        <v>68</v>
      </c>
      <c r="Q652" s="10" t="s">
        <v>64</v>
      </c>
      <c r="R652" s="10" t="s">
        <v>57</v>
      </c>
      <c r="S652" s="10" t="s">
        <v>69</v>
      </c>
      <c r="T652" s="10">
        <v>145</v>
      </c>
      <c r="U652" s="10">
        <v>207.35</v>
      </c>
    </row>
    <row r="653" spans="1:21" ht="18" customHeight="1" x14ac:dyDescent="0.3">
      <c r="A653" s="1">
        <v>2023</v>
      </c>
      <c r="B653" s="1" t="s">
        <v>7</v>
      </c>
      <c r="C653" s="1" t="s">
        <v>12</v>
      </c>
      <c r="D653" s="5" t="s">
        <v>29</v>
      </c>
      <c r="E653" s="6">
        <v>643</v>
      </c>
      <c r="F653" s="6">
        <v>7000</v>
      </c>
      <c r="G653" s="6">
        <v>7840</v>
      </c>
      <c r="H653" s="3">
        <v>1400</v>
      </c>
      <c r="I653" s="4" t="s">
        <v>42</v>
      </c>
      <c r="K653" s="10" t="s">
        <v>52</v>
      </c>
      <c r="L653" s="10">
        <v>2020</v>
      </c>
      <c r="M653" s="10" t="s">
        <v>6</v>
      </c>
      <c r="N653" s="10" t="s">
        <v>65</v>
      </c>
      <c r="O653" s="10" t="s">
        <v>67</v>
      </c>
      <c r="P653" s="10" t="s">
        <v>68</v>
      </c>
      <c r="Q653" s="10" t="s">
        <v>64</v>
      </c>
      <c r="R653" s="10" t="s">
        <v>57</v>
      </c>
      <c r="S653" s="10" t="s">
        <v>69</v>
      </c>
      <c r="T653" s="10">
        <v>193</v>
      </c>
      <c r="U653" s="10">
        <v>275.99</v>
      </c>
    </row>
    <row r="654" spans="1:21" ht="18" customHeight="1" x14ac:dyDescent="0.3">
      <c r="A654" s="1">
        <v>2023</v>
      </c>
      <c r="B654" s="1" t="s">
        <v>7</v>
      </c>
      <c r="C654" s="1" t="s">
        <v>38</v>
      </c>
      <c r="D654" s="5" t="s">
        <v>31</v>
      </c>
      <c r="E654" s="6">
        <v>455</v>
      </c>
      <c r="F654" s="6">
        <v>5036.46</v>
      </c>
      <c r="G654" s="6">
        <v>5128.0320000000002</v>
      </c>
      <c r="H654" s="3">
        <v>1007.292</v>
      </c>
      <c r="I654" s="4" t="s">
        <v>42</v>
      </c>
      <c r="K654" s="10" t="s">
        <v>59</v>
      </c>
      <c r="L654" s="10">
        <v>2020</v>
      </c>
      <c r="M654" s="10" t="s">
        <v>6</v>
      </c>
      <c r="N654" s="10" t="s">
        <v>65</v>
      </c>
      <c r="O654" s="10" t="s">
        <v>67</v>
      </c>
      <c r="P654" s="10" t="s">
        <v>68</v>
      </c>
      <c r="Q654" s="10" t="s">
        <v>64</v>
      </c>
      <c r="R654" s="10" t="s">
        <v>57</v>
      </c>
      <c r="S654" s="10" t="s">
        <v>69</v>
      </c>
      <c r="T654" s="10">
        <v>361</v>
      </c>
      <c r="U654" s="10">
        <v>516.23</v>
      </c>
    </row>
    <row r="655" spans="1:21" ht="18" customHeight="1" x14ac:dyDescent="0.3">
      <c r="A655" s="1">
        <v>2023</v>
      </c>
      <c r="B655" s="1" t="s">
        <v>7</v>
      </c>
      <c r="C655" s="1" t="s">
        <v>12</v>
      </c>
      <c r="D655" s="5" t="s">
        <v>28</v>
      </c>
      <c r="E655" s="7">
        <v>345</v>
      </c>
      <c r="F655" s="7">
        <v>7700</v>
      </c>
      <c r="G655" s="7">
        <v>7840</v>
      </c>
      <c r="H655" s="3">
        <v>1540</v>
      </c>
      <c r="I655" s="4" t="s">
        <v>42</v>
      </c>
      <c r="K655" s="10" t="s">
        <v>52</v>
      </c>
      <c r="L655" s="10">
        <v>2020</v>
      </c>
      <c r="M655" s="10" t="s">
        <v>6</v>
      </c>
      <c r="N655" s="10" t="s">
        <v>65</v>
      </c>
      <c r="O655" s="10" t="s">
        <v>67</v>
      </c>
      <c r="P655" s="10" t="s">
        <v>68</v>
      </c>
      <c r="Q655" s="10" t="s">
        <v>64</v>
      </c>
      <c r="R655" s="10" t="s">
        <v>57</v>
      </c>
      <c r="S655" s="10" t="s">
        <v>69</v>
      </c>
      <c r="T655" s="10">
        <v>824</v>
      </c>
      <c r="U655" s="10">
        <v>1178.32</v>
      </c>
    </row>
    <row r="656" spans="1:21" ht="18" customHeight="1" x14ac:dyDescent="0.3">
      <c r="A656" s="1">
        <v>2023</v>
      </c>
      <c r="B656" s="1" t="s">
        <v>7</v>
      </c>
      <c r="C656" s="1" t="s">
        <v>13</v>
      </c>
      <c r="D656" s="2" t="s">
        <v>33</v>
      </c>
      <c r="E656" s="3">
        <v>122</v>
      </c>
      <c r="F656" s="3">
        <v>110</v>
      </c>
      <c r="G656" s="3">
        <v>112</v>
      </c>
      <c r="H656" s="3">
        <v>22</v>
      </c>
      <c r="I656" s="4" t="s">
        <v>42</v>
      </c>
      <c r="K656" s="10" t="s">
        <v>59</v>
      </c>
      <c r="L656" s="10">
        <v>2020</v>
      </c>
      <c r="M656" s="10" t="s">
        <v>6</v>
      </c>
      <c r="N656" s="10" t="s">
        <v>65</v>
      </c>
      <c r="O656" s="10" t="s">
        <v>67</v>
      </c>
      <c r="P656" s="10" t="s">
        <v>68</v>
      </c>
      <c r="Q656" s="10" t="s">
        <v>64</v>
      </c>
      <c r="R656" s="10" t="s">
        <v>57</v>
      </c>
      <c r="S656" s="10" t="s">
        <v>69</v>
      </c>
      <c r="T656" s="10">
        <v>857</v>
      </c>
      <c r="U656" s="10">
        <v>1225.51</v>
      </c>
    </row>
    <row r="657" spans="1:21" ht="18" customHeight="1" x14ac:dyDescent="0.3">
      <c r="A657" s="1">
        <v>2023</v>
      </c>
      <c r="B657" s="1" t="s">
        <v>7</v>
      </c>
      <c r="C657" s="1" t="s">
        <v>15</v>
      </c>
      <c r="D657" s="5" t="s">
        <v>26</v>
      </c>
      <c r="E657" s="6">
        <v>78</v>
      </c>
      <c r="F657" s="6">
        <v>2517.46</v>
      </c>
      <c r="G657" s="6">
        <v>5126.4639999999999</v>
      </c>
      <c r="H657" s="3">
        <v>503.49200000000002</v>
      </c>
      <c r="I657" s="4" t="s">
        <v>42</v>
      </c>
      <c r="K657" s="10" t="s">
        <v>59</v>
      </c>
      <c r="L657" s="10">
        <v>2020</v>
      </c>
      <c r="M657" s="10" t="s">
        <v>6</v>
      </c>
      <c r="N657" s="10" t="s">
        <v>65</v>
      </c>
      <c r="O657" s="10" t="s">
        <v>67</v>
      </c>
      <c r="P657" s="10" t="s">
        <v>68</v>
      </c>
      <c r="Q657" s="10" t="s">
        <v>64</v>
      </c>
      <c r="R657" s="10" t="s">
        <v>57</v>
      </c>
      <c r="S657" s="10" t="s">
        <v>69</v>
      </c>
      <c r="T657" s="10">
        <v>365</v>
      </c>
      <c r="U657" s="10">
        <v>521.95000000000005</v>
      </c>
    </row>
    <row r="658" spans="1:21" ht="18" customHeight="1" x14ac:dyDescent="0.3">
      <c r="A658" s="1">
        <v>2023</v>
      </c>
      <c r="B658" s="1" t="s">
        <v>7</v>
      </c>
      <c r="C658" s="1" t="s">
        <v>15</v>
      </c>
      <c r="D658" s="5" t="s">
        <v>24</v>
      </c>
      <c r="E658" s="6">
        <v>76</v>
      </c>
      <c r="F658" s="6">
        <v>2517.2949999999996</v>
      </c>
      <c r="G658" s="6">
        <v>5126.1279999999997</v>
      </c>
      <c r="H658" s="3">
        <v>503.45899999999995</v>
      </c>
      <c r="I658" s="4" t="s">
        <v>42</v>
      </c>
      <c r="K658" s="10" t="s">
        <v>59</v>
      </c>
      <c r="L658" s="10">
        <v>2020</v>
      </c>
      <c r="M658" s="10" t="s">
        <v>5</v>
      </c>
      <c r="N658" s="10" t="s">
        <v>65</v>
      </c>
      <c r="O658" s="10" t="s">
        <v>67</v>
      </c>
      <c r="P658" s="10" t="s">
        <v>68</v>
      </c>
      <c r="Q658" s="10" t="s">
        <v>64</v>
      </c>
      <c r="R658" s="10" t="s">
        <v>57</v>
      </c>
      <c r="S658" s="10" t="s">
        <v>69</v>
      </c>
      <c r="T658" s="10">
        <v>152</v>
      </c>
      <c r="U658" s="10">
        <v>217.36</v>
      </c>
    </row>
    <row r="659" spans="1:21" ht="18" customHeight="1" x14ac:dyDescent="0.3">
      <c r="A659" s="1">
        <v>2023</v>
      </c>
      <c r="B659" s="1" t="s">
        <v>7</v>
      </c>
      <c r="C659" s="1" t="s">
        <v>15</v>
      </c>
      <c r="D659" s="5" t="s">
        <v>25</v>
      </c>
      <c r="E659" s="6">
        <v>46</v>
      </c>
      <c r="F659" s="6">
        <v>115</v>
      </c>
      <c r="G659" s="6">
        <v>224</v>
      </c>
      <c r="H659" s="3">
        <v>23</v>
      </c>
      <c r="I659" s="4" t="s">
        <v>42</v>
      </c>
      <c r="K659" s="10" t="s">
        <v>59</v>
      </c>
      <c r="L659" s="10">
        <v>2020</v>
      </c>
      <c r="M659" s="10" t="s">
        <v>5</v>
      </c>
      <c r="N659" s="10" t="s">
        <v>65</v>
      </c>
      <c r="O659" s="10" t="s">
        <v>67</v>
      </c>
      <c r="P659" s="10" t="s">
        <v>68</v>
      </c>
      <c r="Q659" s="10" t="s">
        <v>64</v>
      </c>
      <c r="R659" s="10" t="s">
        <v>57</v>
      </c>
      <c r="S659" s="10" t="s">
        <v>69</v>
      </c>
      <c r="T659" s="10">
        <v>194</v>
      </c>
      <c r="U659" s="10">
        <v>277.42</v>
      </c>
    </row>
    <row r="660" spans="1:21" ht="18" customHeight="1" x14ac:dyDescent="0.3">
      <c r="A660" s="1">
        <v>2023</v>
      </c>
      <c r="B660" s="1" t="s">
        <v>7</v>
      </c>
      <c r="C660" s="1" t="s">
        <v>15</v>
      </c>
      <c r="D660" s="5" t="s">
        <v>23</v>
      </c>
      <c r="E660" s="6">
        <v>34</v>
      </c>
      <c r="F660" s="6">
        <v>2631.66</v>
      </c>
      <c r="G660" s="6">
        <v>5126.0160000000005</v>
      </c>
      <c r="H660" s="3">
        <v>526.33199999999999</v>
      </c>
      <c r="I660" s="4" t="s">
        <v>42</v>
      </c>
      <c r="K660" s="10" t="s">
        <v>63</v>
      </c>
      <c r="L660" s="10">
        <v>2020</v>
      </c>
      <c r="M660" s="10" t="s">
        <v>5</v>
      </c>
      <c r="N660" s="10" t="s">
        <v>65</v>
      </c>
      <c r="O660" s="10" t="s">
        <v>67</v>
      </c>
      <c r="P660" s="10" t="s">
        <v>68</v>
      </c>
      <c r="Q660" s="10" t="s">
        <v>64</v>
      </c>
      <c r="R660" s="10" t="s">
        <v>57</v>
      </c>
      <c r="S660" s="10" t="s">
        <v>69</v>
      </c>
      <c r="T660" s="10">
        <v>368</v>
      </c>
      <c r="U660" s="10">
        <v>526.24</v>
      </c>
    </row>
    <row r="661" spans="1:21" ht="18" customHeight="1" x14ac:dyDescent="0.3">
      <c r="A661" s="1">
        <v>2023</v>
      </c>
      <c r="B661" s="1" t="s">
        <v>7</v>
      </c>
      <c r="C661" s="1" t="s">
        <v>13</v>
      </c>
      <c r="D661" s="2" t="s">
        <v>34</v>
      </c>
      <c r="E661" s="3">
        <v>7</v>
      </c>
      <c r="F661" s="3">
        <v>230</v>
      </c>
      <c r="G661" s="3">
        <v>224</v>
      </c>
      <c r="H661" s="3">
        <v>46</v>
      </c>
      <c r="I661" s="4" t="s">
        <v>42</v>
      </c>
      <c r="K661" s="10" t="s">
        <v>61</v>
      </c>
      <c r="L661" s="10">
        <v>2020</v>
      </c>
      <c r="M661" s="10" t="s">
        <v>5</v>
      </c>
      <c r="N661" s="10" t="s">
        <v>65</v>
      </c>
      <c r="O661" s="10" t="s">
        <v>67</v>
      </c>
      <c r="P661" s="10" t="s">
        <v>68</v>
      </c>
      <c r="Q661" s="10" t="s">
        <v>64</v>
      </c>
      <c r="R661" s="10" t="s">
        <v>57</v>
      </c>
      <c r="S661" s="10" t="s">
        <v>69</v>
      </c>
      <c r="T661" s="10">
        <v>148</v>
      </c>
      <c r="U661" s="10">
        <v>211.64</v>
      </c>
    </row>
    <row r="662" spans="1:21" ht="18" customHeight="1" x14ac:dyDescent="0.3">
      <c r="A662" s="1">
        <v>2023</v>
      </c>
      <c r="B662" s="1" t="s">
        <v>7</v>
      </c>
      <c r="C662" s="1" t="s">
        <v>15</v>
      </c>
      <c r="D662" s="5" t="s">
        <v>27</v>
      </c>
      <c r="E662" s="6">
        <v>3</v>
      </c>
      <c r="F662" s="6">
        <v>2631.9475000000002</v>
      </c>
      <c r="G662" s="6">
        <v>5126.576</v>
      </c>
      <c r="H662" s="3">
        <v>526.38950000000011</v>
      </c>
      <c r="I662" s="4" t="s">
        <v>40</v>
      </c>
      <c r="K662" s="10" t="s">
        <v>59</v>
      </c>
      <c r="L662" s="10">
        <v>2020</v>
      </c>
      <c r="M662" s="10" t="s">
        <v>5</v>
      </c>
      <c r="N662" s="10" t="s">
        <v>65</v>
      </c>
      <c r="O662" s="10" t="s">
        <v>67</v>
      </c>
      <c r="P662" s="10" t="s">
        <v>68</v>
      </c>
      <c r="Q662" s="10" t="s">
        <v>64</v>
      </c>
      <c r="R662" s="10" t="s">
        <v>57</v>
      </c>
      <c r="S662" s="10" t="s">
        <v>69</v>
      </c>
      <c r="T662" s="10">
        <v>196</v>
      </c>
      <c r="U662" s="10">
        <v>280.27999999999997</v>
      </c>
    </row>
    <row r="663" spans="1:21" ht="18" customHeight="1" x14ac:dyDescent="0.3">
      <c r="A663" s="1">
        <v>2023</v>
      </c>
      <c r="B663" s="1" t="s">
        <v>7</v>
      </c>
      <c r="C663" s="1" t="s">
        <v>32</v>
      </c>
      <c r="D663" s="5" t="s">
        <v>32</v>
      </c>
      <c r="E663" s="6">
        <v>2</v>
      </c>
      <c r="F663" s="6">
        <v>7590</v>
      </c>
      <c r="G663" s="6">
        <v>7392</v>
      </c>
      <c r="H663" s="3">
        <v>1518</v>
      </c>
      <c r="I663" s="4" t="s">
        <v>42</v>
      </c>
      <c r="K663" s="10" t="s">
        <v>63</v>
      </c>
      <c r="L663" s="10">
        <v>2020</v>
      </c>
      <c r="M663" s="10" t="s">
        <v>5</v>
      </c>
      <c r="N663" s="10" t="s">
        <v>65</v>
      </c>
      <c r="O663" s="10" t="s">
        <v>67</v>
      </c>
      <c r="P663" s="10" t="s">
        <v>68</v>
      </c>
      <c r="Q663" s="10" t="s">
        <v>64</v>
      </c>
      <c r="R663" s="10" t="s">
        <v>57</v>
      </c>
      <c r="S663" s="10" t="s">
        <v>69</v>
      </c>
      <c r="T663" s="10">
        <v>370</v>
      </c>
      <c r="U663" s="10">
        <v>529.1</v>
      </c>
    </row>
    <row r="664" spans="1:21" ht="18" customHeight="1" x14ac:dyDescent="0.3">
      <c r="A664" s="1">
        <v>2023</v>
      </c>
      <c r="B664" s="1" t="s">
        <v>8</v>
      </c>
      <c r="C664" s="1" t="s">
        <v>14</v>
      </c>
      <c r="D664" s="2" t="s">
        <v>36</v>
      </c>
      <c r="E664" s="3">
        <v>3566</v>
      </c>
      <c r="F664" s="3">
        <v>4577.3</v>
      </c>
      <c r="G664" s="3">
        <v>5126.576</v>
      </c>
      <c r="H664" s="3">
        <v>915.46</v>
      </c>
      <c r="I664" s="4" t="s">
        <v>42</v>
      </c>
      <c r="K664" s="10" t="s">
        <v>59</v>
      </c>
      <c r="L664" s="10">
        <v>2020</v>
      </c>
      <c r="M664" s="10" t="s">
        <v>5</v>
      </c>
      <c r="N664" s="10" t="s">
        <v>65</v>
      </c>
      <c r="O664" s="10" t="s">
        <v>67</v>
      </c>
      <c r="P664" s="10" t="s">
        <v>68</v>
      </c>
      <c r="Q664" s="10" t="s">
        <v>64</v>
      </c>
      <c r="R664" s="10" t="s">
        <v>57</v>
      </c>
      <c r="S664" s="10" t="s">
        <v>69</v>
      </c>
      <c r="T664" s="10">
        <v>814</v>
      </c>
      <c r="U664" s="10">
        <v>1164.02</v>
      </c>
    </row>
    <row r="665" spans="1:21" ht="18" customHeight="1" x14ac:dyDescent="0.3">
      <c r="A665" s="1">
        <v>2023</v>
      </c>
      <c r="B665" s="1" t="s">
        <v>8</v>
      </c>
      <c r="C665" s="1" t="s">
        <v>14</v>
      </c>
      <c r="D665" s="2" t="s">
        <v>37</v>
      </c>
      <c r="E665" s="3">
        <v>2498</v>
      </c>
      <c r="F665" s="3">
        <v>8000</v>
      </c>
      <c r="G665" s="3">
        <v>8960</v>
      </c>
      <c r="H665" s="3">
        <v>1600</v>
      </c>
      <c r="I665" s="4" t="s">
        <v>42</v>
      </c>
      <c r="K665" s="10" t="s">
        <v>52</v>
      </c>
      <c r="L665" s="10">
        <v>2020</v>
      </c>
      <c r="M665" s="10" t="s">
        <v>5</v>
      </c>
      <c r="N665" s="10" t="s">
        <v>65</v>
      </c>
      <c r="O665" s="10" t="s">
        <v>67</v>
      </c>
      <c r="P665" s="10" t="s">
        <v>68</v>
      </c>
      <c r="Q665" s="10" t="s">
        <v>64</v>
      </c>
      <c r="R665" s="10" t="s">
        <v>57</v>
      </c>
      <c r="S665" s="10" t="s">
        <v>69</v>
      </c>
      <c r="T665" s="10">
        <v>847</v>
      </c>
      <c r="U665" s="10">
        <v>1211.21</v>
      </c>
    </row>
    <row r="666" spans="1:21" ht="18" customHeight="1" x14ac:dyDescent="0.3">
      <c r="A666" s="1">
        <v>2023</v>
      </c>
      <c r="B666" s="1" t="s">
        <v>8</v>
      </c>
      <c r="C666" s="1" t="s">
        <v>13</v>
      </c>
      <c r="D666" s="2" t="s">
        <v>35</v>
      </c>
      <c r="E666" s="3">
        <v>1245</v>
      </c>
      <c r="F666" s="3">
        <v>4577.2</v>
      </c>
      <c r="G666" s="3">
        <v>5126.4639999999999</v>
      </c>
      <c r="H666" s="3">
        <v>915.44</v>
      </c>
      <c r="I666" s="4" t="s">
        <v>42</v>
      </c>
      <c r="K666" s="10" t="s">
        <v>61</v>
      </c>
      <c r="L666" s="10">
        <v>2020</v>
      </c>
      <c r="M666" s="10" t="s">
        <v>5</v>
      </c>
      <c r="N666" s="10" t="s">
        <v>65</v>
      </c>
      <c r="O666" s="10" t="s">
        <v>67</v>
      </c>
      <c r="P666" s="10" t="s">
        <v>68</v>
      </c>
      <c r="Q666" s="10" t="s">
        <v>64</v>
      </c>
      <c r="R666" s="10" t="s">
        <v>57</v>
      </c>
      <c r="S666" s="10" t="s">
        <v>69</v>
      </c>
      <c r="T666" s="10">
        <v>195</v>
      </c>
      <c r="U666" s="10">
        <v>526.24</v>
      </c>
    </row>
    <row r="667" spans="1:21" ht="18" customHeight="1" x14ac:dyDescent="0.3">
      <c r="A667" s="1">
        <v>2023</v>
      </c>
      <c r="B667" s="1" t="s">
        <v>8</v>
      </c>
      <c r="C667" s="1" t="s">
        <v>38</v>
      </c>
      <c r="D667" s="5" t="s">
        <v>30</v>
      </c>
      <c r="E667" s="6">
        <v>644</v>
      </c>
      <c r="F667" s="6">
        <v>5743.5</v>
      </c>
      <c r="G667" s="6">
        <v>6432.72</v>
      </c>
      <c r="H667" s="3">
        <v>1148.7</v>
      </c>
      <c r="I667" s="4" t="s">
        <v>42</v>
      </c>
      <c r="K667" s="10" t="s">
        <v>59</v>
      </c>
      <c r="L667" s="10">
        <v>2020</v>
      </c>
      <c r="M667" s="10" t="s">
        <v>5</v>
      </c>
      <c r="N667" s="10" t="s">
        <v>65</v>
      </c>
      <c r="O667" s="10" t="s">
        <v>67</v>
      </c>
      <c r="P667" s="10" t="s">
        <v>68</v>
      </c>
      <c r="Q667" s="10" t="s">
        <v>64</v>
      </c>
      <c r="R667" s="10" t="s">
        <v>57</v>
      </c>
      <c r="S667" s="10" t="s">
        <v>69</v>
      </c>
      <c r="T667" s="10">
        <v>369</v>
      </c>
      <c r="U667" s="10">
        <v>527.66999999999996</v>
      </c>
    </row>
    <row r="668" spans="1:21" ht="18" customHeight="1" x14ac:dyDescent="0.3">
      <c r="A668" s="1">
        <v>2023</v>
      </c>
      <c r="B668" s="1" t="s">
        <v>8</v>
      </c>
      <c r="C668" s="1" t="s">
        <v>12</v>
      </c>
      <c r="D668" s="5" t="s">
        <v>29</v>
      </c>
      <c r="E668" s="6">
        <v>643</v>
      </c>
      <c r="F668" s="6">
        <v>7000</v>
      </c>
      <c r="G668" s="6">
        <v>7840</v>
      </c>
      <c r="H668" s="3">
        <v>1400</v>
      </c>
      <c r="I668" s="4" t="s">
        <v>42</v>
      </c>
      <c r="K668" s="10" t="s">
        <v>63</v>
      </c>
      <c r="L668" s="10">
        <v>2020</v>
      </c>
      <c r="M668" s="10" t="s">
        <v>5</v>
      </c>
      <c r="N668" s="10" t="s">
        <v>65</v>
      </c>
      <c r="O668" s="10" t="s">
        <v>67</v>
      </c>
      <c r="P668" s="10" t="s">
        <v>68</v>
      </c>
      <c r="Q668" s="10" t="s">
        <v>64</v>
      </c>
      <c r="R668" s="10" t="s">
        <v>57</v>
      </c>
      <c r="S668" s="10" t="s">
        <v>69</v>
      </c>
      <c r="T668" s="10">
        <v>151</v>
      </c>
      <c r="U668" s="10">
        <v>215.93</v>
      </c>
    </row>
    <row r="669" spans="1:21" ht="18" customHeight="1" x14ac:dyDescent="0.3">
      <c r="A669" s="1">
        <v>2023</v>
      </c>
      <c r="B669" s="1" t="s">
        <v>8</v>
      </c>
      <c r="C669" s="1" t="s">
        <v>38</v>
      </c>
      <c r="D669" s="5" t="s">
        <v>31</v>
      </c>
      <c r="E669" s="6">
        <v>455</v>
      </c>
      <c r="F669" s="6">
        <v>4578.6000000000004</v>
      </c>
      <c r="G669" s="6">
        <v>5128.0320000000002</v>
      </c>
      <c r="H669" s="3">
        <v>915.72000000000014</v>
      </c>
      <c r="I669" s="4" t="s">
        <v>42</v>
      </c>
      <c r="K669" s="10" t="s">
        <v>59</v>
      </c>
      <c r="L669" s="10">
        <v>2020</v>
      </c>
      <c r="M669" s="10" t="s">
        <v>5</v>
      </c>
      <c r="N669" s="10" t="s">
        <v>65</v>
      </c>
      <c r="O669" s="10" t="s">
        <v>67</v>
      </c>
      <c r="P669" s="10" t="s">
        <v>68</v>
      </c>
      <c r="Q669" s="10" t="s">
        <v>64</v>
      </c>
      <c r="R669" s="10" t="s">
        <v>57</v>
      </c>
      <c r="S669" s="10" t="s">
        <v>69</v>
      </c>
      <c r="T669" s="10">
        <v>199</v>
      </c>
      <c r="U669" s="10">
        <v>284.57</v>
      </c>
    </row>
    <row r="670" spans="1:21" ht="18" customHeight="1" x14ac:dyDescent="0.3">
      <c r="A670" s="1">
        <v>2023</v>
      </c>
      <c r="B670" s="1" t="s">
        <v>8</v>
      </c>
      <c r="C670" s="1" t="s">
        <v>12</v>
      </c>
      <c r="D670" s="5" t="s">
        <v>28</v>
      </c>
      <c r="E670" s="7">
        <v>345</v>
      </c>
      <c r="F670" s="7">
        <v>7000</v>
      </c>
      <c r="G670" s="7">
        <v>7840</v>
      </c>
      <c r="H670" s="3">
        <v>1400</v>
      </c>
      <c r="I670" s="4" t="s">
        <v>42</v>
      </c>
      <c r="K670" s="10" t="s">
        <v>61</v>
      </c>
      <c r="L670" s="10">
        <v>2020</v>
      </c>
      <c r="M670" s="10" t="s">
        <v>5</v>
      </c>
      <c r="N670" s="10" t="s">
        <v>65</v>
      </c>
      <c r="O670" s="10" t="s">
        <v>67</v>
      </c>
      <c r="P670" s="10" t="s">
        <v>68</v>
      </c>
      <c r="Q670" s="10" t="s">
        <v>64</v>
      </c>
      <c r="R670" s="10" t="s">
        <v>57</v>
      </c>
      <c r="S670" s="10" t="s">
        <v>69</v>
      </c>
      <c r="T670" s="10">
        <v>367</v>
      </c>
      <c r="U670" s="10">
        <v>524.80999999999995</v>
      </c>
    </row>
    <row r="671" spans="1:21" ht="18" customHeight="1" x14ac:dyDescent="0.3">
      <c r="A671" s="1">
        <v>2023</v>
      </c>
      <c r="B671" s="1" t="s">
        <v>8</v>
      </c>
      <c r="C671" s="1" t="s">
        <v>13</v>
      </c>
      <c r="D671" s="2" t="s">
        <v>33</v>
      </c>
      <c r="E671" s="3">
        <v>122</v>
      </c>
      <c r="F671" s="3">
        <v>100</v>
      </c>
      <c r="G671" s="3">
        <v>112</v>
      </c>
      <c r="H671" s="3">
        <v>20</v>
      </c>
      <c r="I671" s="4" t="s">
        <v>42</v>
      </c>
      <c r="K671" s="10" t="s">
        <v>63</v>
      </c>
      <c r="L671" s="10">
        <v>2020</v>
      </c>
      <c r="M671" s="10" t="s">
        <v>5</v>
      </c>
      <c r="N671" s="10" t="s">
        <v>65</v>
      </c>
      <c r="O671" s="10" t="s">
        <v>67</v>
      </c>
      <c r="P671" s="10" t="s">
        <v>68</v>
      </c>
      <c r="Q671" s="10" t="s">
        <v>64</v>
      </c>
      <c r="R671" s="10" t="s">
        <v>57</v>
      </c>
      <c r="S671" s="10" t="s">
        <v>69</v>
      </c>
      <c r="T671" s="10">
        <v>823</v>
      </c>
      <c r="U671" s="10">
        <v>1176.8899999999999</v>
      </c>
    </row>
    <row r="672" spans="1:21" ht="18" customHeight="1" x14ac:dyDescent="0.3">
      <c r="A672" s="1">
        <v>2023</v>
      </c>
      <c r="B672" s="1" t="s">
        <v>8</v>
      </c>
      <c r="C672" s="1" t="s">
        <v>15</v>
      </c>
      <c r="D672" s="5" t="s">
        <v>26</v>
      </c>
      <c r="E672" s="6">
        <v>78</v>
      </c>
      <c r="F672" s="6">
        <v>2288.6</v>
      </c>
      <c r="G672" s="6">
        <v>5126.4639999999999</v>
      </c>
      <c r="H672" s="3">
        <v>457.72</v>
      </c>
      <c r="I672" s="4" t="s">
        <v>42</v>
      </c>
      <c r="K672" s="10" t="s">
        <v>52</v>
      </c>
      <c r="L672" s="10">
        <v>2020</v>
      </c>
      <c r="M672" s="10" t="s">
        <v>5</v>
      </c>
      <c r="N672" s="10" t="s">
        <v>65</v>
      </c>
      <c r="O672" s="10" t="s">
        <v>67</v>
      </c>
      <c r="P672" s="10" t="s">
        <v>68</v>
      </c>
      <c r="Q672" s="10" t="s">
        <v>64</v>
      </c>
      <c r="R672" s="10" t="s">
        <v>57</v>
      </c>
      <c r="S672" s="10" t="s">
        <v>69</v>
      </c>
      <c r="T672" s="10">
        <v>856</v>
      </c>
      <c r="U672" s="10">
        <v>1224.08</v>
      </c>
    </row>
    <row r="673" spans="1:21" ht="18" customHeight="1" x14ac:dyDescent="0.3">
      <c r="A673" s="1">
        <v>2023</v>
      </c>
      <c r="B673" s="1" t="s">
        <v>8</v>
      </c>
      <c r="C673" s="1" t="s">
        <v>15</v>
      </c>
      <c r="D673" s="5" t="s">
        <v>24</v>
      </c>
      <c r="E673" s="6">
        <v>76</v>
      </c>
      <c r="F673" s="6">
        <v>2288.4499999999998</v>
      </c>
      <c r="G673" s="6">
        <v>5126.1279999999997</v>
      </c>
      <c r="H673" s="3">
        <v>457.69</v>
      </c>
      <c r="I673" s="4" t="s">
        <v>42</v>
      </c>
      <c r="K673" s="10" t="s">
        <v>59</v>
      </c>
      <c r="L673" s="10">
        <v>2020</v>
      </c>
      <c r="M673" s="10" t="s">
        <v>5</v>
      </c>
      <c r="N673" s="10" t="s">
        <v>65</v>
      </c>
      <c r="O673" s="10" t="s">
        <v>67</v>
      </c>
      <c r="P673" s="10" t="s">
        <v>68</v>
      </c>
      <c r="Q673" s="10" t="s">
        <v>64</v>
      </c>
      <c r="R673" s="10" t="s">
        <v>57</v>
      </c>
      <c r="S673" s="10" t="s">
        <v>69</v>
      </c>
      <c r="T673" s="10">
        <v>371</v>
      </c>
      <c r="U673" s="10">
        <v>530.53</v>
      </c>
    </row>
    <row r="674" spans="1:21" ht="18" customHeight="1" x14ac:dyDescent="0.3">
      <c r="A674" s="1">
        <v>2023</v>
      </c>
      <c r="B674" s="1" t="s">
        <v>8</v>
      </c>
      <c r="C674" s="1" t="s">
        <v>15</v>
      </c>
      <c r="D674" s="5" t="s">
        <v>25</v>
      </c>
      <c r="E674" s="6">
        <v>46</v>
      </c>
      <c r="F674" s="6">
        <v>100</v>
      </c>
      <c r="G674" s="6">
        <v>224</v>
      </c>
      <c r="H674" s="3">
        <v>20</v>
      </c>
      <c r="I674" s="4" t="s">
        <v>42</v>
      </c>
      <c r="K674" s="10" t="s">
        <v>59</v>
      </c>
      <c r="L674" s="10">
        <v>2020</v>
      </c>
      <c r="M674" s="10" t="s">
        <v>2</v>
      </c>
      <c r="N674" s="10" t="s">
        <v>65</v>
      </c>
      <c r="O674" s="10" t="s">
        <v>67</v>
      </c>
      <c r="P674" s="10" t="s">
        <v>68</v>
      </c>
      <c r="Q674" s="10" t="s">
        <v>64</v>
      </c>
      <c r="R674" s="10" t="s">
        <v>57</v>
      </c>
      <c r="S674" s="10" t="s">
        <v>69</v>
      </c>
      <c r="T674" s="10">
        <v>164</v>
      </c>
      <c r="U674" s="10">
        <v>234.51999999999998</v>
      </c>
    </row>
    <row r="675" spans="1:21" ht="18" customHeight="1" x14ac:dyDescent="0.3">
      <c r="A675" s="1">
        <v>2023</v>
      </c>
      <c r="B675" s="1" t="s">
        <v>8</v>
      </c>
      <c r="C675" s="1" t="s">
        <v>15</v>
      </c>
      <c r="D675" s="5" t="s">
        <v>23</v>
      </c>
      <c r="E675" s="6">
        <v>34</v>
      </c>
      <c r="F675" s="6">
        <v>2746.08</v>
      </c>
      <c r="G675" s="6">
        <v>5126.0160000000005</v>
      </c>
      <c r="H675" s="3">
        <v>549.21600000000001</v>
      </c>
      <c r="I675" s="4" t="s">
        <v>42</v>
      </c>
      <c r="K675" s="10" t="s">
        <v>63</v>
      </c>
      <c r="L675" s="10">
        <v>2020</v>
      </c>
      <c r="M675" s="10" t="s">
        <v>2</v>
      </c>
      <c r="N675" s="10" t="s">
        <v>65</v>
      </c>
      <c r="O675" s="10" t="s">
        <v>67</v>
      </c>
      <c r="P675" s="10" t="s">
        <v>68</v>
      </c>
      <c r="Q675" s="10" t="s">
        <v>64</v>
      </c>
      <c r="R675" s="10" t="s">
        <v>57</v>
      </c>
      <c r="S675" s="10" t="s">
        <v>69</v>
      </c>
      <c r="T675" s="10">
        <v>212</v>
      </c>
      <c r="U675" s="10">
        <v>303.15999999999997</v>
      </c>
    </row>
    <row r="676" spans="1:21" ht="18" customHeight="1" x14ac:dyDescent="0.3">
      <c r="A676" s="1">
        <v>2023</v>
      </c>
      <c r="B676" s="1" t="s">
        <v>8</v>
      </c>
      <c r="C676" s="1" t="s">
        <v>13</v>
      </c>
      <c r="D676" s="2" t="s">
        <v>34</v>
      </c>
      <c r="E676" s="3">
        <v>7</v>
      </c>
      <c r="F676" s="3">
        <v>240</v>
      </c>
      <c r="G676" s="3">
        <v>224</v>
      </c>
      <c r="H676" s="3">
        <v>48</v>
      </c>
      <c r="I676" s="4" t="s">
        <v>42</v>
      </c>
      <c r="K676" s="10" t="s">
        <v>59</v>
      </c>
      <c r="L676" s="10">
        <v>2020</v>
      </c>
      <c r="M676" s="10" t="s">
        <v>2</v>
      </c>
      <c r="N676" s="10" t="s">
        <v>65</v>
      </c>
      <c r="O676" s="10" t="s">
        <v>67</v>
      </c>
      <c r="P676" s="10" t="s">
        <v>68</v>
      </c>
      <c r="Q676" s="10" t="s">
        <v>64</v>
      </c>
      <c r="R676" s="10" t="s">
        <v>57</v>
      </c>
      <c r="S676" s="10" t="s">
        <v>69</v>
      </c>
      <c r="T676" s="10">
        <v>140</v>
      </c>
      <c r="U676" s="10">
        <v>200.2</v>
      </c>
    </row>
    <row r="677" spans="1:21" ht="18" customHeight="1" x14ac:dyDescent="0.3">
      <c r="A677" s="1">
        <v>2023</v>
      </c>
      <c r="B677" s="1" t="s">
        <v>8</v>
      </c>
      <c r="C677" s="1" t="s">
        <v>15</v>
      </c>
      <c r="D677" s="5" t="s">
        <v>27</v>
      </c>
      <c r="E677" s="6">
        <v>3</v>
      </c>
      <c r="F677" s="6">
        <v>2746.38</v>
      </c>
      <c r="G677" s="6">
        <v>5126.576</v>
      </c>
      <c r="H677" s="3">
        <v>549.27600000000007</v>
      </c>
      <c r="I677" s="4" t="s">
        <v>42</v>
      </c>
      <c r="K677" s="10" t="s">
        <v>59</v>
      </c>
      <c r="L677" s="10">
        <v>2020</v>
      </c>
      <c r="M677" s="10" t="s">
        <v>2</v>
      </c>
      <c r="N677" s="10" t="s">
        <v>65</v>
      </c>
      <c r="O677" s="10" t="s">
        <v>67</v>
      </c>
      <c r="P677" s="10" t="s">
        <v>68</v>
      </c>
      <c r="Q677" s="10" t="s">
        <v>64</v>
      </c>
      <c r="R677" s="10" t="s">
        <v>57</v>
      </c>
      <c r="S677" s="10" t="s">
        <v>69</v>
      </c>
      <c r="T677" s="10">
        <v>166</v>
      </c>
      <c r="U677" s="10">
        <v>237.38</v>
      </c>
    </row>
    <row r="678" spans="1:21" ht="18" customHeight="1" x14ac:dyDescent="0.3">
      <c r="A678" s="1">
        <v>2023</v>
      </c>
      <c r="B678" s="1" t="s">
        <v>8</v>
      </c>
      <c r="C678" s="1" t="s">
        <v>32</v>
      </c>
      <c r="D678" s="5" t="s">
        <v>32</v>
      </c>
      <c r="E678" s="6">
        <v>2</v>
      </c>
      <c r="F678" s="6">
        <v>7920</v>
      </c>
      <c r="G678" s="6">
        <v>7392</v>
      </c>
      <c r="H678" s="3">
        <v>1584</v>
      </c>
      <c r="I678" s="4" t="s">
        <v>42</v>
      </c>
      <c r="K678" s="10" t="s">
        <v>52</v>
      </c>
      <c r="L678" s="10">
        <v>2020</v>
      </c>
      <c r="M678" s="10" t="s">
        <v>2</v>
      </c>
      <c r="N678" s="10" t="s">
        <v>65</v>
      </c>
      <c r="O678" s="10" t="s">
        <v>67</v>
      </c>
      <c r="P678" s="10" t="s">
        <v>68</v>
      </c>
      <c r="Q678" s="10" t="s">
        <v>64</v>
      </c>
      <c r="R678" s="10" t="s">
        <v>57</v>
      </c>
      <c r="S678" s="10" t="s">
        <v>69</v>
      </c>
      <c r="T678" s="10">
        <v>214</v>
      </c>
      <c r="U678" s="10">
        <v>306.02</v>
      </c>
    </row>
    <row r="679" spans="1:21" ht="18" customHeight="1" x14ac:dyDescent="0.3">
      <c r="A679" s="1">
        <v>2023</v>
      </c>
      <c r="B679" s="1" t="s">
        <v>9</v>
      </c>
      <c r="C679" s="1" t="s">
        <v>14</v>
      </c>
      <c r="D679" s="2" t="s">
        <v>36</v>
      </c>
      <c r="E679" s="3">
        <v>3566</v>
      </c>
      <c r="F679" s="3">
        <v>5035.0300000000007</v>
      </c>
      <c r="G679" s="3">
        <v>5126.576</v>
      </c>
      <c r="H679" s="3">
        <v>1007.0060000000002</v>
      </c>
      <c r="I679" s="4" t="s">
        <v>42</v>
      </c>
      <c r="K679" s="10" t="s">
        <v>52</v>
      </c>
      <c r="L679" s="10">
        <v>2020</v>
      </c>
      <c r="M679" s="10" t="s">
        <v>2</v>
      </c>
      <c r="N679" s="10" t="s">
        <v>65</v>
      </c>
      <c r="O679" s="10" t="s">
        <v>67</v>
      </c>
      <c r="P679" s="10" t="s">
        <v>68</v>
      </c>
      <c r="Q679" s="10" t="s">
        <v>64</v>
      </c>
      <c r="R679" s="10" t="s">
        <v>57</v>
      </c>
      <c r="S679" s="10" t="s">
        <v>69</v>
      </c>
      <c r="T679" s="10">
        <v>811</v>
      </c>
      <c r="U679" s="10">
        <v>1159.73</v>
      </c>
    </row>
    <row r="680" spans="1:21" ht="18" customHeight="1" x14ac:dyDescent="0.3">
      <c r="A680" s="1">
        <v>2023</v>
      </c>
      <c r="B680" s="1" t="s">
        <v>9</v>
      </c>
      <c r="C680" s="1" t="s">
        <v>14</v>
      </c>
      <c r="D680" s="2" t="s">
        <v>37</v>
      </c>
      <c r="E680" s="3">
        <v>2498</v>
      </c>
      <c r="F680" s="3">
        <v>9200</v>
      </c>
      <c r="G680" s="3">
        <v>8960</v>
      </c>
      <c r="H680" s="3">
        <v>1840</v>
      </c>
      <c r="I680" s="4" t="s">
        <v>42</v>
      </c>
      <c r="K680" s="10" t="s">
        <v>52</v>
      </c>
      <c r="L680" s="10">
        <v>2020</v>
      </c>
      <c r="M680" s="10" t="s">
        <v>2</v>
      </c>
      <c r="N680" s="10" t="s">
        <v>65</v>
      </c>
      <c r="O680" s="10" t="s">
        <v>67</v>
      </c>
      <c r="P680" s="10" t="s">
        <v>68</v>
      </c>
      <c r="Q680" s="10" t="s">
        <v>64</v>
      </c>
      <c r="R680" s="10" t="s">
        <v>57</v>
      </c>
      <c r="S680" s="10" t="s">
        <v>69</v>
      </c>
      <c r="T680" s="10">
        <v>845</v>
      </c>
      <c r="U680" s="10">
        <v>1208.3499999999999</v>
      </c>
    </row>
    <row r="681" spans="1:21" ht="18" customHeight="1" x14ac:dyDescent="0.3">
      <c r="A681" s="1">
        <v>2023</v>
      </c>
      <c r="B681" s="1" t="s">
        <v>9</v>
      </c>
      <c r="C681" s="1" t="s">
        <v>13</v>
      </c>
      <c r="D681" s="2" t="s">
        <v>35</v>
      </c>
      <c r="E681" s="3">
        <v>1245</v>
      </c>
      <c r="F681" s="3">
        <v>5263.78</v>
      </c>
      <c r="G681" s="3">
        <v>5126.4639999999999</v>
      </c>
      <c r="H681" s="3">
        <v>1052.7560000000001</v>
      </c>
      <c r="I681" s="4" t="s">
        <v>42</v>
      </c>
      <c r="K681" s="10" t="s">
        <v>59</v>
      </c>
      <c r="L681" s="10">
        <v>2020</v>
      </c>
      <c r="M681" s="10" t="s">
        <v>2</v>
      </c>
      <c r="N681" s="10" t="s">
        <v>65</v>
      </c>
      <c r="O681" s="10" t="s">
        <v>67</v>
      </c>
      <c r="P681" s="10" t="s">
        <v>68</v>
      </c>
      <c r="Q681" s="10" t="s">
        <v>64</v>
      </c>
      <c r="R681" s="10" t="s">
        <v>57</v>
      </c>
      <c r="S681" s="10" t="s">
        <v>69</v>
      </c>
      <c r="T681" s="10">
        <v>898</v>
      </c>
      <c r="U681" s="10">
        <v>1284.1399999999999</v>
      </c>
    </row>
    <row r="682" spans="1:21" ht="18" customHeight="1" x14ac:dyDescent="0.3">
      <c r="A682" s="1">
        <v>2023</v>
      </c>
      <c r="B682" s="1" t="s">
        <v>9</v>
      </c>
      <c r="C682" s="1" t="s">
        <v>38</v>
      </c>
      <c r="D682" s="5" t="s">
        <v>30</v>
      </c>
      <c r="E682" s="6">
        <v>644</v>
      </c>
      <c r="F682" s="6">
        <v>6605.0249999999996</v>
      </c>
      <c r="G682" s="6">
        <v>6432.72</v>
      </c>
      <c r="H682" s="3">
        <v>1321.0050000000001</v>
      </c>
      <c r="I682" s="4" t="s">
        <v>42</v>
      </c>
      <c r="K682" s="10" t="s">
        <v>59</v>
      </c>
      <c r="L682" s="10">
        <v>2020</v>
      </c>
      <c r="M682" s="10" t="s">
        <v>2</v>
      </c>
      <c r="N682" s="10" t="s">
        <v>65</v>
      </c>
      <c r="O682" s="10" t="s">
        <v>67</v>
      </c>
      <c r="P682" s="10" t="s">
        <v>68</v>
      </c>
      <c r="Q682" s="10" t="s">
        <v>64</v>
      </c>
      <c r="R682" s="10" t="s">
        <v>57</v>
      </c>
      <c r="S682" s="10" t="s">
        <v>69</v>
      </c>
      <c r="T682" s="10">
        <v>851</v>
      </c>
      <c r="U682" s="10">
        <v>526.24</v>
      </c>
    </row>
    <row r="683" spans="1:21" ht="18" customHeight="1" x14ac:dyDescent="0.3">
      <c r="A683" s="1">
        <v>2023</v>
      </c>
      <c r="B683" s="1" t="s">
        <v>9</v>
      </c>
      <c r="C683" s="1" t="s">
        <v>12</v>
      </c>
      <c r="D683" s="5" t="s">
        <v>29</v>
      </c>
      <c r="E683" s="6">
        <v>643</v>
      </c>
      <c r="F683" s="6">
        <v>8400</v>
      </c>
      <c r="G683" s="6">
        <v>7840</v>
      </c>
      <c r="H683" s="3">
        <v>1680</v>
      </c>
      <c r="I683" s="4" t="s">
        <v>42</v>
      </c>
      <c r="K683" s="10" t="s">
        <v>52</v>
      </c>
      <c r="L683" s="10">
        <v>2020</v>
      </c>
      <c r="M683" s="10" t="s">
        <v>2</v>
      </c>
      <c r="N683" s="10" t="s">
        <v>65</v>
      </c>
      <c r="O683" s="10" t="s">
        <v>67</v>
      </c>
      <c r="P683" s="10" t="s">
        <v>68</v>
      </c>
      <c r="Q683" s="10" t="s">
        <v>64</v>
      </c>
      <c r="R683" s="10" t="s">
        <v>57</v>
      </c>
      <c r="S683" s="10" t="s">
        <v>69</v>
      </c>
      <c r="T683" s="10">
        <v>884</v>
      </c>
      <c r="U683" s="10">
        <v>526.24</v>
      </c>
    </row>
    <row r="684" spans="1:21" ht="18" customHeight="1" x14ac:dyDescent="0.3">
      <c r="A684" s="1">
        <v>2023</v>
      </c>
      <c r="B684" s="1" t="s">
        <v>9</v>
      </c>
      <c r="C684" s="1" t="s">
        <v>38</v>
      </c>
      <c r="D684" s="5" t="s">
        <v>31</v>
      </c>
      <c r="E684" s="6">
        <v>455</v>
      </c>
      <c r="F684" s="6">
        <v>5494.3200000000006</v>
      </c>
      <c r="G684" s="6">
        <v>5128.0320000000002</v>
      </c>
      <c r="H684" s="3">
        <v>1098.8640000000003</v>
      </c>
      <c r="I684" s="4" t="s">
        <v>42</v>
      </c>
      <c r="K684" s="10" t="s">
        <v>52</v>
      </c>
      <c r="L684" s="10">
        <v>2020</v>
      </c>
      <c r="M684" s="10" t="s">
        <v>2</v>
      </c>
      <c r="N684" s="10" t="s">
        <v>65</v>
      </c>
      <c r="O684" s="10" t="s">
        <v>67</v>
      </c>
      <c r="P684" s="10" t="s">
        <v>68</v>
      </c>
      <c r="Q684" s="10" t="s">
        <v>64</v>
      </c>
      <c r="R684" s="10" t="s">
        <v>57</v>
      </c>
      <c r="S684" s="10" t="s">
        <v>69</v>
      </c>
      <c r="T684" s="10">
        <v>141</v>
      </c>
      <c r="U684" s="10">
        <v>201.63</v>
      </c>
    </row>
    <row r="685" spans="1:21" ht="18" customHeight="1" x14ac:dyDescent="0.3">
      <c r="A685" s="1">
        <v>2023</v>
      </c>
      <c r="B685" s="1" t="s">
        <v>9</v>
      </c>
      <c r="C685" s="1" t="s">
        <v>12</v>
      </c>
      <c r="D685" s="5" t="s">
        <v>28</v>
      </c>
      <c r="E685" s="7">
        <v>345</v>
      </c>
      <c r="F685" s="7">
        <v>8400</v>
      </c>
      <c r="G685" s="7">
        <v>7840</v>
      </c>
      <c r="H685" s="3">
        <v>1680</v>
      </c>
      <c r="I685" s="4" t="s">
        <v>42</v>
      </c>
      <c r="K685" s="10" t="s">
        <v>59</v>
      </c>
      <c r="L685" s="10">
        <v>2020</v>
      </c>
      <c r="M685" s="10" t="s">
        <v>2</v>
      </c>
      <c r="N685" s="10" t="s">
        <v>65</v>
      </c>
      <c r="O685" s="10" t="s">
        <v>67</v>
      </c>
      <c r="P685" s="10" t="s">
        <v>68</v>
      </c>
      <c r="Q685" s="10" t="s">
        <v>64</v>
      </c>
      <c r="R685" s="10" t="s">
        <v>57</v>
      </c>
      <c r="S685" s="10" t="s">
        <v>69</v>
      </c>
      <c r="T685" s="10">
        <v>211</v>
      </c>
      <c r="U685" s="10">
        <v>301.73</v>
      </c>
    </row>
    <row r="686" spans="1:21" ht="18" customHeight="1" x14ac:dyDescent="0.3">
      <c r="A686" s="1">
        <v>2023</v>
      </c>
      <c r="B686" s="1" t="s">
        <v>9</v>
      </c>
      <c r="C686" s="1" t="s">
        <v>13</v>
      </c>
      <c r="D686" s="2" t="s">
        <v>33</v>
      </c>
      <c r="E686" s="3">
        <v>122</v>
      </c>
      <c r="F686" s="3">
        <v>120</v>
      </c>
      <c r="G686" s="3">
        <v>112</v>
      </c>
      <c r="H686" s="3">
        <v>24</v>
      </c>
      <c r="I686" s="4" t="s">
        <v>42</v>
      </c>
      <c r="K686" s="10" t="s">
        <v>59</v>
      </c>
      <c r="L686" s="10">
        <v>2020</v>
      </c>
      <c r="M686" s="10" t="s">
        <v>2</v>
      </c>
      <c r="N686" s="10" t="s">
        <v>65</v>
      </c>
      <c r="O686" s="10" t="s">
        <v>67</v>
      </c>
      <c r="P686" s="10" t="s">
        <v>68</v>
      </c>
      <c r="Q686" s="10" t="s">
        <v>64</v>
      </c>
      <c r="R686" s="10" t="s">
        <v>57</v>
      </c>
      <c r="S686" s="10" t="s">
        <v>69</v>
      </c>
      <c r="T686" s="10">
        <v>139</v>
      </c>
      <c r="U686" s="10">
        <v>198.76999999999998</v>
      </c>
    </row>
    <row r="687" spans="1:21" ht="18" customHeight="1" x14ac:dyDescent="0.3">
      <c r="A687" s="1">
        <v>2023</v>
      </c>
      <c r="B687" s="1" t="s">
        <v>9</v>
      </c>
      <c r="C687" s="1" t="s">
        <v>15</v>
      </c>
      <c r="D687" s="5" t="s">
        <v>26</v>
      </c>
      <c r="E687" s="6">
        <v>78</v>
      </c>
      <c r="F687" s="6">
        <v>2517.46</v>
      </c>
      <c r="G687" s="6">
        <v>5126.4639999999999</v>
      </c>
      <c r="H687" s="3">
        <v>503.49200000000002</v>
      </c>
      <c r="I687" s="4" t="s">
        <v>42</v>
      </c>
      <c r="K687" s="10" t="s">
        <v>59</v>
      </c>
      <c r="L687" s="10">
        <v>2020</v>
      </c>
      <c r="M687" s="10" t="s">
        <v>2</v>
      </c>
      <c r="N687" s="10" t="s">
        <v>65</v>
      </c>
      <c r="O687" s="10" t="s">
        <v>67</v>
      </c>
      <c r="P687" s="10" t="s">
        <v>68</v>
      </c>
      <c r="Q687" s="10" t="s">
        <v>64</v>
      </c>
      <c r="R687" s="10" t="s">
        <v>57</v>
      </c>
      <c r="S687" s="10" t="s">
        <v>69</v>
      </c>
      <c r="T687" s="10">
        <v>820</v>
      </c>
      <c r="U687" s="10">
        <v>1172.5999999999999</v>
      </c>
    </row>
    <row r="688" spans="1:21" ht="18" customHeight="1" x14ac:dyDescent="0.3">
      <c r="A688" s="1">
        <v>2023</v>
      </c>
      <c r="B688" s="1" t="s">
        <v>9</v>
      </c>
      <c r="C688" s="1" t="s">
        <v>15</v>
      </c>
      <c r="D688" s="5" t="s">
        <v>24</v>
      </c>
      <c r="E688" s="6">
        <v>76</v>
      </c>
      <c r="F688" s="6">
        <v>2517.2949999999996</v>
      </c>
      <c r="G688" s="6">
        <v>5126.1279999999997</v>
      </c>
      <c r="H688" s="3">
        <v>503.45899999999995</v>
      </c>
      <c r="I688" s="4" t="s">
        <v>42</v>
      </c>
      <c r="K688" s="10" t="s">
        <v>59</v>
      </c>
      <c r="L688" s="10">
        <v>2020</v>
      </c>
      <c r="M688" s="10" t="s">
        <v>2</v>
      </c>
      <c r="N688" s="10" t="s">
        <v>65</v>
      </c>
      <c r="O688" s="10" t="s">
        <v>67</v>
      </c>
      <c r="P688" s="10" t="s">
        <v>68</v>
      </c>
      <c r="Q688" s="10" t="s">
        <v>64</v>
      </c>
      <c r="R688" s="10" t="s">
        <v>57</v>
      </c>
      <c r="S688" s="10" t="s">
        <v>69</v>
      </c>
      <c r="T688" s="10">
        <v>853</v>
      </c>
      <c r="U688" s="10">
        <v>1219.79</v>
      </c>
    </row>
    <row r="689" spans="1:21" ht="18" customHeight="1" x14ac:dyDescent="0.3">
      <c r="A689" s="1">
        <v>2023</v>
      </c>
      <c r="B689" s="1" t="s">
        <v>9</v>
      </c>
      <c r="C689" s="1" t="s">
        <v>15</v>
      </c>
      <c r="D689" s="5" t="s">
        <v>25</v>
      </c>
      <c r="E689" s="6">
        <v>46</v>
      </c>
      <c r="F689" s="6">
        <v>110</v>
      </c>
      <c r="G689" s="6">
        <v>224</v>
      </c>
      <c r="H689" s="3">
        <v>22</v>
      </c>
      <c r="I689" s="4" t="s">
        <v>42</v>
      </c>
      <c r="K689" s="10" t="s">
        <v>59</v>
      </c>
      <c r="L689" s="10">
        <v>2020</v>
      </c>
      <c r="M689" s="10" t="s">
        <v>2</v>
      </c>
      <c r="N689" s="10" t="s">
        <v>65</v>
      </c>
      <c r="O689" s="10" t="s">
        <v>67</v>
      </c>
      <c r="P689" s="10" t="s">
        <v>68</v>
      </c>
      <c r="Q689" s="10" t="s">
        <v>64</v>
      </c>
      <c r="R689" s="10" t="s">
        <v>57</v>
      </c>
      <c r="S689" s="10" t="s">
        <v>69</v>
      </c>
      <c r="T689" s="10">
        <v>137</v>
      </c>
      <c r="U689" s="10">
        <v>195.91</v>
      </c>
    </row>
    <row r="690" spans="1:21" ht="18" customHeight="1" x14ac:dyDescent="0.3">
      <c r="A690" s="1">
        <v>2023</v>
      </c>
      <c r="B690" s="1" t="s">
        <v>9</v>
      </c>
      <c r="C690" s="1" t="s">
        <v>15</v>
      </c>
      <c r="D690" s="5" t="s">
        <v>23</v>
      </c>
      <c r="E690" s="6">
        <v>34</v>
      </c>
      <c r="F690" s="6">
        <v>2517.2400000000002</v>
      </c>
      <c r="G690" s="6">
        <v>5126.0160000000005</v>
      </c>
      <c r="H690" s="3">
        <v>503.44800000000009</v>
      </c>
      <c r="I690" s="4" t="s">
        <v>42</v>
      </c>
      <c r="K690" s="10" t="s">
        <v>62</v>
      </c>
      <c r="L690" s="10">
        <v>2020</v>
      </c>
      <c r="M690" s="10" t="s">
        <v>4</v>
      </c>
      <c r="N690" s="10" t="s">
        <v>65</v>
      </c>
      <c r="O690" s="10" t="s">
        <v>67</v>
      </c>
      <c r="P690" s="10" t="s">
        <v>68</v>
      </c>
      <c r="Q690" s="10" t="s">
        <v>64</v>
      </c>
      <c r="R690" s="10" t="s">
        <v>57</v>
      </c>
      <c r="S690" s="10" t="s">
        <v>69</v>
      </c>
      <c r="T690" s="10">
        <v>200</v>
      </c>
      <c r="U690" s="10">
        <v>286</v>
      </c>
    </row>
    <row r="691" spans="1:21" ht="18" customHeight="1" x14ac:dyDescent="0.3">
      <c r="A691" s="1">
        <v>2023</v>
      </c>
      <c r="B691" s="1" t="s">
        <v>9</v>
      </c>
      <c r="C691" s="1" t="s">
        <v>13</v>
      </c>
      <c r="D691" s="2" t="s">
        <v>34</v>
      </c>
      <c r="E691" s="3">
        <v>7</v>
      </c>
      <c r="F691" s="3">
        <v>220</v>
      </c>
      <c r="G691" s="3">
        <v>224</v>
      </c>
      <c r="H691" s="3">
        <v>44</v>
      </c>
      <c r="I691" s="4" t="s">
        <v>42</v>
      </c>
      <c r="K691" s="10" t="s">
        <v>59</v>
      </c>
      <c r="L691" s="10">
        <v>2020</v>
      </c>
      <c r="M691" s="10" t="s">
        <v>4</v>
      </c>
      <c r="N691" s="10" t="s">
        <v>65</v>
      </c>
      <c r="O691" s="10" t="s">
        <v>67</v>
      </c>
      <c r="P691" s="10" t="s">
        <v>68</v>
      </c>
      <c r="Q691" s="10" t="s">
        <v>64</v>
      </c>
      <c r="R691" s="10" t="s">
        <v>57</v>
      </c>
      <c r="S691" s="10" t="s">
        <v>69</v>
      </c>
      <c r="T691" s="10">
        <v>128</v>
      </c>
      <c r="U691" s="10">
        <v>183.04</v>
      </c>
    </row>
    <row r="692" spans="1:21" ht="18" customHeight="1" x14ac:dyDescent="0.3">
      <c r="A692" s="1">
        <v>2023</v>
      </c>
      <c r="B692" s="1" t="s">
        <v>9</v>
      </c>
      <c r="C692" s="1" t="s">
        <v>15</v>
      </c>
      <c r="D692" s="5" t="s">
        <v>27</v>
      </c>
      <c r="E692" s="6">
        <v>3</v>
      </c>
      <c r="F692" s="6">
        <v>2517.5150000000003</v>
      </c>
      <c r="G692" s="6">
        <v>5126.576</v>
      </c>
      <c r="H692" s="3">
        <v>503.5030000000001</v>
      </c>
      <c r="I692" s="4" t="s">
        <v>42</v>
      </c>
      <c r="K692" s="10" t="s">
        <v>59</v>
      </c>
      <c r="L692" s="10">
        <v>2020</v>
      </c>
      <c r="M692" s="10" t="s">
        <v>4</v>
      </c>
      <c r="N692" s="10" t="s">
        <v>65</v>
      </c>
      <c r="O692" s="10" t="s">
        <v>67</v>
      </c>
      <c r="P692" s="10" t="s">
        <v>68</v>
      </c>
      <c r="Q692" s="10" t="s">
        <v>64</v>
      </c>
      <c r="R692" s="10" t="s">
        <v>57</v>
      </c>
      <c r="S692" s="10" t="s">
        <v>69</v>
      </c>
      <c r="T692" s="10">
        <v>154</v>
      </c>
      <c r="U692" s="10">
        <v>220.22</v>
      </c>
    </row>
    <row r="693" spans="1:21" ht="18" customHeight="1" x14ac:dyDescent="0.3">
      <c r="A693" s="1">
        <v>2023</v>
      </c>
      <c r="B693" s="1" t="s">
        <v>9</v>
      </c>
      <c r="C693" s="1" t="s">
        <v>32</v>
      </c>
      <c r="D693" s="5" t="s">
        <v>32</v>
      </c>
      <c r="E693" s="6">
        <v>2</v>
      </c>
      <c r="F693" s="6">
        <v>7260</v>
      </c>
      <c r="G693" s="6">
        <v>7392</v>
      </c>
      <c r="H693" s="3">
        <v>1452</v>
      </c>
      <c r="I693" s="4" t="s">
        <v>42</v>
      </c>
      <c r="K693" s="10" t="s">
        <v>59</v>
      </c>
      <c r="L693" s="10">
        <v>2020</v>
      </c>
      <c r="M693" s="10" t="s">
        <v>4</v>
      </c>
      <c r="N693" s="10" t="s">
        <v>65</v>
      </c>
      <c r="O693" s="10" t="s">
        <v>67</v>
      </c>
      <c r="P693" s="10" t="s">
        <v>68</v>
      </c>
      <c r="Q693" s="10" t="s">
        <v>64</v>
      </c>
      <c r="R693" s="10" t="s">
        <v>57</v>
      </c>
      <c r="S693" s="10" t="s">
        <v>69</v>
      </c>
      <c r="T693" s="10">
        <v>202</v>
      </c>
      <c r="U693" s="10">
        <v>288.86</v>
      </c>
    </row>
    <row r="694" spans="1:21" ht="18" customHeight="1" x14ac:dyDescent="0.3">
      <c r="A694" s="1">
        <v>2023</v>
      </c>
      <c r="B694" s="1" t="s">
        <v>10</v>
      </c>
      <c r="C694" s="1" t="s">
        <v>14</v>
      </c>
      <c r="D694" s="2" t="s">
        <v>36</v>
      </c>
      <c r="E694" s="3">
        <v>3566</v>
      </c>
      <c r="F694" s="3">
        <v>5263.8950000000004</v>
      </c>
      <c r="G694" s="3">
        <v>5126.576</v>
      </c>
      <c r="H694" s="3">
        <v>1052.7790000000002</v>
      </c>
      <c r="I694" s="4" t="s">
        <v>42</v>
      </c>
      <c r="K694" s="10" t="s">
        <v>59</v>
      </c>
      <c r="L694" s="10">
        <v>2020</v>
      </c>
      <c r="M694" s="10" t="s">
        <v>4</v>
      </c>
      <c r="N694" s="10" t="s">
        <v>65</v>
      </c>
      <c r="O694" s="10" t="s">
        <v>67</v>
      </c>
      <c r="P694" s="10" t="s">
        <v>68</v>
      </c>
      <c r="Q694" s="10" t="s">
        <v>64</v>
      </c>
      <c r="R694" s="10" t="s">
        <v>57</v>
      </c>
      <c r="S694" s="10" t="s">
        <v>69</v>
      </c>
      <c r="T694" s="10">
        <v>130</v>
      </c>
      <c r="U694" s="10">
        <v>185.9</v>
      </c>
    </row>
    <row r="695" spans="1:21" ht="18" customHeight="1" x14ac:dyDescent="0.3">
      <c r="A695" s="1">
        <v>2023</v>
      </c>
      <c r="B695" s="1" t="s">
        <v>10</v>
      </c>
      <c r="C695" s="1" t="s">
        <v>14</v>
      </c>
      <c r="D695" s="2" t="s">
        <v>37</v>
      </c>
      <c r="E695" s="3">
        <v>2498</v>
      </c>
      <c r="F695" s="3">
        <v>8800</v>
      </c>
      <c r="G695" s="3">
        <v>8960</v>
      </c>
      <c r="H695" s="3">
        <v>1760</v>
      </c>
      <c r="I695" s="4" t="s">
        <v>42</v>
      </c>
      <c r="K695" s="10" t="s">
        <v>62</v>
      </c>
      <c r="L695" s="10">
        <v>2020</v>
      </c>
      <c r="M695" s="10" t="s">
        <v>4</v>
      </c>
      <c r="N695" s="10" t="s">
        <v>65</v>
      </c>
      <c r="O695" s="10" t="s">
        <v>67</v>
      </c>
      <c r="P695" s="10" t="s">
        <v>68</v>
      </c>
      <c r="Q695" s="10" t="s">
        <v>64</v>
      </c>
      <c r="R695" s="10" t="s">
        <v>57</v>
      </c>
      <c r="S695" s="10" t="s">
        <v>69</v>
      </c>
      <c r="T695" s="10">
        <v>813</v>
      </c>
      <c r="U695" s="10">
        <v>1162.5899999999999</v>
      </c>
    </row>
    <row r="696" spans="1:21" ht="18" customHeight="1" x14ac:dyDescent="0.3">
      <c r="A696" s="1">
        <v>2023</v>
      </c>
      <c r="B696" s="1" t="s">
        <v>10</v>
      </c>
      <c r="C696" s="1" t="s">
        <v>13</v>
      </c>
      <c r="D696" s="2" t="s">
        <v>35</v>
      </c>
      <c r="E696" s="3">
        <v>1245</v>
      </c>
      <c r="F696" s="3">
        <v>5034.92</v>
      </c>
      <c r="G696" s="3">
        <v>5126.4639999999999</v>
      </c>
      <c r="H696" s="3">
        <v>1006.984</v>
      </c>
      <c r="I696" s="4" t="s">
        <v>42</v>
      </c>
      <c r="K696" s="10" t="s">
        <v>61</v>
      </c>
      <c r="L696" s="10">
        <v>2020</v>
      </c>
      <c r="M696" s="10" t="s">
        <v>4</v>
      </c>
      <c r="N696" s="10" t="s">
        <v>65</v>
      </c>
      <c r="O696" s="10" t="s">
        <v>67</v>
      </c>
      <c r="P696" s="10" t="s">
        <v>68</v>
      </c>
      <c r="Q696" s="10" t="s">
        <v>64</v>
      </c>
      <c r="R696" s="10" t="s">
        <v>57</v>
      </c>
      <c r="S696" s="10" t="s">
        <v>69</v>
      </c>
      <c r="T696" s="10">
        <v>846</v>
      </c>
      <c r="U696" s="10">
        <v>1209.78</v>
      </c>
    </row>
    <row r="697" spans="1:21" ht="18" customHeight="1" x14ac:dyDescent="0.3">
      <c r="A697" s="1">
        <v>2023</v>
      </c>
      <c r="B697" s="1" t="s">
        <v>10</v>
      </c>
      <c r="C697" s="1" t="s">
        <v>38</v>
      </c>
      <c r="D697" s="5" t="s">
        <v>30</v>
      </c>
      <c r="E697" s="6">
        <v>644</v>
      </c>
      <c r="F697" s="6">
        <v>22000</v>
      </c>
      <c r="G697" s="6">
        <v>6432.72</v>
      </c>
      <c r="H697" s="3">
        <v>4400</v>
      </c>
      <c r="I697" s="4" t="s">
        <v>42</v>
      </c>
      <c r="K697" s="10" t="s">
        <v>52</v>
      </c>
      <c r="L697" s="10">
        <v>2020</v>
      </c>
      <c r="M697" s="10" t="s">
        <v>4</v>
      </c>
      <c r="N697" s="10" t="s">
        <v>65</v>
      </c>
      <c r="O697" s="10" t="s">
        <v>67</v>
      </c>
      <c r="P697" s="10" t="s">
        <v>68</v>
      </c>
      <c r="Q697" s="10" t="s">
        <v>64</v>
      </c>
      <c r="R697" s="10" t="s">
        <v>57</v>
      </c>
      <c r="S697" s="10" t="s">
        <v>69</v>
      </c>
      <c r="T697" s="10">
        <v>900</v>
      </c>
      <c r="U697" s="10">
        <v>1287</v>
      </c>
    </row>
    <row r="698" spans="1:21" ht="18" customHeight="1" x14ac:dyDescent="0.3">
      <c r="A698" s="1">
        <v>2023</v>
      </c>
      <c r="B698" s="1" t="s">
        <v>10</v>
      </c>
      <c r="C698" s="1" t="s">
        <v>12</v>
      </c>
      <c r="D698" s="5" t="s">
        <v>29</v>
      </c>
      <c r="E698" s="6">
        <v>643</v>
      </c>
      <c r="F698" s="6">
        <v>7700</v>
      </c>
      <c r="G698" s="6">
        <v>7840</v>
      </c>
      <c r="H698" s="3">
        <v>1540</v>
      </c>
      <c r="I698" s="4" t="s">
        <v>42</v>
      </c>
      <c r="K698" s="10" t="s">
        <v>52</v>
      </c>
      <c r="L698" s="10">
        <v>2020</v>
      </c>
      <c r="M698" s="10" t="s">
        <v>4</v>
      </c>
      <c r="N698" s="10" t="s">
        <v>65</v>
      </c>
      <c r="O698" s="10" t="s">
        <v>67</v>
      </c>
      <c r="P698" s="10" t="s">
        <v>68</v>
      </c>
      <c r="Q698" s="10" t="s">
        <v>64</v>
      </c>
      <c r="R698" s="10" t="s">
        <v>66</v>
      </c>
      <c r="S698" s="10" t="s">
        <v>69</v>
      </c>
      <c r="T698" s="10">
        <v>853</v>
      </c>
      <c r="U698" s="10">
        <v>526.24</v>
      </c>
    </row>
    <row r="699" spans="1:21" ht="18" customHeight="1" x14ac:dyDescent="0.3">
      <c r="A699" s="1">
        <v>2023</v>
      </c>
      <c r="B699" s="1" t="s">
        <v>10</v>
      </c>
      <c r="C699" s="1" t="s">
        <v>38</v>
      </c>
      <c r="D699" s="5" t="s">
        <v>31</v>
      </c>
      <c r="E699" s="6">
        <v>455</v>
      </c>
      <c r="F699" s="6">
        <v>11111</v>
      </c>
      <c r="G699" s="6">
        <v>5128.0320000000002</v>
      </c>
      <c r="H699" s="3">
        <v>2222.2000000000003</v>
      </c>
      <c r="I699" s="4" t="s">
        <v>42</v>
      </c>
      <c r="K699" s="10" t="s">
        <v>59</v>
      </c>
      <c r="L699" s="10">
        <v>2020</v>
      </c>
      <c r="M699" s="10" t="s">
        <v>4</v>
      </c>
      <c r="N699" s="10" t="s">
        <v>65</v>
      </c>
      <c r="O699" s="10" t="s">
        <v>67</v>
      </c>
      <c r="P699" s="10" t="s">
        <v>68</v>
      </c>
      <c r="Q699" s="10" t="s">
        <v>64</v>
      </c>
      <c r="R699" s="10" t="s">
        <v>66</v>
      </c>
      <c r="S699" s="10" t="s">
        <v>69</v>
      </c>
      <c r="T699" s="10">
        <v>886</v>
      </c>
      <c r="U699" s="10">
        <v>526.24</v>
      </c>
    </row>
    <row r="700" spans="1:21" ht="18" customHeight="1" x14ac:dyDescent="0.3">
      <c r="A700" s="1">
        <v>2023</v>
      </c>
      <c r="B700" s="1" t="s">
        <v>10</v>
      </c>
      <c r="C700" s="1" t="s">
        <v>12</v>
      </c>
      <c r="D700" s="5" t="s">
        <v>28</v>
      </c>
      <c r="E700" s="7">
        <v>345</v>
      </c>
      <c r="F700" s="7">
        <v>7700</v>
      </c>
      <c r="G700" s="7">
        <v>7840</v>
      </c>
      <c r="H700" s="3">
        <v>1540</v>
      </c>
      <c r="I700" s="4" t="s">
        <v>42</v>
      </c>
      <c r="K700" s="10" t="s">
        <v>62</v>
      </c>
      <c r="L700" s="10">
        <v>2020</v>
      </c>
      <c r="M700" s="10" t="s">
        <v>4</v>
      </c>
      <c r="N700" s="10" t="s">
        <v>65</v>
      </c>
      <c r="O700" s="10" t="s">
        <v>67</v>
      </c>
      <c r="P700" s="10" t="s">
        <v>68</v>
      </c>
      <c r="Q700" s="10" t="s">
        <v>64</v>
      </c>
      <c r="R700" s="10" t="s">
        <v>66</v>
      </c>
      <c r="S700" s="10" t="s">
        <v>69</v>
      </c>
      <c r="T700" s="10">
        <v>129</v>
      </c>
      <c r="U700" s="10">
        <v>184.47</v>
      </c>
    </row>
    <row r="701" spans="1:21" ht="18" customHeight="1" x14ac:dyDescent="0.3">
      <c r="A701" s="1">
        <v>2023</v>
      </c>
      <c r="B701" s="1" t="s">
        <v>10</v>
      </c>
      <c r="C701" s="1" t="s">
        <v>13</v>
      </c>
      <c r="D701" s="2" t="s">
        <v>33</v>
      </c>
      <c r="E701" s="3">
        <v>122</v>
      </c>
      <c r="F701" s="3">
        <v>110</v>
      </c>
      <c r="G701" s="3">
        <v>112</v>
      </c>
      <c r="H701" s="3">
        <v>22</v>
      </c>
      <c r="I701" s="4" t="s">
        <v>42</v>
      </c>
      <c r="K701" s="10" t="s">
        <v>59</v>
      </c>
      <c r="L701" s="10">
        <v>2020</v>
      </c>
      <c r="M701" s="10" t="s">
        <v>4</v>
      </c>
      <c r="N701" s="10" t="s">
        <v>65</v>
      </c>
      <c r="O701" s="10" t="s">
        <v>67</v>
      </c>
      <c r="P701" s="10" t="s">
        <v>68</v>
      </c>
      <c r="Q701" s="10" t="s">
        <v>64</v>
      </c>
      <c r="R701" s="10" t="s">
        <v>66</v>
      </c>
      <c r="S701" s="10" t="s">
        <v>69</v>
      </c>
      <c r="T701" s="10">
        <v>157</v>
      </c>
      <c r="U701" s="10">
        <v>224.51</v>
      </c>
    </row>
    <row r="702" spans="1:21" ht="18" customHeight="1" x14ac:dyDescent="0.3">
      <c r="A702" s="1">
        <v>2023</v>
      </c>
      <c r="B702" s="1" t="s">
        <v>10</v>
      </c>
      <c r="C702" s="1" t="s">
        <v>15</v>
      </c>
      <c r="D702" s="5" t="s">
        <v>26</v>
      </c>
      <c r="E702" s="6">
        <v>78</v>
      </c>
      <c r="F702" s="6">
        <v>2517.46</v>
      </c>
      <c r="G702" s="6">
        <v>5126.4639999999999</v>
      </c>
      <c r="H702" s="3">
        <v>503.49200000000002</v>
      </c>
      <c r="I702" s="4" t="s">
        <v>42</v>
      </c>
      <c r="K702" s="10" t="s">
        <v>59</v>
      </c>
      <c r="L702" s="10">
        <v>2020</v>
      </c>
      <c r="M702" s="10" t="s">
        <v>4</v>
      </c>
      <c r="N702" s="10" t="s">
        <v>65</v>
      </c>
      <c r="O702" s="10" t="s">
        <v>67</v>
      </c>
      <c r="P702" s="10" t="s">
        <v>68</v>
      </c>
      <c r="Q702" s="10" t="s">
        <v>64</v>
      </c>
      <c r="R702" s="10" t="s">
        <v>66</v>
      </c>
      <c r="S702" s="10" t="s">
        <v>69</v>
      </c>
      <c r="T702" s="10">
        <v>127</v>
      </c>
      <c r="U702" s="10">
        <v>181.61</v>
      </c>
    </row>
    <row r="703" spans="1:21" ht="18" customHeight="1" x14ac:dyDescent="0.3">
      <c r="A703" s="1">
        <v>2023</v>
      </c>
      <c r="B703" s="1" t="s">
        <v>10</v>
      </c>
      <c r="C703" s="1" t="s">
        <v>15</v>
      </c>
      <c r="D703" s="5" t="s">
        <v>24</v>
      </c>
      <c r="E703" s="6">
        <v>76</v>
      </c>
      <c r="F703" s="6">
        <v>2288.4499999999998</v>
      </c>
      <c r="G703" s="6">
        <v>5126.1279999999997</v>
      </c>
      <c r="H703" s="3">
        <v>457.69</v>
      </c>
      <c r="I703" s="4" t="s">
        <v>42</v>
      </c>
      <c r="K703" s="10" t="s">
        <v>59</v>
      </c>
      <c r="L703" s="10">
        <v>2020</v>
      </c>
      <c r="M703" s="10" t="s">
        <v>4</v>
      </c>
      <c r="N703" s="10" t="s">
        <v>65</v>
      </c>
      <c r="O703" s="10" t="s">
        <v>67</v>
      </c>
      <c r="P703" s="10" t="s">
        <v>68</v>
      </c>
      <c r="Q703" s="10" t="s">
        <v>64</v>
      </c>
      <c r="R703" s="10" t="s">
        <v>66</v>
      </c>
      <c r="S703" s="10" t="s">
        <v>69</v>
      </c>
      <c r="T703" s="10">
        <v>822</v>
      </c>
      <c r="U703" s="10">
        <v>1175.46</v>
      </c>
    </row>
    <row r="704" spans="1:21" ht="18" customHeight="1" x14ac:dyDescent="0.3">
      <c r="A704" s="1">
        <v>2023</v>
      </c>
      <c r="B704" s="1" t="s">
        <v>10</v>
      </c>
      <c r="C704" s="1" t="s">
        <v>15</v>
      </c>
      <c r="D704" s="5" t="s">
        <v>25</v>
      </c>
      <c r="E704" s="6">
        <v>46</v>
      </c>
      <c r="F704" s="6">
        <v>100</v>
      </c>
      <c r="G704" s="6">
        <v>224</v>
      </c>
      <c r="H704" s="3">
        <v>20</v>
      </c>
      <c r="I704" s="4" t="s">
        <v>42</v>
      </c>
      <c r="K704" s="10" t="s">
        <v>52</v>
      </c>
      <c r="L704" s="10">
        <v>2020</v>
      </c>
      <c r="M704" s="10" t="s">
        <v>4</v>
      </c>
      <c r="N704" s="10" t="s">
        <v>65</v>
      </c>
      <c r="O704" s="10" t="s">
        <v>67</v>
      </c>
      <c r="P704" s="10" t="s">
        <v>68</v>
      </c>
      <c r="Q704" s="10" t="s">
        <v>64</v>
      </c>
      <c r="R704" s="10" t="s">
        <v>66</v>
      </c>
      <c r="S704" s="10" t="s">
        <v>69</v>
      </c>
      <c r="T704" s="10">
        <v>855</v>
      </c>
      <c r="U704" s="10">
        <v>1222.6500000000001</v>
      </c>
    </row>
    <row r="705" spans="1:21" ht="18" customHeight="1" x14ac:dyDescent="0.3">
      <c r="A705" s="1">
        <v>2023</v>
      </c>
      <c r="B705" s="1" t="s">
        <v>10</v>
      </c>
      <c r="C705" s="1" t="s">
        <v>15</v>
      </c>
      <c r="D705" s="5" t="s">
        <v>23</v>
      </c>
      <c r="E705" s="6">
        <v>34</v>
      </c>
      <c r="F705" s="6">
        <v>2288.4</v>
      </c>
      <c r="G705" s="6">
        <v>5126.0160000000005</v>
      </c>
      <c r="H705" s="3">
        <v>457.68000000000006</v>
      </c>
      <c r="I705" s="4" t="s">
        <v>42</v>
      </c>
      <c r="K705" s="10" t="s">
        <v>52</v>
      </c>
      <c r="L705" s="10">
        <v>2020</v>
      </c>
      <c r="M705" s="10" t="s">
        <v>10</v>
      </c>
      <c r="N705" s="10" t="s">
        <v>65</v>
      </c>
      <c r="O705" s="10" t="s">
        <v>67</v>
      </c>
      <c r="P705" s="10" t="s">
        <v>68</v>
      </c>
      <c r="Q705" s="10" t="s">
        <v>64</v>
      </c>
      <c r="R705" s="10" t="s">
        <v>66</v>
      </c>
      <c r="S705" s="10" t="s">
        <v>69</v>
      </c>
      <c r="T705" s="10">
        <v>368</v>
      </c>
      <c r="U705" s="10">
        <v>526.24</v>
      </c>
    </row>
    <row r="706" spans="1:21" ht="18" customHeight="1" x14ac:dyDescent="0.3">
      <c r="A706" s="1">
        <v>2023</v>
      </c>
      <c r="B706" s="1" t="s">
        <v>10</v>
      </c>
      <c r="C706" s="1" t="s">
        <v>13</v>
      </c>
      <c r="D706" s="2" t="s">
        <v>34</v>
      </c>
      <c r="E706" s="3">
        <v>7</v>
      </c>
      <c r="F706" s="3">
        <v>200</v>
      </c>
      <c r="G706" s="3">
        <v>224</v>
      </c>
      <c r="H706" s="3">
        <v>40</v>
      </c>
      <c r="I706" s="4" t="s">
        <v>42</v>
      </c>
      <c r="K706" s="10" t="s">
        <v>52</v>
      </c>
      <c r="L706" s="10">
        <v>2020</v>
      </c>
      <c r="M706" s="10" t="s">
        <v>10</v>
      </c>
      <c r="N706" s="10" t="s">
        <v>65</v>
      </c>
      <c r="O706" s="10" t="s">
        <v>67</v>
      </c>
      <c r="P706" s="10" t="s">
        <v>68</v>
      </c>
      <c r="Q706" s="10" t="s">
        <v>64</v>
      </c>
      <c r="R706" s="10" t="s">
        <v>66</v>
      </c>
      <c r="S706" s="10" t="s">
        <v>69</v>
      </c>
      <c r="T706" s="10">
        <v>170</v>
      </c>
      <c r="U706" s="10">
        <v>243.1</v>
      </c>
    </row>
    <row r="707" spans="1:21" ht="18" customHeight="1" x14ac:dyDescent="0.3">
      <c r="A707" s="1">
        <v>2023</v>
      </c>
      <c r="B707" s="1" t="s">
        <v>10</v>
      </c>
      <c r="C707" s="1" t="s">
        <v>15</v>
      </c>
      <c r="D707" s="5" t="s">
        <v>27</v>
      </c>
      <c r="E707" s="6">
        <v>3</v>
      </c>
      <c r="F707" s="6">
        <v>2288.65</v>
      </c>
      <c r="G707" s="6">
        <v>5126.576</v>
      </c>
      <c r="H707" s="3">
        <v>457.73</v>
      </c>
      <c r="I707" s="4" t="s">
        <v>42</v>
      </c>
      <c r="K707" s="10" t="s">
        <v>59</v>
      </c>
      <c r="L707" s="10">
        <v>2020</v>
      </c>
      <c r="M707" s="10" t="s">
        <v>10</v>
      </c>
      <c r="N707" s="10" t="s">
        <v>65</v>
      </c>
      <c r="O707" s="10" t="s">
        <v>67</v>
      </c>
      <c r="P707" s="10" t="s">
        <v>68</v>
      </c>
      <c r="Q707" s="10" t="s">
        <v>64</v>
      </c>
      <c r="R707" s="10" t="s">
        <v>66</v>
      </c>
      <c r="S707" s="10" t="s">
        <v>69</v>
      </c>
      <c r="T707" s="10">
        <v>344</v>
      </c>
      <c r="U707" s="10">
        <v>491.91999999999996</v>
      </c>
    </row>
    <row r="708" spans="1:21" ht="18" customHeight="1" x14ac:dyDescent="0.3">
      <c r="A708" s="1">
        <v>2023</v>
      </c>
      <c r="B708" s="1" t="s">
        <v>10</v>
      </c>
      <c r="C708" s="1" t="s">
        <v>32</v>
      </c>
      <c r="D708" s="5" t="s">
        <v>32</v>
      </c>
      <c r="E708" s="6">
        <v>2</v>
      </c>
      <c r="F708" s="6">
        <v>6600</v>
      </c>
      <c r="G708" s="6">
        <v>7392</v>
      </c>
      <c r="H708" s="3">
        <v>1320</v>
      </c>
      <c r="I708" s="4" t="s">
        <v>42</v>
      </c>
      <c r="K708" s="10" t="s">
        <v>59</v>
      </c>
      <c r="L708" s="10">
        <v>2020</v>
      </c>
      <c r="M708" s="10" t="s">
        <v>10</v>
      </c>
      <c r="N708" s="10" t="s">
        <v>65</v>
      </c>
      <c r="O708" s="10" t="s">
        <v>67</v>
      </c>
      <c r="P708" s="10" t="s">
        <v>68</v>
      </c>
      <c r="Q708" s="10" t="s">
        <v>64</v>
      </c>
      <c r="R708" s="10" t="s">
        <v>66</v>
      </c>
      <c r="S708" s="10" t="s">
        <v>69</v>
      </c>
      <c r="T708" s="10">
        <v>370</v>
      </c>
      <c r="U708" s="10">
        <v>529.1</v>
      </c>
    </row>
    <row r="709" spans="1:21" ht="18" customHeight="1" x14ac:dyDescent="0.3">
      <c r="A709" s="1">
        <v>2023</v>
      </c>
      <c r="B709" s="1" t="s">
        <v>11</v>
      </c>
      <c r="C709" s="1" t="s">
        <v>14</v>
      </c>
      <c r="D709" s="2" t="s">
        <v>36</v>
      </c>
      <c r="E709" s="3">
        <v>3566</v>
      </c>
      <c r="F709" s="3">
        <v>4577.3</v>
      </c>
      <c r="G709" s="3">
        <v>5126.576</v>
      </c>
      <c r="H709" s="3">
        <v>915.46</v>
      </c>
      <c r="I709" s="4" t="s">
        <v>42</v>
      </c>
      <c r="K709" s="10" t="s">
        <v>63</v>
      </c>
      <c r="L709" s="10">
        <v>2020</v>
      </c>
      <c r="M709" s="10" t="s">
        <v>10</v>
      </c>
      <c r="N709" s="10" t="s">
        <v>65</v>
      </c>
      <c r="O709" s="10" t="s">
        <v>67</v>
      </c>
      <c r="P709" s="10" t="s">
        <v>68</v>
      </c>
      <c r="Q709" s="10" t="s">
        <v>64</v>
      </c>
      <c r="R709" s="10" t="s">
        <v>66</v>
      </c>
      <c r="S709" s="10" t="s">
        <v>69</v>
      </c>
      <c r="T709" s="10">
        <v>172</v>
      </c>
      <c r="U709" s="10">
        <v>245.95999999999998</v>
      </c>
    </row>
    <row r="710" spans="1:21" ht="18" customHeight="1" x14ac:dyDescent="0.3">
      <c r="A710" s="1">
        <v>2023</v>
      </c>
      <c r="B710" s="1" t="s">
        <v>11</v>
      </c>
      <c r="C710" s="1" t="s">
        <v>14</v>
      </c>
      <c r="D710" s="2" t="s">
        <v>37</v>
      </c>
      <c r="E710" s="3">
        <v>2498</v>
      </c>
      <c r="F710" s="3">
        <v>8000</v>
      </c>
      <c r="G710" s="3">
        <v>8960</v>
      </c>
      <c r="H710" s="3">
        <v>1600</v>
      </c>
      <c r="I710" s="4" t="s">
        <v>42</v>
      </c>
      <c r="K710" s="10" t="s">
        <v>61</v>
      </c>
      <c r="L710" s="10">
        <v>2020</v>
      </c>
      <c r="M710" s="10" t="s">
        <v>10</v>
      </c>
      <c r="N710" s="10" t="s">
        <v>65</v>
      </c>
      <c r="O710" s="10" t="s">
        <v>67</v>
      </c>
      <c r="P710" s="10" t="s">
        <v>68</v>
      </c>
      <c r="Q710" s="10" t="s">
        <v>64</v>
      </c>
      <c r="R710" s="10" t="s">
        <v>66</v>
      </c>
      <c r="S710" s="10" t="s">
        <v>69</v>
      </c>
      <c r="T710" s="10">
        <v>340</v>
      </c>
      <c r="U710" s="10">
        <v>486.2</v>
      </c>
    </row>
    <row r="711" spans="1:21" ht="18" customHeight="1" x14ac:dyDescent="0.3">
      <c r="A711" s="1">
        <v>2023</v>
      </c>
      <c r="B711" s="1" t="s">
        <v>11</v>
      </c>
      <c r="C711" s="1" t="s">
        <v>13</v>
      </c>
      <c r="D711" s="2" t="s">
        <v>35</v>
      </c>
      <c r="E711" s="3">
        <v>1245</v>
      </c>
      <c r="F711" s="3">
        <v>4577.2</v>
      </c>
      <c r="G711" s="3">
        <v>5126.4639999999999</v>
      </c>
      <c r="H711" s="3">
        <v>915.44</v>
      </c>
      <c r="I711" s="4" t="s">
        <v>42</v>
      </c>
      <c r="K711" s="10" t="s">
        <v>59</v>
      </c>
      <c r="L711" s="10">
        <v>2020</v>
      </c>
      <c r="M711" s="10" t="s">
        <v>10</v>
      </c>
      <c r="N711" s="10" t="s">
        <v>65</v>
      </c>
      <c r="O711" s="10" t="s">
        <v>67</v>
      </c>
      <c r="P711" s="10" t="s">
        <v>68</v>
      </c>
      <c r="Q711" s="10" t="s">
        <v>64</v>
      </c>
      <c r="R711" s="10" t="s">
        <v>66</v>
      </c>
      <c r="S711" s="10" t="s">
        <v>69</v>
      </c>
      <c r="T711" s="10">
        <v>852</v>
      </c>
      <c r="U711" s="10">
        <v>1218.3600000000001</v>
      </c>
    </row>
    <row r="712" spans="1:21" ht="18" customHeight="1" x14ac:dyDescent="0.3">
      <c r="A712" s="1">
        <v>2023</v>
      </c>
      <c r="B712" s="1" t="s">
        <v>11</v>
      </c>
      <c r="C712" s="1" t="s">
        <v>38</v>
      </c>
      <c r="D712" s="5" t="s">
        <v>30</v>
      </c>
      <c r="E712" s="6">
        <v>644</v>
      </c>
      <c r="F712" s="6">
        <v>5743.5</v>
      </c>
      <c r="G712" s="6">
        <v>6432.72</v>
      </c>
      <c r="H712" s="3">
        <v>1148.7</v>
      </c>
      <c r="I712" s="4" t="s">
        <v>42</v>
      </c>
      <c r="K712" s="10" t="s">
        <v>59</v>
      </c>
      <c r="L712" s="10">
        <v>2020</v>
      </c>
      <c r="M712" s="10" t="s">
        <v>10</v>
      </c>
      <c r="N712" s="10" t="s">
        <v>65</v>
      </c>
      <c r="O712" s="10" t="s">
        <v>67</v>
      </c>
      <c r="P712" s="10" t="s">
        <v>68</v>
      </c>
      <c r="Q712" s="10" t="s">
        <v>64</v>
      </c>
      <c r="R712" s="10" t="s">
        <v>66</v>
      </c>
      <c r="S712" s="10" t="s">
        <v>69</v>
      </c>
      <c r="T712" s="10">
        <v>905</v>
      </c>
      <c r="U712" s="10">
        <v>1294.1500000000001</v>
      </c>
    </row>
    <row r="713" spans="1:21" ht="18" customHeight="1" x14ac:dyDescent="0.3">
      <c r="A713" s="1">
        <v>2023</v>
      </c>
      <c r="B713" s="1" t="s">
        <v>11</v>
      </c>
      <c r="C713" s="1" t="s">
        <v>12</v>
      </c>
      <c r="D713" s="5" t="s">
        <v>29</v>
      </c>
      <c r="E713" s="6">
        <v>643</v>
      </c>
      <c r="F713" s="6">
        <v>7000</v>
      </c>
      <c r="G713" s="6">
        <v>7840</v>
      </c>
      <c r="H713" s="3">
        <v>1400</v>
      </c>
      <c r="I713" s="4" t="s">
        <v>42</v>
      </c>
      <c r="K713" s="10" t="s">
        <v>59</v>
      </c>
      <c r="L713" s="10">
        <v>2020</v>
      </c>
      <c r="M713" s="10" t="s">
        <v>10</v>
      </c>
      <c r="N713" s="10" t="s">
        <v>65</v>
      </c>
      <c r="O713" s="10" t="s">
        <v>67</v>
      </c>
      <c r="P713" s="10" t="s">
        <v>68</v>
      </c>
      <c r="Q713" s="10" t="s">
        <v>64</v>
      </c>
      <c r="R713" s="10" t="s">
        <v>66</v>
      </c>
      <c r="S713" s="10" t="s">
        <v>69</v>
      </c>
      <c r="T713" s="10">
        <v>858</v>
      </c>
      <c r="U713" s="10">
        <v>526.24</v>
      </c>
    </row>
    <row r="714" spans="1:21" ht="18" customHeight="1" x14ac:dyDescent="0.3">
      <c r="A714" s="1">
        <v>2023</v>
      </c>
      <c r="B714" s="1" t="s">
        <v>11</v>
      </c>
      <c r="C714" s="1" t="s">
        <v>38</v>
      </c>
      <c r="D714" s="5" t="s">
        <v>31</v>
      </c>
      <c r="E714" s="6">
        <v>455</v>
      </c>
      <c r="F714" s="6">
        <v>4578.6000000000004</v>
      </c>
      <c r="G714" s="6">
        <v>5128.0320000000002</v>
      </c>
      <c r="H714" s="3">
        <v>915.72000000000014</v>
      </c>
      <c r="I714" s="4" t="s">
        <v>42</v>
      </c>
      <c r="K714" s="10" t="s">
        <v>52</v>
      </c>
      <c r="L714" s="10">
        <v>2020</v>
      </c>
      <c r="M714" s="10" t="s">
        <v>10</v>
      </c>
      <c r="N714" s="10" t="s">
        <v>65</v>
      </c>
      <c r="O714" s="10" t="s">
        <v>67</v>
      </c>
      <c r="P714" s="10" t="s">
        <v>68</v>
      </c>
      <c r="Q714" s="10" t="s">
        <v>64</v>
      </c>
      <c r="R714" s="10" t="s">
        <v>66</v>
      </c>
      <c r="S714" s="10" t="s">
        <v>69</v>
      </c>
      <c r="T714" s="10">
        <v>171</v>
      </c>
      <c r="U714" s="10">
        <v>526.24</v>
      </c>
    </row>
    <row r="715" spans="1:21" ht="18" customHeight="1" x14ac:dyDescent="0.3">
      <c r="A715" s="1">
        <v>2023</v>
      </c>
      <c r="B715" s="1" t="s">
        <v>11</v>
      </c>
      <c r="C715" s="1" t="s">
        <v>12</v>
      </c>
      <c r="D715" s="5" t="s">
        <v>28</v>
      </c>
      <c r="E715" s="7">
        <v>345</v>
      </c>
      <c r="F715" s="7">
        <v>7000</v>
      </c>
      <c r="G715" s="7">
        <v>7840</v>
      </c>
      <c r="H715" s="3">
        <v>1400</v>
      </c>
      <c r="I715" s="4" t="s">
        <v>42</v>
      </c>
      <c r="K715" s="10" t="s">
        <v>61</v>
      </c>
      <c r="L715" s="10">
        <v>2020</v>
      </c>
      <c r="M715" s="10" t="s">
        <v>10</v>
      </c>
      <c r="N715" s="10" t="s">
        <v>65</v>
      </c>
      <c r="O715" s="10" t="s">
        <v>67</v>
      </c>
      <c r="P715" s="10" t="s">
        <v>68</v>
      </c>
      <c r="Q715" s="10" t="s">
        <v>64</v>
      </c>
      <c r="R715" s="10" t="s">
        <v>66</v>
      </c>
      <c r="S715" s="10" t="s">
        <v>69</v>
      </c>
      <c r="T715" s="10">
        <v>367</v>
      </c>
      <c r="U715" s="10">
        <v>524.80999999999995</v>
      </c>
    </row>
    <row r="716" spans="1:21" ht="18" customHeight="1" x14ac:dyDescent="0.3">
      <c r="A716" s="1">
        <v>2023</v>
      </c>
      <c r="B716" s="1" t="s">
        <v>11</v>
      </c>
      <c r="C716" s="1" t="s">
        <v>13</v>
      </c>
      <c r="D716" s="2" t="s">
        <v>33</v>
      </c>
      <c r="E716" s="3">
        <v>122</v>
      </c>
      <c r="F716" s="3">
        <v>100</v>
      </c>
      <c r="G716" s="3">
        <v>112</v>
      </c>
      <c r="H716" s="3">
        <v>20</v>
      </c>
      <c r="I716" s="4" t="s">
        <v>42</v>
      </c>
      <c r="K716" s="10" t="s">
        <v>52</v>
      </c>
      <c r="L716" s="10">
        <v>2020</v>
      </c>
      <c r="M716" s="10" t="s">
        <v>10</v>
      </c>
      <c r="N716" s="10" t="s">
        <v>65</v>
      </c>
      <c r="O716" s="10" t="s">
        <v>67</v>
      </c>
      <c r="P716" s="10" t="s">
        <v>68</v>
      </c>
      <c r="Q716" s="10" t="s">
        <v>64</v>
      </c>
      <c r="R716" s="10" t="s">
        <v>66</v>
      </c>
      <c r="S716" s="10" t="s">
        <v>69</v>
      </c>
      <c r="T716" s="10">
        <v>169</v>
      </c>
      <c r="U716" s="10">
        <v>241.67000000000002</v>
      </c>
    </row>
    <row r="717" spans="1:21" ht="18" customHeight="1" x14ac:dyDescent="0.3">
      <c r="A717" s="1">
        <v>2023</v>
      </c>
      <c r="B717" s="1" t="s">
        <v>11</v>
      </c>
      <c r="C717" s="1" t="s">
        <v>15</v>
      </c>
      <c r="D717" s="5" t="s">
        <v>26</v>
      </c>
      <c r="E717" s="6">
        <v>78</v>
      </c>
      <c r="F717" s="6">
        <v>2288.6</v>
      </c>
      <c r="G717" s="6">
        <v>5126.4639999999999</v>
      </c>
      <c r="H717" s="3">
        <v>457.72</v>
      </c>
      <c r="I717" s="4" t="s">
        <v>42</v>
      </c>
      <c r="K717" s="10" t="s">
        <v>59</v>
      </c>
      <c r="L717" s="10">
        <v>2020</v>
      </c>
      <c r="M717" s="10" t="s">
        <v>10</v>
      </c>
      <c r="N717" s="10" t="s">
        <v>65</v>
      </c>
      <c r="O717" s="10" t="s">
        <v>67</v>
      </c>
      <c r="P717" s="10" t="s">
        <v>68</v>
      </c>
      <c r="Q717" s="10" t="s">
        <v>64</v>
      </c>
      <c r="R717" s="10" t="s">
        <v>66</v>
      </c>
      <c r="S717" s="10" t="s">
        <v>69</v>
      </c>
      <c r="T717" s="10">
        <v>343</v>
      </c>
      <c r="U717" s="10">
        <v>490.49</v>
      </c>
    </row>
    <row r="718" spans="1:21" ht="18" customHeight="1" x14ac:dyDescent="0.3">
      <c r="A718" s="1">
        <v>2023</v>
      </c>
      <c r="B718" s="1" t="s">
        <v>11</v>
      </c>
      <c r="C718" s="1" t="s">
        <v>15</v>
      </c>
      <c r="D718" s="5" t="s">
        <v>24</v>
      </c>
      <c r="E718" s="6">
        <v>76</v>
      </c>
      <c r="F718" s="6">
        <v>2288.4499999999998</v>
      </c>
      <c r="G718" s="6">
        <v>5126.1279999999997</v>
      </c>
      <c r="H718" s="3">
        <v>457.69</v>
      </c>
      <c r="I718" s="4" t="s">
        <v>42</v>
      </c>
      <c r="K718" s="10" t="s">
        <v>59</v>
      </c>
      <c r="L718" s="10">
        <v>2020</v>
      </c>
      <c r="M718" s="10" t="s">
        <v>10</v>
      </c>
      <c r="N718" s="10" t="s">
        <v>65</v>
      </c>
      <c r="O718" s="10" t="s">
        <v>67</v>
      </c>
      <c r="P718" s="10" t="s">
        <v>68</v>
      </c>
      <c r="Q718" s="10" t="s">
        <v>64</v>
      </c>
      <c r="R718" s="10" t="s">
        <v>66</v>
      </c>
      <c r="S718" s="10" t="s">
        <v>69</v>
      </c>
      <c r="T718" s="10">
        <v>827</v>
      </c>
      <c r="U718" s="10">
        <v>1182.6100000000001</v>
      </c>
    </row>
    <row r="719" spans="1:21" ht="18" customHeight="1" x14ac:dyDescent="0.3">
      <c r="A719" s="1">
        <v>2023</v>
      </c>
      <c r="B719" s="1" t="s">
        <v>11</v>
      </c>
      <c r="C719" s="1" t="s">
        <v>15</v>
      </c>
      <c r="D719" s="5" t="s">
        <v>25</v>
      </c>
      <c r="E719" s="6">
        <v>46</v>
      </c>
      <c r="F719" s="6">
        <v>100</v>
      </c>
      <c r="G719" s="6">
        <v>224</v>
      </c>
      <c r="H719" s="3">
        <v>20</v>
      </c>
      <c r="I719" s="4" t="s">
        <v>42</v>
      </c>
      <c r="K719" s="10" t="s">
        <v>52</v>
      </c>
      <c r="L719" s="10">
        <v>2020</v>
      </c>
      <c r="M719" s="10" t="s">
        <v>10</v>
      </c>
      <c r="N719" s="10" t="s">
        <v>65</v>
      </c>
      <c r="O719" s="10" t="s">
        <v>67</v>
      </c>
      <c r="P719" s="10" t="s">
        <v>68</v>
      </c>
      <c r="Q719" s="10" t="s">
        <v>64</v>
      </c>
      <c r="R719" s="10" t="s">
        <v>66</v>
      </c>
      <c r="S719" s="10" t="s">
        <v>69</v>
      </c>
      <c r="T719" s="10">
        <v>341</v>
      </c>
      <c r="U719" s="10">
        <v>487.63</v>
      </c>
    </row>
    <row r="720" spans="1:21" ht="18" customHeight="1" x14ac:dyDescent="0.3">
      <c r="A720" s="1">
        <v>2023</v>
      </c>
      <c r="B720" s="1" t="s">
        <v>11</v>
      </c>
      <c r="C720" s="1" t="s">
        <v>15</v>
      </c>
      <c r="D720" s="5" t="s">
        <v>23</v>
      </c>
      <c r="E720" s="6">
        <v>34</v>
      </c>
      <c r="F720" s="6">
        <v>2288.4</v>
      </c>
      <c r="G720" s="6">
        <v>5126.0160000000005</v>
      </c>
      <c r="H720" s="3">
        <v>457.68000000000006</v>
      </c>
      <c r="I720" s="4" t="s">
        <v>42</v>
      </c>
      <c r="K720" s="10" t="s">
        <v>59</v>
      </c>
      <c r="L720" s="10">
        <v>2020</v>
      </c>
      <c r="M720" s="10" t="s">
        <v>9</v>
      </c>
      <c r="N720" s="10" t="s">
        <v>65</v>
      </c>
      <c r="O720" s="10" t="s">
        <v>67</v>
      </c>
      <c r="P720" s="10" t="s">
        <v>68</v>
      </c>
      <c r="Q720" s="10" t="s">
        <v>64</v>
      </c>
      <c r="R720" s="10" t="s">
        <v>66</v>
      </c>
      <c r="S720" s="10" t="s">
        <v>69</v>
      </c>
      <c r="T720" s="10">
        <v>128</v>
      </c>
      <c r="U720" s="10">
        <v>183.04</v>
      </c>
    </row>
    <row r="721" spans="1:21" ht="18" customHeight="1" x14ac:dyDescent="0.3">
      <c r="A721" s="1">
        <v>2023</v>
      </c>
      <c r="B721" s="1" t="s">
        <v>11</v>
      </c>
      <c r="C721" s="1" t="s">
        <v>13</v>
      </c>
      <c r="D721" s="2" t="s">
        <v>34</v>
      </c>
      <c r="E721" s="3">
        <v>7</v>
      </c>
      <c r="F721" s="3">
        <v>200</v>
      </c>
      <c r="G721" s="3">
        <v>224</v>
      </c>
      <c r="H721" s="3">
        <v>40</v>
      </c>
      <c r="I721" s="4" t="s">
        <v>42</v>
      </c>
      <c r="K721" s="10" t="s">
        <v>59</v>
      </c>
      <c r="L721" s="10">
        <v>2020</v>
      </c>
      <c r="M721" s="10" t="s">
        <v>9</v>
      </c>
      <c r="N721" s="10" t="s">
        <v>65</v>
      </c>
      <c r="O721" s="10" t="s">
        <v>67</v>
      </c>
      <c r="P721" s="10" t="s">
        <v>68</v>
      </c>
      <c r="Q721" s="10" t="s">
        <v>64</v>
      </c>
      <c r="R721" s="10" t="s">
        <v>66</v>
      </c>
      <c r="S721" s="10" t="s">
        <v>69</v>
      </c>
      <c r="T721" s="10">
        <v>176</v>
      </c>
      <c r="U721" s="10">
        <v>251.68</v>
      </c>
    </row>
    <row r="722" spans="1:21" ht="18" customHeight="1" x14ac:dyDescent="0.3">
      <c r="A722" s="1">
        <v>2023</v>
      </c>
      <c r="B722" s="1" t="s">
        <v>11</v>
      </c>
      <c r="C722" s="1" t="s">
        <v>15</v>
      </c>
      <c r="D722" s="5" t="s">
        <v>27</v>
      </c>
      <c r="E722" s="6">
        <v>3</v>
      </c>
      <c r="F722" s="6">
        <v>2288.65</v>
      </c>
      <c r="G722" s="6">
        <v>5126.576</v>
      </c>
      <c r="H722" s="3">
        <v>457.73</v>
      </c>
      <c r="I722" s="4" t="s">
        <v>42</v>
      </c>
      <c r="K722" s="10" t="s">
        <v>59</v>
      </c>
      <c r="L722" s="10">
        <v>2020</v>
      </c>
      <c r="M722" s="10" t="s">
        <v>9</v>
      </c>
      <c r="N722" s="10" t="s">
        <v>65</v>
      </c>
      <c r="O722" s="10" t="s">
        <v>67</v>
      </c>
      <c r="P722" s="10" t="s">
        <v>68</v>
      </c>
      <c r="Q722" s="10" t="s">
        <v>64</v>
      </c>
      <c r="R722" s="10" t="s">
        <v>66</v>
      </c>
      <c r="S722" s="10" t="s">
        <v>69</v>
      </c>
      <c r="T722" s="10">
        <v>350</v>
      </c>
      <c r="U722" s="10">
        <v>500.5</v>
      </c>
    </row>
    <row r="723" spans="1:21" ht="18" customHeight="1" x14ac:dyDescent="0.3">
      <c r="A723" s="1">
        <v>2023</v>
      </c>
      <c r="B723" s="1" t="s">
        <v>11</v>
      </c>
      <c r="C723" s="1" t="s">
        <v>32</v>
      </c>
      <c r="D723" s="5" t="s">
        <v>32</v>
      </c>
      <c r="E723" s="6">
        <v>2</v>
      </c>
      <c r="F723" s="6">
        <v>6600</v>
      </c>
      <c r="G723" s="6">
        <v>7392</v>
      </c>
      <c r="H723" s="3">
        <v>1320</v>
      </c>
      <c r="I723" s="4" t="s">
        <v>42</v>
      </c>
      <c r="K723" s="10" t="s">
        <v>59</v>
      </c>
      <c r="L723" s="10">
        <v>2020</v>
      </c>
      <c r="M723" s="10" t="s">
        <v>9</v>
      </c>
      <c r="N723" s="10" t="s">
        <v>65</v>
      </c>
      <c r="O723" s="10" t="s">
        <v>67</v>
      </c>
      <c r="P723" s="10" t="s">
        <v>68</v>
      </c>
      <c r="Q723" s="10" t="s">
        <v>64</v>
      </c>
      <c r="R723" s="10" t="s">
        <v>66</v>
      </c>
      <c r="S723" s="10" t="s">
        <v>69</v>
      </c>
      <c r="T723" s="10">
        <v>130</v>
      </c>
      <c r="U723" s="10">
        <v>185.9</v>
      </c>
    </row>
    <row r="724" spans="1:21" ht="18" customHeight="1" x14ac:dyDescent="0.3">
      <c r="A724" s="1">
        <v>2024</v>
      </c>
      <c r="B724" s="1" t="s">
        <v>0</v>
      </c>
      <c r="C724" s="1" t="s">
        <v>14</v>
      </c>
      <c r="D724" s="2" t="s">
        <v>36</v>
      </c>
      <c r="E724" s="3">
        <v>3566</v>
      </c>
      <c r="F724" s="3">
        <v>4577.3</v>
      </c>
      <c r="G724" s="3">
        <v>5126.576</v>
      </c>
      <c r="H724" s="3">
        <v>915.46</v>
      </c>
      <c r="I724" s="4" t="s">
        <v>42</v>
      </c>
      <c r="K724" s="10" t="s">
        <v>62</v>
      </c>
      <c r="L724" s="10">
        <v>2020</v>
      </c>
      <c r="M724" s="10" t="s">
        <v>9</v>
      </c>
      <c r="N724" s="10" t="s">
        <v>65</v>
      </c>
      <c r="O724" s="10" t="s">
        <v>67</v>
      </c>
      <c r="P724" s="10" t="s">
        <v>68</v>
      </c>
      <c r="Q724" s="10" t="s">
        <v>64</v>
      </c>
      <c r="R724" s="10" t="s">
        <v>66</v>
      </c>
      <c r="S724" s="10" t="s">
        <v>69</v>
      </c>
      <c r="T724" s="10">
        <v>346</v>
      </c>
      <c r="U724" s="10">
        <v>494.78</v>
      </c>
    </row>
    <row r="725" spans="1:21" ht="18" customHeight="1" x14ac:dyDescent="0.3">
      <c r="A725" s="1">
        <v>2024</v>
      </c>
      <c r="B725" s="1" t="s">
        <v>0</v>
      </c>
      <c r="C725" s="1" t="s">
        <v>14</v>
      </c>
      <c r="D725" s="2" t="s">
        <v>37</v>
      </c>
      <c r="E725" s="3">
        <v>2498</v>
      </c>
      <c r="F725" s="3">
        <v>8000</v>
      </c>
      <c r="G725" s="3">
        <v>8960</v>
      </c>
      <c r="H725" s="3">
        <v>1600</v>
      </c>
      <c r="I725" s="4" t="s">
        <v>42</v>
      </c>
      <c r="K725" s="10" t="s">
        <v>59</v>
      </c>
      <c r="L725" s="10">
        <v>2020</v>
      </c>
      <c r="M725" s="10" t="s">
        <v>9</v>
      </c>
      <c r="N725" s="10" t="s">
        <v>65</v>
      </c>
      <c r="O725" s="10" t="s">
        <v>67</v>
      </c>
      <c r="P725" s="10" t="s">
        <v>68</v>
      </c>
      <c r="Q725" s="10" t="s">
        <v>64</v>
      </c>
      <c r="R725" s="10" t="s">
        <v>66</v>
      </c>
      <c r="S725" s="10" t="s">
        <v>69</v>
      </c>
      <c r="T725" s="10">
        <v>818</v>
      </c>
      <c r="U725" s="10">
        <v>1169.74</v>
      </c>
    </row>
    <row r="726" spans="1:21" ht="18" customHeight="1" x14ac:dyDescent="0.3">
      <c r="A726" s="1">
        <v>2024</v>
      </c>
      <c r="B726" s="1" t="s">
        <v>0</v>
      </c>
      <c r="C726" s="1" t="s">
        <v>13</v>
      </c>
      <c r="D726" s="2" t="s">
        <v>35</v>
      </c>
      <c r="E726" s="3">
        <v>1245</v>
      </c>
      <c r="F726" s="3">
        <v>4577.2</v>
      </c>
      <c r="G726" s="3">
        <v>5126.4639999999999</v>
      </c>
      <c r="H726" s="3">
        <v>915.44</v>
      </c>
      <c r="I726" s="4" t="s">
        <v>42</v>
      </c>
      <c r="K726" s="10" t="s">
        <v>52</v>
      </c>
      <c r="L726" s="10">
        <v>2020</v>
      </c>
      <c r="M726" s="10" t="s">
        <v>9</v>
      </c>
      <c r="N726" s="10" t="s">
        <v>65</v>
      </c>
      <c r="O726" s="10" t="s">
        <v>67</v>
      </c>
      <c r="P726" s="10" t="s">
        <v>68</v>
      </c>
      <c r="Q726" s="10" t="s">
        <v>64</v>
      </c>
      <c r="R726" s="10" t="s">
        <v>66</v>
      </c>
      <c r="S726" s="10" t="s">
        <v>69</v>
      </c>
      <c r="T726" s="10">
        <v>851</v>
      </c>
      <c r="U726" s="10">
        <v>1216.93</v>
      </c>
    </row>
    <row r="727" spans="1:21" ht="18" customHeight="1" x14ac:dyDescent="0.3">
      <c r="A727" s="1">
        <v>2024</v>
      </c>
      <c r="B727" s="1" t="s">
        <v>0</v>
      </c>
      <c r="C727" s="1" t="s">
        <v>38</v>
      </c>
      <c r="D727" s="5" t="s">
        <v>30</v>
      </c>
      <c r="E727" s="6">
        <v>644</v>
      </c>
      <c r="F727" s="6">
        <v>5743.5</v>
      </c>
      <c r="G727" s="6">
        <v>6432.72</v>
      </c>
      <c r="H727" s="3">
        <v>1148.7</v>
      </c>
      <c r="I727" s="4" t="s">
        <v>42</v>
      </c>
      <c r="K727" s="10" t="s">
        <v>61</v>
      </c>
      <c r="L727" s="10">
        <v>2020</v>
      </c>
      <c r="M727" s="10" t="s">
        <v>9</v>
      </c>
      <c r="N727" s="10" t="s">
        <v>65</v>
      </c>
      <c r="O727" s="10" t="s">
        <v>67</v>
      </c>
      <c r="P727" s="10" t="s">
        <v>68</v>
      </c>
      <c r="Q727" s="10" t="s">
        <v>64</v>
      </c>
      <c r="R727" s="10" t="s">
        <v>66</v>
      </c>
      <c r="S727" s="10" t="s">
        <v>69</v>
      </c>
      <c r="T727" s="10">
        <v>904</v>
      </c>
      <c r="U727" s="10">
        <v>1292.72</v>
      </c>
    </row>
    <row r="728" spans="1:21" ht="18" customHeight="1" x14ac:dyDescent="0.3">
      <c r="A728" s="1">
        <v>2024</v>
      </c>
      <c r="B728" s="1" t="s">
        <v>0</v>
      </c>
      <c r="C728" s="1" t="s">
        <v>12</v>
      </c>
      <c r="D728" s="5" t="s">
        <v>29</v>
      </c>
      <c r="E728" s="6">
        <v>643</v>
      </c>
      <c r="F728" s="6">
        <v>7000</v>
      </c>
      <c r="G728" s="6">
        <v>7840</v>
      </c>
      <c r="H728" s="3">
        <v>1400</v>
      </c>
      <c r="I728" s="4" t="s">
        <v>42</v>
      </c>
      <c r="K728" s="10" t="s">
        <v>61</v>
      </c>
      <c r="L728" s="10">
        <v>2020</v>
      </c>
      <c r="M728" s="10" t="s">
        <v>9</v>
      </c>
      <c r="N728" s="10" t="s">
        <v>65</v>
      </c>
      <c r="O728" s="10" t="s">
        <v>67</v>
      </c>
      <c r="P728" s="10" t="s">
        <v>68</v>
      </c>
      <c r="Q728" s="10" t="s">
        <v>64</v>
      </c>
      <c r="R728" s="10" t="s">
        <v>66</v>
      </c>
      <c r="S728" s="10" t="s">
        <v>69</v>
      </c>
      <c r="T728" s="10">
        <v>857</v>
      </c>
      <c r="U728" s="10">
        <v>526.24</v>
      </c>
    </row>
    <row r="729" spans="1:21" ht="18" customHeight="1" x14ac:dyDescent="0.3">
      <c r="A729" s="1">
        <v>2024</v>
      </c>
      <c r="B729" s="1" t="s">
        <v>0</v>
      </c>
      <c r="C729" s="1" t="s">
        <v>38</v>
      </c>
      <c r="D729" s="5" t="s">
        <v>31</v>
      </c>
      <c r="E729" s="6">
        <v>455</v>
      </c>
      <c r="F729" s="6">
        <v>4578.6000000000004</v>
      </c>
      <c r="G729" s="6">
        <v>5128.0320000000002</v>
      </c>
      <c r="H729" s="3">
        <v>915.72000000000014</v>
      </c>
      <c r="I729" s="4" t="s">
        <v>42</v>
      </c>
      <c r="K729" s="10" t="s">
        <v>59</v>
      </c>
      <c r="L729" s="10">
        <v>2020</v>
      </c>
      <c r="M729" s="10" t="s">
        <v>9</v>
      </c>
      <c r="N729" s="10" t="s">
        <v>65</v>
      </c>
      <c r="O729" s="10" t="s">
        <v>67</v>
      </c>
      <c r="P729" s="10" t="s">
        <v>68</v>
      </c>
      <c r="Q729" s="10" t="s">
        <v>64</v>
      </c>
      <c r="R729" s="10" t="s">
        <v>66</v>
      </c>
      <c r="S729" s="10" t="s">
        <v>69</v>
      </c>
      <c r="T729" s="10">
        <v>177</v>
      </c>
      <c r="U729" s="10">
        <v>526.24</v>
      </c>
    </row>
    <row r="730" spans="1:21" ht="18" customHeight="1" x14ac:dyDescent="0.3">
      <c r="A730" s="1">
        <v>2024</v>
      </c>
      <c r="B730" s="1" t="s">
        <v>0</v>
      </c>
      <c r="C730" s="1" t="s">
        <v>12</v>
      </c>
      <c r="D730" s="5" t="s">
        <v>28</v>
      </c>
      <c r="E730" s="7">
        <v>345</v>
      </c>
      <c r="F730" s="7">
        <v>7000</v>
      </c>
      <c r="G730" s="7">
        <v>7840</v>
      </c>
      <c r="H730" s="3">
        <v>1400</v>
      </c>
      <c r="I730" s="4" t="s">
        <v>42</v>
      </c>
      <c r="K730" s="10" t="s">
        <v>59</v>
      </c>
      <c r="L730" s="10">
        <v>2020</v>
      </c>
      <c r="M730" s="10" t="s">
        <v>9</v>
      </c>
      <c r="N730" s="10" t="s">
        <v>65</v>
      </c>
      <c r="O730" s="10" t="s">
        <v>67</v>
      </c>
      <c r="P730" s="10" t="s">
        <v>68</v>
      </c>
      <c r="Q730" s="10" t="s">
        <v>64</v>
      </c>
      <c r="R730" s="10" t="s">
        <v>66</v>
      </c>
      <c r="S730" s="10" t="s">
        <v>69</v>
      </c>
      <c r="T730" s="10">
        <v>345</v>
      </c>
      <c r="U730" s="10">
        <v>493.35</v>
      </c>
    </row>
    <row r="731" spans="1:21" ht="18" customHeight="1" x14ac:dyDescent="0.3">
      <c r="A731" s="1">
        <v>2024</v>
      </c>
      <c r="B731" s="1" t="s">
        <v>0</v>
      </c>
      <c r="C731" s="1" t="s">
        <v>13</v>
      </c>
      <c r="D731" s="2" t="s">
        <v>33</v>
      </c>
      <c r="E731" s="3">
        <v>122</v>
      </c>
      <c r="F731" s="3">
        <v>100</v>
      </c>
      <c r="G731" s="3">
        <v>112</v>
      </c>
      <c r="H731" s="3">
        <v>20</v>
      </c>
      <c r="I731" s="4" t="s">
        <v>42</v>
      </c>
      <c r="K731" s="10" t="s">
        <v>62</v>
      </c>
      <c r="L731" s="10">
        <v>2020</v>
      </c>
      <c r="M731" s="10" t="s">
        <v>9</v>
      </c>
      <c r="N731" s="10" t="s">
        <v>65</v>
      </c>
      <c r="O731" s="10" t="s">
        <v>67</v>
      </c>
      <c r="P731" s="10" t="s">
        <v>68</v>
      </c>
      <c r="Q731" s="10" t="s">
        <v>64</v>
      </c>
      <c r="R731" s="10" t="s">
        <v>66</v>
      </c>
      <c r="S731" s="10" t="s">
        <v>69</v>
      </c>
      <c r="T731" s="10">
        <v>127</v>
      </c>
      <c r="U731" s="10">
        <v>181.61</v>
      </c>
    </row>
    <row r="732" spans="1:21" ht="18" customHeight="1" x14ac:dyDescent="0.3">
      <c r="A732" s="1">
        <v>2024</v>
      </c>
      <c r="B732" s="1" t="s">
        <v>0</v>
      </c>
      <c r="C732" s="1" t="s">
        <v>15</v>
      </c>
      <c r="D732" s="5" t="s">
        <v>26</v>
      </c>
      <c r="E732" s="6">
        <v>78</v>
      </c>
      <c r="F732" s="6">
        <v>4577.2</v>
      </c>
      <c r="G732" s="6">
        <v>5126.4639999999999</v>
      </c>
      <c r="H732" s="3">
        <v>915.44</v>
      </c>
      <c r="I732" s="4" t="s">
        <v>42</v>
      </c>
      <c r="K732" s="10" t="s">
        <v>61</v>
      </c>
      <c r="L732" s="10">
        <v>2020</v>
      </c>
      <c r="M732" s="10" t="s">
        <v>9</v>
      </c>
      <c r="N732" s="10" t="s">
        <v>65</v>
      </c>
      <c r="O732" s="10" t="s">
        <v>67</v>
      </c>
      <c r="P732" s="10" t="s">
        <v>68</v>
      </c>
      <c r="Q732" s="10" t="s">
        <v>64</v>
      </c>
      <c r="R732" s="10" t="s">
        <v>66</v>
      </c>
      <c r="S732" s="10" t="s">
        <v>69</v>
      </c>
      <c r="T732" s="10">
        <v>175</v>
      </c>
      <c r="U732" s="10">
        <v>250.25</v>
      </c>
    </row>
    <row r="733" spans="1:21" ht="18" customHeight="1" x14ac:dyDescent="0.3">
      <c r="A733" s="1">
        <v>2024</v>
      </c>
      <c r="B733" s="1" t="s">
        <v>0</v>
      </c>
      <c r="C733" s="1" t="s">
        <v>15</v>
      </c>
      <c r="D733" s="5" t="s">
        <v>24</v>
      </c>
      <c r="E733" s="6">
        <v>76</v>
      </c>
      <c r="F733" s="6">
        <v>4576.8999999999996</v>
      </c>
      <c r="G733" s="6">
        <v>5126.1279999999997</v>
      </c>
      <c r="H733" s="3">
        <v>915.38</v>
      </c>
      <c r="I733" s="4" t="s">
        <v>42</v>
      </c>
      <c r="K733" s="10" t="s">
        <v>59</v>
      </c>
      <c r="L733" s="10">
        <v>2020</v>
      </c>
      <c r="M733" s="10" t="s">
        <v>9</v>
      </c>
      <c r="N733" s="10" t="s">
        <v>65</v>
      </c>
      <c r="O733" s="10" t="s">
        <v>67</v>
      </c>
      <c r="P733" s="10" t="s">
        <v>68</v>
      </c>
      <c r="Q733" s="10" t="s">
        <v>64</v>
      </c>
      <c r="R733" s="10" t="s">
        <v>66</v>
      </c>
      <c r="S733" s="10" t="s">
        <v>69</v>
      </c>
      <c r="T733" s="10">
        <v>349</v>
      </c>
      <c r="U733" s="10">
        <v>499.07</v>
      </c>
    </row>
    <row r="734" spans="1:21" ht="18" customHeight="1" x14ac:dyDescent="0.3">
      <c r="A734" s="1">
        <v>2024</v>
      </c>
      <c r="B734" s="1" t="s">
        <v>0</v>
      </c>
      <c r="C734" s="1" t="s">
        <v>15</v>
      </c>
      <c r="D734" s="5" t="s">
        <v>25</v>
      </c>
      <c r="E734" s="6">
        <v>46</v>
      </c>
      <c r="F734" s="6">
        <v>200</v>
      </c>
      <c r="G734" s="6">
        <v>224</v>
      </c>
      <c r="H734" s="3">
        <v>40</v>
      </c>
      <c r="I734" s="4" t="s">
        <v>42</v>
      </c>
      <c r="K734" s="10" t="s">
        <v>59</v>
      </c>
      <c r="L734" s="10">
        <v>2020</v>
      </c>
      <c r="M734" s="10" t="s">
        <v>9</v>
      </c>
      <c r="N734" s="10" t="s">
        <v>65</v>
      </c>
      <c r="O734" s="10" t="s">
        <v>67</v>
      </c>
      <c r="P734" s="10" t="s">
        <v>68</v>
      </c>
      <c r="Q734" s="10" t="s">
        <v>64</v>
      </c>
      <c r="R734" s="10" t="s">
        <v>66</v>
      </c>
      <c r="S734" s="10" t="s">
        <v>69</v>
      </c>
      <c r="T734" s="10">
        <v>826</v>
      </c>
      <c r="U734" s="10">
        <v>1181.18</v>
      </c>
    </row>
    <row r="735" spans="1:21" ht="18" customHeight="1" x14ac:dyDescent="0.3">
      <c r="A735" s="1">
        <v>2024</v>
      </c>
      <c r="B735" s="1" t="s">
        <v>0</v>
      </c>
      <c r="C735" s="1" t="s">
        <v>15</v>
      </c>
      <c r="D735" s="5" t="s">
        <v>23</v>
      </c>
      <c r="E735" s="6">
        <v>34</v>
      </c>
      <c r="F735" s="6">
        <v>4576.8</v>
      </c>
      <c r="G735" s="6">
        <v>5126.0160000000005</v>
      </c>
      <c r="H735" s="3">
        <v>915.36000000000013</v>
      </c>
      <c r="I735" s="4" t="s">
        <v>42</v>
      </c>
      <c r="K735" s="10" t="s">
        <v>52</v>
      </c>
      <c r="L735" s="10">
        <v>2020</v>
      </c>
      <c r="M735" s="10" t="s">
        <v>9</v>
      </c>
      <c r="N735" s="10" t="s">
        <v>65</v>
      </c>
      <c r="O735" s="10" t="s">
        <v>67</v>
      </c>
      <c r="P735" s="10" t="s">
        <v>68</v>
      </c>
      <c r="Q735" s="10" t="s">
        <v>64</v>
      </c>
      <c r="R735" s="10" t="s">
        <v>66</v>
      </c>
      <c r="S735" s="10" t="s">
        <v>69</v>
      </c>
      <c r="T735" s="10">
        <v>860</v>
      </c>
      <c r="U735" s="10">
        <v>1229.8</v>
      </c>
    </row>
    <row r="736" spans="1:21" ht="18" customHeight="1" x14ac:dyDescent="0.3">
      <c r="A736" s="1">
        <v>2024</v>
      </c>
      <c r="B736" s="1" t="s">
        <v>0</v>
      </c>
      <c r="C736" s="1" t="s">
        <v>13</v>
      </c>
      <c r="D736" s="2" t="s">
        <v>34</v>
      </c>
      <c r="E736" s="3">
        <v>7</v>
      </c>
      <c r="F736" s="3">
        <v>200</v>
      </c>
      <c r="G736" s="3">
        <v>224</v>
      </c>
      <c r="H736" s="3">
        <v>40</v>
      </c>
      <c r="I736" s="4" t="s">
        <v>42</v>
      </c>
      <c r="K736" s="10" t="s">
        <v>59</v>
      </c>
      <c r="L736" s="10">
        <v>2020</v>
      </c>
      <c r="M736" s="10" t="s">
        <v>9</v>
      </c>
      <c r="N736" s="10" t="s">
        <v>65</v>
      </c>
      <c r="O736" s="10" t="s">
        <v>67</v>
      </c>
      <c r="P736" s="10" t="s">
        <v>68</v>
      </c>
      <c r="Q736" s="10" t="s">
        <v>64</v>
      </c>
      <c r="R736" s="10" t="s">
        <v>66</v>
      </c>
      <c r="S736" s="10" t="s">
        <v>69</v>
      </c>
      <c r="T736" s="10">
        <v>347</v>
      </c>
      <c r="U736" s="10">
        <v>496.21000000000004</v>
      </c>
    </row>
    <row r="737" spans="1:21" ht="18" customHeight="1" x14ac:dyDescent="0.3">
      <c r="A737" s="1">
        <v>2024</v>
      </c>
      <c r="B737" s="1" t="s">
        <v>0</v>
      </c>
      <c r="C737" s="1" t="s">
        <v>32</v>
      </c>
      <c r="D737" s="5" t="s">
        <v>32</v>
      </c>
      <c r="E737" s="6">
        <v>3</v>
      </c>
      <c r="F737" s="6">
        <v>6600</v>
      </c>
      <c r="G737" s="6">
        <v>7392</v>
      </c>
      <c r="H737" s="3">
        <v>1320</v>
      </c>
      <c r="I737" s="4" t="s">
        <v>42</v>
      </c>
      <c r="K737" s="10" t="s">
        <v>62</v>
      </c>
      <c r="L737" s="10">
        <v>2020</v>
      </c>
      <c r="M737" s="10" t="s">
        <v>8</v>
      </c>
      <c r="N737" s="10" t="s">
        <v>65</v>
      </c>
      <c r="O737" s="10" t="s">
        <v>67</v>
      </c>
      <c r="P737" s="10" t="s">
        <v>68</v>
      </c>
      <c r="Q737" s="10" t="s">
        <v>64</v>
      </c>
      <c r="R737" s="10" t="s">
        <v>66</v>
      </c>
      <c r="S737" s="10" t="s">
        <v>69</v>
      </c>
      <c r="T737" s="10">
        <v>134</v>
      </c>
      <c r="U737" s="10">
        <v>191.62</v>
      </c>
    </row>
    <row r="738" spans="1:21" ht="18" customHeight="1" x14ac:dyDescent="0.3">
      <c r="A738" s="1">
        <v>2024</v>
      </c>
      <c r="B738" s="1" t="s">
        <v>0</v>
      </c>
      <c r="C738" s="1" t="s">
        <v>15</v>
      </c>
      <c r="D738" s="5" t="s">
        <v>27</v>
      </c>
      <c r="E738" s="6">
        <v>3</v>
      </c>
      <c r="F738" s="6">
        <v>4577.3</v>
      </c>
      <c r="G738" s="6">
        <v>5126.576</v>
      </c>
      <c r="H738" s="3">
        <v>915.46</v>
      </c>
      <c r="I738" s="4" t="s">
        <v>42</v>
      </c>
      <c r="K738" s="10" t="s">
        <v>59</v>
      </c>
      <c r="L738" s="10">
        <v>2020</v>
      </c>
      <c r="M738" s="10" t="s">
        <v>8</v>
      </c>
      <c r="N738" s="10" t="s">
        <v>65</v>
      </c>
      <c r="O738" s="10" t="s">
        <v>67</v>
      </c>
      <c r="P738" s="10" t="s">
        <v>68</v>
      </c>
      <c r="Q738" s="10" t="s">
        <v>64</v>
      </c>
      <c r="R738" s="10" t="s">
        <v>66</v>
      </c>
      <c r="S738" s="10" t="s">
        <v>69</v>
      </c>
      <c r="T738" s="10">
        <v>182</v>
      </c>
      <c r="U738" s="10">
        <v>260.26</v>
      </c>
    </row>
    <row r="739" spans="1:21" ht="18" customHeight="1" x14ac:dyDescent="0.3">
      <c r="A739" s="1">
        <v>2024</v>
      </c>
      <c r="B739" s="1" t="s">
        <v>1</v>
      </c>
      <c r="C739" s="1" t="s">
        <v>14</v>
      </c>
      <c r="D739" s="2" t="s">
        <v>36</v>
      </c>
      <c r="E739" s="3">
        <v>3566</v>
      </c>
      <c r="F739" s="3">
        <v>4577.3</v>
      </c>
      <c r="G739" s="3">
        <v>5126.576</v>
      </c>
      <c r="H739" s="3">
        <v>915.46</v>
      </c>
      <c r="I739" s="4" t="s">
        <v>42</v>
      </c>
      <c r="K739" s="10" t="s">
        <v>59</v>
      </c>
      <c r="L739" s="10">
        <v>2020</v>
      </c>
      <c r="M739" s="10" t="s">
        <v>8</v>
      </c>
      <c r="N739" s="10" t="s">
        <v>65</v>
      </c>
      <c r="O739" s="10" t="s">
        <v>67</v>
      </c>
      <c r="P739" s="10" t="s">
        <v>68</v>
      </c>
      <c r="Q739" s="10" t="s">
        <v>64</v>
      </c>
      <c r="R739" s="10" t="s">
        <v>66</v>
      </c>
      <c r="S739" s="10" t="s">
        <v>69</v>
      </c>
      <c r="T739" s="10">
        <v>136</v>
      </c>
      <c r="U739" s="10">
        <v>194.48</v>
      </c>
    </row>
    <row r="740" spans="1:21" ht="18" customHeight="1" x14ac:dyDescent="0.3">
      <c r="A740" s="1">
        <v>2024</v>
      </c>
      <c r="B740" s="1" t="s">
        <v>1</v>
      </c>
      <c r="C740" s="1" t="s">
        <v>14</v>
      </c>
      <c r="D740" s="2" t="s">
        <v>37</v>
      </c>
      <c r="E740" s="3">
        <v>2498</v>
      </c>
      <c r="F740" s="3">
        <v>8000</v>
      </c>
      <c r="G740" s="3">
        <v>8960</v>
      </c>
      <c r="H740" s="3">
        <v>1600</v>
      </c>
      <c r="I740" s="4" t="s">
        <v>42</v>
      </c>
      <c r="K740" s="10" t="s">
        <v>52</v>
      </c>
      <c r="L740" s="10">
        <v>2020</v>
      </c>
      <c r="M740" s="10" t="s">
        <v>8</v>
      </c>
      <c r="N740" s="10" t="s">
        <v>65</v>
      </c>
      <c r="O740" s="10" t="s">
        <v>67</v>
      </c>
      <c r="P740" s="10" t="s">
        <v>68</v>
      </c>
      <c r="Q740" s="10" t="s">
        <v>64</v>
      </c>
      <c r="R740" s="10" t="s">
        <v>66</v>
      </c>
      <c r="S740" s="10" t="s">
        <v>69</v>
      </c>
      <c r="T740" s="10">
        <v>178</v>
      </c>
      <c r="U740" s="10">
        <v>254.54</v>
      </c>
    </row>
    <row r="741" spans="1:21" ht="18" customHeight="1" x14ac:dyDescent="0.3">
      <c r="A741" s="1">
        <v>2024</v>
      </c>
      <c r="B741" s="1" t="s">
        <v>1</v>
      </c>
      <c r="C741" s="1" t="s">
        <v>13</v>
      </c>
      <c r="D741" s="2" t="s">
        <v>35</v>
      </c>
      <c r="E741" s="3">
        <v>1245</v>
      </c>
      <c r="F741" s="3">
        <v>4577.2</v>
      </c>
      <c r="G741" s="3">
        <v>5126.4639999999999</v>
      </c>
      <c r="H741" s="3">
        <v>915.44</v>
      </c>
      <c r="I741" s="4" t="s">
        <v>42</v>
      </c>
      <c r="K741" s="10" t="s">
        <v>61</v>
      </c>
      <c r="L741" s="10">
        <v>2020</v>
      </c>
      <c r="M741" s="10" t="s">
        <v>8</v>
      </c>
      <c r="N741" s="10" t="s">
        <v>65</v>
      </c>
      <c r="O741" s="10" t="s">
        <v>67</v>
      </c>
      <c r="P741" s="10" t="s">
        <v>68</v>
      </c>
      <c r="Q741" s="10" t="s">
        <v>64</v>
      </c>
      <c r="R741" s="10" t="s">
        <v>66</v>
      </c>
      <c r="S741" s="10" t="s">
        <v>69</v>
      </c>
      <c r="T741" s="10">
        <v>352</v>
      </c>
      <c r="U741" s="10">
        <v>503.36</v>
      </c>
    </row>
    <row r="742" spans="1:21" ht="18" customHeight="1" x14ac:dyDescent="0.3">
      <c r="A742" s="1">
        <v>2024</v>
      </c>
      <c r="B742" s="1" t="s">
        <v>1</v>
      </c>
      <c r="C742" s="1" t="s">
        <v>38</v>
      </c>
      <c r="D742" s="5" t="s">
        <v>30</v>
      </c>
      <c r="E742" s="6">
        <v>644</v>
      </c>
      <c r="F742" s="6">
        <v>5743.5</v>
      </c>
      <c r="G742" s="6">
        <v>6432.72</v>
      </c>
      <c r="H742" s="3">
        <v>1148.7</v>
      </c>
      <c r="I742" s="4" t="s">
        <v>42</v>
      </c>
      <c r="K742" s="10" t="s">
        <v>59</v>
      </c>
      <c r="L742" s="10">
        <v>2020</v>
      </c>
      <c r="M742" s="10" t="s">
        <v>8</v>
      </c>
      <c r="N742" s="10" t="s">
        <v>65</v>
      </c>
      <c r="O742" s="10" t="s">
        <v>67</v>
      </c>
      <c r="P742" s="10" t="s">
        <v>68</v>
      </c>
      <c r="Q742" s="10" t="s">
        <v>64</v>
      </c>
      <c r="R742" s="10" t="s">
        <v>66</v>
      </c>
      <c r="S742" s="10" t="s">
        <v>69</v>
      </c>
      <c r="T742" s="10">
        <v>817</v>
      </c>
      <c r="U742" s="10">
        <v>1168.31</v>
      </c>
    </row>
    <row r="743" spans="1:21" ht="18" customHeight="1" x14ac:dyDescent="0.3">
      <c r="A743" s="1">
        <v>2024</v>
      </c>
      <c r="B743" s="1" t="s">
        <v>1</v>
      </c>
      <c r="C743" s="1" t="s">
        <v>12</v>
      </c>
      <c r="D743" s="5" t="s">
        <v>29</v>
      </c>
      <c r="E743" s="6">
        <v>643</v>
      </c>
      <c r="F743" s="6">
        <v>7000</v>
      </c>
      <c r="G743" s="6">
        <v>7840</v>
      </c>
      <c r="H743" s="3">
        <v>1400</v>
      </c>
      <c r="I743" s="4" t="s">
        <v>42</v>
      </c>
      <c r="K743" s="10" t="s">
        <v>61</v>
      </c>
      <c r="L743" s="10">
        <v>2020</v>
      </c>
      <c r="M743" s="10" t="s">
        <v>8</v>
      </c>
      <c r="N743" s="10" t="s">
        <v>65</v>
      </c>
      <c r="O743" s="10" t="s">
        <v>67</v>
      </c>
      <c r="P743" s="10" t="s">
        <v>68</v>
      </c>
      <c r="Q743" s="10" t="s">
        <v>64</v>
      </c>
      <c r="R743" s="10" t="s">
        <v>66</v>
      </c>
      <c r="S743" s="10" t="s">
        <v>69</v>
      </c>
      <c r="T743" s="10">
        <v>850</v>
      </c>
      <c r="U743" s="10">
        <v>1215.5</v>
      </c>
    </row>
    <row r="744" spans="1:21" ht="18" customHeight="1" x14ac:dyDescent="0.3">
      <c r="A744" s="1">
        <v>2024</v>
      </c>
      <c r="B744" s="1" t="s">
        <v>1</v>
      </c>
      <c r="C744" s="1" t="s">
        <v>38</v>
      </c>
      <c r="D744" s="5" t="s">
        <v>31</v>
      </c>
      <c r="E744" s="6">
        <v>455</v>
      </c>
      <c r="F744" s="6">
        <v>4578.6000000000004</v>
      </c>
      <c r="G744" s="6">
        <v>5128.0320000000002</v>
      </c>
      <c r="H744" s="3">
        <v>915.72000000000014</v>
      </c>
      <c r="I744" s="4" t="s">
        <v>42</v>
      </c>
      <c r="K744" s="10" t="s">
        <v>61</v>
      </c>
      <c r="L744" s="10">
        <v>2020</v>
      </c>
      <c r="M744" s="10" t="s">
        <v>8</v>
      </c>
      <c r="N744" s="10" t="s">
        <v>65</v>
      </c>
      <c r="O744" s="10" t="s">
        <v>67</v>
      </c>
      <c r="P744" s="10" t="s">
        <v>68</v>
      </c>
      <c r="Q744" s="10" t="s">
        <v>64</v>
      </c>
      <c r="R744" s="10" t="s">
        <v>66</v>
      </c>
      <c r="S744" s="10" t="s">
        <v>69</v>
      </c>
      <c r="T744" s="10">
        <v>903</v>
      </c>
      <c r="U744" s="10">
        <v>1291.29</v>
      </c>
    </row>
    <row r="745" spans="1:21" ht="18" customHeight="1" x14ac:dyDescent="0.3">
      <c r="A745" s="1">
        <v>2024</v>
      </c>
      <c r="B745" s="1" t="s">
        <v>1</v>
      </c>
      <c r="C745" s="1" t="s">
        <v>12</v>
      </c>
      <c r="D745" s="5" t="s">
        <v>28</v>
      </c>
      <c r="E745" s="7">
        <v>345</v>
      </c>
      <c r="F745" s="7">
        <v>7000</v>
      </c>
      <c r="G745" s="7">
        <v>7840</v>
      </c>
      <c r="H745" s="3">
        <v>1400</v>
      </c>
      <c r="I745" s="4" t="s">
        <v>42</v>
      </c>
      <c r="K745" s="10" t="s">
        <v>61</v>
      </c>
      <c r="L745" s="10">
        <v>2020</v>
      </c>
      <c r="M745" s="10" t="s">
        <v>8</v>
      </c>
      <c r="N745" s="10" t="s">
        <v>65</v>
      </c>
      <c r="O745" s="10" t="s">
        <v>67</v>
      </c>
      <c r="P745" s="10" t="s">
        <v>68</v>
      </c>
      <c r="Q745" s="10" t="s">
        <v>64</v>
      </c>
      <c r="R745" s="10" t="s">
        <v>66</v>
      </c>
      <c r="S745" s="10" t="s">
        <v>69</v>
      </c>
      <c r="T745" s="10">
        <v>856</v>
      </c>
      <c r="U745" s="10">
        <v>526.24</v>
      </c>
    </row>
    <row r="746" spans="1:21" ht="18" customHeight="1" x14ac:dyDescent="0.3">
      <c r="A746" s="1">
        <v>2024</v>
      </c>
      <c r="B746" s="1" t="s">
        <v>1</v>
      </c>
      <c r="C746" s="1" t="s">
        <v>13</v>
      </c>
      <c r="D746" s="2" t="s">
        <v>33</v>
      </c>
      <c r="E746" s="3">
        <v>122</v>
      </c>
      <c r="F746" s="3">
        <v>100</v>
      </c>
      <c r="G746" s="3">
        <v>112</v>
      </c>
      <c r="H746" s="3">
        <v>20</v>
      </c>
      <c r="I746" s="4" t="s">
        <v>42</v>
      </c>
      <c r="K746" s="10" t="s">
        <v>59</v>
      </c>
      <c r="L746" s="10">
        <v>2020</v>
      </c>
      <c r="M746" s="10" t="s">
        <v>8</v>
      </c>
      <c r="N746" s="10" t="s">
        <v>65</v>
      </c>
      <c r="O746" s="10" t="s">
        <v>67</v>
      </c>
      <c r="P746" s="10" t="s">
        <v>68</v>
      </c>
      <c r="Q746" s="10" t="s">
        <v>64</v>
      </c>
      <c r="R746" s="10" t="s">
        <v>66</v>
      </c>
      <c r="S746" s="10" t="s">
        <v>69</v>
      </c>
      <c r="T746" s="10">
        <v>183</v>
      </c>
      <c r="U746" s="10">
        <v>526.24</v>
      </c>
    </row>
    <row r="747" spans="1:21" ht="18" customHeight="1" x14ac:dyDescent="0.3">
      <c r="A747" s="1">
        <v>2024</v>
      </c>
      <c r="B747" s="1" t="s">
        <v>1</v>
      </c>
      <c r="C747" s="1" t="s">
        <v>15</v>
      </c>
      <c r="D747" s="5" t="s">
        <v>26</v>
      </c>
      <c r="E747" s="6">
        <v>78</v>
      </c>
      <c r="F747" s="6">
        <v>4577.2</v>
      </c>
      <c r="G747" s="6">
        <v>5126.4639999999999</v>
      </c>
      <c r="H747" s="3">
        <v>915.44</v>
      </c>
      <c r="I747" s="4" t="s">
        <v>42</v>
      </c>
      <c r="K747" s="10" t="s">
        <v>59</v>
      </c>
      <c r="L747" s="10">
        <v>2020</v>
      </c>
      <c r="M747" s="10" t="s">
        <v>8</v>
      </c>
      <c r="N747" s="10" t="s">
        <v>65</v>
      </c>
      <c r="O747" s="10" t="s">
        <v>67</v>
      </c>
      <c r="P747" s="10" t="s">
        <v>68</v>
      </c>
      <c r="Q747" s="10" t="s">
        <v>64</v>
      </c>
      <c r="R747" s="10" t="s">
        <v>66</v>
      </c>
      <c r="S747" s="10" t="s">
        <v>69</v>
      </c>
      <c r="T747" s="10">
        <v>351</v>
      </c>
      <c r="U747" s="10">
        <v>501.93</v>
      </c>
    </row>
    <row r="748" spans="1:21" ht="18" customHeight="1" x14ac:dyDescent="0.3">
      <c r="A748" s="1">
        <v>2024</v>
      </c>
      <c r="B748" s="1" t="s">
        <v>1</v>
      </c>
      <c r="C748" s="1" t="s">
        <v>15</v>
      </c>
      <c r="D748" s="5" t="s">
        <v>24</v>
      </c>
      <c r="E748" s="6">
        <v>76</v>
      </c>
      <c r="F748" s="6">
        <v>4576.8999999999996</v>
      </c>
      <c r="G748" s="6">
        <v>5126.1279999999997</v>
      </c>
      <c r="H748" s="3">
        <v>915.38</v>
      </c>
      <c r="I748" s="4" t="s">
        <v>42</v>
      </c>
      <c r="K748" s="10" t="s">
        <v>61</v>
      </c>
      <c r="L748" s="10">
        <v>2020</v>
      </c>
      <c r="M748" s="10" t="s">
        <v>8</v>
      </c>
      <c r="N748" s="10" t="s">
        <v>65</v>
      </c>
      <c r="O748" s="10" t="s">
        <v>67</v>
      </c>
      <c r="P748" s="10" t="s">
        <v>68</v>
      </c>
      <c r="Q748" s="10" t="s">
        <v>64</v>
      </c>
      <c r="R748" s="10" t="s">
        <v>66</v>
      </c>
      <c r="S748" s="10" t="s">
        <v>69</v>
      </c>
      <c r="T748" s="10">
        <v>133</v>
      </c>
      <c r="U748" s="10">
        <v>190.19</v>
      </c>
    </row>
    <row r="749" spans="1:21" ht="18" customHeight="1" x14ac:dyDescent="0.3">
      <c r="A749" s="1">
        <v>2024</v>
      </c>
      <c r="B749" s="1" t="s">
        <v>1</v>
      </c>
      <c r="C749" s="1" t="s">
        <v>15</v>
      </c>
      <c r="D749" s="5" t="s">
        <v>25</v>
      </c>
      <c r="E749" s="6">
        <v>46</v>
      </c>
      <c r="F749" s="6">
        <v>200</v>
      </c>
      <c r="G749" s="6">
        <v>224</v>
      </c>
      <c r="H749" s="3">
        <v>40</v>
      </c>
      <c r="I749" s="4" t="s">
        <v>42</v>
      </c>
      <c r="K749" s="10" t="s">
        <v>52</v>
      </c>
      <c r="L749" s="10">
        <v>2020</v>
      </c>
      <c r="M749" s="10" t="s">
        <v>8</v>
      </c>
      <c r="N749" s="10" t="s">
        <v>65</v>
      </c>
      <c r="O749" s="10" t="s">
        <v>67</v>
      </c>
      <c r="P749" s="10" t="s">
        <v>68</v>
      </c>
      <c r="Q749" s="10" t="s">
        <v>64</v>
      </c>
      <c r="R749" s="10" t="s">
        <v>66</v>
      </c>
      <c r="S749" s="10" t="s">
        <v>69</v>
      </c>
      <c r="T749" s="10">
        <v>181</v>
      </c>
      <c r="U749" s="10">
        <v>258.83</v>
      </c>
    </row>
    <row r="750" spans="1:21" ht="18" customHeight="1" x14ac:dyDescent="0.3">
      <c r="A750" s="1">
        <v>2024</v>
      </c>
      <c r="B750" s="1" t="s">
        <v>1</v>
      </c>
      <c r="C750" s="1" t="s">
        <v>15</v>
      </c>
      <c r="D750" s="5" t="s">
        <v>23</v>
      </c>
      <c r="E750" s="6">
        <v>34</v>
      </c>
      <c r="F750" s="6">
        <v>4576.8</v>
      </c>
      <c r="G750" s="6">
        <v>5126.0160000000005</v>
      </c>
      <c r="H750" s="3">
        <v>915.36000000000013</v>
      </c>
      <c r="I750" s="4" t="s">
        <v>42</v>
      </c>
      <c r="K750" s="10" t="s">
        <v>59</v>
      </c>
      <c r="L750" s="10">
        <v>2020</v>
      </c>
      <c r="M750" s="10" t="s">
        <v>8</v>
      </c>
      <c r="N750" s="10" t="s">
        <v>65</v>
      </c>
      <c r="O750" s="10" t="s">
        <v>67</v>
      </c>
      <c r="P750" s="10" t="s">
        <v>68</v>
      </c>
      <c r="Q750" s="10" t="s">
        <v>64</v>
      </c>
      <c r="R750" s="10" t="s">
        <v>66</v>
      </c>
      <c r="S750" s="10" t="s">
        <v>69</v>
      </c>
      <c r="T750" s="10">
        <v>355</v>
      </c>
      <c r="U750" s="10">
        <v>507.65</v>
      </c>
    </row>
    <row r="751" spans="1:21" ht="18" customHeight="1" x14ac:dyDescent="0.3">
      <c r="A751" s="1">
        <v>2024</v>
      </c>
      <c r="B751" s="1" t="s">
        <v>1</v>
      </c>
      <c r="C751" s="1" t="s">
        <v>13</v>
      </c>
      <c r="D751" s="2" t="s">
        <v>34</v>
      </c>
      <c r="E751" s="3">
        <v>7</v>
      </c>
      <c r="F751" s="3">
        <v>200</v>
      </c>
      <c r="G751" s="3">
        <v>224</v>
      </c>
      <c r="H751" s="3">
        <v>40</v>
      </c>
      <c r="I751" s="4" t="s">
        <v>42</v>
      </c>
      <c r="K751" s="10" t="s">
        <v>61</v>
      </c>
      <c r="L751" s="10">
        <v>2020</v>
      </c>
      <c r="M751" s="10" t="s">
        <v>8</v>
      </c>
      <c r="N751" s="10" t="s">
        <v>65</v>
      </c>
      <c r="O751" s="10" t="s">
        <v>67</v>
      </c>
      <c r="P751" s="10" t="s">
        <v>68</v>
      </c>
      <c r="Q751" s="10" t="s">
        <v>64</v>
      </c>
      <c r="R751" s="10" t="s">
        <v>66</v>
      </c>
      <c r="S751" s="10" t="s">
        <v>69</v>
      </c>
      <c r="T751" s="10">
        <v>859</v>
      </c>
      <c r="U751" s="10">
        <v>1228.3699999999999</v>
      </c>
    </row>
    <row r="752" spans="1:21" ht="18" customHeight="1" x14ac:dyDescent="0.3">
      <c r="A752" s="1">
        <v>2024</v>
      </c>
      <c r="B752" s="1" t="s">
        <v>1</v>
      </c>
      <c r="C752" s="1" t="s">
        <v>15</v>
      </c>
      <c r="D752" s="5" t="s">
        <v>27</v>
      </c>
      <c r="E752" s="6">
        <v>3</v>
      </c>
      <c r="F752" s="6">
        <v>4577.3</v>
      </c>
      <c r="G752" s="6">
        <v>5126.576</v>
      </c>
      <c r="H752" s="3">
        <v>915.46</v>
      </c>
      <c r="I752" s="4" t="s">
        <v>42</v>
      </c>
      <c r="K752" s="10" t="s">
        <v>62</v>
      </c>
      <c r="L752" s="10">
        <v>2020</v>
      </c>
      <c r="M752" s="10" t="s">
        <v>8</v>
      </c>
      <c r="N752" s="10" t="s">
        <v>65</v>
      </c>
      <c r="O752" s="10" t="s">
        <v>67</v>
      </c>
      <c r="P752" s="10" t="s">
        <v>68</v>
      </c>
      <c r="Q752" s="10" t="s">
        <v>64</v>
      </c>
      <c r="R752" s="10" t="s">
        <v>66</v>
      </c>
      <c r="S752" s="10" t="s">
        <v>69</v>
      </c>
      <c r="T752" s="10">
        <v>353</v>
      </c>
      <c r="U752" s="10">
        <v>504.78999999999996</v>
      </c>
    </row>
    <row r="753" spans="1:21" ht="18" customHeight="1" x14ac:dyDescent="0.3">
      <c r="A753" s="1">
        <v>2024</v>
      </c>
      <c r="B753" s="1" t="s">
        <v>1</v>
      </c>
      <c r="C753" s="1" t="s">
        <v>32</v>
      </c>
      <c r="D753" s="5" t="s">
        <v>32</v>
      </c>
      <c r="E753" s="6">
        <v>2</v>
      </c>
      <c r="F753" s="6">
        <v>6600</v>
      </c>
      <c r="G753" s="6">
        <v>7392</v>
      </c>
      <c r="H753" s="3">
        <v>1320</v>
      </c>
      <c r="I753" s="4" t="s">
        <v>42</v>
      </c>
      <c r="K753" s="10" t="s">
        <v>52</v>
      </c>
      <c r="L753" s="10">
        <v>2020</v>
      </c>
      <c r="M753" s="10" t="s">
        <v>2</v>
      </c>
      <c r="N753" s="10" t="s">
        <v>53</v>
      </c>
      <c r="O753" s="10" t="s">
        <v>67</v>
      </c>
      <c r="P753" s="10" t="s">
        <v>55</v>
      </c>
      <c r="Q753" s="10" t="s">
        <v>64</v>
      </c>
      <c r="R753" s="10" t="s">
        <v>66</v>
      </c>
      <c r="S753" s="10" t="s">
        <v>60</v>
      </c>
      <c r="T753" s="10">
        <v>364</v>
      </c>
      <c r="U753" s="10">
        <v>520.52</v>
      </c>
    </row>
    <row r="754" spans="1:21" ht="18" customHeight="1" x14ac:dyDescent="0.3">
      <c r="A754" s="1">
        <v>2024</v>
      </c>
      <c r="B754" s="1" t="s">
        <v>2</v>
      </c>
      <c r="C754" s="1" t="s">
        <v>14</v>
      </c>
      <c r="D754" s="2" t="s">
        <v>36</v>
      </c>
      <c r="E754" s="3">
        <v>3566</v>
      </c>
      <c r="F754" s="3">
        <v>4577.3</v>
      </c>
      <c r="G754" s="3">
        <v>5126.576</v>
      </c>
      <c r="H754" s="3">
        <v>915.46</v>
      </c>
      <c r="I754" s="4" t="s">
        <v>42</v>
      </c>
      <c r="K754" s="10" t="s">
        <v>59</v>
      </c>
      <c r="L754" s="10">
        <v>2020</v>
      </c>
      <c r="M754" s="10" t="s">
        <v>2</v>
      </c>
      <c r="N754" s="10" t="s">
        <v>53</v>
      </c>
      <c r="O754" s="10" t="s">
        <v>67</v>
      </c>
      <c r="P754" s="10" t="s">
        <v>55</v>
      </c>
      <c r="Q754" s="10" t="s">
        <v>64</v>
      </c>
      <c r="R754" s="10" t="s">
        <v>66</v>
      </c>
      <c r="S754" s="10" t="s">
        <v>58</v>
      </c>
      <c r="T754" s="10">
        <v>358</v>
      </c>
      <c r="U754" s="10">
        <v>511.94</v>
      </c>
    </row>
    <row r="755" spans="1:21" ht="18" customHeight="1" x14ac:dyDescent="0.3">
      <c r="A755" s="1">
        <v>2024</v>
      </c>
      <c r="B755" s="1" t="s">
        <v>2</v>
      </c>
      <c r="C755" s="1" t="s">
        <v>14</v>
      </c>
      <c r="D755" s="2" t="s">
        <v>37</v>
      </c>
      <c r="E755" s="3">
        <v>2498</v>
      </c>
      <c r="F755" s="3">
        <v>8000</v>
      </c>
      <c r="G755" s="3">
        <v>8960</v>
      </c>
      <c r="H755" s="3">
        <v>1600</v>
      </c>
      <c r="I755" s="4" t="s">
        <v>42</v>
      </c>
      <c r="K755" s="10" t="s">
        <v>52</v>
      </c>
      <c r="L755" s="10">
        <v>2020</v>
      </c>
      <c r="M755" s="10" t="s">
        <v>2</v>
      </c>
      <c r="N755" s="10" t="s">
        <v>53</v>
      </c>
      <c r="O755" s="10" t="s">
        <v>67</v>
      </c>
      <c r="P755" s="10" t="s">
        <v>55</v>
      </c>
      <c r="Q755" s="10" t="s">
        <v>64</v>
      </c>
      <c r="R755" s="10" t="s">
        <v>66</v>
      </c>
      <c r="S755" s="10" t="s">
        <v>60</v>
      </c>
      <c r="T755" s="10">
        <v>367</v>
      </c>
      <c r="U755" s="10">
        <v>524.80999999999995</v>
      </c>
    </row>
    <row r="756" spans="1:21" ht="18" customHeight="1" x14ac:dyDescent="0.3">
      <c r="A756" s="1">
        <v>2024</v>
      </c>
      <c r="B756" s="1" t="s">
        <v>2</v>
      </c>
      <c r="C756" s="1" t="s">
        <v>13</v>
      </c>
      <c r="D756" s="2" t="s">
        <v>35</v>
      </c>
      <c r="E756" s="3">
        <v>1245</v>
      </c>
      <c r="F756" s="3">
        <v>4577.2</v>
      </c>
      <c r="G756" s="3">
        <v>5126.4639999999999</v>
      </c>
      <c r="H756" s="3">
        <v>915.44</v>
      </c>
      <c r="I756" s="4" t="s">
        <v>42</v>
      </c>
      <c r="K756" s="10" t="s">
        <v>63</v>
      </c>
      <c r="L756" s="10">
        <v>2020</v>
      </c>
      <c r="M756" s="10" t="s">
        <v>2</v>
      </c>
      <c r="N756" s="10" t="s">
        <v>53</v>
      </c>
      <c r="O756" s="10" t="s">
        <v>67</v>
      </c>
      <c r="P756" s="10" t="s">
        <v>55</v>
      </c>
      <c r="Q756" s="10" t="s">
        <v>64</v>
      </c>
      <c r="R756" s="10" t="s">
        <v>66</v>
      </c>
      <c r="S756" s="10" t="s">
        <v>58</v>
      </c>
      <c r="T756" s="10">
        <v>361</v>
      </c>
      <c r="U756" s="10">
        <v>516.23</v>
      </c>
    </row>
    <row r="757" spans="1:21" ht="18" customHeight="1" x14ac:dyDescent="0.3">
      <c r="A757" s="1">
        <v>2024</v>
      </c>
      <c r="B757" s="1" t="s">
        <v>2</v>
      </c>
      <c r="C757" s="1" t="s">
        <v>38</v>
      </c>
      <c r="D757" s="5" t="s">
        <v>30</v>
      </c>
      <c r="E757" s="6">
        <v>644</v>
      </c>
      <c r="F757" s="6">
        <v>5743.5</v>
      </c>
      <c r="G757" s="6">
        <v>6432.72</v>
      </c>
      <c r="H757" s="3">
        <v>1148.7</v>
      </c>
      <c r="I757" s="4" t="s">
        <v>40</v>
      </c>
      <c r="K757" s="10" t="s">
        <v>52</v>
      </c>
      <c r="L757" s="10">
        <v>2020</v>
      </c>
      <c r="M757" s="10" t="s">
        <v>2</v>
      </c>
      <c r="N757" s="10" t="s">
        <v>53</v>
      </c>
      <c r="O757" s="10" t="s">
        <v>67</v>
      </c>
      <c r="P757" s="10" t="s">
        <v>68</v>
      </c>
      <c r="Q757" s="10" t="s">
        <v>64</v>
      </c>
      <c r="R757" s="10" t="s">
        <v>66</v>
      </c>
      <c r="S757" s="10" t="s">
        <v>58</v>
      </c>
      <c r="T757" s="10">
        <v>355</v>
      </c>
      <c r="U757" s="10">
        <v>507.65</v>
      </c>
    </row>
    <row r="758" spans="1:21" ht="18" customHeight="1" x14ac:dyDescent="0.3">
      <c r="A758" s="1">
        <v>2024</v>
      </c>
      <c r="B758" s="1" t="s">
        <v>2</v>
      </c>
      <c r="C758" s="1" t="s">
        <v>12</v>
      </c>
      <c r="D758" s="5" t="s">
        <v>29</v>
      </c>
      <c r="E758" s="6">
        <v>643</v>
      </c>
      <c r="F758" s="6">
        <v>7000</v>
      </c>
      <c r="G758" s="6">
        <v>7840</v>
      </c>
      <c r="H758" s="3">
        <v>1400</v>
      </c>
      <c r="I758" s="4" t="s">
        <v>40</v>
      </c>
      <c r="K758" s="10" t="s">
        <v>62</v>
      </c>
      <c r="L758" s="10">
        <v>2020</v>
      </c>
      <c r="M758" s="10" t="s">
        <v>1</v>
      </c>
      <c r="N758" s="10" t="s">
        <v>65</v>
      </c>
      <c r="O758" s="10" t="s">
        <v>67</v>
      </c>
      <c r="P758" s="10" t="s">
        <v>55</v>
      </c>
      <c r="Q758" s="10" t="s">
        <v>56</v>
      </c>
      <c r="R758" s="10" t="s">
        <v>66</v>
      </c>
      <c r="S758" s="10" t="s">
        <v>60</v>
      </c>
      <c r="T758" s="10">
        <v>780</v>
      </c>
      <c r="U758" s="10">
        <v>1115.4000000000001</v>
      </c>
    </row>
    <row r="759" spans="1:21" ht="18" customHeight="1" x14ac:dyDescent="0.3">
      <c r="A759" s="1">
        <v>2024</v>
      </c>
      <c r="B759" s="1" t="s">
        <v>2</v>
      </c>
      <c r="C759" s="1" t="s">
        <v>38</v>
      </c>
      <c r="D759" s="5" t="s">
        <v>31</v>
      </c>
      <c r="E759" s="6">
        <v>455</v>
      </c>
      <c r="F759" s="6">
        <v>4578.6000000000004</v>
      </c>
      <c r="G759" s="6">
        <v>5128.0320000000002</v>
      </c>
      <c r="H759" s="3">
        <v>915.72000000000014</v>
      </c>
      <c r="I759" s="4" t="s">
        <v>40</v>
      </c>
      <c r="K759" s="10" t="s">
        <v>61</v>
      </c>
      <c r="L759" s="10">
        <v>2020</v>
      </c>
      <c r="M759" s="10" t="s">
        <v>1</v>
      </c>
      <c r="N759" s="10" t="s">
        <v>65</v>
      </c>
      <c r="O759" s="10" t="s">
        <v>67</v>
      </c>
      <c r="P759" s="10" t="s">
        <v>55</v>
      </c>
      <c r="Q759" s="10" t="s">
        <v>56</v>
      </c>
      <c r="R759" s="10" t="s">
        <v>66</v>
      </c>
      <c r="S759" s="10" t="s">
        <v>60</v>
      </c>
      <c r="T759" s="10">
        <v>781</v>
      </c>
      <c r="U759" s="10">
        <v>1116.83</v>
      </c>
    </row>
    <row r="760" spans="1:21" ht="18" customHeight="1" x14ac:dyDescent="0.3">
      <c r="A760" s="1">
        <v>2024</v>
      </c>
      <c r="B760" s="1" t="s">
        <v>2</v>
      </c>
      <c r="C760" s="1" t="s">
        <v>12</v>
      </c>
      <c r="D760" s="5" t="s">
        <v>28</v>
      </c>
      <c r="E760" s="7">
        <v>345</v>
      </c>
      <c r="F760" s="7">
        <v>7000</v>
      </c>
      <c r="G760" s="7">
        <v>7840</v>
      </c>
      <c r="H760" s="3">
        <v>1400</v>
      </c>
      <c r="I760" s="4" t="s">
        <v>40</v>
      </c>
      <c r="K760" s="10" t="s">
        <v>52</v>
      </c>
      <c r="L760" s="10">
        <v>2020</v>
      </c>
      <c r="M760" s="10" t="s">
        <v>1</v>
      </c>
      <c r="N760" s="10" t="s">
        <v>65</v>
      </c>
      <c r="O760" s="10" t="s">
        <v>67</v>
      </c>
      <c r="P760" s="10" t="s">
        <v>55</v>
      </c>
      <c r="Q760" s="10" t="s">
        <v>56</v>
      </c>
      <c r="R760" s="10" t="s">
        <v>66</v>
      </c>
      <c r="S760" s="10" t="s">
        <v>60</v>
      </c>
      <c r="T760" s="10">
        <v>782</v>
      </c>
      <c r="U760" s="10">
        <v>1118.26</v>
      </c>
    </row>
    <row r="761" spans="1:21" ht="18" customHeight="1" x14ac:dyDescent="0.3">
      <c r="A761" s="1">
        <v>2024</v>
      </c>
      <c r="B761" s="1" t="s">
        <v>2</v>
      </c>
      <c r="C761" s="1" t="s">
        <v>13</v>
      </c>
      <c r="D761" s="2" t="s">
        <v>33</v>
      </c>
      <c r="E761" s="3">
        <v>122</v>
      </c>
      <c r="F761" s="3">
        <v>100</v>
      </c>
      <c r="G761" s="3">
        <v>112</v>
      </c>
      <c r="H761" s="3">
        <v>20</v>
      </c>
      <c r="I761" s="4" t="s">
        <v>40</v>
      </c>
      <c r="K761" s="10" t="s">
        <v>59</v>
      </c>
      <c r="L761" s="10">
        <v>2020</v>
      </c>
      <c r="M761" s="10" t="s">
        <v>1</v>
      </c>
      <c r="N761" s="10" t="s">
        <v>65</v>
      </c>
      <c r="O761" s="10" t="s">
        <v>67</v>
      </c>
      <c r="P761" s="10" t="s">
        <v>55</v>
      </c>
      <c r="Q761" s="10" t="s">
        <v>56</v>
      </c>
      <c r="R761" s="10" t="s">
        <v>66</v>
      </c>
      <c r="S761" s="10" t="s">
        <v>60</v>
      </c>
      <c r="T761" s="10">
        <v>820</v>
      </c>
      <c r="U761" s="10">
        <v>526.24</v>
      </c>
    </row>
    <row r="762" spans="1:21" ht="18" customHeight="1" x14ac:dyDescent="0.3">
      <c r="A762" s="1">
        <v>2024</v>
      </c>
      <c r="B762" s="1" t="s">
        <v>2</v>
      </c>
      <c r="C762" s="1" t="s">
        <v>15</v>
      </c>
      <c r="D762" s="5" t="s">
        <v>26</v>
      </c>
      <c r="E762" s="6">
        <v>78</v>
      </c>
      <c r="F762" s="6">
        <v>4577.2</v>
      </c>
      <c r="G762" s="6">
        <v>5126.4639999999999</v>
      </c>
      <c r="H762" s="3">
        <v>915.44</v>
      </c>
      <c r="I762" s="4" t="s">
        <v>40</v>
      </c>
      <c r="K762" s="10" t="s">
        <v>59</v>
      </c>
      <c r="L762" s="10">
        <v>2020</v>
      </c>
      <c r="M762" s="10" t="s">
        <v>1</v>
      </c>
      <c r="N762" s="10" t="s">
        <v>65</v>
      </c>
      <c r="O762" s="10" t="s">
        <v>67</v>
      </c>
      <c r="P762" s="10" t="s">
        <v>55</v>
      </c>
      <c r="Q762" s="10" t="s">
        <v>56</v>
      </c>
      <c r="R762" s="10" t="s">
        <v>66</v>
      </c>
      <c r="S762" s="10" t="s">
        <v>60</v>
      </c>
      <c r="T762" s="10">
        <v>821</v>
      </c>
      <c r="U762" s="10">
        <v>526.24</v>
      </c>
    </row>
    <row r="763" spans="1:21" ht="18" customHeight="1" x14ac:dyDescent="0.3">
      <c r="A763" s="1">
        <v>2024</v>
      </c>
      <c r="B763" s="1" t="s">
        <v>2</v>
      </c>
      <c r="C763" s="1" t="s">
        <v>15</v>
      </c>
      <c r="D763" s="5" t="s">
        <v>24</v>
      </c>
      <c r="E763" s="6">
        <v>76</v>
      </c>
      <c r="F763" s="6">
        <v>4576.8999999999996</v>
      </c>
      <c r="G763" s="6">
        <v>5126.1279999999997</v>
      </c>
      <c r="H763" s="3">
        <v>915.38</v>
      </c>
      <c r="I763" s="4" t="s">
        <v>40</v>
      </c>
      <c r="K763" s="10" t="s">
        <v>61</v>
      </c>
      <c r="L763" s="10">
        <v>2020</v>
      </c>
      <c r="M763" s="10" t="s">
        <v>0</v>
      </c>
      <c r="N763" s="10" t="s">
        <v>65</v>
      </c>
      <c r="O763" s="10" t="s">
        <v>67</v>
      </c>
      <c r="P763" s="10" t="s">
        <v>55</v>
      </c>
      <c r="Q763" s="10" t="s">
        <v>56</v>
      </c>
      <c r="R763" s="10" t="s">
        <v>66</v>
      </c>
      <c r="S763" s="10" t="s">
        <v>58</v>
      </c>
      <c r="T763" s="10">
        <v>362</v>
      </c>
      <c r="U763" s="10">
        <v>517.66</v>
      </c>
    </row>
    <row r="764" spans="1:21" ht="18" customHeight="1" x14ac:dyDescent="0.3">
      <c r="A764" s="1">
        <v>2024</v>
      </c>
      <c r="B764" s="1" t="s">
        <v>2</v>
      </c>
      <c r="C764" s="1" t="s">
        <v>15</v>
      </c>
      <c r="D764" s="5" t="s">
        <v>25</v>
      </c>
      <c r="E764" s="6">
        <v>46</v>
      </c>
      <c r="F764" s="6">
        <v>200</v>
      </c>
      <c r="G764" s="6">
        <v>224</v>
      </c>
      <c r="H764" s="3">
        <v>40</v>
      </c>
      <c r="I764" s="4" t="s">
        <v>40</v>
      </c>
      <c r="K764" s="10" t="s">
        <v>61</v>
      </c>
      <c r="L764" s="10">
        <v>2020</v>
      </c>
      <c r="M764" s="10" t="s">
        <v>0</v>
      </c>
      <c r="N764" s="10" t="s">
        <v>65</v>
      </c>
      <c r="O764" s="10" t="s">
        <v>67</v>
      </c>
      <c r="P764" s="10" t="s">
        <v>55</v>
      </c>
      <c r="Q764" s="10" t="s">
        <v>56</v>
      </c>
      <c r="R764" s="10" t="s">
        <v>66</v>
      </c>
      <c r="S764" s="10" t="s">
        <v>58</v>
      </c>
      <c r="T764" s="10">
        <v>779</v>
      </c>
      <c r="U764" s="10">
        <v>1113.97</v>
      </c>
    </row>
    <row r="765" spans="1:21" ht="18" customHeight="1" x14ac:dyDescent="0.3">
      <c r="A765" s="1">
        <v>2024</v>
      </c>
      <c r="B765" s="1" t="s">
        <v>2</v>
      </c>
      <c r="C765" s="1" t="s">
        <v>15</v>
      </c>
      <c r="D765" s="5" t="s">
        <v>23</v>
      </c>
      <c r="E765" s="6">
        <v>34</v>
      </c>
      <c r="F765" s="6">
        <v>4576.8</v>
      </c>
      <c r="G765" s="6">
        <v>5126.0160000000005</v>
      </c>
      <c r="H765" s="3">
        <v>915.36000000000013</v>
      </c>
      <c r="I765" s="4" t="s">
        <v>40</v>
      </c>
      <c r="K765" s="10" t="s">
        <v>62</v>
      </c>
      <c r="L765" s="10">
        <v>2020</v>
      </c>
      <c r="M765" s="10" t="s">
        <v>0</v>
      </c>
      <c r="N765" s="10" t="s">
        <v>65</v>
      </c>
      <c r="O765" s="10" t="s">
        <v>67</v>
      </c>
      <c r="P765" s="10" t="s">
        <v>55</v>
      </c>
      <c r="Q765" s="10" t="s">
        <v>56</v>
      </c>
      <c r="R765" s="10" t="s">
        <v>66</v>
      </c>
      <c r="S765" s="10" t="s">
        <v>58</v>
      </c>
      <c r="T765" s="10">
        <v>819</v>
      </c>
      <c r="U765" s="10">
        <v>526.24</v>
      </c>
    </row>
    <row r="766" spans="1:21" ht="18" customHeight="1" x14ac:dyDescent="0.3">
      <c r="A766" s="1">
        <v>2024</v>
      </c>
      <c r="B766" s="1" t="s">
        <v>2</v>
      </c>
      <c r="C766" s="1" t="s">
        <v>13</v>
      </c>
      <c r="D766" s="2" t="s">
        <v>34</v>
      </c>
      <c r="E766" s="3">
        <v>7</v>
      </c>
      <c r="F766" s="3">
        <v>200</v>
      </c>
      <c r="G766" s="3">
        <v>224</v>
      </c>
      <c r="H766" s="3">
        <v>40</v>
      </c>
      <c r="I766" s="4" t="s">
        <v>40</v>
      </c>
      <c r="K766" s="10" t="s">
        <v>62</v>
      </c>
      <c r="L766" s="10">
        <v>2020</v>
      </c>
      <c r="M766" s="10" t="s">
        <v>0</v>
      </c>
      <c r="N766" s="10" t="s">
        <v>65</v>
      </c>
      <c r="O766" s="10" t="s">
        <v>67</v>
      </c>
      <c r="P766" s="10" t="s">
        <v>55</v>
      </c>
      <c r="Q766" s="10" t="s">
        <v>56</v>
      </c>
      <c r="R766" s="10" t="s">
        <v>66</v>
      </c>
      <c r="S766" s="10" t="s">
        <v>58</v>
      </c>
      <c r="T766" s="10">
        <v>361</v>
      </c>
      <c r="U766" s="10">
        <v>516.23</v>
      </c>
    </row>
    <row r="767" spans="1:21" ht="18" customHeight="1" x14ac:dyDescent="0.3">
      <c r="A767" s="1">
        <v>2024</v>
      </c>
      <c r="B767" s="1" t="s">
        <v>2</v>
      </c>
      <c r="C767" s="1" t="s">
        <v>15</v>
      </c>
      <c r="D767" s="5" t="s">
        <v>27</v>
      </c>
      <c r="E767" s="6">
        <v>3</v>
      </c>
      <c r="F767" s="6">
        <v>4577.3</v>
      </c>
      <c r="G767" s="6">
        <v>5126.576</v>
      </c>
      <c r="H767" s="3">
        <v>915.46</v>
      </c>
      <c r="I767" s="4" t="s">
        <v>40</v>
      </c>
      <c r="K767" s="10" t="s">
        <v>59</v>
      </c>
      <c r="L767" s="10">
        <v>2020</v>
      </c>
      <c r="M767" s="10" t="s">
        <v>2</v>
      </c>
      <c r="N767" s="10" t="s">
        <v>65</v>
      </c>
      <c r="O767" s="10" t="s">
        <v>67</v>
      </c>
      <c r="P767" s="10" t="s">
        <v>55</v>
      </c>
      <c r="Q767" s="10" t="s">
        <v>56</v>
      </c>
      <c r="R767" s="10" t="s">
        <v>66</v>
      </c>
      <c r="S767" s="10" t="s">
        <v>60</v>
      </c>
      <c r="T767" s="10">
        <v>822</v>
      </c>
      <c r="U767" s="10">
        <v>526.24</v>
      </c>
    </row>
    <row r="768" spans="1:21" ht="18" customHeight="1" x14ac:dyDescent="0.3">
      <c r="A768" s="1">
        <v>2024</v>
      </c>
      <c r="B768" s="1" t="s">
        <v>2</v>
      </c>
      <c r="C768" s="1" t="s">
        <v>32</v>
      </c>
      <c r="D768" s="5" t="s">
        <v>32</v>
      </c>
      <c r="E768" s="6">
        <v>2</v>
      </c>
      <c r="F768" s="6">
        <v>6600</v>
      </c>
      <c r="G768" s="6">
        <v>7392</v>
      </c>
      <c r="H768" s="3">
        <v>1320</v>
      </c>
      <c r="I768" s="4" t="s">
        <v>40</v>
      </c>
      <c r="K768" s="10" t="s">
        <v>59</v>
      </c>
      <c r="L768" s="10">
        <v>2021</v>
      </c>
      <c r="M768" s="10" t="s">
        <v>11</v>
      </c>
      <c r="N768" s="10" t="s">
        <v>53</v>
      </c>
      <c r="O768" s="10" t="s">
        <v>54</v>
      </c>
      <c r="P768" s="10" t="s">
        <v>55</v>
      </c>
      <c r="Q768" s="10" t="s">
        <v>64</v>
      </c>
      <c r="R768" s="10" t="s">
        <v>57</v>
      </c>
      <c r="S768" s="10" t="s">
        <v>58</v>
      </c>
      <c r="T768" s="10">
        <v>278</v>
      </c>
      <c r="U768" s="10">
        <v>397.53999999999996</v>
      </c>
    </row>
    <row r="769" spans="1:21" ht="18" customHeight="1" x14ac:dyDescent="0.3">
      <c r="A769" s="1">
        <v>2024</v>
      </c>
      <c r="B769" s="1" t="s">
        <v>3</v>
      </c>
      <c r="C769" s="1" t="s">
        <v>14</v>
      </c>
      <c r="D769" s="2" t="s">
        <v>36</v>
      </c>
      <c r="E769" s="3">
        <v>3566</v>
      </c>
      <c r="F769" s="3">
        <v>4577.3</v>
      </c>
      <c r="G769" s="3">
        <v>5126.576</v>
      </c>
      <c r="H769" s="3">
        <v>915.46</v>
      </c>
      <c r="I769" s="4" t="s">
        <v>40</v>
      </c>
      <c r="K769" s="10" t="s">
        <v>52</v>
      </c>
      <c r="L769" s="10">
        <v>2021</v>
      </c>
      <c r="M769" s="10" t="s">
        <v>11</v>
      </c>
      <c r="N769" s="10" t="s">
        <v>53</v>
      </c>
      <c r="O769" s="10" t="s">
        <v>54</v>
      </c>
      <c r="P769" s="10" t="s">
        <v>55</v>
      </c>
      <c r="Q769" s="10" t="s">
        <v>64</v>
      </c>
      <c r="R769" s="10" t="s">
        <v>57</v>
      </c>
      <c r="S769" s="10" t="s">
        <v>58</v>
      </c>
      <c r="T769" s="10">
        <v>272</v>
      </c>
      <c r="U769" s="10">
        <v>388.96</v>
      </c>
    </row>
    <row r="770" spans="1:21" ht="18" customHeight="1" x14ac:dyDescent="0.3">
      <c r="A770" s="1">
        <v>2024</v>
      </c>
      <c r="B770" s="1" t="s">
        <v>3</v>
      </c>
      <c r="C770" s="1" t="s">
        <v>14</v>
      </c>
      <c r="D770" s="2" t="s">
        <v>37</v>
      </c>
      <c r="E770" s="3">
        <v>2498</v>
      </c>
      <c r="F770" s="3">
        <v>8000</v>
      </c>
      <c r="G770" s="3">
        <v>8960</v>
      </c>
      <c r="H770" s="3">
        <v>1600</v>
      </c>
      <c r="I770" s="4" t="s">
        <v>40</v>
      </c>
      <c r="K770" s="10" t="s">
        <v>52</v>
      </c>
      <c r="L770" s="10">
        <v>2021</v>
      </c>
      <c r="M770" s="10" t="s">
        <v>11</v>
      </c>
      <c r="N770" s="10" t="s">
        <v>53</v>
      </c>
      <c r="O770" s="10" t="s">
        <v>54</v>
      </c>
      <c r="P770" s="10" t="s">
        <v>55</v>
      </c>
      <c r="Q770" s="10" t="s">
        <v>64</v>
      </c>
      <c r="R770" s="10" t="s">
        <v>57</v>
      </c>
      <c r="S770" s="10" t="s">
        <v>58</v>
      </c>
      <c r="T770" s="10">
        <v>266</v>
      </c>
      <c r="U770" s="10">
        <v>380.38</v>
      </c>
    </row>
    <row r="771" spans="1:21" ht="18" customHeight="1" x14ac:dyDescent="0.3">
      <c r="A771" s="1">
        <v>2024</v>
      </c>
      <c r="B771" s="1" t="s">
        <v>3</v>
      </c>
      <c r="C771" s="1" t="s">
        <v>13</v>
      </c>
      <c r="D771" s="2" t="s">
        <v>35</v>
      </c>
      <c r="E771" s="3">
        <v>1245</v>
      </c>
      <c r="F771" s="3">
        <v>4577.2</v>
      </c>
      <c r="G771" s="3">
        <v>5126.4639999999999</v>
      </c>
      <c r="H771" s="3">
        <v>915.44</v>
      </c>
      <c r="I771" s="4" t="s">
        <v>40</v>
      </c>
      <c r="K771" s="10" t="s">
        <v>61</v>
      </c>
      <c r="L771" s="10">
        <v>2021</v>
      </c>
      <c r="M771" s="10" t="s">
        <v>11</v>
      </c>
      <c r="N771" s="10" t="s">
        <v>53</v>
      </c>
      <c r="O771" s="10" t="s">
        <v>54</v>
      </c>
      <c r="P771" s="10" t="s">
        <v>55</v>
      </c>
      <c r="Q771" s="10" t="s">
        <v>64</v>
      </c>
      <c r="R771" s="10" t="s">
        <v>57</v>
      </c>
      <c r="S771" s="10" t="s">
        <v>58</v>
      </c>
      <c r="T771" s="10">
        <v>276</v>
      </c>
      <c r="U771" s="10">
        <v>526.24</v>
      </c>
    </row>
    <row r="772" spans="1:21" ht="18" customHeight="1" x14ac:dyDescent="0.3">
      <c r="A772" s="1">
        <v>2024</v>
      </c>
      <c r="B772" s="1" t="s">
        <v>3</v>
      </c>
      <c r="C772" s="1" t="s">
        <v>38</v>
      </c>
      <c r="D772" s="5" t="s">
        <v>30</v>
      </c>
      <c r="E772" s="6">
        <v>644</v>
      </c>
      <c r="F772" s="6">
        <v>5743.5</v>
      </c>
      <c r="G772" s="6">
        <v>6432.72</v>
      </c>
      <c r="H772" s="3">
        <v>1148.7</v>
      </c>
      <c r="I772" s="4" t="s">
        <v>40</v>
      </c>
      <c r="K772" s="10" t="s">
        <v>59</v>
      </c>
      <c r="L772" s="10">
        <v>2021</v>
      </c>
      <c r="M772" s="10" t="s">
        <v>11</v>
      </c>
      <c r="N772" s="10" t="s">
        <v>53</v>
      </c>
      <c r="O772" s="10" t="s">
        <v>54</v>
      </c>
      <c r="P772" s="10" t="s">
        <v>55</v>
      </c>
      <c r="Q772" s="10" t="s">
        <v>64</v>
      </c>
      <c r="R772" s="10" t="s">
        <v>57</v>
      </c>
      <c r="S772" s="10" t="s">
        <v>58</v>
      </c>
      <c r="T772" s="10">
        <v>270</v>
      </c>
      <c r="U772" s="10">
        <v>526.24</v>
      </c>
    </row>
    <row r="773" spans="1:21" ht="18" customHeight="1" x14ac:dyDescent="0.3">
      <c r="A773" s="1">
        <v>2024</v>
      </c>
      <c r="B773" s="1" t="s">
        <v>3</v>
      </c>
      <c r="C773" s="1" t="s">
        <v>12</v>
      </c>
      <c r="D773" s="5" t="s">
        <v>29</v>
      </c>
      <c r="E773" s="6">
        <v>643</v>
      </c>
      <c r="F773" s="6">
        <v>7000</v>
      </c>
      <c r="G773" s="6">
        <v>7840</v>
      </c>
      <c r="H773" s="3">
        <v>1400</v>
      </c>
      <c r="I773" s="4" t="s">
        <v>40</v>
      </c>
      <c r="K773" s="10" t="s">
        <v>59</v>
      </c>
      <c r="L773" s="10">
        <v>2021</v>
      </c>
      <c r="M773" s="10" t="s">
        <v>11</v>
      </c>
      <c r="N773" s="10" t="s">
        <v>53</v>
      </c>
      <c r="O773" s="10" t="s">
        <v>54</v>
      </c>
      <c r="P773" s="10" t="s">
        <v>55</v>
      </c>
      <c r="Q773" s="10" t="s">
        <v>64</v>
      </c>
      <c r="R773" s="10" t="s">
        <v>57</v>
      </c>
      <c r="S773" s="10" t="s">
        <v>58</v>
      </c>
      <c r="T773" s="10">
        <v>279</v>
      </c>
      <c r="U773" s="10">
        <v>398.97</v>
      </c>
    </row>
    <row r="774" spans="1:21" ht="18" customHeight="1" x14ac:dyDescent="0.3">
      <c r="A774" s="1">
        <v>2024</v>
      </c>
      <c r="B774" s="1" t="s">
        <v>3</v>
      </c>
      <c r="C774" s="1" t="s">
        <v>38</v>
      </c>
      <c r="D774" s="5" t="s">
        <v>31</v>
      </c>
      <c r="E774" s="6">
        <v>455</v>
      </c>
      <c r="F774" s="6">
        <v>4578.6000000000004</v>
      </c>
      <c r="G774" s="6">
        <v>5128.0320000000002</v>
      </c>
      <c r="H774" s="3">
        <v>915.72000000000014</v>
      </c>
      <c r="I774" s="4" t="s">
        <v>40</v>
      </c>
      <c r="K774" s="10" t="s">
        <v>59</v>
      </c>
      <c r="L774" s="10">
        <v>2021</v>
      </c>
      <c r="M774" s="10" t="s">
        <v>11</v>
      </c>
      <c r="N774" s="10" t="s">
        <v>53</v>
      </c>
      <c r="O774" s="10" t="s">
        <v>54</v>
      </c>
      <c r="P774" s="10" t="s">
        <v>55</v>
      </c>
      <c r="Q774" s="10" t="s">
        <v>64</v>
      </c>
      <c r="R774" s="10" t="s">
        <v>57</v>
      </c>
      <c r="S774" s="10" t="s">
        <v>58</v>
      </c>
      <c r="T774" s="10">
        <v>273</v>
      </c>
      <c r="U774" s="10">
        <v>390.39</v>
      </c>
    </row>
    <row r="775" spans="1:21" ht="18" customHeight="1" x14ac:dyDescent="0.3">
      <c r="A775" s="1">
        <v>2024</v>
      </c>
      <c r="B775" s="1" t="s">
        <v>3</v>
      </c>
      <c r="C775" s="1" t="s">
        <v>12</v>
      </c>
      <c r="D775" s="5" t="s">
        <v>28</v>
      </c>
      <c r="E775" s="7">
        <v>345</v>
      </c>
      <c r="F775" s="7">
        <v>7000</v>
      </c>
      <c r="G775" s="7">
        <v>7840</v>
      </c>
      <c r="H775" s="3">
        <v>1400</v>
      </c>
      <c r="I775" s="4" t="s">
        <v>40</v>
      </c>
      <c r="K775" s="10" t="s">
        <v>52</v>
      </c>
      <c r="L775" s="10">
        <v>2021</v>
      </c>
      <c r="M775" s="10" t="s">
        <v>11</v>
      </c>
      <c r="N775" s="10" t="s">
        <v>53</v>
      </c>
      <c r="O775" s="10" t="s">
        <v>54</v>
      </c>
      <c r="P775" s="10" t="s">
        <v>55</v>
      </c>
      <c r="Q775" s="10" t="s">
        <v>64</v>
      </c>
      <c r="R775" s="10" t="s">
        <v>57</v>
      </c>
      <c r="S775" s="10" t="s">
        <v>58</v>
      </c>
      <c r="T775" s="10">
        <v>267</v>
      </c>
      <c r="U775" s="10">
        <v>381.81</v>
      </c>
    </row>
    <row r="776" spans="1:21" ht="18" customHeight="1" x14ac:dyDescent="0.3">
      <c r="A776" s="1">
        <v>2024</v>
      </c>
      <c r="B776" s="1" t="s">
        <v>3</v>
      </c>
      <c r="C776" s="1" t="s">
        <v>13</v>
      </c>
      <c r="D776" s="2" t="s">
        <v>33</v>
      </c>
      <c r="E776" s="3">
        <v>122</v>
      </c>
      <c r="F776" s="3">
        <v>100</v>
      </c>
      <c r="G776" s="3">
        <v>112</v>
      </c>
      <c r="H776" s="3">
        <v>20</v>
      </c>
      <c r="I776" s="4" t="s">
        <v>40</v>
      </c>
      <c r="K776" s="10" t="s">
        <v>59</v>
      </c>
      <c r="L776" s="10">
        <v>2021</v>
      </c>
      <c r="M776" s="10" t="s">
        <v>11</v>
      </c>
      <c r="N776" s="10" t="s">
        <v>53</v>
      </c>
      <c r="O776" s="10" t="s">
        <v>54</v>
      </c>
      <c r="P776" s="10" t="s">
        <v>55</v>
      </c>
      <c r="Q776" s="10" t="s">
        <v>64</v>
      </c>
      <c r="R776" s="10" t="s">
        <v>57</v>
      </c>
      <c r="S776" s="10" t="s">
        <v>58</v>
      </c>
      <c r="T776" s="10">
        <v>275</v>
      </c>
      <c r="U776" s="10">
        <v>393.25</v>
      </c>
    </row>
    <row r="777" spans="1:21" ht="18" customHeight="1" x14ac:dyDescent="0.3">
      <c r="A777" s="1">
        <v>2024</v>
      </c>
      <c r="B777" s="1" t="s">
        <v>3</v>
      </c>
      <c r="C777" s="1" t="s">
        <v>15</v>
      </c>
      <c r="D777" s="5" t="s">
        <v>26</v>
      </c>
      <c r="E777" s="6">
        <v>78</v>
      </c>
      <c r="F777" s="6">
        <v>4577.2</v>
      </c>
      <c r="G777" s="6">
        <v>5126.4639999999999</v>
      </c>
      <c r="H777" s="3">
        <v>915.44</v>
      </c>
      <c r="I777" s="4" t="s">
        <v>40</v>
      </c>
      <c r="K777" s="10" t="s">
        <v>59</v>
      </c>
      <c r="L777" s="10">
        <v>2021</v>
      </c>
      <c r="M777" s="10" t="s">
        <v>11</v>
      </c>
      <c r="N777" s="10" t="s">
        <v>53</v>
      </c>
      <c r="O777" s="10" t="s">
        <v>54</v>
      </c>
      <c r="P777" s="10" t="s">
        <v>55</v>
      </c>
      <c r="Q777" s="10" t="s">
        <v>64</v>
      </c>
      <c r="R777" s="10" t="s">
        <v>57</v>
      </c>
      <c r="S777" s="10" t="s">
        <v>58</v>
      </c>
      <c r="T777" s="10">
        <v>269</v>
      </c>
      <c r="U777" s="10">
        <v>384.67</v>
      </c>
    </row>
    <row r="778" spans="1:21" ht="18" customHeight="1" x14ac:dyDescent="0.3">
      <c r="A778" s="1">
        <v>2024</v>
      </c>
      <c r="B778" s="1" t="s">
        <v>3</v>
      </c>
      <c r="C778" s="1" t="s">
        <v>15</v>
      </c>
      <c r="D778" s="5" t="s">
        <v>24</v>
      </c>
      <c r="E778" s="6">
        <v>76</v>
      </c>
      <c r="F778" s="6">
        <v>4576.8999999999996</v>
      </c>
      <c r="G778" s="6">
        <v>5126.1279999999997</v>
      </c>
      <c r="H778" s="3">
        <v>915.38</v>
      </c>
      <c r="I778" s="4" t="s">
        <v>40</v>
      </c>
      <c r="K778" s="10" t="s">
        <v>61</v>
      </c>
      <c r="L778" s="10">
        <v>2021</v>
      </c>
      <c r="M778" s="10" t="s">
        <v>10</v>
      </c>
      <c r="N778" s="10" t="s">
        <v>53</v>
      </c>
      <c r="O778" s="10" t="s">
        <v>54</v>
      </c>
      <c r="P778" s="10" t="s">
        <v>55</v>
      </c>
      <c r="Q778" s="10" t="s">
        <v>64</v>
      </c>
      <c r="R778" s="10" t="s">
        <v>57</v>
      </c>
      <c r="S778" s="10" t="s">
        <v>58</v>
      </c>
      <c r="T778" s="10">
        <v>296</v>
      </c>
      <c r="U778" s="10">
        <v>423.28</v>
      </c>
    </row>
    <row r="779" spans="1:21" ht="18" customHeight="1" x14ac:dyDescent="0.3">
      <c r="A779" s="1">
        <v>2024</v>
      </c>
      <c r="B779" s="1" t="s">
        <v>3</v>
      </c>
      <c r="C779" s="1" t="s">
        <v>15</v>
      </c>
      <c r="D779" s="5" t="s">
        <v>25</v>
      </c>
      <c r="E779" s="6">
        <v>46</v>
      </c>
      <c r="F779" s="6">
        <v>200</v>
      </c>
      <c r="G779" s="6">
        <v>224</v>
      </c>
      <c r="H779" s="3">
        <v>40</v>
      </c>
      <c r="I779" s="4" t="s">
        <v>40</v>
      </c>
      <c r="K779" s="10" t="s">
        <v>59</v>
      </c>
      <c r="L779" s="10">
        <v>2021</v>
      </c>
      <c r="M779" s="10" t="s">
        <v>10</v>
      </c>
      <c r="N779" s="10" t="s">
        <v>53</v>
      </c>
      <c r="O779" s="10" t="s">
        <v>54</v>
      </c>
      <c r="P779" s="10" t="s">
        <v>55</v>
      </c>
      <c r="Q779" s="10" t="s">
        <v>64</v>
      </c>
      <c r="R779" s="10" t="s">
        <v>57</v>
      </c>
      <c r="S779" s="10" t="s">
        <v>58</v>
      </c>
      <c r="T779" s="10">
        <v>290</v>
      </c>
      <c r="U779" s="10">
        <v>414.7</v>
      </c>
    </row>
    <row r="780" spans="1:21" ht="18" customHeight="1" x14ac:dyDescent="0.3">
      <c r="A780" s="1">
        <v>2024</v>
      </c>
      <c r="B780" s="1" t="s">
        <v>3</v>
      </c>
      <c r="C780" s="1" t="s">
        <v>15</v>
      </c>
      <c r="D780" s="5" t="s">
        <v>23</v>
      </c>
      <c r="E780" s="6">
        <v>34</v>
      </c>
      <c r="F780" s="6">
        <v>4576.8</v>
      </c>
      <c r="G780" s="6">
        <v>5126.0160000000005</v>
      </c>
      <c r="H780" s="3">
        <v>915.36000000000013</v>
      </c>
      <c r="I780" s="4" t="s">
        <v>40</v>
      </c>
      <c r="K780" s="10" t="s">
        <v>62</v>
      </c>
      <c r="L780" s="10">
        <v>2021</v>
      </c>
      <c r="M780" s="10" t="s">
        <v>10</v>
      </c>
      <c r="N780" s="10" t="s">
        <v>53</v>
      </c>
      <c r="O780" s="10" t="s">
        <v>54</v>
      </c>
      <c r="P780" s="10" t="s">
        <v>55</v>
      </c>
      <c r="Q780" s="10" t="s">
        <v>64</v>
      </c>
      <c r="R780" s="10" t="s">
        <v>57</v>
      </c>
      <c r="S780" s="10" t="s">
        <v>58</v>
      </c>
      <c r="T780" s="10">
        <v>284</v>
      </c>
      <c r="U780" s="10">
        <v>406.12</v>
      </c>
    </row>
    <row r="781" spans="1:21" ht="18" customHeight="1" x14ac:dyDescent="0.3">
      <c r="A781" s="1">
        <v>2024</v>
      </c>
      <c r="B781" s="1" t="s">
        <v>3</v>
      </c>
      <c r="C781" s="1" t="s">
        <v>13</v>
      </c>
      <c r="D781" s="2" t="s">
        <v>34</v>
      </c>
      <c r="E781" s="3">
        <v>7</v>
      </c>
      <c r="F781" s="3">
        <v>200</v>
      </c>
      <c r="G781" s="3">
        <v>224</v>
      </c>
      <c r="H781" s="3">
        <v>40</v>
      </c>
      <c r="I781" s="4" t="s">
        <v>40</v>
      </c>
      <c r="K781" s="10" t="s">
        <v>63</v>
      </c>
      <c r="L781" s="10">
        <v>2021</v>
      </c>
      <c r="M781" s="10" t="s">
        <v>10</v>
      </c>
      <c r="N781" s="10" t="s">
        <v>53</v>
      </c>
      <c r="O781" s="10" t="s">
        <v>54</v>
      </c>
      <c r="P781" s="10" t="s">
        <v>55</v>
      </c>
      <c r="Q781" s="10" t="s">
        <v>64</v>
      </c>
      <c r="R781" s="10" t="s">
        <v>57</v>
      </c>
      <c r="S781" s="10" t="s">
        <v>58</v>
      </c>
      <c r="T781" s="10">
        <v>294</v>
      </c>
      <c r="U781" s="10">
        <v>526.24</v>
      </c>
    </row>
    <row r="782" spans="1:21" ht="18" customHeight="1" x14ac:dyDescent="0.3">
      <c r="A782" s="1">
        <v>2024</v>
      </c>
      <c r="B782" s="1" t="s">
        <v>3</v>
      </c>
      <c r="C782" s="1" t="s">
        <v>15</v>
      </c>
      <c r="D782" s="5" t="s">
        <v>27</v>
      </c>
      <c r="E782" s="6">
        <v>3</v>
      </c>
      <c r="F782" s="6">
        <v>4577.3</v>
      </c>
      <c r="G782" s="6">
        <v>5126.576</v>
      </c>
      <c r="H782" s="3">
        <v>915.46</v>
      </c>
      <c r="I782" s="4" t="s">
        <v>40</v>
      </c>
      <c r="K782" s="10" t="s">
        <v>52</v>
      </c>
      <c r="L782" s="10">
        <v>2021</v>
      </c>
      <c r="M782" s="10" t="s">
        <v>10</v>
      </c>
      <c r="N782" s="10" t="s">
        <v>53</v>
      </c>
      <c r="O782" s="10" t="s">
        <v>54</v>
      </c>
      <c r="P782" s="10" t="s">
        <v>55</v>
      </c>
      <c r="Q782" s="10" t="s">
        <v>64</v>
      </c>
      <c r="R782" s="10" t="s">
        <v>57</v>
      </c>
      <c r="S782" s="10" t="s">
        <v>58</v>
      </c>
      <c r="T782" s="10">
        <v>288</v>
      </c>
      <c r="U782" s="10">
        <v>526.24</v>
      </c>
    </row>
    <row r="783" spans="1:21" ht="18" customHeight="1" x14ac:dyDescent="0.3">
      <c r="A783" s="1">
        <v>2024</v>
      </c>
      <c r="B783" s="1" t="s">
        <v>3</v>
      </c>
      <c r="C783" s="1" t="s">
        <v>32</v>
      </c>
      <c r="D783" s="5" t="s">
        <v>32</v>
      </c>
      <c r="E783" s="6">
        <v>2</v>
      </c>
      <c r="F783" s="6">
        <v>6600</v>
      </c>
      <c r="G783" s="6">
        <v>7392</v>
      </c>
      <c r="H783" s="3">
        <v>1320</v>
      </c>
      <c r="I783" s="4" t="s">
        <v>40</v>
      </c>
      <c r="K783" s="10" t="s">
        <v>52</v>
      </c>
      <c r="L783" s="10">
        <v>2021</v>
      </c>
      <c r="M783" s="10" t="s">
        <v>10</v>
      </c>
      <c r="N783" s="10" t="s">
        <v>53</v>
      </c>
      <c r="O783" s="10" t="s">
        <v>54</v>
      </c>
      <c r="P783" s="10" t="s">
        <v>55</v>
      </c>
      <c r="Q783" s="10" t="s">
        <v>64</v>
      </c>
      <c r="R783" s="10" t="s">
        <v>57</v>
      </c>
      <c r="S783" s="10" t="s">
        <v>58</v>
      </c>
      <c r="T783" s="10">
        <v>282</v>
      </c>
      <c r="U783" s="10">
        <v>526.24</v>
      </c>
    </row>
    <row r="784" spans="1:21" ht="18" customHeight="1" x14ac:dyDescent="0.3">
      <c r="A784" s="1">
        <v>2024</v>
      </c>
      <c r="B784" s="1" t="s">
        <v>4</v>
      </c>
      <c r="C784" s="1" t="s">
        <v>14</v>
      </c>
      <c r="D784" s="2" t="s">
        <v>36</v>
      </c>
      <c r="E784" s="3">
        <v>3566</v>
      </c>
      <c r="F784" s="3">
        <v>4577.3</v>
      </c>
      <c r="G784" s="3">
        <v>5126.576</v>
      </c>
      <c r="H784" s="3">
        <v>915.46</v>
      </c>
      <c r="I784" s="4" t="s">
        <v>40</v>
      </c>
      <c r="K784" s="10" t="s">
        <v>52</v>
      </c>
      <c r="L784" s="10">
        <v>2021</v>
      </c>
      <c r="M784" s="10" t="s">
        <v>10</v>
      </c>
      <c r="N784" s="10" t="s">
        <v>53</v>
      </c>
      <c r="O784" s="10" t="s">
        <v>54</v>
      </c>
      <c r="P784" s="10" t="s">
        <v>55</v>
      </c>
      <c r="Q784" s="10" t="s">
        <v>64</v>
      </c>
      <c r="R784" s="10" t="s">
        <v>57</v>
      </c>
      <c r="S784" s="10" t="s">
        <v>58</v>
      </c>
      <c r="T784" s="10">
        <v>291</v>
      </c>
      <c r="U784" s="10">
        <v>416.13</v>
      </c>
    </row>
    <row r="785" spans="1:21" ht="18" customHeight="1" x14ac:dyDescent="0.3">
      <c r="A785" s="1">
        <v>2024</v>
      </c>
      <c r="B785" s="1" t="s">
        <v>4</v>
      </c>
      <c r="C785" s="1" t="s">
        <v>14</v>
      </c>
      <c r="D785" s="2" t="s">
        <v>37</v>
      </c>
      <c r="E785" s="3">
        <v>2498</v>
      </c>
      <c r="F785" s="3">
        <v>8000</v>
      </c>
      <c r="G785" s="3">
        <v>8960</v>
      </c>
      <c r="H785" s="3">
        <v>1600</v>
      </c>
      <c r="I785" s="4" t="s">
        <v>40</v>
      </c>
      <c r="K785" s="10" t="s">
        <v>63</v>
      </c>
      <c r="L785" s="10">
        <v>2021</v>
      </c>
      <c r="M785" s="10" t="s">
        <v>10</v>
      </c>
      <c r="N785" s="10" t="s">
        <v>53</v>
      </c>
      <c r="O785" s="10" t="s">
        <v>54</v>
      </c>
      <c r="P785" s="10" t="s">
        <v>55</v>
      </c>
      <c r="Q785" s="10" t="s">
        <v>64</v>
      </c>
      <c r="R785" s="10" t="s">
        <v>57</v>
      </c>
      <c r="S785" s="10" t="s">
        <v>58</v>
      </c>
      <c r="T785" s="10">
        <v>285</v>
      </c>
      <c r="U785" s="10">
        <v>407.55</v>
      </c>
    </row>
    <row r="786" spans="1:21" ht="18" customHeight="1" x14ac:dyDescent="0.3">
      <c r="A786" s="1">
        <v>2024</v>
      </c>
      <c r="B786" s="1" t="s">
        <v>4</v>
      </c>
      <c r="C786" s="1" t="s">
        <v>13</v>
      </c>
      <c r="D786" s="2" t="s">
        <v>35</v>
      </c>
      <c r="E786" s="3">
        <v>1245</v>
      </c>
      <c r="F786" s="3">
        <v>4577.2</v>
      </c>
      <c r="G786" s="3">
        <v>5126.4639999999999</v>
      </c>
      <c r="H786" s="3">
        <v>915.44</v>
      </c>
      <c r="I786" s="4" t="s">
        <v>40</v>
      </c>
      <c r="K786" s="10" t="s">
        <v>62</v>
      </c>
      <c r="L786" s="10">
        <v>2021</v>
      </c>
      <c r="M786" s="10" t="s">
        <v>10</v>
      </c>
      <c r="N786" s="10" t="s">
        <v>53</v>
      </c>
      <c r="O786" s="10" t="s">
        <v>54</v>
      </c>
      <c r="P786" s="10" t="s">
        <v>55</v>
      </c>
      <c r="Q786" s="10" t="s">
        <v>64</v>
      </c>
      <c r="R786" s="10" t="s">
        <v>57</v>
      </c>
      <c r="S786" s="10" t="s">
        <v>58</v>
      </c>
      <c r="T786" s="10">
        <v>293</v>
      </c>
      <c r="U786" s="10">
        <v>418.99</v>
      </c>
    </row>
    <row r="787" spans="1:21" ht="18" customHeight="1" x14ac:dyDescent="0.3">
      <c r="A787" s="1">
        <v>2024</v>
      </c>
      <c r="B787" s="1" t="s">
        <v>4</v>
      </c>
      <c r="C787" s="1" t="s">
        <v>38</v>
      </c>
      <c r="D787" s="5" t="s">
        <v>30</v>
      </c>
      <c r="E787" s="6">
        <v>644</v>
      </c>
      <c r="F787" s="6">
        <v>5743.5</v>
      </c>
      <c r="G787" s="6">
        <v>6432.72</v>
      </c>
      <c r="H787" s="3">
        <v>1148.7</v>
      </c>
      <c r="I787" s="4" t="s">
        <v>40</v>
      </c>
      <c r="K787" s="10" t="s">
        <v>61</v>
      </c>
      <c r="L787" s="10">
        <v>2021</v>
      </c>
      <c r="M787" s="10" t="s">
        <v>10</v>
      </c>
      <c r="N787" s="10" t="s">
        <v>53</v>
      </c>
      <c r="O787" s="10" t="s">
        <v>54</v>
      </c>
      <c r="P787" s="10" t="s">
        <v>55</v>
      </c>
      <c r="Q787" s="10" t="s">
        <v>64</v>
      </c>
      <c r="R787" s="10" t="s">
        <v>57</v>
      </c>
      <c r="S787" s="10" t="s">
        <v>58</v>
      </c>
      <c r="T787" s="10">
        <v>287</v>
      </c>
      <c r="U787" s="10">
        <v>410.40999999999997</v>
      </c>
    </row>
    <row r="788" spans="1:21" ht="18" customHeight="1" x14ac:dyDescent="0.3">
      <c r="A788" s="1">
        <v>2024</v>
      </c>
      <c r="B788" s="1" t="s">
        <v>4</v>
      </c>
      <c r="C788" s="1" t="s">
        <v>12</v>
      </c>
      <c r="D788" s="5" t="s">
        <v>29</v>
      </c>
      <c r="E788" s="6">
        <v>643</v>
      </c>
      <c r="F788" s="6">
        <v>7000</v>
      </c>
      <c r="G788" s="6">
        <v>7840</v>
      </c>
      <c r="H788" s="3">
        <v>1400</v>
      </c>
      <c r="I788" s="4" t="s">
        <v>40</v>
      </c>
      <c r="K788" s="10" t="s">
        <v>52</v>
      </c>
      <c r="L788" s="10">
        <v>2021</v>
      </c>
      <c r="M788" s="10" t="s">
        <v>10</v>
      </c>
      <c r="N788" s="10" t="s">
        <v>53</v>
      </c>
      <c r="O788" s="10" t="s">
        <v>54</v>
      </c>
      <c r="P788" s="10" t="s">
        <v>55</v>
      </c>
      <c r="Q788" s="10" t="s">
        <v>64</v>
      </c>
      <c r="R788" s="10" t="s">
        <v>57</v>
      </c>
      <c r="S788" s="10" t="s">
        <v>58</v>
      </c>
      <c r="T788" s="10">
        <v>281</v>
      </c>
      <c r="U788" s="10">
        <v>401.83</v>
      </c>
    </row>
    <row r="789" spans="1:21" ht="18" customHeight="1" x14ac:dyDescent="0.3">
      <c r="A789" s="1">
        <v>2024</v>
      </c>
      <c r="B789" s="1" t="s">
        <v>4</v>
      </c>
      <c r="C789" s="1" t="s">
        <v>38</v>
      </c>
      <c r="D789" s="5" t="s">
        <v>31</v>
      </c>
      <c r="E789" s="6">
        <v>455</v>
      </c>
      <c r="F789" s="6">
        <v>4578.6000000000004</v>
      </c>
      <c r="G789" s="6">
        <v>5128.0320000000002</v>
      </c>
      <c r="H789" s="3">
        <v>915.72000000000014</v>
      </c>
      <c r="I789" s="4" t="s">
        <v>40</v>
      </c>
      <c r="K789" s="10" t="s">
        <v>61</v>
      </c>
      <c r="L789" s="10">
        <v>2021</v>
      </c>
      <c r="M789" s="10" t="s">
        <v>9</v>
      </c>
      <c r="N789" s="10" t="s">
        <v>53</v>
      </c>
      <c r="O789" s="10" t="s">
        <v>54</v>
      </c>
      <c r="P789" s="10" t="s">
        <v>55</v>
      </c>
      <c r="Q789" s="10" t="s">
        <v>64</v>
      </c>
      <c r="R789" s="10" t="s">
        <v>57</v>
      </c>
      <c r="S789" s="10" t="s">
        <v>58</v>
      </c>
      <c r="T789" s="10">
        <v>308</v>
      </c>
      <c r="U789" s="10">
        <v>440.44</v>
      </c>
    </row>
    <row r="790" spans="1:21" ht="18" customHeight="1" x14ac:dyDescent="0.3">
      <c r="A790" s="1">
        <v>2024</v>
      </c>
      <c r="B790" s="1" t="s">
        <v>4</v>
      </c>
      <c r="C790" s="1" t="s">
        <v>12</v>
      </c>
      <c r="D790" s="5" t="s">
        <v>28</v>
      </c>
      <c r="E790" s="7">
        <v>345</v>
      </c>
      <c r="F790" s="7">
        <v>7000</v>
      </c>
      <c r="G790" s="7">
        <v>7840</v>
      </c>
      <c r="H790" s="3">
        <v>1400</v>
      </c>
      <c r="I790" s="4" t="s">
        <v>40</v>
      </c>
      <c r="K790" s="10" t="s">
        <v>59</v>
      </c>
      <c r="L790" s="10">
        <v>2021</v>
      </c>
      <c r="M790" s="10" t="s">
        <v>9</v>
      </c>
      <c r="N790" s="10" t="s">
        <v>53</v>
      </c>
      <c r="O790" s="10" t="s">
        <v>54</v>
      </c>
      <c r="P790" s="10" t="s">
        <v>55</v>
      </c>
      <c r="Q790" s="10" t="s">
        <v>64</v>
      </c>
      <c r="R790" s="10" t="s">
        <v>57</v>
      </c>
      <c r="S790" s="10" t="s">
        <v>58</v>
      </c>
      <c r="T790" s="10">
        <v>302</v>
      </c>
      <c r="U790" s="10">
        <v>431.86</v>
      </c>
    </row>
    <row r="791" spans="1:21" ht="18" customHeight="1" x14ac:dyDescent="0.3">
      <c r="A791" s="1">
        <v>2024</v>
      </c>
      <c r="B791" s="1" t="s">
        <v>4</v>
      </c>
      <c r="C791" s="1" t="s">
        <v>13</v>
      </c>
      <c r="D791" s="2" t="s">
        <v>33</v>
      </c>
      <c r="E791" s="3">
        <v>122</v>
      </c>
      <c r="F791" s="3">
        <v>100</v>
      </c>
      <c r="G791" s="3">
        <v>112</v>
      </c>
      <c r="H791" s="3">
        <v>20</v>
      </c>
      <c r="I791" s="4" t="s">
        <v>40</v>
      </c>
      <c r="K791" s="10" t="s">
        <v>59</v>
      </c>
      <c r="L791" s="10">
        <v>2021</v>
      </c>
      <c r="M791" s="10" t="s">
        <v>9</v>
      </c>
      <c r="N791" s="10" t="s">
        <v>53</v>
      </c>
      <c r="O791" s="10" t="s">
        <v>54</v>
      </c>
      <c r="P791" s="10" t="s">
        <v>55</v>
      </c>
      <c r="Q791" s="10" t="s">
        <v>64</v>
      </c>
      <c r="R791" s="10" t="s">
        <v>57</v>
      </c>
      <c r="S791" s="10" t="s">
        <v>58</v>
      </c>
      <c r="T791" s="10">
        <v>306</v>
      </c>
      <c r="U791" s="10">
        <v>526.24</v>
      </c>
    </row>
    <row r="792" spans="1:21" ht="18" customHeight="1" x14ac:dyDescent="0.3">
      <c r="A792" s="1">
        <v>2024</v>
      </c>
      <c r="B792" s="1" t="s">
        <v>4</v>
      </c>
      <c r="C792" s="1" t="s">
        <v>15</v>
      </c>
      <c r="D792" s="5" t="s">
        <v>26</v>
      </c>
      <c r="E792" s="6">
        <v>78</v>
      </c>
      <c r="F792" s="6">
        <v>4577.2</v>
      </c>
      <c r="G792" s="6">
        <v>5126.4639999999999</v>
      </c>
      <c r="H792" s="3">
        <v>915.44</v>
      </c>
      <c r="I792" s="4" t="s">
        <v>40</v>
      </c>
      <c r="K792" s="10" t="s">
        <v>62</v>
      </c>
      <c r="L792" s="10">
        <v>2021</v>
      </c>
      <c r="M792" s="10" t="s">
        <v>9</v>
      </c>
      <c r="N792" s="10" t="s">
        <v>53</v>
      </c>
      <c r="O792" s="10" t="s">
        <v>54</v>
      </c>
      <c r="P792" s="10" t="s">
        <v>55</v>
      </c>
      <c r="Q792" s="10" t="s">
        <v>64</v>
      </c>
      <c r="R792" s="10" t="s">
        <v>57</v>
      </c>
      <c r="S792" s="10" t="s">
        <v>58</v>
      </c>
      <c r="T792" s="10">
        <v>300</v>
      </c>
      <c r="U792" s="10">
        <v>526.24</v>
      </c>
    </row>
    <row r="793" spans="1:21" ht="18" customHeight="1" x14ac:dyDescent="0.3">
      <c r="A793" s="1">
        <v>2024</v>
      </c>
      <c r="B793" s="1" t="s">
        <v>4</v>
      </c>
      <c r="C793" s="1" t="s">
        <v>15</v>
      </c>
      <c r="D793" s="5" t="s">
        <v>24</v>
      </c>
      <c r="E793" s="6">
        <v>76</v>
      </c>
      <c r="F793" s="6">
        <v>4576.8999999999996</v>
      </c>
      <c r="G793" s="6">
        <v>5126.1279999999997</v>
      </c>
      <c r="H793" s="3">
        <v>915.38</v>
      </c>
      <c r="I793" s="4" t="s">
        <v>40</v>
      </c>
      <c r="K793" s="10" t="s">
        <v>61</v>
      </c>
      <c r="L793" s="10">
        <v>2021</v>
      </c>
      <c r="M793" s="10" t="s">
        <v>9</v>
      </c>
      <c r="N793" s="10" t="s">
        <v>53</v>
      </c>
      <c r="O793" s="10" t="s">
        <v>54</v>
      </c>
      <c r="P793" s="10" t="s">
        <v>55</v>
      </c>
      <c r="Q793" s="10" t="s">
        <v>64</v>
      </c>
      <c r="R793" s="10" t="s">
        <v>57</v>
      </c>
      <c r="S793" s="10" t="s">
        <v>58</v>
      </c>
      <c r="T793" s="10">
        <v>309</v>
      </c>
      <c r="U793" s="10">
        <v>441.87</v>
      </c>
    </row>
    <row r="794" spans="1:21" ht="18" customHeight="1" x14ac:dyDescent="0.3">
      <c r="A794" s="1">
        <v>2024</v>
      </c>
      <c r="B794" s="1" t="s">
        <v>4</v>
      </c>
      <c r="C794" s="1" t="s">
        <v>15</v>
      </c>
      <c r="D794" s="5" t="s">
        <v>25</v>
      </c>
      <c r="E794" s="6">
        <v>46</v>
      </c>
      <c r="F794" s="6">
        <v>200</v>
      </c>
      <c r="G794" s="6">
        <v>224</v>
      </c>
      <c r="H794" s="3">
        <v>40</v>
      </c>
      <c r="I794" s="4" t="s">
        <v>40</v>
      </c>
      <c r="K794" s="10" t="s">
        <v>61</v>
      </c>
      <c r="L794" s="10">
        <v>2021</v>
      </c>
      <c r="M794" s="10" t="s">
        <v>9</v>
      </c>
      <c r="N794" s="10" t="s">
        <v>53</v>
      </c>
      <c r="O794" s="10" t="s">
        <v>54</v>
      </c>
      <c r="P794" s="10" t="s">
        <v>55</v>
      </c>
      <c r="Q794" s="10" t="s">
        <v>64</v>
      </c>
      <c r="R794" s="10" t="s">
        <v>57</v>
      </c>
      <c r="S794" s="10" t="s">
        <v>58</v>
      </c>
      <c r="T794" s="10">
        <v>303</v>
      </c>
      <c r="U794" s="10">
        <v>433.28999999999996</v>
      </c>
    </row>
    <row r="795" spans="1:21" ht="18" customHeight="1" x14ac:dyDescent="0.3">
      <c r="A795" s="1">
        <v>2024</v>
      </c>
      <c r="B795" s="1" t="s">
        <v>4</v>
      </c>
      <c r="C795" s="1" t="s">
        <v>15</v>
      </c>
      <c r="D795" s="5" t="s">
        <v>23</v>
      </c>
      <c r="E795" s="6">
        <v>34</v>
      </c>
      <c r="F795" s="6">
        <v>4576.8</v>
      </c>
      <c r="G795" s="6">
        <v>5126.0160000000005</v>
      </c>
      <c r="H795" s="3">
        <v>915.36000000000013</v>
      </c>
      <c r="I795" s="4" t="s">
        <v>40</v>
      </c>
      <c r="K795" s="10" t="s">
        <v>61</v>
      </c>
      <c r="L795" s="10">
        <v>2021</v>
      </c>
      <c r="M795" s="10" t="s">
        <v>9</v>
      </c>
      <c r="N795" s="10" t="s">
        <v>53</v>
      </c>
      <c r="O795" s="10" t="s">
        <v>54</v>
      </c>
      <c r="P795" s="10" t="s">
        <v>55</v>
      </c>
      <c r="Q795" s="10" t="s">
        <v>64</v>
      </c>
      <c r="R795" s="10" t="s">
        <v>57</v>
      </c>
      <c r="S795" s="10" t="s">
        <v>58</v>
      </c>
      <c r="T795" s="10">
        <v>297</v>
      </c>
      <c r="U795" s="10">
        <v>424.71</v>
      </c>
    </row>
    <row r="796" spans="1:21" ht="18" customHeight="1" x14ac:dyDescent="0.3">
      <c r="A796" s="1">
        <v>2024</v>
      </c>
      <c r="B796" s="1" t="s">
        <v>4</v>
      </c>
      <c r="C796" s="1" t="s">
        <v>13</v>
      </c>
      <c r="D796" s="2" t="s">
        <v>34</v>
      </c>
      <c r="E796" s="3">
        <v>7</v>
      </c>
      <c r="F796" s="3">
        <v>200</v>
      </c>
      <c r="G796" s="3">
        <v>224</v>
      </c>
      <c r="H796" s="3">
        <v>40</v>
      </c>
      <c r="I796" s="4" t="s">
        <v>40</v>
      </c>
      <c r="K796" s="10" t="s">
        <v>52</v>
      </c>
      <c r="L796" s="10">
        <v>2021</v>
      </c>
      <c r="M796" s="10" t="s">
        <v>9</v>
      </c>
      <c r="N796" s="10" t="s">
        <v>53</v>
      </c>
      <c r="O796" s="10" t="s">
        <v>54</v>
      </c>
      <c r="P796" s="10" t="s">
        <v>55</v>
      </c>
      <c r="Q796" s="10" t="s">
        <v>64</v>
      </c>
      <c r="R796" s="10" t="s">
        <v>57</v>
      </c>
      <c r="S796" s="10" t="s">
        <v>58</v>
      </c>
      <c r="T796" s="10">
        <v>305</v>
      </c>
      <c r="U796" s="10">
        <v>436.15</v>
      </c>
    </row>
    <row r="797" spans="1:21" ht="18" customHeight="1" x14ac:dyDescent="0.3">
      <c r="A797" s="1">
        <v>2024</v>
      </c>
      <c r="B797" s="1" t="s">
        <v>4</v>
      </c>
      <c r="C797" s="1" t="s">
        <v>15</v>
      </c>
      <c r="D797" s="5" t="s">
        <v>27</v>
      </c>
      <c r="E797" s="6">
        <v>3</v>
      </c>
      <c r="F797" s="6">
        <v>4577.3</v>
      </c>
      <c r="G797" s="6">
        <v>5126.576</v>
      </c>
      <c r="H797" s="3">
        <v>915.46</v>
      </c>
      <c r="I797" s="4" t="s">
        <v>40</v>
      </c>
      <c r="K797" s="10" t="s">
        <v>52</v>
      </c>
      <c r="L797" s="10">
        <v>2021</v>
      </c>
      <c r="M797" s="10" t="s">
        <v>9</v>
      </c>
      <c r="N797" s="10" t="s">
        <v>53</v>
      </c>
      <c r="O797" s="10" t="s">
        <v>54</v>
      </c>
      <c r="P797" s="10" t="s">
        <v>55</v>
      </c>
      <c r="Q797" s="10" t="s">
        <v>64</v>
      </c>
      <c r="R797" s="10" t="s">
        <v>57</v>
      </c>
      <c r="S797" s="10" t="s">
        <v>58</v>
      </c>
      <c r="T797" s="10">
        <v>299</v>
      </c>
      <c r="U797" s="10">
        <v>427.57</v>
      </c>
    </row>
    <row r="798" spans="1:21" ht="18" customHeight="1" x14ac:dyDescent="0.3">
      <c r="A798" s="1">
        <v>2024</v>
      </c>
      <c r="B798" s="1" t="s">
        <v>4</v>
      </c>
      <c r="C798" s="1" t="s">
        <v>32</v>
      </c>
      <c r="D798" s="5" t="s">
        <v>32</v>
      </c>
      <c r="E798" s="6">
        <v>2</v>
      </c>
      <c r="F798" s="6">
        <v>6600</v>
      </c>
      <c r="G798" s="6">
        <v>7392</v>
      </c>
      <c r="H798" s="3">
        <v>1320</v>
      </c>
      <c r="I798" s="4" t="s">
        <v>42</v>
      </c>
      <c r="K798" s="10" t="s">
        <v>52</v>
      </c>
      <c r="L798" s="10">
        <v>2021</v>
      </c>
      <c r="M798" s="10" t="s">
        <v>3</v>
      </c>
      <c r="N798" s="10" t="s">
        <v>53</v>
      </c>
      <c r="O798" s="10" t="s">
        <v>54</v>
      </c>
      <c r="P798" s="10" t="s">
        <v>55</v>
      </c>
      <c r="Q798" s="10" t="s">
        <v>56</v>
      </c>
      <c r="R798" s="10" t="s">
        <v>57</v>
      </c>
      <c r="S798" s="10" t="s">
        <v>58</v>
      </c>
      <c r="T798" s="10">
        <v>158</v>
      </c>
      <c r="U798" s="10">
        <v>526.24</v>
      </c>
    </row>
    <row r="799" spans="1:21" ht="18" customHeight="1" x14ac:dyDescent="0.3">
      <c r="A799" s="1">
        <v>2024</v>
      </c>
      <c r="B799" s="1" t="s">
        <v>5</v>
      </c>
      <c r="C799" s="1" t="s">
        <v>14</v>
      </c>
      <c r="D799" s="2" t="s">
        <v>36</v>
      </c>
      <c r="E799" s="3">
        <v>3566</v>
      </c>
      <c r="F799" s="3">
        <v>4577.3</v>
      </c>
      <c r="G799" s="3">
        <v>5126.576</v>
      </c>
      <c r="H799" s="3">
        <v>915.46</v>
      </c>
      <c r="I799" s="4" t="s">
        <v>42</v>
      </c>
      <c r="K799" s="10" t="s">
        <v>52</v>
      </c>
      <c r="L799" s="10">
        <v>2021</v>
      </c>
      <c r="M799" s="10" t="s">
        <v>3</v>
      </c>
      <c r="N799" s="10" t="s">
        <v>53</v>
      </c>
      <c r="O799" s="10" t="s">
        <v>54</v>
      </c>
      <c r="P799" s="10" t="s">
        <v>55</v>
      </c>
      <c r="Q799" s="10" t="s">
        <v>56</v>
      </c>
      <c r="R799" s="10" t="s">
        <v>57</v>
      </c>
      <c r="S799" s="10" t="s">
        <v>58</v>
      </c>
      <c r="T799" s="10">
        <v>152</v>
      </c>
      <c r="U799" s="10">
        <v>526.24</v>
      </c>
    </row>
    <row r="800" spans="1:21" ht="18" customHeight="1" x14ac:dyDescent="0.3">
      <c r="A800" s="1">
        <v>2024</v>
      </c>
      <c r="B800" s="1" t="s">
        <v>5</v>
      </c>
      <c r="C800" s="1" t="s">
        <v>14</v>
      </c>
      <c r="D800" s="2" t="s">
        <v>37</v>
      </c>
      <c r="E800" s="3">
        <v>2498</v>
      </c>
      <c r="F800" s="3">
        <v>8000</v>
      </c>
      <c r="G800" s="3">
        <v>8960</v>
      </c>
      <c r="H800" s="3">
        <v>1600</v>
      </c>
      <c r="I800" s="4" t="s">
        <v>42</v>
      </c>
      <c r="K800" s="10" t="s">
        <v>59</v>
      </c>
      <c r="L800" s="10">
        <v>2021</v>
      </c>
      <c r="M800" s="10" t="s">
        <v>3</v>
      </c>
      <c r="N800" s="10" t="s">
        <v>53</v>
      </c>
      <c r="O800" s="10" t="s">
        <v>54</v>
      </c>
      <c r="P800" s="10" t="s">
        <v>55</v>
      </c>
      <c r="Q800" s="10" t="s">
        <v>56</v>
      </c>
      <c r="R800" s="10" t="s">
        <v>57</v>
      </c>
      <c r="S800" s="10" t="s">
        <v>60</v>
      </c>
      <c r="T800" s="10">
        <v>170</v>
      </c>
      <c r="U800" s="10">
        <v>243.1</v>
      </c>
    </row>
    <row r="801" spans="1:21" ht="18" customHeight="1" x14ac:dyDescent="0.3">
      <c r="A801" s="1">
        <v>2024</v>
      </c>
      <c r="B801" s="1" t="s">
        <v>5</v>
      </c>
      <c r="C801" s="1" t="s">
        <v>13</v>
      </c>
      <c r="D801" s="2" t="s">
        <v>35</v>
      </c>
      <c r="E801" s="3">
        <v>1245</v>
      </c>
      <c r="F801" s="3">
        <v>4577.2</v>
      </c>
      <c r="G801" s="3">
        <v>5126.4639999999999</v>
      </c>
      <c r="H801" s="3">
        <v>915.44</v>
      </c>
      <c r="I801" s="4" t="s">
        <v>42</v>
      </c>
      <c r="K801" s="10" t="s">
        <v>59</v>
      </c>
      <c r="L801" s="10">
        <v>2021</v>
      </c>
      <c r="M801" s="10" t="s">
        <v>3</v>
      </c>
      <c r="N801" s="10" t="s">
        <v>53</v>
      </c>
      <c r="O801" s="10" t="s">
        <v>54</v>
      </c>
      <c r="P801" s="10" t="s">
        <v>55</v>
      </c>
      <c r="Q801" s="10" t="s">
        <v>56</v>
      </c>
      <c r="R801" s="10" t="s">
        <v>57</v>
      </c>
      <c r="S801" s="10" t="s">
        <v>60</v>
      </c>
      <c r="T801" s="10">
        <v>218</v>
      </c>
      <c r="U801" s="10">
        <v>311.74</v>
      </c>
    </row>
    <row r="802" spans="1:21" ht="18" customHeight="1" x14ac:dyDescent="0.3">
      <c r="A802" s="1">
        <v>2024</v>
      </c>
      <c r="B802" s="1" t="s">
        <v>5</v>
      </c>
      <c r="C802" s="1" t="s">
        <v>38</v>
      </c>
      <c r="D802" s="5" t="s">
        <v>30</v>
      </c>
      <c r="E802" s="6">
        <v>644</v>
      </c>
      <c r="F802" s="6">
        <v>5743.5</v>
      </c>
      <c r="G802" s="6">
        <v>6432.72</v>
      </c>
      <c r="H802" s="3">
        <v>1148.7</v>
      </c>
      <c r="I802" s="4" t="s">
        <v>42</v>
      </c>
      <c r="K802" s="10" t="s">
        <v>52</v>
      </c>
      <c r="L802" s="10">
        <v>2021</v>
      </c>
      <c r="M802" s="10" t="s">
        <v>3</v>
      </c>
      <c r="N802" s="10" t="s">
        <v>53</v>
      </c>
      <c r="O802" s="10" t="s">
        <v>54</v>
      </c>
      <c r="P802" s="10" t="s">
        <v>55</v>
      </c>
      <c r="Q802" s="10" t="s">
        <v>56</v>
      </c>
      <c r="R802" s="10" t="s">
        <v>57</v>
      </c>
      <c r="S802" s="10" t="s">
        <v>60</v>
      </c>
      <c r="T802" s="10">
        <v>146</v>
      </c>
      <c r="U802" s="10">
        <v>208.78</v>
      </c>
    </row>
    <row r="803" spans="1:21" ht="18" customHeight="1" x14ac:dyDescent="0.3">
      <c r="A803" s="1">
        <v>2024</v>
      </c>
      <c r="B803" s="1" t="s">
        <v>5</v>
      </c>
      <c r="C803" s="1" t="s">
        <v>12</v>
      </c>
      <c r="D803" s="5" t="s">
        <v>29</v>
      </c>
      <c r="E803" s="6">
        <v>643</v>
      </c>
      <c r="F803" s="6">
        <v>7000</v>
      </c>
      <c r="G803" s="6">
        <v>7840</v>
      </c>
      <c r="H803" s="3">
        <v>1400</v>
      </c>
      <c r="I803" s="4" t="s">
        <v>42</v>
      </c>
      <c r="K803" s="10" t="s">
        <v>61</v>
      </c>
      <c r="L803" s="10">
        <v>2021</v>
      </c>
      <c r="M803" s="10" t="s">
        <v>3</v>
      </c>
      <c r="N803" s="10" t="s">
        <v>53</v>
      </c>
      <c r="O803" s="10" t="s">
        <v>54</v>
      </c>
      <c r="P803" s="10" t="s">
        <v>55</v>
      </c>
      <c r="Q803" s="10" t="s">
        <v>56</v>
      </c>
      <c r="R803" s="10" t="s">
        <v>57</v>
      </c>
      <c r="S803" s="10" t="s">
        <v>60</v>
      </c>
      <c r="T803" s="10">
        <v>172</v>
      </c>
      <c r="U803" s="10">
        <v>245.95999999999998</v>
      </c>
    </row>
    <row r="804" spans="1:21" ht="18" customHeight="1" x14ac:dyDescent="0.3">
      <c r="A804" s="1">
        <v>2024</v>
      </c>
      <c r="B804" s="1" t="s">
        <v>5</v>
      </c>
      <c r="C804" s="1" t="s">
        <v>38</v>
      </c>
      <c r="D804" s="5" t="s">
        <v>31</v>
      </c>
      <c r="E804" s="6">
        <v>455</v>
      </c>
      <c r="F804" s="6">
        <v>4578.6000000000004</v>
      </c>
      <c r="G804" s="6">
        <v>5128.0320000000002</v>
      </c>
      <c r="H804" s="3">
        <v>915.72000000000014</v>
      </c>
      <c r="I804" s="4" t="s">
        <v>42</v>
      </c>
      <c r="K804" s="10" t="s">
        <v>52</v>
      </c>
      <c r="L804" s="10">
        <v>2021</v>
      </c>
      <c r="M804" s="10" t="s">
        <v>3</v>
      </c>
      <c r="N804" s="10" t="s">
        <v>53</v>
      </c>
      <c r="O804" s="10" t="s">
        <v>54</v>
      </c>
      <c r="P804" s="10" t="s">
        <v>55</v>
      </c>
      <c r="Q804" s="10" t="s">
        <v>56</v>
      </c>
      <c r="R804" s="10" t="s">
        <v>57</v>
      </c>
      <c r="S804" s="10" t="s">
        <v>60</v>
      </c>
      <c r="T804" s="10">
        <v>220</v>
      </c>
      <c r="U804" s="10">
        <v>314.60000000000002</v>
      </c>
    </row>
    <row r="805" spans="1:21" ht="18" customHeight="1" x14ac:dyDescent="0.3">
      <c r="A805" s="1">
        <v>2024</v>
      </c>
      <c r="B805" s="1" t="s">
        <v>5</v>
      </c>
      <c r="C805" s="1" t="s">
        <v>12</v>
      </c>
      <c r="D805" s="5" t="s">
        <v>28</v>
      </c>
      <c r="E805" s="7">
        <v>345</v>
      </c>
      <c r="F805" s="7">
        <v>7000</v>
      </c>
      <c r="G805" s="7">
        <v>7840</v>
      </c>
      <c r="H805" s="3">
        <v>1400</v>
      </c>
      <c r="I805" s="4" t="s">
        <v>42</v>
      </c>
      <c r="K805" s="10" t="s">
        <v>52</v>
      </c>
      <c r="L805" s="10">
        <v>2021</v>
      </c>
      <c r="M805" s="10" t="s">
        <v>3</v>
      </c>
      <c r="N805" s="10" t="s">
        <v>53</v>
      </c>
      <c r="O805" s="10" t="s">
        <v>54</v>
      </c>
      <c r="P805" s="10" t="s">
        <v>55</v>
      </c>
      <c r="Q805" s="10" t="s">
        <v>56</v>
      </c>
      <c r="R805" s="10" t="s">
        <v>57</v>
      </c>
      <c r="S805" s="10" t="s">
        <v>60</v>
      </c>
      <c r="T805" s="10">
        <v>162</v>
      </c>
      <c r="U805" s="10">
        <v>526.24</v>
      </c>
    </row>
    <row r="806" spans="1:21" ht="18" customHeight="1" x14ac:dyDescent="0.3">
      <c r="A806" s="1">
        <v>2024</v>
      </c>
      <c r="B806" s="1" t="s">
        <v>5</v>
      </c>
      <c r="C806" s="1" t="s">
        <v>13</v>
      </c>
      <c r="D806" s="2" t="s">
        <v>33</v>
      </c>
      <c r="E806" s="3">
        <v>122</v>
      </c>
      <c r="F806" s="3">
        <v>100</v>
      </c>
      <c r="G806" s="3">
        <v>112</v>
      </c>
      <c r="H806" s="3">
        <v>20</v>
      </c>
      <c r="I806" s="4" t="s">
        <v>42</v>
      </c>
      <c r="K806" s="10" t="s">
        <v>59</v>
      </c>
      <c r="L806" s="10">
        <v>2021</v>
      </c>
      <c r="M806" s="10" t="s">
        <v>3</v>
      </c>
      <c r="N806" s="10" t="s">
        <v>53</v>
      </c>
      <c r="O806" s="10" t="s">
        <v>54</v>
      </c>
      <c r="P806" s="10" t="s">
        <v>55</v>
      </c>
      <c r="Q806" s="10" t="s">
        <v>56</v>
      </c>
      <c r="R806" s="10" t="s">
        <v>57</v>
      </c>
      <c r="S806" s="10" t="s">
        <v>60</v>
      </c>
      <c r="T806" s="10">
        <v>156</v>
      </c>
      <c r="U806" s="10">
        <v>526.24</v>
      </c>
    </row>
    <row r="807" spans="1:21" ht="18" customHeight="1" x14ac:dyDescent="0.3">
      <c r="A807" s="1">
        <v>2024</v>
      </c>
      <c r="B807" s="1" t="s">
        <v>5</v>
      </c>
      <c r="C807" s="1" t="s">
        <v>15</v>
      </c>
      <c r="D807" s="5" t="s">
        <v>26</v>
      </c>
      <c r="E807" s="6">
        <v>78</v>
      </c>
      <c r="F807" s="6">
        <v>4577.2</v>
      </c>
      <c r="G807" s="6">
        <v>5126.4639999999999</v>
      </c>
      <c r="H807" s="3">
        <v>915.44</v>
      </c>
      <c r="I807" s="4" t="s">
        <v>42</v>
      </c>
      <c r="K807" s="10" t="s">
        <v>59</v>
      </c>
      <c r="L807" s="10">
        <v>2021</v>
      </c>
      <c r="M807" s="10" t="s">
        <v>3</v>
      </c>
      <c r="N807" s="10" t="s">
        <v>53</v>
      </c>
      <c r="O807" s="10" t="s">
        <v>54</v>
      </c>
      <c r="P807" s="10" t="s">
        <v>55</v>
      </c>
      <c r="Q807" s="10" t="s">
        <v>56</v>
      </c>
      <c r="R807" s="10" t="s">
        <v>57</v>
      </c>
      <c r="S807" s="10" t="s">
        <v>60</v>
      </c>
      <c r="T807" s="10">
        <v>150</v>
      </c>
      <c r="U807" s="10">
        <v>526.24</v>
      </c>
    </row>
    <row r="808" spans="1:21" ht="18" customHeight="1" x14ac:dyDescent="0.3">
      <c r="A808" s="1">
        <v>2024</v>
      </c>
      <c r="B808" s="1" t="s">
        <v>5</v>
      </c>
      <c r="C808" s="1" t="s">
        <v>15</v>
      </c>
      <c r="D808" s="5" t="s">
        <v>24</v>
      </c>
      <c r="E808" s="6">
        <v>76</v>
      </c>
      <c r="F808" s="6">
        <v>4576.8999999999996</v>
      </c>
      <c r="G808" s="6">
        <v>5126.1279999999997</v>
      </c>
      <c r="H808" s="3">
        <v>915.38</v>
      </c>
      <c r="I808" s="4" t="s">
        <v>42</v>
      </c>
      <c r="K808" s="10" t="s">
        <v>59</v>
      </c>
      <c r="L808" s="10">
        <v>2021</v>
      </c>
      <c r="M808" s="10" t="s">
        <v>3</v>
      </c>
      <c r="N808" s="10" t="s">
        <v>53</v>
      </c>
      <c r="O808" s="10" t="s">
        <v>54</v>
      </c>
      <c r="P808" s="10" t="s">
        <v>55</v>
      </c>
      <c r="Q808" s="10" t="s">
        <v>56</v>
      </c>
      <c r="R808" s="10" t="s">
        <v>57</v>
      </c>
      <c r="S808" s="10" t="s">
        <v>60</v>
      </c>
      <c r="T808" s="10">
        <v>687</v>
      </c>
      <c r="U808" s="10">
        <v>982.41</v>
      </c>
    </row>
    <row r="809" spans="1:21" ht="18" customHeight="1" x14ac:dyDescent="0.3">
      <c r="A809" s="1">
        <v>2024</v>
      </c>
      <c r="B809" s="1" t="s">
        <v>5</v>
      </c>
      <c r="C809" s="1" t="s">
        <v>15</v>
      </c>
      <c r="D809" s="5" t="s">
        <v>25</v>
      </c>
      <c r="E809" s="6">
        <v>46</v>
      </c>
      <c r="F809" s="6">
        <v>200</v>
      </c>
      <c r="G809" s="6">
        <v>224</v>
      </c>
      <c r="H809" s="3">
        <v>40</v>
      </c>
      <c r="I809" s="4" t="s">
        <v>42</v>
      </c>
      <c r="K809" s="10" t="s">
        <v>52</v>
      </c>
      <c r="L809" s="10">
        <v>2021</v>
      </c>
      <c r="M809" s="10" t="s">
        <v>3</v>
      </c>
      <c r="N809" s="10" t="s">
        <v>53</v>
      </c>
      <c r="O809" s="10" t="s">
        <v>54</v>
      </c>
      <c r="P809" s="10" t="s">
        <v>55</v>
      </c>
      <c r="Q809" s="10" t="s">
        <v>56</v>
      </c>
      <c r="R809" s="10" t="s">
        <v>57</v>
      </c>
      <c r="S809" s="10" t="s">
        <v>60</v>
      </c>
      <c r="T809" s="10">
        <v>721</v>
      </c>
      <c r="U809" s="10">
        <v>1031.03</v>
      </c>
    </row>
    <row r="810" spans="1:21" ht="18" customHeight="1" x14ac:dyDescent="0.3">
      <c r="A810" s="1">
        <v>2024</v>
      </c>
      <c r="B810" s="1" t="s">
        <v>5</v>
      </c>
      <c r="C810" s="1" t="s">
        <v>15</v>
      </c>
      <c r="D810" s="5" t="s">
        <v>23</v>
      </c>
      <c r="E810" s="6">
        <v>34</v>
      </c>
      <c r="F810" s="6">
        <v>4576.8</v>
      </c>
      <c r="G810" s="6">
        <v>5126.0160000000005</v>
      </c>
      <c r="H810" s="3">
        <v>915.36000000000013</v>
      </c>
      <c r="I810" s="4" t="s">
        <v>42</v>
      </c>
      <c r="K810" s="10" t="s">
        <v>59</v>
      </c>
      <c r="L810" s="10">
        <v>2021</v>
      </c>
      <c r="M810" s="10" t="s">
        <v>3</v>
      </c>
      <c r="N810" s="10" t="s">
        <v>53</v>
      </c>
      <c r="O810" s="10" t="s">
        <v>54</v>
      </c>
      <c r="P810" s="10" t="s">
        <v>55</v>
      </c>
      <c r="Q810" s="10" t="s">
        <v>56</v>
      </c>
      <c r="R810" s="10" t="s">
        <v>57</v>
      </c>
      <c r="S810" s="10" t="s">
        <v>60</v>
      </c>
      <c r="T810" s="10">
        <v>774</v>
      </c>
      <c r="U810" s="10">
        <v>1106.82</v>
      </c>
    </row>
    <row r="811" spans="1:21" ht="18" customHeight="1" x14ac:dyDescent="0.3">
      <c r="A811" s="1">
        <v>2024</v>
      </c>
      <c r="B811" s="1" t="s">
        <v>5</v>
      </c>
      <c r="C811" s="1" t="s">
        <v>13</v>
      </c>
      <c r="D811" s="2" t="s">
        <v>34</v>
      </c>
      <c r="E811" s="3">
        <v>7</v>
      </c>
      <c r="F811" s="3">
        <v>200</v>
      </c>
      <c r="G811" s="3">
        <v>224</v>
      </c>
      <c r="H811" s="3">
        <v>40</v>
      </c>
      <c r="I811" s="4" t="s">
        <v>42</v>
      </c>
      <c r="K811" s="10" t="s">
        <v>52</v>
      </c>
      <c r="L811" s="10">
        <v>2021</v>
      </c>
      <c r="M811" s="10" t="s">
        <v>3</v>
      </c>
      <c r="N811" s="10" t="s">
        <v>53</v>
      </c>
      <c r="O811" s="10" t="s">
        <v>54</v>
      </c>
      <c r="P811" s="10" t="s">
        <v>55</v>
      </c>
      <c r="Q811" s="10" t="s">
        <v>56</v>
      </c>
      <c r="R811" s="10" t="s">
        <v>57</v>
      </c>
      <c r="S811" s="10" t="s">
        <v>60</v>
      </c>
      <c r="T811" s="10">
        <v>159</v>
      </c>
      <c r="U811" s="10">
        <v>227.37</v>
      </c>
    </row>
    <row r="812" spans="1:21" ht="18" customHeight="1" x14ac:dyDescent="0.3">
      <c r="A812" s="1">
        <v>2024</v>
      </c>
      <c r="B812" s="1" t="s">
        <v>5</v>
      </c>
      <c r="C812" s="1" t="s">
        <v>32</v>
      </c>
      <c r="D812" s="5" t="s">
        <v>32</v>
      </c>
      <c r="E812" s="6">
        <v>3</v>
      </c>
      <c r="F812" s="6">
        <v>6600</v>
      </c>
      <c r="G812" s="6">
        <v>7392</v>
      </c>
      <c r="H812" s="3">
        <v>1320</v>
      </c>
      <c r="I812" s="4" t="s">
        <v>42</v>
      </c>
      <c r="K812" s="10" t="s">
        <v>59</v>
      </c>
      <c r="L812" s="10">
        <v>2021</v>
      </c>
      <c r="M812" s="10" t="s">
        <v>3</v>
      </c>
      <c r="N812" s="10" t="s">
        <v>53</v>
      </c>
      <c r="O812" s="10" t="s">
        <v>54</v>
      </c>
      <c r="P812" s="10" t="s">
        <v>55</v>
      </c>
      <c r="Q812" s="10" t="s">
        <v>56</v>
      </c>
      <c r="R812" s="10" t="s">
        <v>57</v>
      </c>
      <c r="S812" s="10" t="s">
        <v>60</v>
      </c>
      <c r="T812" s="10">
        <v>153</v>
      </c>
      <c r="U812" s="10">
        <v>218.79</v>
      </c>
    </row>
    <row r="813" spans="1:21" ht="18" customHeight="1" x14ac:dyDescent="0.3">
      <c r="A813" s="1">
        <v>2024</v>
      </c>
      <c r="B813" s="1" t="s">
        <v>5</v>
      </c>
      <c r="C813" s="1" t="s">
        <v>15</v>
      </c>
      <c r="D813" s="5" t="s">
        <v>27</v>
      </c>
      <c r="E813" s="6">
        <v>3</v>
      </c>
      <c r="F813" s="6">
        <v>4577.3</v>
      </c>
      <c r="G813" s="6">
        <v>5126.576</v>
      </c>
      <c r="H813" s="3">
        <v>915.46</v>
      </c>
      <c r="I813" s="4" t="s">
        <v>42</v>
      </c>
      <c r="K813" s="10" t="s">
        <v>52</v>
      </c>
      <c r="L813" s="10">
        <v>2021</v>
      </c>
      <c r="M813" s="10" t="s">
        <v>3</v>
      </c>
      <c r="N813" s="10" t="s">
        <v>53</v>
      </c>
      <c r="O813" s="10" t="s">
        <v>54</v>
      </c>
      <c r="P813" s="10" t="s">
        <v>55</v>
      </c>
      <c r="Q813" s="10" t="s">
        <v>56</v>
      </c>
      <c r="R813" s="10" t="s">
        <v>57</v>
      </c>
      <c r="S813" s="10" t="s">
        <v>60</v>
      </c>
      <c r="T813" s="10">
        <v>147</v>
      </c>
      <c r="U813" s="10">
        <v>210.21</v>
      </c>
    </row>
    <row r="814" spans="1:21" ht="18" customHeight="1" x14ac:dyDescent="0.3">
      <c r="A814" s="1">
        <v>2024</v>
      </c>
      <c r="B814" s="1" t="s">
        <v>6</v>
      </c>
      <c r="C814" s="1" t="s">
        <v>14</v>
      </c>
      <c r="D814" s="2" t="s">
        <v>36</v>
      </c>
      <c r="E814" s="3">
        <v>3566</v>
      </c>
      <c r="F814" s="3">
        <v>4577.3</v>
      </c>
      <c r="G814" s="3">
        <v>5126.576</v>
      </c>
      <c r="H814" s="3">
        <v>915.46</v>
      </c>
      <c r="I814" s="4" t="s">
        <v>42</v>
      </c>
      <c r="K814" s="10" t="s">
        <v>59</v>
      </c>
      <c r="L814" s="10">
        <v>2021</v>
      </c>
      <c r="M814" s="10" t="s">
        <v>3</v>
      </c>
      <c r="N814" s="10" t="s">
        <v>53</v>
      </c>
      <c r="O814" s="10" t="s">
        <v>54</v>
      </c>
      <c r="P814" s="10" t="s">
        <v>55</v>
      </c>
      <c r="Q814" s="10" t="s">
        <v>56</v>
      </c>
      <c r="R814" s="10" t="s">
        <v>57</v>
      </c>
      <c r="S814" s="10" t="s">
        <v>60</v>
      </c>
      <c r="T814" s="10">
        <v>171</v>
      </c>
      <c r="U814" s="10">
        <v>244.53</v>
      </c>
    </row>
    <row r="815" spans="1:21" ht="18" customHeight="1" x14ac:dyDescent="0.3">
      <c r="A815" s="1">
        <v>2024</v>
      </c>
      <c r="B815" s="1" t="s">
        <v>6</v>
      </c>
      <c r="C815" s="1" t="s">
        <v>14</v>
      </c>
      <c r="D815" s="2" t="s">
        <v>37</v>
      </c>
      <c r="E815" s="3">
        <v>2498</v>
      </c>
      <c r="F815" s="3">
        <v>8000</v>
      </c>
      <c r="G815" s="3">
        <v>8960</v>
      </c>
      <c r="H815" s="3">
        <v>1600</v>
      </c>
      <c r="I815" s="4" t="s">
        <v>42</v>
      </c>
      <c r="K815" s="10" t="s">
        <v>59</v>
      </c>
      <c r="L815" s="10">
        <v>2021</v>
      </c>
      <c r="M815" s="10" t="s">
        <v>3</v>
      </c>
      <c r="N815" s="10" t="s">
        <v>53</v>
      </c>
      <c r="O815" s="10" t="s">
        <v>54</v>
      </c>
      <c r="P815" s="10" t="s">
        <v>55</v>
      </c>
      <c r="Q815" s="10" t="s">
        <v>56</v>
      </c>
      <c r="R815" s="10" t="s">
        <v>57</v>
      </c>
      <c r="S815" s="10" t="s">
        <v>60</v>
      </c>
      <c r="T815" s="10">
        <v>760</v>
      </c>
      <c r="U815" s="10">
        <v>526.24</v>
      </c>
    </row>
    <row r="816" spans="1:21" ht="18" customHeight="1" x14ac:dyDescent="0.3">
      <c r="A816" s="1">
        <v>2024</v>
      </c>
      <c r="B816" s="1" t="s">
        <v>6</v>
      </c>
      <c r="C816" s="1" t="s">
        <v>13</v>
      </c>
      <c r="D816" s="2" t="s">
        <v>35</v>
      </c>
      <c r="E816" s="3">
        <v>1245</v>
      </c>
      <c r="F816" s="3">
        <v>4577.2</v>
      </c>
      <c r="G816" s="3">
        <v>5126.4639999999999</v>
      </c>
      <c r="H816" s="3">
        <v>915.44</v>
      </c>
      <c r="I816" s="4" t="s">
        <v>42</v>
      </c>
      <c r="K816" s="10" t="s">
        <v>59</v>
      </c>
      <c r="L816" s="10">
        <v>2021</v>
      </c>
      <c r="M816" s="10" t="s">
        <v>3</v>
      </c>
      <c r="N816" s="10" t="s">
        <v>53</v>
      </c>
      <c r="O816" s="10" t="s">
        <v>54</v>
      </c>
      <c r="P816" s="10" t="s">
        <v>55</v>
      </c>
      <c r="Q816" s="10" t="s">
        <v>56</v>
      </c>
      <c r="R816" s="10" t="s">
        <v>57</v>
      </c>
      <c r="S816" s="10" t="s">
        <v>60</v>
      </c>
      <c r="T816" s="10">
        <v>813</v>
      </c>
      <c r="U816" s="10">
        <v>526.24</v>
      </c>
    </row>
    <row r="817" spans="1:21" ht="18" customHeight="1" x14ac:dyDescent="0.3">
      <c r="A817" s="1">
        <v>2024</v>
      </c>
      <c r="B817" s="1" t="s">
        <v>6</v>
      </c>
      <c r="C817" s="1" t="s">
        <v>38</v>
      </c>
      <c r="D817" s="5" t="s">
        <v>30</v>
      </c>
      <c r="E817" s="6">
        <v>644</v>
      </c>
      <c r="F817" s="6">
        <v>5743.5</v>
      </c>
      <c r="G817" s="6">
        <v>6432.72</v>
      </c>
      <c r="H817" s="3">
        <v>1148.7</v>
      </c>
      <c r="I817" s="4" t="s">
        <v>42</v>
      </c>
      <c r="K817" s="10" t="s">
        <v>59</v>
      </c>
      <c r="L817" s="10">
        <v>2021</v>
      </c>
      <c r="M817" s="10" t="s">
        <v>3</v>
      </c>
      <c r="N817" s="10" t="s">
        <v>53</v>
      </c>
      <c r="O817" s="10" t="s">
        <v>54</v>
      </c>
      <c r="P817" s="10" t="s">
        <v>55</v>
      </c>
      <c r="Q817" s="10" t="s">
        <v>56</v>
      </c>
      <c r="R817" s="10" t="s">
        <v>57</v>
      </c>
      <c r="S817" s="10" t="s">
        <v>60</v>
      </c>
      <c r="T817" s="10">
        <v>217</v>
      </c>
      <c r="U817" s="10">
        <v>310.31</v>
      </c>
    </row>
    <row r="818" spans="1:21" ht="18" customHeight="1" x14ac:dyDescent="0.3">
      <c r="A818" s="1">
        <v>2024</v>
      </c>
      <c r="B818" s="1" t="s">
        <v>6</v>
      </c>
      <c r="C818" s="1" t="s">
        <v>12</v>
      </c>
      <c r="D818" s="5" t="s">
        <v>29</v>
      </c>
      <c r="E818" s="6">
        <v>643</v>
      </c>
      <c r="F818" s="6">
        <v>7000</v>
      </c>
      <c r="G818" s="6">
        <v>7840</v>
      </c>
      <c r="H818" s="3">
        <v>1400</v>
      </c>
      <c r="I818" s="4" t="s">
        <v>42</v>
      </c>
      <c r="K818" s="10" t="s">
        <v>61</v>
      </c>
      <c r="L818" s="10">
        <v>2021</v>
      </c>
      <c r="M818" s="10" t="s">
        <v>3</v>
      </c>
      <c r="N818" s="10" t="s">
        <v>53</v>
      </c>
      <c r="O818" s="10" t="s">
        <v>54</v>
      </c>
      <c r="P818" s="10" t="s">
        <v>55</v>
      </c>
      <c r="Q818" s="10" t="s">
        <v>56</v>
      </c>
      <c r="R818" s="10" t="s">
        <v>57</v>
      </c>
      <c r="S818" s="10" t="s">
        <v>60</v>
      </c>
      <c r="T818" s="10">
        <v>145</v>
      </c>
      <c r="U818" s="10">
        <v>207.35</v>
      </c>
    </row>
    <row r="819" spans="1:21" ht="18" customHeight="1" x14ac:dyDescent="0.3">
      <c r="A819" s="1">
        <v>2024</v>
      </c>
      <c r="B819" s="1" t="s">
        <v>6</v>
      </c>
      <c r="C819" s="1" t="s">
        <v>38</v>
      </c>
      <c r="D819" s="5" t="s">
        <v>31</v>
      </c>
      <c r="E819" s="6">
        <v>455</v>
      </c>
      <c r="F819" s="6">
        <v>4578.6000000000004</v>
      </c>
      <c r="G819" s="6">
        <v>5128.0320000000002</v>
      </c>
      <c r="H819" s="3">
        <v>915.72000000000014</v>
      </c>
      <c r="I819" s="4" t="s">
        <v>42</v>
      </c>
      <c r="K819" s="10" t="s">
        <v>59</v>
      </c>
      <c r="L819" s="10">
        <v>2021</v>
      </c>
      <c r="M819" s="10" t="s">
        <v>3</v>
      </c>
      <c r="N819" s="10" t="s">
        <v>53</v>
      </c>
      <c r="O819" s="10" t="s">
        <v>54</v>
      </c>
      <c r="P819" s="10" t="s">
        <v>55</v>
      </c>
      <c r="Q819" s="10" t="s">
        <v>56</v>
      </c>
      <c r="R819" s="10" t="s">
        <v>57</v>
      </c>
      <c r="S819" s="10" t="s">
        <v>58</v>
      </c>
      <c r="T819" s="10">
        <v>161</v>
      </c>
      <c r="U819" s="10">
        <v>230.23000000000002</v>
      </c>
    </row>
    <row r="820" spans="1:21" ht="18" customHeight="1" x14ac:dyDescent="0.3">
      <c r="A820" s="1">
        <v>2024</v>
      </c>
      <c r="B820" s="1" t="s">
        <v>6</v>
      </c>
      <c r="C820" s="1" t="s">
        <v>12</v>
      </c>
      <c r="D820" s="5" t="s">
        <v>28</v>
      </c>
      <c r="E820" s="7">
        <v>345</v>
      </c>
      <c r="F820" s="7">
        <v>7000</v>
      </c>
      <c r="G820" s="7">
        <v>7840</v>
      </c>
      <c r="H820" s="3">
        <v>1400</v>
      </c>
      <c r="I820" s="4" t="s">
        <v>42</v>
      </c>
      <c r="K820" s="10" t="s">
        <v>62</v>
      </c>
      <c r="L820" s="10">
        <v>2021</v>
      </c>
      <c r="M820" s="10" t="s">
        <v>3</v>
      </c>
      <c r="N820" s="10" t="s">
        <v>53</v>
      </c>
      <c r="O820" s="10" t="s">
        <v>54</v>
      </c>
      <c r="P820" s="10" t="s">
        <v>55</v>
      </c>
      <c r="Q820" s="10" t="s">
        <v>56</v>
      </c>
      <c r="R820" s="10" t="s">
        <v>57</v>
      </c>
      <c r="S820" s="10" t="s">
        <v>58</v>
      </c>
      <c r="T820" s="10">
        <v>155</v>
      </c>
      <c r="U820" s="10">
        <v>221.65</v>
      </c>
    </row>
    <row r="821" spans="1:21" ht="18" customHeight="1" x14ac:dyDescent="0.3">
      <c r="A821" s="1">
        <v>2024</v>
      </c>
      <c r="B821" s="1" t="s">
        <v>6</v>
      </c>
      <c r="C821" s="1" t="s">
        <v>13</v>
      </c>
      <c r="D821" s="2" t="s">
        <v>33</v>
      </c>
      <c r="E821" s="3">
        <v>122</v>
      </c>
      <c r="F821" s="3">
        <v>100</v>
      </c>
      <c r="G821" s="3">
        <v>112</v>
      </c>
      <c r="H821" s="3">
        <v>20</v>
      </c>
      <c r="I821" s="4" t="s">
        <v>40</v>
      </c>
      <c r="K821" s="10" t="s">
        <v>59</v>
      </c>
      <c r="L821" s="10">
        <v>2021</v>
      </c>
      <c r="M821" s="10" t="s">
        <v>3</v>
      </c>
      <c r="N821" s="10" t="s">
        <v>53</v>
      </c>
      <c r="O821" s="10" t="s">
        <v>54</v>
      </c>
      <c r="P821" s="10" t="s">
        <v>55</v>
      </c>
      <c r="Q821" s="10" t="s">
        <v>56</v>
      </c>
      <c r="R821" s="10" t="s">
        <v>57</v>
      </c>
      <c r="S821" s="10" t="s">
        <v>58</v>
      </c>
      <c r="T821" s="10">
        <v>149</v>
      </c>
      <c r="U821" s="10">
        <v>213.07</v>
      </c>
    </row>
    <row r="822" spans="1:21" ht="18" customHeight="1" x14ac:dyDescent="0.3">
      <c r="A822" s="1">
        <v>2024</v>
      </c>
      <c r="B822" s="1" t="s">
        <v>6</v>
      </c>
      <c r="C822" s="1" t="s">
        <v>15</v>
      </c>
      <c r="D822" s="5" t="s">
        <v>26</v>
      </c>
      <c r="E822" s="6">
        <v>78</v>
      </c>
      <c r="F822" s="6">
        <v>4577.2</v>
      </c>
      <c r="G822" s="6">
        <v>5126.4639999999999</v>
      </c>
      <c r="H822" s="3">
        <v>915.44</v>
      </c>
      <c r="I822" s="4" t="s">
        <v>40</v>
      </c>
      <c r="K822" s="10" t="s">
        <v>52</v>
      </c>
      <c r="L822" s="10">
        <v>2021</v>
      </c>
      <c r="M822" s="10" t="s">
        <v>3</v>
      </c>
      <c r="N822" s="10" t="s">
        <v>53</v>
      </c>
      <c r="O822" s="10" t="s">
        <v>54</v>
      </c>
      <c r="P822" s="10" t="s">
        <v>55</v>
      </c>
      <c r="Q822" s="10" t="s">
        <v>56</v>
      </c>
      <c r="R822" s="10" t="s">
        <v>57</v>
      </c>
      <c r="S822" s="10" t="s">
        <v>60</v>
      </c>
      <c r="T822" s="10">
        <v>173</v>
      </c>
      <c r="U822" s="10">
        <v>247.39</v>
      </c>
    </row>
    <row r="823" spans="1:21" ht="18" customHeight="1" x14ac:dyDescent="0.3">
      <c r="A823" s="1">
        <v>2024</v>
      </c>
      <c r="B823" s="1" t="s">
        <v>6</v>
      </c>
      <c r="C823" s="1" t="s">
        <v>15</v>
      </c>
      <c r="D823" s="5" t="s">
        <v>24</v>
      </c>
      <c r="E823" s="6">
        <v>76</v>
      </c>
      <c r="F823" s="6">
        <v>4576.8999999999996</v>
      </c>
      <c r="G823" s="6">
        <v>5126.1279999999997</v>
      </c>
      <c r="H823" s="3">
        <v>915.38</v>
      </c>
      <c r="I823" s="4" t="s">
        <v>40</v>
      </c>
      <c r="K823" s="10" t="s">
        <v>52</v>
      </c>
      <c r="L823" s="10">
        <v>2021</v>
      </c>
      <c r="M823" s="10" t="s">
        <v>3</v>
      </c>
      <c r="N823" s="10" t="s">
        <v>53</v>
      </c>
      <c r="O823" s="10" t="s">
        <v>54</v>
      </c>
      <c r="P823" s="10" t="s">
        <v>55</v>
      </c>
      <c r="Q823" s="10" t="s">
        <v>56</v>
      </c>
      <c r="R823" s="10" t="s">
        <v>57</v>
      </c>
      <c r="S823" s="10" t="s">
        <v>60</v>
      </c>
      <c r="T823" s="10">
        <v>221</v>
      </c>
      <c r="U823" s="10">
        <v>316.02999999999997</v>
      </c>
    </row>
    <row r="824" spans="1:21" ht="18" customHeight="1" x14ac:dyDescent="0.3">
      <c r="A824" s="1">
        <v>2024</v>
      </c>
      <c r="B824" s="1" t="s">
        <v>6</v>
      </c>
      <c r="C824" s="1" t="s">
        <v>15</v>
      </c>
      <c r="D824" s="5" t="s">
        <v>25</v>
      </c>
      <c r="E824" s="6">
        <v>46</v>
      </c>
      <c r="F824" s="6">
        <v>200</v>
      </c>
      <c r="G824" s="6">
        <v>224</v>
      </c>
      <c r="H824" s="3">
        <v>40</v>
      </c>
      <c r="I824" s="4" t="s">
        <v>40</v>
      </c>
      <c r="K824" s="10" t="s">
        <v>59</v>
      </c>
      <c r="L824" s="10">
        <v>2021</v>
      </c>
      <c r="M824" s="10" t="s">
        <v>3</v>
      </c>
      <c r="N824" s="10" t="s">
        <v>53</v>
      </c>
      <c r="O824" s="10" t="s">
        <v>54</v>
      </c>
      <c r="P824" s="10" t="s">
        <v>55</v>
      </c>
      <c r="Q824" s="10" t="s">
        <v>56</v>
      </c>
      <c r="R824" s="10" t="s">
        <v>57</v>
      </c>
      <c r="S824" s="10" t="s">
        <v>60</v>
      </c>
      <c r="T824" s="10">
        <v>783</v>
      </c>
      <c r="U824" s="10">
        <v>1119.69</v>
      </c>
    </row>
    <row r="825" spans="1:21" ht="18" customHeight="1" x14ac:dyDescent="0.3">
      <c r="A825" s="1">
        <v>2024</v>
      </c>
      <c r="B825" s="1" t="s">
        <v>6</v>
      </c>
      <c r="C825" s="1" t="s">
        <v>15</v>
      </c>
      <c r="D825" s="5" t="s">
        <v>23</v>
      </c>
      <c r="E825" s="6">
        <v>34</v>
      </c>
      <c r="F825" s="6">
        <v>4576.8</v>
      </c>
      <c r="G825" s="6">
        <v>5126.0160000000005</v>
      </c>
      <c r="H825" s="3">
        <v>915.36000000000013</v>
      </c>
      <c r="I825" s="4" t="s">
        <v>40</v>
      </c>
      <c r="K825" s="10" t="s">
        <v>52</v>
      </c>
      <c r="L825" s="10">
        <v>2021</v>
      </c>
      <c r="M825" s="10" t="s">
        <v>7</v>
      </c>
      <c r="N825" s="10" t="s">
        <v>53</v>
      </c>
      <c r="O825" s="10" t="s">
        <v>54</v>
      </c>
      <c r="P825" s="10" t="s">
        <v>55</v>
      </c>
      <c r="Q825" s="10" t="s">
        <v>56</v>
      </c>
      <c r="R825" s="10" t="s">
        <v>57</v>
      </c>
      <c r="S825" s="10" t="s">
        <v>58</v>
      </c>
      <c r="T825" s="10">
        <v>344</v>
      </c>
      <c r="U825" s="10">
        <v>491.91999999999996</v>
      </c>
    </row>
    <row r="826" spans="1:21" ht="18" customHeight="1" x14ac:dyDescent="0.3">
      <c r="A826" s="1">
        <v>2024</v>
      </c>
      <c r="B826" s="1" t="s">
        <v>6</v>
      </c>
      <c r="C826" s="1" t="s">
        <v>13</v>
      </c>
      <c r="D826" s="2" t="s">
        <v>34</v>
      </c>
      <c r="E826" s="3">
        <v>7</v>
      </c>
      <c r="F826" s="3">
        <v>200</v>
      </c>
      <c r="G826" s="3">
        <v>224</v>
      </c>
      <c r="H826" s="3">
        <v>40</v>
      </c>
      <c r="I826" s="4" t="s">
        <v>40</v>
      </c>
      <c r="K826" s="10" t="s">
        <v>52</v>
      </c>
      <c r="L826" s="10">
        <v>2021</v>
      </c>
      <c r="M826" s="10" t="s">
        <v>7</v>
      </c>
      <c r="N826" s="10" t="s">
        <v>53</v>
      </c>
      <c r="O826" s="10" t="s">
        <v>54</v>
      </c>
      <c r="P826" s="10" t="s">
        <v>55</v>
      </c>
      <c r="Q826" s="10" t="s">
        <v>56</v>
      </c>
      <c r="R826" s="10" t="s">
        <v>57</v>
      </c>
      <c r="S826" s="10" t="s">
        <v>58</v>
      </c>
      <c r="T826" s="10">
        <v>338</v>
      </c>
      <c r="U826" s="10">
        <v>483.34000000000003</v>
      </c>
    </row>
    <row r="827" spans="1:21" ht="18" customHeight="1" x14ac:dyDescent="0.3">
      <c r="A827" s="1">
        <v>2024</v>
      </c>
      <c r="B827" s="1" t="s">
        <v>6</v>
      </c>
      <c r="C827" s="1" t="s">
        <v>15</v>
      </c>
      <c r="D827" s="5" t="s">
        <v>27</v>
      </c>
      <c r="E827" s="6">
        <v>3</v>
      </c>
      <c r="F827" s="6">
        <v>4577.3</v>
      </c>
      <c r="G827" s="6">
        <v>5126.576</v>
      </c>
      <c r="H827" s="3">
        <v>915.46</v>
      </c>
      <c r="I827" s="4" t="s">
        <v>40</v>
      </c>
      <c r="K827" s="10" t="s">
        <v>52</v>
      </c>
      <c r="L827" s="10">
        <v>2021</v>
      </c>
      <c r="M827" s="10" t="s">
        <v>7</v>
      </c>
      <c r="N827" s="10" t="s">
        <v>53</v>
      </c>
      <c r="O827" s="10" t="s">
        <v>54</v>
      </c>
      <c r="P827" s="10" t="s">
        <v>55</v>
      </c>
      <c r="Q827" s="10" t="s">
        <v>56</v>
      </c>
      <c r="R827" s="10" t="s">
        <v>57</v>
      </c>
      <c r="S827" s="10" t="s">
        <v>58</v>
      </c>
      <c r="T827" s="10">
        <v>332</v>
      </c>
      <c r="U827" s="10">
        <v>474.76</v>
      </c>
    </row>
    <row r="828" spans="1:21" ht="18" customHeight="1" x14ac:dyDescent="0.3">
      <c r="A828" s="1">
        <v>2024</v>
      </c>
      <c r="B828" s="1" t="s">
        <v>6</v>
      </c>
      <c r="C828" s="1" t="s">
        <v>32</v>
      </c>
      <c r="D828" s="5" t="s">
        <v>32</v>
      </c>
      <c r="E828" s="6">
        <v>2</v>
      </c>
      <c r="F828" s="6">
        <v>6600</v>
      </c>
      <c r="G828" s="6">
        <v>7392</v>
      </c>
      <c r="H828" s="3">
        <v>1320</v>
      </c>
      <c r="I828" s="4" t="s">
        <v>40</v>
      </c>
      <c r="K828" s="10" t="s">
        <v>61</v>
      </c>
      <c r="L828" s="10">
        <v>2021</v>
      </c>
      <c r="M828" s="10" t="s">
        <v>7</v>
      </c>
      <c r="N828" s="10" t="s">
        <v>53</v>
      </c>
      <c r="O828" s="10" t="s">
        <v>54</v>
      </c>
      <c r="P828" s="10" t="s">
        <v>55</v>
      </c>
      <c r="Q828" s="10" t="s">
        <v>56</v>
      </c>
      <c r="R828" s="10" t="s">
        <v>57</v>
      </c>
      <c r="S828" s="10" t="s">
        <v>60</v>
      </c>
      <c r="T828" s="10">
        <v>152</v>
      </c>
      <c r="U828" s="10">
        <v>206.72</v>
      </c>
    </row>
    <row r="829" spans="1:21" ht="18" customHeight="1" x14ac:dyDescent="0.3">
      <c r="A829" s="1">
        <v>2024</v>
      </c>
      <c r="B829" s="1" t="s">
        <v>7</v>
      </c>
      <c r="C829" s="1" t="s">
        <v>14</v>
      </c>
      <c r="D829" s="2" t="s">
        <v>36</v>
      </c>
      <c r="E829" s="3">
        <v>3566</v>
      </c>
      <c r="F829" s="3">
        <v>4577.3</v>
      </c>
      <c r="G829" s="3">
        <v>5126.576</v>
      </c>
      <c r="H829" s="3">
        <v>915.46</v>
      </c>
      <c r="I829" s="4" t="s">
        <v>40</v>
      </c>
      <c r="K829" s="10" t="s">
        <v>61</v>
      </c>
      <c r="L829" s="10">
        <v>2021</v>
      </c>
      <c r="M829" s="10" t="s">
        <v>7</v>
      </c>
      <c r="N829" s="10" t="s">
        <v>53</v>
      </c>
      <c r="O829" s="10" t="s">
        <v>54</v>
      </c>
      <c r="P829" s="10" t="s">
        <v>55</v>
      </c>
      <c r="Q829" s="10" t="s">
        <v>56</v>
      </c>
      <c r="R829" s="10" t="s">
        <v>57</v>
      </c>
      <c r="S829" s="10" t="s">
        <v>60</v>
      </c>
      <c r="T829" s="10">
        <v>368</v>
      </c>
      <c r="U829" s="10">
        <v>526.24</v>
      </c>
    </row>
    <row r="830" spans="1:21" ht="18" customHeight="1" x14ac:dyDescent="0.3">
      <c r="A830" s="1">
        <v>2024</v>
      </c>
      <c r="B830" s="1" t="s">
        <v>7</v>
      </c>
      <c r="C830" s="1" t="s">
        <v>14</v>
      </c>
      <c r="D830" s="2" t="s">
        <v>37</v>
      </c>
      <c r="E830" s="3">
        <v>2498</v>
      </c>
      <c r="F830" s="3">
        <v>8000</v>
      </c>
      <c r="G830" s="3">
        <v>8960</v>
      </c>
      <c r="H830" s="3">
        <v>1600</v>
      </c>
      <c r="I830" s="4" t="s">
        <v>40</v>
      </c>
      <c r="K830" s="10" t="s">
        <v>63</v>
      </c>
      <c r="L830" s="10">
        <v>2021</v>
      </c>
      <c r="M830" s="10" t="s">
        <v>7</v>
      </c>
      <c r="N830" s="10" t="s">
        <v>53</v>
      </c>
      <c r="O830" s="10" t="s">
        <v>54</v>
      </c>
      <c r="P830" s="10" t="s">
        <v>55</v>
      </c>
      <c r="Q830" s="10" t="s">
        <v>56</v>
      </c>
      <c r="R830" s="10" t="s">
        <v>57</v>
      </c>
      <c r="S830" s="10" t="s">
        <v>60</v>
      </c>
      <c r="T830" s="10">
        <v>148</v>
      </c>
      <c r="U830" s="10">
        <v>211.64</v>
      </c>
    </row>
    <row r="831" spans="1:21" ht="18" customHeight="1" x14ac:dyDescent="0.3">
      <c r="A831" s="1">
        <v>2024</v>
      </c>
      <c r="B831" s="1" t="s">
        <v>7</v>
      </c>
      <c r="C831" s="1" t="s">
        <v>13</v>
      </c>
      <c r="D831" s="2" t="s">
        <v>35</v>
      </c>
      <c r="E831" s="3">
        <v>1245</v>
      </c>
      <c r="F831" s="3">
        <v>4577.2</v>
      </c>
      <c r="G831" s="3">
        <v>5126.4639999999999</v>
      </c>
      <c r="H831" s="3">
        <v>915.44</v>
      </c>
      <c r="I831" s="4" t="s">
        <v>40</v>
      </c>
      <c r="K831" s="10" t="s">
        <v>52</v>
      </c>
      <c r="L831" s="10">
        <v>2021</v>
      </c>
      <c r="M831" s="10" t="s">
        <v>7</v>
      </c>
      <c r="N831" s="10" t="s">
        <v>53</v>
      </c>
      <c r="O831" s="10" t="s">
        <v>54</v>
      </c>
      <c r="P831" s="10" t="s">
        <v>55</v>
      </c>
      <c r="Q831" s="10" t="s">
        <v>56</v>
      </c>
      <c r="R831" s="10" t="s">
        <v>57</v>
      </c>
      <c r="S831" s="10" t="s">
        <v>60</v>
      </c>
      <c r="T831" s="10">
        <v>196</v>
      </c>
      <c r="U831" s="10">
        <v>280.27999999999997</v>
      </c>
    </row>
    <row r="832" spans="1:21" ht="18" customHeight="1" x14ac:dyDescent="0.3">
      <c r="A832" s="1">
        <v>2024</v>
      </c>
      <c r="B832" s="1" t="s">
        <v>7</v>
      </c>
      <c r="C832" s="1" t="s">
        <v>38</v>
      </c>
      <c r="D832" s="5" t="s">
        <v>30</v>
      </c>
      <c r="E832" s="6">
        <v>644</v>
      </c>
      <c r="F832" s="6">
        <v>5743.5</v>
      </c>
      <c r="G832" s="6">
        <v>6432.72</v>
      </c>
      <c r="H832" s="3">
        <v>1148.7</v>
      </c>
      <c r="I832" s="4" t="s">
        <v>40</v>
      </c>
      <c r="K832" s="10" t="s">
        <v>52</v>
      </c>
      <c r="L832" s="10">
        <v>2021</v>
      </c>
      <c r="M832" s="10" t="s">
        <v>7</v>
      </c>
      <c r="N832" s="10" t="s">
        <v>53</v>
      </c>
      <c r="O832" s="10" t="s">
        <v>54</v>
      </c>
      <c r="P832" s="10" t="s">
        <v>55</v>
      </c>
      <c r="Q832" s="10" t="s">
        <v>56</v>
      </c>
      <c r="R832" s="10" t="s">
        <v>57</v>
      </c>
      <c r="S832" s="10" t="s">
        <v>60</v>
      </c>
      <c r="T832" s="10">
        <v>370</v>
      </c>
      <c r="U832" s="10">
        <v>529.1</v>
      </c>
    </row>
    <row r="833" spans="1:21" ht="18" customHeight="1" x14ac:dyDescent="0.3">
      <c r="A833" s="1">
        <v>2024</v>
      </c>
      <c r="B833" s="1" t="s">
        <v>7</v>
      </c>
      <c r="C833" s="1" t="s">
        <v>12</v>
      </c>
      <c r="D833" s="5" t="s">
        <v>29</v>
      </c>
      <c r="E833" s="6">
        <v>643</v>
      </c>
      <c r="F833" s="6">
        <v>7000</v>
      </c>
      <c r="G833" s="6">
        <v>7840</v>
      </c>
      <c r="H833" s="3">
        <v>1400</v>
      </c>
      <c r="I833" s="4" t="s">
        <v>40</v>
      </c>
      <c r="K833" s="10" t="s">
        <v>61</v>
      </c>
      <c r="L833" s="10">
        <v>2021</v>
      </c>
      <c r="M833" s="10" t="s">
        <v>7</v>
      </c>
      <c r="N833" s="10" t="s">
        <v>53</v>
      </c>
      <c r="O833" s="10" t="s">
        <v>54</v>
      </c>
      <c r="P833" s="10" t="s">
        <v>55</v>
      </c>
      <c r="Q833" s="10" t="s">
        <v>56</v>
      </c>
      <c r="R833" s="10" t="s">
        <v>57</v>
      </c>
      <c r="S833" s="10" t="s">
        <v>58</v>
      </c>
      <c r="T833" s="10">
        <v>342</v>
      </c>
      <c r="U833" s="10">
        <v>526.24</v>
      </c>
    </row>
    <row r="834" spans="1:21" ht="18" customHeight="1" x14ac:dyDescent="0.3">
      <c r="A834" s="1">
        <v>2024</v>
      </c>
      <c r="B834" s="1" t="s">
        <v>7</v>
      </c>
      <c r="C834" s="1" t="s">
        <v>38</v>
      </c>
      <c r="D834" s="5" t="s">
        <v>31</v>
      </c>
      <c r="E834" s="6">
        <v>455</v>
      </c>
      <c r="F834" s="6">
        <v>4578.6000000000004</v>
      </c>
      <c r="G834" s="6">
        <v>5128.0320000000002</v>
      </c>
      <c r="H834" s="3">
        <v>915.72000000000014</v>
      </c>
      <c r="I834" s="4" t="s">
        <v>40</v>
      </c>
      <c r="K834" s="10" t="s">
        <v>59</v>
      </c>
      <c r="L834" s="10">
        <v>2021</v>
      </c>
      <c r="M834" s="10" t="s">
        <v>7</v>
      </c>
      <c r="N834" s="10" t="s">
        <v>53</v>
      </c>
      <c r="O834" s="10" t="s">
        <v>54</v>
      </c>
      <c r="P834" s="10" t="s">
        <v>55</v>
      </c>
      <c r="Q834" s="10" t="s">
        <v>56</v>
      </c>
      <c r="R834" s="10" t="s">
        <v>57</v>
      </c>
      <c r="S834" s="10" t="s">
        <v>58</v>
      </c>
      <c r="T834" s="10">
        <v>336</v>
      </c>
      <c r="U834" s="10">
        <v>526.24</v>
      </c>
    </row>
    <row r="835" spans="1:21" ht="18" customHeight="1" x14ac:dyDescent="0.3">
      <c r="A835" s="1">
        <v>2024</v>
      </c>
      <c r="B835" s="1" t="s">
        <v>7</v>
      </c>
      <c r="C835" s="1" t="s">
        <v>12</v>
      </c>
      <c r="D835" s="5" t="s">
        <v>28</v>
      </c>
      <c r="E835" s="7">
        <v>345</v>
      </c>
      <c r="F835" s="7">
        <v>7000</v>
      </c>
      <c r="G835" s="7">
        <v>7840</v>
      </c>
      <c r="H835" s="3">
        <v>1400</v>
      </c>
      <c r="I835" s="4" t="s">
        <v>40</v>
      </c>
      <c r="K835" s="10" t="s">
        <v>52</v>
      </c>
      <c r="L835" s="10">
        <v>2021</v>
      </c>
      <c r="M835" s="10" t="s">
        <v>7</v>
      </c>
      <c r="N835" s="10" t="s">
        <v>53</v>
      </c>
      <c r="O835" s="10" t="s">
        <v>54</v>
      </c>
      <c r="P835" s="10" t="s">
        <v>55</v>
      </c>
      <c r="Q835" s="10" t="s">
        <v>56</v>
      </c>
      <c r="R835" s="10" t="s">
        <v>57</v>
      </c>
      <c r="S835" s="10" t="s">
        <v>58</v>
      </c>
      <c r="T835" s="10">
        <v>330</v>
      </c>
      <c r="U835" s="10">
        <v>526.24</v>
      </c>
    </row>
    <row r="836" spans="1:21" ht="18" customHeight="1" x14ac:dyDescent="0.3">
      <c r="A836" s="1">
        <v>2024</v>
      </c>
      <c r="B836" s="1" t="s">
        <v>7</v>
      </c>
      <c r="C836" s="1" t="s">
        <v>13</v>
      </c>
      <c r="D836" s="2" t="s">
        <v>33</v>
      </c>
      <c r="E836" s="3">
        <v>122</v>
      </c>
      <c r="F836" s="3">
        <v>100</v>
      </c>
      <c r="G836" s="3">
        <v>112</v>
      </c>
      <c r="H836" s="3">
        <v>20</v>
      </c>
      <c r="I836" s="4" t="s">
        <v>40</v>
      </c>
      <c r="K836" s="10" t="s">
        <v>52</v>
      </c>
      <c r="L836" s="10">
        <v>2021</v>
      </c>
      <c r="M836" s="10" t="s">
        <v>7</v>
      </c>
      <c r="N836" s="10" t="s">
        <v>53</v>
      </c>
      <c r="O836" s="10" t="s">
        <v>54</v>
      </c>
      <c r="P836" s="10" t="s">
        <v>55</v>
      </c>
      <c r="Q836" s="10" t="s">
        <v>56</v>
      </c>
      <c r="R836" s="10" t="s">
        <v>57</v>
      </c>
      <c r="S836" s="10" t="s">
        <v>60</v>
      </c>
      <c r="T836" s="10">
        <v>691</v>
      </c>
      <c r="U836" s="10">
        <v>988.13</v>
      </c>
    </row>
    <row r="837" spans="1:21" ht="18" customHeight="1" x14ac:dyDescent="0.3">
      <c r="A837" s="1">
        <v>2024</v>
      </c>
      <c r="B837" s="1" t="s">
        <v>7</v>
      </c>
      <c r="C837" s="1" t="s">
        <v>15</v>
      </c>
      <c r="D837" s="5" t="s">
        <v>26</v>
      </c>
      <c r="E837" s="6">
        <v>78</v>
      </c>
      <c r="F837" s="6">
        <v>4577.2</v>
      </c>
      <c r="G837" s="6">
        <v>5126.4639999999999</v>
      </c>
      <c r="H837" s="3">
        <v>915.44</v>
      </c>
      <c r="I837" s="4" t="s">
        <v>40</v>
      </c>
      <c r="K837" s="10" t="s">
        <v>52</v>
      </c>
      <c r="L837" s="10">
        <v>2021</v>
      </c>
      <c r="M837" s="10" t="s">
        <v>7</v>
      </c>
      <c r="N837" s="10" t="s">
        <v>53</v>
      </c>
      <c r="O837" s="10" t="s">
        <v>54</v>
      </c>
      <c r="P837" s="10" t="s">
        <v>55</v>
      </c>
      <c r="Q837" s="10" t="s">
        <v>56</v>
      </c>
      <c r="R837" s="10" t="s">
        <v>57</v>
      </c>
      <c r="S837" s="10" t="s">
        <v>60</v>
      </c>
      <c r="T837" s="10">
        <v>724</v>
      </c>
      <c r="U837" s="10">
        <v>1035.32</v>
      </c>
    </row>
    <row r="838" spans="1:21" ht="18" customHeight="1" x14ac:dyDescent="0.3">
      <c r="A838" s="1">
        <v>2024</v>
      </c>
      <c r="B838" s="1" t="s">
        <v>7</v>
      </c>
      <c r="C838" s="1" t="s">
        <v>15</v>
      </c>
      <c r="D838" s="5" t="s">
        <v>24</v>
      </c>
      <c r="E838" s="6">
        <v>76</v>
      </c>
      <c r="F838" s="6">
        <v>4576.8999999999996</v>
      </c>
      <c r="G838" s="6">
        <v>5126.1279999999997</v>
      </c>
      <c r="H838" s="3">
        <v>915.38</v>
      </c>
      <c r="I838" s="4" t="s">
        <v>40</v>
      </c>
      <c r="K838" s="10" t="s">
        <v>59</v>
      </c>
      <c r="L838" s="10">
        <v>2021</v>
      </c>
      <c r="M838" s="10" t="s">
        <v>7</v>
      </c>
      <c r="N838" s="10" t="s">
        <v>53</v>
      </c>
      <c r="O838" s="10" t="s">
        <v>54</v>
      </c>
      <c r="P838" s="10" t="s">
        <v>55</v>
      </c>
      <c r="Q838" s="10" t="s">
        <v>56</v>
      </c>
      <c r="R838" s="10" t="s">
        <v>57</v>
      </c>
      <c r="S838" s="10" t="s">
        <v>60</v>
      </c>
      <c r="T838" s="10">
        <v>777</v>
      </c>
      <c r="U838" s="10">
        <v>1111.1100000000001</v>
      </c>
    </row>
    <row r="839" spans="1:21" ht="18" customHeight="1" x14ac:dyDescent="0.3">
      <c r="A839" s="1">
        <v>2024</v>
      </c>
      <c r="B839" s="1" t="s">
        <v>7</v>
      </c>
      <c r="C839" s="1" t="s">
        <v>15</v>
      </c>
      <c r="D839" s="5" t="s">
        <v>25</v>
      </c>
      <c r="E839" s="6">
        <v>46</v>
      </c>
      <c r="F839" s="6">
        <v>200</v>
      </c>
      <c r="G839" s="6">
        <v>224</v>
      </c>
      <c r="H839" s="3">
        <v>40</v>
      </c>
      <c r="I839" s="4" t="s">
        <v>40</v>
      </c>
      <c r="K839" s="10" t="s">
        <v>52</v>
      </c>
      <c r="L839" s="10">
        <v>2021</v>
      </c>
      <c r="M839" s="10" t="s">
        <v>7</v>
      </c>
      <c r="N839" s="10" t="s">
        <v>53</v>
      </c>
      <c r="O839" s="10" t="s">
        <v>54</v>
      </c>
      <c r="P839" s="10" t="s">
        <v>55</v>
      </c>
      <c r="Q839" s="10" t="s">
        <v>56</v>
      </c>
      <c r="R839" s="10" t="s">
        <v>57</v>
      </c>
      <c r="S839" s="10" t="s">
        <v>58</v>
      </c>
      <c r="T839" s="10">
        <v>339</v>
      </c>
      <c r="U839" s="10">
        <v>484.77</v>
      </c>
    </row>
    <row r="840" spans="1:21" ht="18" customHeight="1" x14ac:dyDescent="0.3">
      <c r="A840" s="1">
        <v>2024</v>
      </c>
      <c r="B840" s="1" t="s">
        <v>7</v>
      </c>
      <c r="C840" s="1" t="s">
        <v>15</v>
      </c>
      <c r="D840" s="5" t="s">
        <v>23</v>
      </c>
      <c r="E840" s="6">
        <v>34</v>
      </c>
      <c r="F840" s="6">
        <v>4576.8</v>
      </c>
      <c r="G840" s="6">
        <v>5126.0160000000005</v>
      </c>
      <c r="H840" s="3">
        <v>915.36000000000013</v>
      </c>
      <c r="I840" s="4" t="s">
        <v>40</v>
      </c>
      <c r="K840" s="10" t="s">
        <v>52</v>
      </c>
      <c r="L840" s="10">
        <v>2021</v>
      </c>
      <c r="M840" s="10" t="s">
        <v>7</v>
      </c>
      <c r="N840" s="10" t="s">
        <v>53</v>
      </c>
      <c r="O840" s="10" t="s">
        <v>54</v>
      </c>
      <c r="P840" s="10" t="s">
        <v>55</v>
      </c>
      <c r="Q840" s="10" t="s">
        <v>56</v>
      </c>
      <c r="R840" s="10" t="s">
        <v>57</v>
      </c>
      <c r="S840" s="10" t="s">
        <v>58</v>
      </c>
      <c r="T840" s="10">
        <v>333</v>
      </c>
      <c r="U840" s="10">
        <v>476.19</v>
      </c>
    </row>
    <row r="841" spans="1:21" ht="18" customHeight="1" x14ac:dyDescent="0.3">
      <c r="A841" s="1">
        <v>2024</v>
      </c>
      <c r="B841" s="1" t="s">
        <v>7</v>
      </c>
      <c r="C841" s="1" t="s">
        <v>13</v>
      </c>
      <c r="D841" s="2" t="s">
        <v>34</v>
      </c>
      <c r="E841" s="3">
        <v>7</v>
      </c>
      <c r="F841" s="3">
        <v>200</v>
      </c>
      <c r="G841" s="3">
        <v>224</v>
      </c>
      <c r="H841" s="3">
        <v>40</v>
      </c>
      <c r="I841" s="4" t="s">
        <v>40</v>
      </c>
      <c r="K841" s="10" t="s">
        <v>59</v>
      </c>
      <c r="L841" s="10">
        <v>2021</v>
      </c>
      <c r="M841" s="10" t="s">
        <v>7</v>
      </c>
      <c r="N841" s="10" t="s">
        <v>53</v>
      </c>
      <c r="O841" s="10" t="s">
        <v>54</v>
      </c>
      <c r="P841" s="10" t="s">
        <v>55</v>
      </c>
      <c r="Q841" s="10" t="s">
        <v>56</v>
      </c>
      <c r="R841" s="10" t="s">
        <v>57</v>
      </c>
      <c r="S841" s="10" t="s">
        <v>60</v>
      </c>
      <c r="T841" s="10">
        <v>153</v>
      </c>
      <c r="U841" s="10">
        <v>218.79</v>
      </c>
    </row>
    <row r="842" spans="1:21" ht="18" customHeight="1" x14ac:dyDescent="0.3">
      <c r="A842" s="1">
        <v>2024</v>
      </c>
      <c r="B842" s="1" t="s">
        <v>7</v>
      </c>
      <c r="C842" s="1" t="s">
        <v>15</v>
      </c>
      <c r="D842" s="5" t="s">
        <v>27</v>
      </c>
      <c r="E842" s="6">
        <v>3</v>
      </c>
      <c r="F842" s="6">
        <v>4577.3</v>
      </c>
      <c r="G842" s="6">
        <v>5126.576</v>
      </c>
      <c r="H842" s="3">
        <v>915.46</v>
      </c>
      <c r="I842" s="4" t="s">
        <v>40</v>
      </c>
      <c r="K842" s="10" t="s">
        <v>52</v>
      </c>
      <c r="L842" s="10">
        <v>2021</v>
      </c>
      <c r="M842" s="10" t="s">
        <v>7</v>
      </c>
      <c r="N842" s="10" t="s">
        <v>53</v>
      </c>
      <c r="O842" s="10" t="s">
        <v>54</v>
      </c>
      <c r="P842" s="10" t="s">
        <v>55</v>
      </c>
      <c r="Q842" s="10" t="s">
        <v>56</v>
      </c>
      <c r="R842" s="10" t="s">
        <v>57</v>
      </c>
      <c r="S842" s="10" t="s">
        <v>60</v>
      </c>
      <c r="T842" s="10">
        <v>764</v>
      </c>
      <c r="U842" s="10">
        <v>526.24</v>
      </c>
    </row>
    <row r="843" spans="1:21" ht="18" customHeight="1" x14ac:dyDescent="0.3">
      <c r="A843" s="1">
        <v>2024</v>
      </c>
      <c r="B843" s="1" t="s">
        <v>7</v>
      </c>
      <c r="C843" s="1" t="s">
        <v>32</v>
      </c>
      <c r="D843" s="5" t="s">
        <v>32</v>
      </c>
      <c r="E843" s="6">
        <v>2</v>
      </c>
      <c r="F843" s="6">
        <v>6600</v>
      </c>
      <c r="G843" s="6">
        <v>7392</v>
      </c>
      <c r="H843" s="3">
        <v>1320</v>
      </c>
      <c r="I843" s="4" t="s">
        <v>40</v>
      </c>
      <c r="K843" s="10" t="s">
        <v>52</v>
      </c>
      <c r="L843" s="10">
        <v>2021</v>
      </c>
      <c r="M843" s="10" t="s">
        <v>7</v>
      </c>
      <c r="N843" s="10" t="s">
        <v>53</v>
      </c>
      <c r="O843" s="10" t="s">
        <v>54</v>
      </c>
      <c r="P843" s="10" t="s">
        <v>55</v>
      </c>
      <c r="Q843" s="10" t="s">
        <v>56</v>
      </c>
      <c r="R843" s="10" t="s">
        <v>57</v>
      </c>
      <c r="S843" s="10" t="s">
        <v>60</v>
      </c>
      <c r="T843" s="10">
        <v>817</v>
      </c>
      <c r="U843" s="10">
        <v>526.24</v>
      </c>
    </row>
    <row r="844" spans="1:21" ht="18" customHeight="1" x14ac:dyDescent="0.3">
      <c r="A844" s="1">
        <v>2024</v>
      </c>
      <c r="B844" s="1" t="s">
        <v>8</v>
      </c>
      <c r="C844" s="1" t="s">
        <v>14</v>
      </c>
      <c r="D844" s="2" t="s">
        <v>36</v>
      </c>
      <c r="E844" s="3">
        <v>3566</v>
      </c>
      <c r="F844" s="3">
        <v>4577.3</v>
      </c>
      <c r="G844" s="3">
        <v>5126.576</v>
      </c>
      <c r="H844" s="3">
        <v>915.46</v>
      </c>
      <c r="I844" s="4" t="s">
        <v>40</v>
      </c>
      <c r="K844" s="10" t="s">
        <v>52</v>
      </c>
      <c r="L844" s="10">
        <v>2021</v>
      </c>
      <c r="M844" s="10" t="s">
        <v>7</v>
      </c>
      <c r="N844" s="10" t="s">
        <v>53</v>
      </c>
      <c r="O844" s="10" t="s">
        <v>54</v>
      </c>
      <c r="P844" s="10" t="s">
        <v>55</v>
      </c>
      <c r="Q844" s="10" t="s">
        <v>56</v>
      </c>
      <c r="R844" s="10" t="s">
        <v>57</v>
      </c>
      <c r="S844" s="10" t="s">
        <v>60</v>
      </c>
      <c r="T844" s="10">
        <v>151</v>
      </c>
      <c r="U844" s="10">
        <v>215.93</v>
      </c>
    </row>
    <row r="845" spans="1:21" ht="18" customHeight="1" x14ac:dyDescent="0.3">
      <c r="A845" s="1">
        <v>2024</v>
      </c>
      <c r="B845" s="1" t="s">
        <v>8</v>
      </c>
      <c r="C845" s="1" t="s">
        <v>14</v>
      </c>
      <c r="D845" s="2" t="s">
        <v>37</v>
      </c>
      <c r="E845" s="3">
        <v>2498</v>
      </c>
      <c r="F845" s="3">
        <v>8000</v>
      </c>
      <c r="G845" s="3">
        <v>8960</v>
      </c>
      <c r="H845" s="3">
        <v>1600</v>
      </c>
      <c r="I845" s="4" t="s">
        <v>40</v>
      </c>
      <c r="K845" s="10" t="s">
        <v>61</v>
      </c>
      <c r="L845" s="10">
        <v>2021</v>
      </c>
      <c r="M845" s="10" t="s">
        <v>7</v>
      </c>
      <c r="N845" s="10" t="s">
        <v>53</v>
      </c>
      <c r="O845" s="10" t="s">
        <v>54</v>
      </c>
      <c r="P845" s="10" t="s">
        <v>55</v>
      </c>
      <c r="Q845" s="10" t="s">
        <v>56</v>
      </c>
      <c r="R845" s="10" t="s">
        <v>57</v>
      </c>
      <c r="S845" s="10" t="s">
        <v>60</v>
      </c>
      <c r="T845" s="10">
        <v>199</v>
      </c>
      <c r="U845" s="10">
        <v>284.57</v>
      </c>
    </row>
    <row r="846" spans="1:21" ht="18" customHeight="1" x14ac:dyDescent="0.3">
      <c r="A846" s="1">
        <v>2024</v>
      </c>
      <c r="B846" s="1" t="s">
        <v>8</v>
      </c>
      <c r="C846" s="1" t="s">
        <v>13</v>
      </c>
      <c r="D846" s="2" t="s">
        <v>35</v>
      </c>
      <c r="E846" s="3">
        <v>1245</v>
      </c>
      <c r="F846" s="3">
        <v>4577.2</v>
      </c>
      <c r="G846" s="3">
        <v>5126.4639999999999</v>
      </c>
      <c r="H846" s="3">
        <v>915.44</v>
      </c>
      <c r="I846" s="4" t="s">
        <v>40</v>
      </c>
      <c r="K846" s="10" t="s">
        <v>63</v>
      </c>
      <c r="L846" s="10">
        <v>2021</v>
      </c>
      <c r="M846" s="10" t="s">
        <v>7</v>
      </c>
      <c r="N846" s="10" t="s">
        <v>53</v>
      </c>
      <c r="O846" s="10" t="s">
        <v>54</v>
      </c>
      <c r="P846" s="10" t="s">
        <v>55</v>
      </c>
      <c r="Q846" s="10" t="s">
        <v>56</v>
      </c>
      <c r="R846" s="10" t="s">
        <v>57</v>
      </c>
      <c r="S846" s="10" t="s">
        <v>60</v>
      </c>
      <c r="T846" s="10">
        <v>367</v>
      </c>
      <c r="U846" s="10">
        <v>524.80999999999995</v>
      </c>
    </row>
    <row r="847" spans="1:21" ht="18" customHeight="1" x14ac:dyDescent="0.3">
      <c r="A847" s="1">
        <v>2024</v>
      </c>
      <c r="B847" s="1" t="s">
        <v>8</v>
      </c>
      <c r="C847" s="1" t="s">
        <v>38</v>
      </c>
      <c r="D847" s="5" t="s">
        <v>30</v>
      </c>
      <c r="E847" s="6">
        <v>644</v>
      </c>
      <c r="F847" s="6">
        <v>5743.5</v>
      </c>
      <c r="G847" s="6">
        <v>6432.72</v>
      </c>
      <c r="H847" s="3">
        <v>1148.7</v>
      </c>
      <c r="I847" s="4" t="s">
        <v>40</v>
      </c>
      <c r="K847" s="10" t="s">
        <v>52</v>
      </c>
      <c r="L847" s="10">
        <v>2021</v>
      </c>
      <c r="M847" s="10" t="s">
        <v>7</v>
      </c>
      <c r="N847" s="10" t="s">
        <v>53</v>
      </c>
      <c r="O847" s="10" t="s">
        <v>54</v>
      </c>
      <c r="P847" s="10" t="s">
        <v>55</v>
      </c>
      <c r="Q847" s="10" t="s">
        <v>56</v>
      </c>
      <c r="R847" s="10" t="s">
        <v>57</v>
      </c>
      <c r="S847" s="10" t="s">
        <v>58</v>
      </c>
      <c r="T847" s="10">
        <v>341</v>
      </c>
      <c r="U847" s="10">
        <v>487.63</v>
      </c>
    </row>
    <row r="848" spans="1:21" ht="18" customHeight="1" x14ac:dyDescent="0.3">
      <c r="A848" s="1">
        <v>2024</v>
      </c>
      <c r="B848" s="1" t="s">
        <v>8</v>
      </c>
      <c r="C848" s="1" t="s">
        <v>12</v>
      </c>
      <c r="D848" s="5" t="s">
        <v>29</v>
      </c>
      <c r="E848" s="6">
        <v>643</v>
      </c>
      <c r="F848" s="6">
        <v>7000</v>
      </c>
      <c r="G848" s="6">
        <v>7840</v>
      </c>
      <c r="H848" s="3">
        <v>1400</v>
      </c>
      <c r="I848" s="4" t="s">
        <v>40</v>
      </c>
      <c r="K848" s="10" t="s">
        <v>63</v>
      </c>
      <c r="L848" s="10">
        <v>2021</v>
      </c>
      <c r="M848" s="10" t="s">
        <v>7</v>
      </c>
      <c r="N848" s="10" t="s">
        <v>53</v>
      </c>
      <c r="O848" s="10" t="s">
        <v>54</v>
      </c>
      <c r="P848" s="10" t="s">
        <v>55</v>
      </c>
      <c r="Q848" s="10" t="s">
        <v>56</v>
      </c>
      <c r="R848" s="10" t="s">
        <v>57</v>
      </c>
      <c r="S848" s="10" t="s">
        <v>58</v>
      </c>
      <c r="T848" s="10">
        <v>335</v>
      </c>
      <c r="U848" s="10">
        <v>479.05</v>
      </c>
    </row>
    <row r="849" spans="1:21" ht="18" customHeight="1" x14ac:dyDescent="0.3">
      <c r="A849" s="1">
        <v>2024</v>
      </c>
      <c r="B849" s="1" t="s">
        <v>8</v>
      </c>
      <c r="C849" s="1" t="s">
        <v>38</v>
      </c>
      <c r="D849" s="5" t="s">
        <v>31</v>
      </c>
      <c r="E849" s="6">
        <v>455</v>
      </c>
      <c r="F849" s="6">
        <v>4578.6000000000004</v>
      </c>
      <c r="G849" s="6">
        <v>5128.0320000000002</v>
      </c>
      <c r="H849" s="3">
        <v>915.72000000000014</v>
      </c>
      <c r="I849" s="4" t="s">
        <v>40</v>
      </c>
      <c r="K849" s="10" t="s">
        <v>59</v>
      </c>
      <c r="L849" s="10">
        <v>2021</v>
      </c>
      <c r="M849" s="10" t="s">
        <v>7</v>
      </c>
      <c r="N849" s="10" t="s">
        <v>53</v>
      </c>
      <c r="O849" s="10" t="s">
        <v>54</v>
      </c>
      <c r="P849" s="10" t="s">
        <v>55</v>
      </c>
      <c r="Q849" s="10" t="s">
        <v>56</v>
      </c>
      <c r="R849" s="10" t="s">
        <v>57</v>
      </c>
      <c r="S849" s="10" t="s">
        <v>58</v>
      </c>
      <c r="T849" s="10">
        <v>329</v>
      </c>
      <c r="U849" s="10">
        <v>470.47</v>
      </c>
    </row>
    <row r="850" spans="1:21" ht="18" customHeight="1" x14ac:dyDescent="0.3">
      <c r="A850" s="1">
        <v>2024</v>
      </c>
      <c r="B850" s="1" t="s">
        <v>8</v>
      </c>
      <c r="C850" s="1" t="s">
        <v>12</v>
      </c>
      <c r="D850" s="5" t="s">
        <v>28</v>
      </c>
      <c r="E850" s="7">
        <v>345</v>
      </c>
      <c r="F850" s="7">
        <v>7000</v>
      </c>
      <c r="G850" s="7">
        <v>7840</v>
      </c>
      <c r="H850" s="3">
        <v>1400</v>
      </c>
      <c r="I850" s="4" t="s">
        <v>40</v>
      </c>
      <c r="K850" s="10" t="s">
        <v>61</v>
      </c>
      <c r="L850" s="10">
        <v>2021</v>
      </c>
      <c r="M850" s="10" t="s">
        <v>7</v>
      </c>
      <c r="N850" s="10" t="s">
        <v>53</v>
      </c>
      <c r="O850" s="10" t="s">
        <v>54</v>
      </c>
      <c r="P850" s="10" t="s">
        <v>55</v>
      </c>
      <c r="Q850" s="10" t="s">
        <v>56</v>
      </c>
      <c r="R850" s="10" t="s">
        <v>57</v>
      </c>
      <c r="S850" s="10" t="s">
        <v>60</v>
      </c>
      <c r="T850" s="10">
        <v>149</v>
      </c>
      <c r="U850" s="10">
        <v>213.07</v>
      </c>
    </row>
    <row r="851" spans="1:21" ht="18" customHeight="1" x14ac:dyDescent="0.3">
      <c r="A851" s="1">
        <v>2024</v>
      </c>
      <c r="B851" s="1" t="s">
        <v>8</v>
      </c>
      <c r="C851" s="1" t="s">
        <v>13</v>
      </c>
      <c r="D851" s="2" t="s">
        <v>33</v>
      </c>
      <c r="E851" s="3">
        <v>122</v>
      </c>
      <c r="F851" s="3">
        <v>100</v>
      </c>
      <c r="G851" s="3">
        <v>112</v>
      </c>
      <c r="H851" s="3">
        <v>20</v>
      </c>
      <c r="I851" s="4" t="s">
        <v>40</v>
      </c>
      <c r="K851" s="10" t="s">
        <v>59</v>
      </c>
      <c r="L851" s="10">
        <v>2021</v>
      </c>
      <c r="M851" s="10" t="s">
        <v>7</v>
      </c>
      <c r="N851" s="10" t="s">
        <v>53</v>
      </c>
      <c r="O851" s="10" t="s">
        <v>54</v>
      </c>
      <c r="P851" s="10" t="s">
        <v>55</v>
      </c>
      <c r="Q851" s="10" t="s">
        <v>56</v>
      </c>
      <c r="R851" s="10" t="s">
        <v>57</v>
      </c>
      <c r="S851" s="10" t="s">
        <v>60</v>
      </c>
      <c r="T851" s="10">
        <v>197</v>
      </c>
      <c r="U851" s="10">
        <v>281.70999999999998</v>
      </c>
    </row>
    <row r="852" spans="1:21" ht="18" customHeight="1" x14ac:dyDescent="0.3">
      <c r="A852" s="1">
        <v>2024</v>
      </c>
      <c r="B852" s="1" t="s">
        <v>8</v>
      </c>
      <c r="C852" s="1" t="s">
        <v>15</v>
      </c>
      <c r="D852" s="5" t="s">
        <v>26</v>
      </c>
      <c r="E852" s="6">
        <v>78</v>
      </c>
      <c r="F852" s="6">
        <v>4577.2</v>
      </c>
      <c r="G852" s="6">
        <v>5126.4639999999999</v>
      </c>
      <c r="H852" s="3">
        <v>915.44</v>
      </c>
      <c r="I852" s="4" t="s">
        <v>40</v>
      </c>
      <c r="K852" s="10" t="s">
        <v>61</v>
      </c>
      <c r="L852" s="10">
        <v>2021</v>
      </c>
      <c r="M852" s="10" t="s">
        <v>7</v>
      </c>
      <c r="N852" s="10" t="s">
        <v>53</v>
      </c>
      <c r="O852" s="10" t="s">
        <v>54</v>
      </c>
      <c r="P852" s="10" t="s">
        <v>55</v>
      </c>
      <c r="Q852" s="10" t="s">
        <v>56</v>
      </c>
      <c r="R852" s="10" t="s">
        <v>57</v>
      </c>
      <c r="S852" s="10" t="s">
        <v>60</v>
      </c>
      <c r="T852" s="10">
        <v>786</v>
      </c>
      <c r="U852" s="10">
        <v>1123.98</v>
      </c>
    </row>
    <row r="853" spans="1:21" ht="18" customHeight="1" x14ac:dyDescent="0.3">
      <c r="A853" s="1">
        <v>2024</v>
      </c>
      <c r="B853" s="1" t="s">
        <v>8</v>
      </c>
      <c r="C853" s="1" t="s">
        <v>15</v>
      </c>
      <c r="D853" s="5" t="s">
        <v>24</v>
      </c>
      <c r="E853" s="6">
        <v>76</v>
      </c>
      <c r="F853" s="6">
        <v>4576.8999999999996</v>
      </c>
      <c r="G853" s="6">
        <v>5126.1279999999997</v>
      </c>
      <c r="H853" s="3">
        <v>915.38</v>
      </c>
      <c r="I853" s="4" t="s">
        <v>40</v>
      </c>
      <c r="K853" s="10" t="s">
        <v>52</v>
      </c>
      <c r="L853" s="10">
        <v>2021</v>
      </c>
      <c r="M853" s="10" t="s">
        <v>11</v>
      </c>
      <c r="N853" s="10" t="s">
        <v>53</v>
      </c>
      <c r="O853" s="10" t="s">
        <v>54</v>
      </c>
      <c r="P853" s="10" t="s">
        <v>55</v>
      </c>
      <c r="Q853" s="10" t="s">
        <v>56</v>
      </c>
      <c r="R853" s="10" t="s">
        <v>57</v>
      </c>
      <c r="S853" s="10" t="s">
        <v>60</v>
      </c>
      <c r="T853" s="10">
        <v>128</v>
      </c>
      <c r="U853" s="10">
        <v>174.07999999999998</v>
      </c>
    </row>
    <row r="854" spans="1:21" ht="18" customHeight="1" x14ac:dyDescent="0.3">
      <c r="A854" s="1">
        <v>2024</v>
      </c>
      <c r="B854" s="1" t="s">
        <v>8</v>
      </c>
      <c r="C854" s="1" t="s">
        <v>15</v>
      </c>
      <c r="D854" s="5" t="s">
        <v>25</v>
      </c>
      <c r="E854" s="6">
        <v>46</v>
      </c>
      <c r="F854" s="6">
        <v>200</v>
      </c>
      <c r="G854" s="6">
        <v>224</v>
      </c>
      <c r="H854" s="3">
        <v>40</v>
      </c>
      <c r="I854" s="4" t="s">
        <v>40</v>
      </c>
      <c r="K854" s="10" t="s">
        <v>59</v>
      </c>
      <c r="L854" s="10">
        <v>2021</v>
      </c>
      <c r="M854" s="10" t="s">
        <v>11</v>
      </c>
      <c r="N854" s="10" t="s">
        <v>53</v>
      </c>
      <c r="O854" s="10" t="s">
        <v>54</v>
      </c>
      <c r="P854" s="10" t="s">
        <v>55</v>
      </c>
      <c r="Q854" s="10" t="s">
        <v>56</v>
      </c>
      <c r="R854" s="10" t="s">
        <v>57</v>
      </c>
      <c r="S854" s="10" t="s">
        <v>60</v>
      </c>
      <c r="T854" s="10">
        <v>176</v>
      </c>
      <c r="U854" s="10">
        <v>251.68</v>
      </c>
    </row>
    <row r="855" spans="1:21" ht="18" customHeight="1" x14ac:dyDescent="0.3">
      <c r="A855" s="1">
        <v>2024</v>
      </c>
      <c r="B855" s="1" t="s">
        <v>8</v>
      </c>
      <c r="C855" s="1" t="s">
        <v>15</v>
      </c>
      <c r="D855" s="5" t="s">
        <v>23</v>
      </c>
      <c r="E855" s="6">
        <v>34</v>
      </c>
      <c r="F855" s="6">
        <v>4576.8</v>
      </c>
      <c r="G855" s="6">
        <v>5126.0160000000005</v>
      </c>
      <c r="H855" s="3">
        <v>915.36000000000013</v>
      </c>
      <c r="I855" s="4" t="s">
        <v>40</v>
      </c>
      <c r="K855" s="10" t="s">
        <v>52</v>
      </c>
      <c r="L855" s="10">
        <v>2021</v>
      </c>
      <c r="M855" s="10" t="s">
        <v>11</v>
      </c>
      <c r="N855" s="10" t="s">
        <v>53</v>
      </c>
      <c r="O855" s="10" t="s">
        <v>54</v>
      </c>
      <c r="P855" s="10" t="s">
        <v>55</v>
      </c>
      <c r="Q855" s="10" t="s">
        <v>56</v>
      </c>
      <c r="R855" s="10" t="s">
        <v>57</v>
      </c>
      <c r="S855" s="10" t="s">
        <v>60</v>
      </c>
      <c r="T855" s="10">
        <v>130</v>
      </c>
      <c r="U855" s="10">
        <v>185.9</v>
      </c>
    </row>
    <row r="856" spans="1:21" ht="18" customHeight="1" x14ac:dyDescent="0.3">
      <c r="A856" s="1">
        <v>2024</v>
      </c>
      <c r="B856" s="1" t="s">
        <v>8</v>
      </c>
      <c r="C856" s="1" t="s">
        <v>13</v>
      </c>
      <c r="D856" s="2" t="s">
        <v>34</v>
      </c>
      <c r="E856" s="3">
        <v>7</v>
      </c>
      <c r="F856" s="3">
        <v>200</v>
      </c>
      <c r="G856" s="3">
        <v>224</v>
      </c>
      <c r="H856" s="3">
        <v>40</v>
      </c>
      <c r="I856" s="4" t="s">
        <v>40</v>
      </c>
      <c r="K856" s="10" t="s">
        <v>59</v>
      </c>
      <c r="L856" s="10">
        <v>2021</v>
      </c>
      <c r="M856" s="10" t="s">
        <v>11</v>
      </c>
      <c r="N856" s="10" t="s">
        <v>53</v>
      </c>
      <c r="O856" s="10" t="s">
        <v>54</v>
      </c>
      <c r="P856" s="10" t="s">
        <v>55</v>
      </c>
      <c r="Q856" s="10" t="s">
        <v>56</v>
      </c>
      <c r="R856" s="10" t="s">
        <v>57</v>
      </c>
      <c r="S856" s="10" t="s">
        <v>60</v>
      </c>
      <c r="T856" s="10">
        <v>178</v>
      </c>
      <c r="U856" s="10">
        <v>254.54</v>
      </c>
    </row>
    <row r="857" spans="1:21" ht="18" customHeight="1" x14ac:dyDescent="0.3">
      <c r="A857" s="1">
        <v>2024</v>
      </c>
      <c r="B857" s="1" t="s">
        <v>8</v>
      </c>
      <c r="C857" s="1" t="s">
        <v>15</v>
      </c>
      <c r="D857" s="5" t="s">
        <v>27</v>
      </c>
      <c r="E857" s="6">
        <v>3</v>
      </c>
      <c r="F857" s="6">
        <v>4577.3</v>
      </c>
      <c r="G857" s="6">
        <v>5126.576</v>
      </c>
      <c r="H857" s="3">
        <v>915.46</v>
      </c>
      <c r="I857" s="4" t="s">
        <v>40</v>
      </c>
      <c r="K857" s="10" t="s">
        <v>52</v>
      </c>
      <c r="L857" s="10">
        <v>2021</v>
      </c>
      <c r="M857" s="10" t="s">
        <v>11</v>
      </c>
      <c r="N857" s="10" t="s">
        <v>53</v>
      </c>
      <c r="O857" s="10" t="s">
        <v>54</v>
      </c>
      <c r="P857" s="10" t="s">
        <v>55</v>
      </c>
      <c r="Q857" s="10" t="s">
        <v>56</v>
      </c>
      <c r="R857" s="10" t="s">
        <v>57</v>
      </c>
      <c r="S857" s="10" t="s">
        <v>60</v>
      </c>
      <c r="T857" s="10">
        <v>728</v>
      </c>
      <c r="U857" s="10">
        <v>1041.04</v>
      </c>
    </row>
    <row r="858" spans="1:21" ht="18" customHeight="1" x14ac:dyDescent="0.3">
      <c r="A858" s="1">
        <v>2024</v>
      </c>
      <c r="B858" s="1" t="s">
        <v>8</v>
      </c>
      <c r="C858" s="1" t="s">
        <v>32</v>
      </c>
      <c r="D858" s="5" t="s">
        <v>32</v>
      </c>
      <c r="E858" s="6">
        <v>2</v>
      </c>
      <c r="F858" s="6">
        <v>6600</v>
      </c>
      <c r="G858" s="6">
        <v>7392</v>
      </c>
      <c r="H858" s="3">
        <v>1320</v>
      </c>
      <c r="I858" s="4" t="s">
        <v>40</v>
      </c>
      <c r="K858" s="10" t="s">
        <v>62</v>
      </c>
      <c r="L858" s="10">
        <v>2021</v>
      </c>
      <c r="M858" s="10" t="s">
        <v>11</v>
      </c>
      <c r="N858" s="10" t="s">
        <v>53</v>
      </c>
      <c r="O858" s="10" t="s">
        <v>54</v>
      </c>
      <c r="P858" s="10" t="s">
        <v>55</v>
      </c>
      <c r="Q858" s="10" t="s">
        <v>56</v>
      </c>
      <c r="R858" s="10" t="s">
        <v>57</v>
      </c>
      <c r="S858" s="10" t="s">
        <v>60</v>
      </c>
      <c r="T858" s="10">
        <v>129</v>
      </c>
      <c r="U858" s="10">
        <v>184.47</v>
      </c>
    </row>
    <row r="859" spans="1:21" ht="18" customHeight="1" x14ac:dyDescent="0.3">
      <c r="A859" s="1">
        <v>2024</v>
      </c>
      <c r="B859" s="1" t="s">
        <v>9</v>
      </c>
      <c r="C859" s="1" t="s">
        <v>14</v>
      </c>
      <c r="D859" s="2" t="s">
        <v>36</v>
      </c>
      <c r="E859" s="3">
        <v>3566</v>
      </c>
      <c r="F859" s="3">
        <v>4577.3</v>
      </c>
      <c r="G859" s="3">
        <v>5126.576</v>
      </c>
      <c r="H859" s="3">
        <v>915.46</v>
      </c>
      <c r="I859" s="4" t="s">
        <v>40</v>
      </c>
      <c r="K859" s="10" t="s">
        <v>61</v>
      </c>
      <c r="L859" s="10">
        <v>2021</v>
      </c>
      <c r="M859" s="10" t="s">
        <v>11</v>
      </c>
      <c r="N859" s="10" t="s">
        <v>53</v>
      </c>
      <c r="O859" s="10" t="s">
        <v>54</v>
      </c>
      <c r="P859" s="10" t="s">
        <v>55</v>
      </c>
      <c r="Q859" s="10" t="s">
        <v>56</v>
      </c>
      <c r="R859" s="10" t="s">
        <v>57</v>
      </c>
      <c r="S859" s="10" t="s">
        <v>60</v>
      </c>
      <c r="T859" s="10">
        <v>767</v>
      </c>
      <c r="U859" s="10">
        <v>526.24</v>
      </c>
    </row>
    <row r="860" spans="1:21" ht="18" customHeight="1" x14ac:dyDescent="0.3">
      <c r="A860" s="1">
        <v>2024</v>
      </c>
      <c r="B860" s="1" t="s">
        <v>9</v>
      </c>
      <c r="C860" s="1" t="s">
        <v>14</v>
      </c>
      <c r="D860" s="2" t="s">
        <v>37</v>
      </c>
      <c r="E860" s="3">
        <v>2498</v>
      </c>
      <c r="F860" s="3">
        <v>8000</v>
      </c>
      <c r="G860" s="3">
        <v>8960</v>
      </c>
      <c r="H860" s="3">
        <v>1600</v>
      </c>
      <c r="I860" s="4" t="s">
        <v>40</v>
      </c>
      <c r="K860" s="10" t="s">
        <v>59</v>
      </c>
      <c r="L860" s="10">
        <v>2021</v>
      </c>
      <c r="M860" s="10" t="s">
        <v>11</v>
      </c>
      <c r="N860" s="10" t="s">
        <v>53</v>
      </c>
      <c r="O860" s="10" t="s">
        <v>54</v>
      </c>
      <c r="P860" s="10" t="s">
        <v>55</v>
      </c>
      <c r="Q860" s="10" t="s">
        <v>56</v>
      </c>
      <c r="R860" s="10" t="s">
        <v>57</v>
      </c>
      <c r="S860" s="10" t="s">
        <v>60</v>
      </c>
      <c r="T860" s="10">
        <v>127</v>
      </c>
      <c r="U860" s="10">
        <v>181.61</v>
      </c>
    </row>
    <row r="861" spans="1:21" ht="18" customHeight="1" x14ac:dyDescent="0.3">
      <c r="A861" s="1">
        <v>2024</v>
      </c>
      <c r="B861" s="1" t="s">
        <v>9</v>
      </c>
      <c r="C861" s="1" t="s">
        <v>13</v>
      </c>
      <c r="D861" s="2" t="s">
        <v>35</v>
      </c>
      <c r="E861" s="3">
        <v>1245</v>
      </c>
      <c r="F861" s="3">
        <v>4577.2</v>
      </c>
      <c r="G861" s="3">
        <v>5126.4639999999999</v>
      </c>
      <c r="H861" s="3">
        <v>915.44</v>
      </c>
      <c r="I861" s="4" t="s">
        <v>40</v>
      </c>
      <c r="K861" s="10" t="s">
        <v>59</v>
      </c>
      <c r="L861" s="10">
        <v>2021</v>
      </c>
      <c r="M861" s="10" t="s">
        <v>11</v>
      </c>
      <c r="N861" s="10" t="s">
        <v>53</v>
      </c>
      <c r="O861" s="10" t="s">
        <v>54</v>
      </c>
      <c r="P861" s="10" t="s">
        <v>55</v>
      </c>
      <c r="Q861" s="10" t="s">
        <v>56</v>
      </c>
      <c r="R861" s="10" t="s">
        <v>57</v>
      </c>
      <c r="S861" s="10" t="s">
        <v>60</v>
      </c>
      <c r="T861" s="10">
        <v>175</v>
      </c>
      <c r="U861" s="10">
        <v>250.25</v>
      </c>
    </row>
    <row r="862" spans="1:21" ht="18" customHeight="1" x14ac:dyDescent="0.3">
      <c r="A862" s="1">
        <v>2024</v>
      </c>
      <c r="B862" s="1" t="s">
        <v>9</v>
      </c>
      <c r="C862" s="1" t="s">
        <v>38</v>
      </c>
      <c r="D862" s="5" t="s">
        <v>30</v>
      </c>
      <c r="E862" s="6">
        <v>644</v>
      </c>
      <c r="F862" s="6">
        <v>5743.5</v>
      </c>
      <c r="G862" s="6">
        <v>6432.72</v>
      </c>
      <c r="H862" s="3">
        <v>1148.7</v>
      </c>
      <c r="I862" s="4" t="s">
        <v>40</v>
      </c>
      <c r="K862" s="10" t="s">
        <v>52</v>
      </c>
      <c r="L862" s="10">
        <v>2021</v>
      </c>
      <c r="M862" s="10" t="s">
        <v>11</v>
      </c>
      <c r="N862" s="10" t="s">
        <v>53</v>
      </c>
      <c r="O862" s="10" t="s">
        <v>54</v>
      </c>
      <c r="P862" s="10" t="s">
        <v>55</v>
      </c>
      <c r="Q862" s="10" t="s">
        <v>56</v>
      </c>
      <c r="R862" s="10" t="s">
        <v>57</v>
      </c>
      <c r="S862" s="10" t="s">
        <v>60</v>
      </c>
      <c r="T862" s="10">
        <v>131</v>
      </c>
      <c r="U862" s="10">
        <v>187.32999999999998</v>
      </c>
    </row>
    <row r="863" spans="1:21" ht="18" customHeight="1" x14ac:dyDescent="0.3">
      <c r="A863" s="1">
        <v>2024</v>
      </c>
      <c r="B863" s="1" t="s">
        <v>9</v>
      </c>
      <c r="C863" s="1" t="s">
        <v>12</v>
      </c>
      <c r="D863" s="5" t="s">
        <v>29</v>
      </c>
      <c r="E863" s="6">
        <v>643</v>
      </c>
      <c r="F863" s="6">
        <v>7000</v>
      </c>
      <c r="G863" s="6">
        <v>7840</v>
      </c>
      <c r="H863" s="3">
        <v>1400</v>
      </c>
      <c r="I863" s="4" t="s">
        <v>42</v>
      </c>
      <c r="K863" s="10" t="s">
        <v>52</v>
      </c>
      <c r="L863" s="10">
        <v>2021</v>
      </c>
      <c r="M863" s="10" t="s">
        <v>1</v>
      </c>
      <c r="N863" s="10" t="s">
        <v>53</v>
      </c>
      <c r="O863" s="10" t="s">
        <v>54</v>
      </c>
      <c r="P863" s="10" t="s">
        <v>55</v>
      </c>
      <c r="Q863" s="10" t="s">
        <v>56</v>
      </c>
      <c r="R863" s="10" t="s">
        <v>57</v>
      </c>
      <c r="S863" s="10" t="s">
        <v>58</v>
      </c>
      <c r="T863" s="10">
        <v>194</v>
      </c>
      <c r="U863" s="10">
        <v>526.24</v>
      </c>
    </row>
    <row r="864" spans="1:21" ht="18" customHeight="1" x14ac:dyDescent="0.3">
      <c r="A864" s="1">
        <v>2024</v>
      </c>
      <c r="B864" s="1" t="s">
        <v>9</v>
      </c>
      <c r="C864" s="1" t="s">
        <v>38</v>
      </c>
      <c r="D864" s="5" t="s">
        <v>31</v>
      </c>
      <c r="E864" s="6">
        <v>455</v>
      </c>
      <c r="F864" s="6">
        <v>4578.6000000000004</v>
      </c>
      <c r="G864" s="6">
        <v>5128.0320000000002</v>
      </c>
      <c r="H864" s="3">
        <v>915.72000000000014</v>
      </c>
      <c r="I864" s="4" t="s">
        <v>42</v>
      </c>
      <c r="K864" s="10" t="s">
        <v>59</v>
      </c>
      <c r="L864" s="10">
        <v>2021</v>
      </c>
      <c r="M864" s="10" t="s">
        <v>1</v>
      </c>
      <c r="N864" s="10" t="s">
        <v>53</v>
      </c>
      <c r="O864" s="10" t="s">
        <v>54</v>
      </c>
      <c r="P864" s="10" t="s">
        <v>55</v>
      </c>
      <c r="Q864" s="10" t="s">
        <v>56</v>
      </c>
      <c r="R864" s="10" t="s">
        <v>57</v>
      </c>
      <c r="S864" s="10" t="s">
        <v>58</v>
      </c>
      <c r="T864" s="10">
        <v>188</v>
      </c>
      <c r="U864" s="10">
        <v>526.24</v>
      </c>
    </row>
    <row r="865" spans="1:21" ht="18" customHeight="1" x14ac:dyDescent="0.3">
      <c r="A865" s="1">
        <v>2024</v>
      </c>
      <c r="B865" s="1" t="s">
        <v>9</v>
      </c>
      <c r="C865" s="1" t="s">
        <v>12</v>
      </c>
      <c r="D865" s="5" t="s">
        <v>28</v>
      </c>
      <c r="E865" s="7">
        <v>345</v>
      </c>
      <c r="F865" s="7">
        <v>7000</v>
      </c>
      <c r="G865" s="7">
        <v>7840</v>
      </c>
      <c r="H865" s="3">
        <v>1400</v>
      </c>
      <c r="I865" s="4" t="s">
        <v>42</v>
      </c>
      <c r="K865" s="10" t="s">
        <v>52</v>
      </c>
      <c r="L865" s="10">
        <v>2021</v>
      </c>
      <c r="M865" s="10" t="s">
        <v>1</v>
      </c>
      <c r="N865" s="10" t="s">
        <v>53</v>
      </c>
      <c r="O865" s="10" t="s">
        <v>54</v>
      </c>
      <c r="P865" s="10" t="s">
        <v>55</v>
      </c>
      <c r="Q865" s="10" t="s">
        <v>56</v>
      </c>
      <c r="R865" s="10" t="s">
        <v>57</v>
      </c>
      <c r="S865" s="10" t="s">
        <v>58</v>
      </c>
      <c r="T865" s="10">
        <v>182</v>
      </c>
      <c r="U865" s="10">
        <v>526.24</v>
      </c>
    </row>
    <row r="866" spans="1:21" ht="18" customHeight="1" x14ac:dyDescent="0.3">
      <c r="A866" s="1">
        <v>2024</v>
      </c>
      <c r="B866" s="1" t="s">
        <v>9</v>
      </c>
      <c r="C866" s="1" t="s">
        <v>13</v>
      </c>
      <c r="D866" s="2" t="s">
        <v>33</v>
      </c>
      <c r="E866" s="3">
        <v>122</v>
      </c>
      <c r="F866" s="3">
        <v>100</v>
      </c>
      <c r="G866" s="3">
        <v>112</v>
      </c>
      <c r="H866" s="3">
        <v>20</v>
      </c>
      <c r="I866" s="4" t="s">
        <v>42</v>
      </c>
      <c r="K866" s="10" t="s">
        <v>52</v>
      </c>
      <c r="L866" s="10">
        <v>2021</v>
      </c>
      <c r="M866" s="10" t="s">
        <v>1</v>
      </c>
      <c r="N866" s="10" t="s">
        <v>53</v>
      </c>
      <c r="O866" s="10" t="s">
        <v>54</v>
      </c>
      <c r="P866" s="10" t="s">
        <v>55</v>
      </c>
      <c r="Q866" s="10" t="s">
        <v>56</v>
      </c>
      <c r="R866" s="10" t="s">
        <v>57</v>
      </c>
      <c r="S866" s="10" t="s">
        <v>60</v>
      </c>
      <c r="T866" s="10">
        <v>182</v>
      </c>
      <c r="U866" s="10">
        <v>260.26</v>
      </c>
    </row>
    <row r="867" spans="1:21" ht="18" customHeight="1" x14ac:dyDescent="0.3">
      <c r="A867" s="1">
        <v>2024</v>
      </c>
      <c r="B867" s="1" t="s">
        <v>9</v>
      </c>
      <c r="C867" s="1" t="s">
        <v>15</v>
      </c>
      <c r="D867" s="5" t="s">
        <v>26</v>
      </c>
      <c r="E867" s="6">
        <v>78</v>
      </c>
      <c r="F867" s="6">
        <v>4577.2</v>
      </c>
      <c r="G867" s="6">
        <v>5126.4639999999999</v>
      </c>
      <c r="H867" s="3">
        <v>915.44</v>
      </c>
      <c r="I867" s="4" t="s">
        <v>42</v>
      </c>
      <c r="K867" s="10" t="s">
        <v>61</v>
      </c>
      <c r="L867" s="10">
        <v>2021</v>
      </c>
      <c r="M867" s="10" t="s">
        <v>1</v>
      </c>
      <c r="N867" s="10" t="s">
        <v>53</v>
      </c>
      <c r="O867" s="10" t="s">
        <v>54</v>
      </c>
      <c r="P867" s="10" t="s">
        <v>55</v>
      </c>
      <c r="Q867" s="10" t="s">
        <v>56</v>
      </c>
      <c r="R867" s="10" t="s">
        <v>57</v>
      </c>
      <c r="S867" s="10" t="s">
        <v>60</v>
      </c>
      <c r="T867" s="10">
        <v>230</v>
      </c>
      <c r="U867" s="10">
        <v>328.9</v>
      </c>
    </row>
    <row r="868" spans="1:21" ht="18" customHeight="1" x14ac:dyDescent="0.3">
      <c r="A868" s="1">
        <v>2024</v>
      </c>
      <c r="B868" s="1" t="s">
        <v>9</v>
      </c>
      <c r="C868" s="1" t="s">
        <v>15</v>
      </c>
      <c r="D868" s="5" t="s">
        <v>24</v>
      </c>
      <c r="E868" s="6">
        <v>76</v>
      </c>
      <c r="F868" s="6">
        <v>4576.8999999999996</v>
      </c>
      <c r="G868" s="6">
        <v>5126.1279999999997</v>
      </c>
      <c r="H868" s="3">
        <v>915.38</v>
      </c>
      <c r="I868" s="4" t="s">
        <v>42</v>
      </c>
      <c r="K868" s="10" t="s">
        <v>63</v>
      </c>
      <c r="L868" s="10">
        <v>2021</v>
      </c>
      <c r="M868" s="10" t="s">
        <v>1</v>
      </c>
      <c r="N868" s="10" t="s">
        <v>53</v>
      </c>
      <c r="O868" s="10" t="s">
        <v>54</v>
      </c>
      <c r="P868" s="10" t="s">
        <v>55</v>
      </c>
      <c r="Q868" s="10" t="s">
        <v>56</v>
      </c>
      <c r="R868" s="10" t="s">
        <v>57</v>
      </c>
      <c r="S868" s="10" t="s">
        <v>60</v>
      </c>
      <c r="T868" s="10">
        <v>158</v>
      </c>
      <c r="U868" s="10">
        <v>225.94</v>
      </c>
    </row>
    <row r="869" spans="1:21" ht="18" customHeight="1" x14ac:dyDescent="0.3">
      <c r="A869" s="1">
        <v>2024</v>
      </c>
      <c r="B869" s="1" t="s">
        <v>9</v>
      </c>
      <c r="C869" s="1" t="s">
        <v>15</v>
      </c>
      <c r="D869" s="5" t="s">
        <v>25</v>
      </c>
      <c r="E869" s="6">
        <v>46</v>
      </c>
      <c r="F869" s="6">
        <v>200</v>
      </c>
      <c r="G869" s="6">
        <v>224</v>
      </c>
      <c r="H869" s="3">
        <v>40</v>
      </c>
      <c r="I869" s="4" t="s">
        <v>42</v>
      </c>
      <c r="K869" s="10" t="s">
        <v>59</v>
      </c>
      <c r="L869" s="10">
        <v>2021</v>
      </c>
      <c r="M869" s="10" t="s">
        <v>1</v>
      </c>
      <c r="N869" s="10" t="s">
        <v>53</v>
      </c>
      <c r="O869" s="10" t="s">
        <v>54</v>
      </c>
      <c r="P869" s="10" t="s">
        <v>55</v>
      </c>
      <c r="Q869" s="10" t="s">
        <v>56</v>
      </c>
      <c r="R869" s="10" t="s">
        <v>57</v>
      </c>
      <c r="S869" s="10" t="s">
        <v>60</v>
      </c>
      <c r="T869" s="10">
        <v>184</v>
      </c>
      <c r="U869" s="10">
        <v>263.12</v>
      </c>
    </row>
    <row r="870" spans="1:21" ht="18" customHeight="1" x14ac:dyDescent="0.3">
      <c r="A870" s="1">
        <v>2024</v>
      </c>
      <c r="B870" s="1" t="s">
        <v>9</v>
      </c>
      <c r="C870" s="1" t="s">
        <v>15</v>
      </c>
      <c r="D870" s="5" t="s">
        <v>23</v>
      </c>
      <c r="E870" s="6">
        <v>34</v>
      </c>
      <c r="F870" s="6">
        <v>4576.8</v>
      </c>
      <c r="G870" s="6">
        <v>5126.0160000000005</v>
      </c>
      <c r="H870" s="3">
        <v>915.36000000000013</v>
      </c>
      <c r="I870" s="4" t="s">
        <v>42</v>
      </c>
      <c r="K870" s="10" t="s">
        <v>52</v>
      </c>
      <c r="L870" s="10">
        <v>2021</v>
      </c>
      <c r="M870" s="10" t="s">
        <v>1</v>
      </c>
      <c r="N870" s="10" t="s">
        <v>53</v>
      </c>
      <c r="O870" s="10" t="s">
        <v>54</v>
      </c>
      <c r="P870" s="10" t="s">
        <v>55</v>
      </c>
      <c r="Q870" s="10" t="s">
        <v>56</v>
      </c>
      <c r="R870" s="10" t="s">
        <v>57</v>
      </c>
      <c r="S870" s="10" t="s">
        <v>60</v>
      </c>
      <c r="T870" s="10">
        <v>154</v>
      </c>
      <c r="U870" s="10">
        <v>220.22</v>
      </c>
    </row>
    <row r="871" spans="1:21" ht="18" customHeight="1" x14ac:dyDescent="0.3">
      <c r="A871" s="1">
        <v>2024</v>
      </c>
      <c r="B871" s="1" t="s">
        <v>9</v>
      </c>
      <c r="C871" s="1" t="s">
        <v>13</v>
      </c>
      <c r="D871" s="2" t="s">
        <v>34</v>
      </c>
      <c r="E871" s="3">
        <v>7</v>
      </c>
      <c r="F871" s="3">
        <v>200</v>
      </c>
      <c r="G871" s="3">
        <v>224</v>
      </c>
      <c r="H871" s="3">
        <v>40</v>
      </c>
      <c r="I871" s="4" t="s">
        <v>42</v>
      </c>
      <c r="K871" s="10" t="s">
        <v>59</v>
      </c>
      <c r="L871" s="10">
        <v>2021</v>
      </c>
      <c r="M871" s="10" t="s">
        <v>1</v>
      </c>
      <c r="N871" s="10" t="s">
        <v>53</v>
      </c>
      <c r="O871" s="10" t="s">
        <v>54</v>
      </c>
      <c r="P871" s="10" t="s">
        <v>55</v>
      </c>
      <c r="Q871" s="10" t="s">
        <v>56</v>
      </c>
      <c r="R871" s="10" t="s">
        <v>57</v>
      </c>
      <c r="S871" s="10" t="s">
        <v>58</v>
      </c>
      <c r="T871" s="10">
        <v>192</v>
      </c>
      <c r="U871" s="10">
        <v>526.24</v>
      </c>
    </row>
    <row r="872" spans="1:21" ht="18" customHeight="1" x14ac:dyDescent="0.3">
      <c r="A872" s="1">
        <v>2024</v>
      </c>
      <c r="B872" s="1" t="s">
        <v>9</v>
      </c>
      <c r="C872" s="1" t="s">
        <v>15</v>
      </c>
      <c r="D872" s="5" t="s">
        <v>27</v>
      </c>
      <c r="E872" s="6">
        <v>3</v>
      </c>
      <c r="F872" s="6">
        <v>4577.3</v>
      </c>
      <c r="G872" s="6">
        <v>5126.576</v>
      </c>
      <c r="H872" s="3">
        <v>915.46</v>
      </c>
      <c r="I872" s="4" t="s">
        <v>42</v>
      </c>
      <c r="K872" s="10" t="s">
        <v>63</v>
      </c>
      <c r="L872" s="10">
        <v>2021</v>
      </c>
      <c r="M872" s="10" t="s">
        <v>1</v>
      </c>
      <c r="N872" s="10" t="s">
        <v>53</v>
      </c>
      <c r="O872" s="10" t="s">
        <v>54</v>
      </c>
      <c r="P872" s="10" t="s">
        <v>55</v>
      </c>
      <c r="Q872" s="10" t="s">
        <v>56</v>
      </c>
      <c r="R872" s="10" t="s">
        <v>57</v>
      </c>
      <c r="S872" s="10" t="s">
        <v>58</v>
      </c>
      <c r="T872" s="10">
        <v>186</v>
      </c>
      <c r="U872" s="10">
        <v>526.24</v>
      </c>
    </row>
    <row r="873" spans="1:21" ht="18" customHeight="1" x14ac:dyDescent="0.3">
      <c r="A873" s="1">
        <v>2024</v>
      </c>
      <c r="B873" s="1" t="s">
        <v>9</v>
      </c>
      <c r="C873" s="1" t="s">
        <v>32</v>
      </c>
      <c r="D873" s="5" t="s">
        <v>32</v>
      </c>
      <c r="E873" s="6">
        <v>2</v>
      </c>
      <c r="F873" s="6">
        <v>6600</v>
      </c>
      <c r="G873" s="6">
        <v>7392</v>
      </c>
      <c r="H873" s="3">
        <v>1320</v>
      </c>
      <c r="I873" s="4" t="s">
        <v>42</v>
      </c>
      <c r="K873" s="10" t="s">
        <v>62</v>
      </c>
      <c r="L873" s="10">
        <v>2021</v>
      </c>
      <c r="M873" s="10" t="s">
        <v>1</v>
      </c>
      <c r="N873" s="10" t="s">
        <v>53</v>
      </c>
      <c r="O873" s="10" t="s">
        <v>54</v>
      </c>
      <c r="P873" s="10" t="s">
        <v>55</v>
      </c>
      <c r="Q873" s="10" t="s">
        <v>56</v>
      </c>
      <c r="R873" s="10" t="s">
        <v>57</v>
      </c>
      <c r="S873" s="10" t="s">
        <v>58</v>
      </c>
      <c r="T873" s="10">
        <v>180</v>
      </c>
      <c r="U873" s="10">
        <v>526.24</v>
      </c>
    </row>
    <row r="874" spans="1:21" ht="18" customHeight="1" x14ac:dyDescent="0.3">
      <c r="A874" s="1">
        <v>2024</v>
      </c>
      <c r="B874" s="1" t="s">
        <v>10</v>
      </c>
      <c r="C874" s="1" t="s">
        <v>14</v>
      </c>
      <c r="D874" s="2" t="s">
        <v>36</v>
      </c>
      <c r="E874" s="3">
        <v>3566</v>
      </c>
      <c r="F874" s="3">
        <v>4577.3</v>
      </c>
      <c r="G874" s="3">
        <v>5126.576</v>
      </c>
      <c r="H874" s="3">
        <v>915.46</v>
      </c>
      <c r="I874" s="4" t="s">
        <v>42</v>
      </c>
      <c r="K874" s="10" t="s">
        <v>52</v>
      </c>
      <c r="L874" s="10">
        <v>2021</v>
      </c>
      <c r="M874" s="10" t="s">
        <v>1</v>
      </c>
      <c r="N874" s="10" t="s">
        <v>53</v>
      </c>
      <c r="O874" s="10" t="s">
        <v>54</v>
      </c>
      <c r="P874" s="10" t="s">
        <v>55</v>
      </c>
      <c r="Q874" s="10" t="s">
        <v>56</v>
      </c>
      <c r="R874" s="10" t="s">
        <v>57</v>
      </c>
      <c r="S874" s="10" t="s">
        <v>60</v>
      </c>
      <c r="T874" s="10">
        <v>686</v>
      </c>
      <c r="U874" s="10">
        <v>980.98</v>
      </c>
    </row>
    <row r="875" spans="1:21" ht="18" customHeight="1" x14ac:dyDescent="0.3">
      <c r="A875" s="1">
        <v>2024</v>
      </c>
      <c r="B875" s="1" t="s">
        <v>10</v>
      </c>
      <c r="C875" s="1" t="s">
        <v>14</v>
      </c>
      <c r="D875" s="2" t="s">
        <v>37</v>
      </c>
      <c r="E875" s="3">
        <v>2498</v>
      </c>
      <c r="F875" s="3">
        <v>8000</v>
      </c>
      <c r="G875" s="3">
        <v>8960</v>
      </c>
      <c r="H875" s="3">
        <v>1600</v>
      </c>
      <c r="I875" s="4" t="s">
        <v>42</v>
      </c>
      <c r="K875" s="10" t="s">
        <v>62</v>
      </c>
      <c r="L875" s="10">
        <v>2021</v>
      </c>
      <c r="M875" s="10" t="s">
        <v>1</v>
      </c>
      <c r="N875" s="10" t="s">
        <v>53</v>
      </c>
      <c r="O875" s="10" t="s">
        <v>54</v>
      </c>
      <c r="P875" s="10" t="s">
        <v>55</v>
      </c>
      <c r="Q875" s="10" t="s">
        <v>56</v>
      </c>
      <c r="R875" s="10" t="s">
        <v>57</v>
      </c>
      <c r="S875" s="10" t="s">
        <v>60</v>
      </c>
      <c r="T875" s="10">
        <v>719</v>
      </c>
      <c r="U875" s="10">
        <v>1028.17</v>
      </c>
    </row>
    <row r="876" spans="1:21" ht="18" customHeight="1" x14ac:dyDescent="0.3">
      <c r="A876" s="1">
        <v>2024</v>
      </c>
      <c r="B876" s="1" t="s">
        <v>10</v>
      </c>
      <c r="C876" s="1" t="s">
        <v>13</v>
      </c>
      <c r="D876" s="2" t="s">
        <v>35</v>
      </c>
      <c r="E876" s="3">
        <v>1245</v>
      </c>
      <c r="F876" s="3">
        <v>4577.2</v>
      </c>
      <c r="G876" s="3">
        <v>5126.4639999999999</v>
      </c>
      <c r="H876" s="3">
        <v>915.44</v>
      </c>
      <c r="I876" s="4" t="s">
        <v>42</v>
      </c>
      <c r="K876" s="10" t="s">
        <v>59</v>
      </c>
      <c r="L876" s="10">
        <v>2021</v>
      </c>
      <c r="M876" s="10" t="s">
        <v>1</v>
      </c>
      <c r="N876" s="10" t="s">
        <v>53</v>
      </c>
      <c r="O876" s="10" t="s">
        <v>54</v>
      </c>
      <c r="P876" s="10" t="s">
        <v>55</v>
      </c>
      <c r="Q876" s="10" t="s">
        <v>56</v>
      </c>
      <c r="R876" s="10" t="s">
        <v>57</v>
      </c>
      <c r="S876" s="10" t="s">
        <v>60</v>
      </c>
      <c r="T876" s="10">
        <v>772</v>
      </c>
      <c r="U876" s="10">
        <v>1103.96</v>
      </c>
    </row>
    <row r="877" spans="1:21" ht="18" customHeight="1" x14ac:dyDescent="0.3">
      <c r="A877" s="1">
        <v>2024</v>
      </c>
      <c r="B877" s="1" t="s">
        <v>10</v>
      </c>
      <c r="C877" s="1" t="s">
        <v>38</v>
      </c>
      <c r="D877" s="5" t="s">
        <v>30</v>
      </c>
      <c r="E877" s="6">
        <v>644</v>
      </c>
      <c r="F877" s="6">
        <v>5743.5</v>
      </c>
      <c r="G877" s="6">
        <v>6432.72</v>
      </c>
      <c r="H877" s="3">
        <v>1148.7</v>
      </c>
      <c r="I877" s="4" t="s">
        <v>42</v>
      </c>
      <c r="K877" s="10" t="s">
        <v>61</v>
      </c>
      <c r="L877" s="10">
        <v>2021</v>
      </c>
      <c r="M877" s="10" t="s">
        <v>1</v>
      </c>
      <c r="N877" s="10" t="s">
        <v>53</v>
      </c>
      <c r="O877" s="10" t="s">
        <v>54</v>
      </c>
      <c r="P877" s="10" t="s">
        <v>55</v>
      </c>
      <c r="Q877" s="10" t="s">
        <v>56</v>
      </c>
      <c r="R877" s="10" t="s">
        <v>57</v>
      </c>
      <c r="S877" s="10" t="s">
        <v>58</v>
      </c>
      <c r="T877" s="10">
        <v>189</v>
      </c>
      <c r="U877" s="10">
        <v>270.27</v>
      </c>
    </row>
    <row r="878" spans="1:21" ht="18" customHeight="1" x14ac:dyDescent="0.3">
      <c r="A878" s="1">
        <v>2024</v>
      </c>
      <c r="B878" s="1" t="s">
        <v>10</v>
      </c>
      <c r="C878" s="1" t="s">
        <v>12</v>
      </c>
      <c r="D878" s="5" t="s">
        <v>29</v>
      </c>
      <c r="E878" s="6">
        <v>643</v>
      </c>
      <c r="F878" s="6">
        <v>7000</v>
      </c>
      <c r="G878" s="6">
        <v>7840</v>
      </c>
      <c r="H878" s="3">
        <v>1400</v>
      </c>
      <c r="I878" s="4" t="s">
        <v>42</v>
      </c>
      <c r="K878" s="10" t="s">
        <v>62</v>
      </c>
      <c r="L878" s="10">
        <v>2021</v>
      </c>
      <c r="M878" s="10" t="s">
        <v>1</v>
      </c>
      <c r="N878" s="10" t="s">
        <v>53</v>
      </c>
      <c r="O878" s="10" t="s">
        <v>54</v>
      </c>
      <c r="P878" s="10" t="s">
        <v>55</v>
      </c>
      <c r="Q878" s="10" t="s">
        <v>56</v>
      </c>
      <c r="R878" s="10" t="s">
        <v>57</v>
      </c>
      <c r="S878" s="10" t="s">
        <v>58</v>
      </c>
      <c r="T878" s="10">
        <v>183</v>
      </c>
      <c r="U878" s="10">
        <v>261.69</v>
      </c>
    </row>
    <row r="879" spans="1:21" ht="18" customHeight="1" x14ac:dyDescent="0.3">
      <c r="A879" s="1">
        <v>2024</v>
      </c>
      <c r="B879" s="1" t="s">
        <v>10</v>
      </c>
      <c r="C879" s="1" t="s">
        <v>38</v>
      </c>
      <c r="D879" s="5" t="s">
        <v>31</v>
      </c>
      <c r="E879" s="6">
        <v>455</v>
      </c>
      <c r="F879" s="6">
        <v>4578.6000000000004</v>
      </c>
      <c r="G879" s="6">
        <v>5128.0320000000002</v>
      </c>
      <c r="H879" s="3">
        <v>915.72000000000014</v>
      </c>
      <c r="I879" s="4" t="s">
        <v>42</v>
      </c>
      <c r="K879" s="10" t="s">
        <v>59</v>
      </c>
      <c r="L879" s="10">
        <v>2021</v>
      </c>
      <c r="M879" s="10" t="s">
        <v>1</v>
      </c>
      <c r="N879" s="10" t="s">
        <v>53</v>
      </c>
      <c r="O879" s="10" t="s">
        <v>54</v>
      </c>
      <c r="P879" s="10" t="s">
        <v>55</v>
      </c>
      <c r="Q879" s="10" t="s">
        <v>56</v>
      </c>
      <c r="R879" s="10" t="s">
        <v>57</v>
      </c>
      <c r="S879" s="10" t="s">
        <v>60</v>
      </c>
      <c r="T879" s="10">
        <v>183</v>
      </c>
      <c r="U879" s="10">
        <v>261.69</v>
      </c>
    </row>
    <row r="880" spans="1:21" ht="18" customHeight="1" x14ac:dyDescent="0.3">
      <c r="A880" s="1">
        <v>2024</v>
      </c>
      <c r="B880" s="1" t="s">
        <v>10</v>
      </c>
      <c r="C880" s="1" t="s">
        <v>12</v>
      </c>
      <c r="D880" s="5" t="s">
        <v>28</v>
      </c>
      <c r="E880" s="7">
        <v>345</v>
      </c>
      <c r="F880" s="7">
        <v>7000</v>
      </c>
      <c r="G880" s="7">
        <v>7840</v>
      </c>
      <c r="H880" s="3">
        <v>1400</v>
      </c>
      <c r="I880" s="4" t="s">
        <v>42</v>
      </c>
      <c r="K880" s="10" t="s">
        <v>59</v>
      </c>
      <c r="L880" s="10">
        <v>2021</v>
      </c>
      <c r="M880" s="10" t="s">
        <v>1</v>
      </c>
      <c r="N880" s="10" t="s">
        <v>53</v>
      </c>
      <c r="O880" s="10" t="s">
        <v>54</v>
      </c>
      <c r="P880" s="10" t="s">
        <v>55</v>
      </c>
      <c r="Q880" s="10" t="s">
        <v>56</v>
      </c>
      <c r="R880" s="10" t="s">
        <v>57</v>
      </c>
      <c r="S880" s="10" t="s">
        <v>60</v>
      </c>
      <c r="T880" s="10">
        <v>758</v>
      </c>
      <c r="U880" s="10">
        <v>526.24</v>
      </c>
    </row>
    <row r="881" spans="1:21" ht="18" customHeight="1" x14ac:dyDescent="0.3">
      <c r="A881" s="1">
        <v>2024</v>
      </c>
      <c r="B881" s="1" t="s">
        <v>10</v>
      </c>
      <c r="C881" s="1" t="s">
        <v>13</v>
      </c>
      <c r="D881" s="2" t="s">
        <v>33</v>
      </c>
      <c r="E881" s="3">
        <v>122</v>
      </c>
      <c r="F881" s="3">
        <v>100</v>
      </c>
      <c r="G881" s="3">
        <v>112</v>
      </c>
      <c r="H881" s="3">
        <v>20</v>
      </c>
      <c r="I881" s="4" t="s">
        <v>42</v>
      </c>
      <c r="K881" s="10" t="s">
        <v>52</v>
      </c>
      <c r="L881" s="10">
        <v>2021</v>
      </c>
      <c r="M881" s="10" t="s">
        <v>1</v>
      </c>
      <c r="N881" s="10" t="s">
        <v>53</v>
      </c>
      <c r="O881" s="10" t="s">
        <v>54</v>
      </c>
      <c r="P881" s="10" t="s">
        <v>55</v>
      </c>
      <c r="Q881" s="10" t="s">
        <v>56</v>
      </c>
      <c r="R881" s="10" t="s">
        <v>57</v>
      </c>
      <c r="S881" s="10" t="s">
        <v>60</v>
      </c>
      <c r="T881" s="10">
        <v>812</v>
      </c>
      <c r="U881" s="10">
        <v>526.24</v>
      </c>
    </row>
    <row r="882" spans="1:21" ht="18" customHeight="1" x14ac:dyDescent="0.3">
      <c r="A882" s="1">
        <v>2024</v>
      </c>
      <c r="B882" s="1" t="s">
        <v>10</v>
      </c>
      <c r="C882" s="1" t="s">
        <v>15</v>
      </c>
      <c r="D882" s="5" t="s">
        <v>26</v>
      </c>
      <c r="E882" s="6">
        <v>78</v>
      </c>
      <c r="F882" s="6">
        <v>4577.2</v>
      </c>
      <c r="G882" s="6">
        <v>5126.4639999999999</v>
      </c>
      <c r="H882" s="3">
        <v>915.44</v>
      </c>
      <c r="I882" s="4" t="s">
        <v>42</v>
      </c>
      <c r="K882" s="10" t="s">
        <v>52</v>
      </c>
      <c r="L882" s="10">
        <v>2021</v>
      </c>
      <c r="M882" s="10" t="s">
        <v>1</v>
      </c>
      <c r="N882" s="10" t="s">
        <v>53</v>
      </c>
      <c r="O882" s="10" t="s">
        <v>54</v>
      </c>
      <c r="P882" s="10" t="s">
        <v>55</v>
      </c>
      <c r="Q882" s="10" t="s">
        <v>56</v>
      </c>
      <c r="R882" s="10" t="s">
        <v>57</v>
      </c>
      <c r="S882" s="10" t="s">
        <v>60</v>
      </c>
      <c r="T882" s="10">
        <v>181</v>
      </c>
      <c r="U882" s="10">
        <v>258.83</v>
      </c>
    </row>
    <row r="883" spans="1:21" ht="18" customHeight="1" x14ac:dyDescent="0.3">
      <c r="A883" s="1">
        <v>2024</v>
      </c>
      <c r="B883" s="1" t="s">
        <v>10</v>
      </c>
      <c r="C883" s="1" t="s">
        <v>15</v>
      </c>
      <c r="D883" s="5" t="s">
        <v>24</v>
      </c>
      <c r="E883" s="6">
        <v>76</v>
      </c>
      <c r="F883" s="6">
        <v>4576.8999999999996</v>
      </c>
      <c r="G883" s="6">
        <v>5126.1279999999997</v>
      </c>
      <c r="H883" s="3">
        <v>915.38</v>
      </c>
      <c r="I883" s="4" t="s">
        <v>42</v>
      </c>
      <c r="K883" s="10" t="s">
        <v>63</v>
      </c>
      <c r="L883" s="10">
        <v>2021</v>
      </c>
      <c r="M883" s="10" t="s">
        <v>1</v>
      </c>
      <c r="N883" s="10" t="s">
        <v>53</v>
      </c>
      <c r="O883" s="10" t="s">
        <v>54</v>
      </c>
      <c r="P883" s="10" t="s">
        <v>55</v>
      </c>
      <c r="Q883" s="10" t="s">
        <v>56</v>
      </c>
      <c r="R883" s="10" t="s">
        <v>57</v>
      </c>
      <c r="S883" s="10" t="s">
        <v>60</v>
      </c>
      <c r="T883" s="10">
        <v>229</v>
      </c>
      <c r="U883" s="10">
        <v>327.47000000000003</v>
      </c>
    </row>
    <row r="884" spans="1:21" ht="18" customHeight="1" x14ac:dyDescent="0.3">
      <c r="A884" s="1">
        <v>2024</v>
      </c>
      <c r="B884" s="1" t="s">
        <v>10</v>
      </c>
      <c r="C884" s="1" t="s">
        <v>15</v>
      </c>
      <c r="D884" s="5" t="s">
        <v>25</v>
      </c>
      <c r="E884" s="6">
        <v>46</v>
      </c>
      <c r="F884" s="6">
        <v>200</v>
      </c>
      <c r="G884" s="6">
        <v>224</v>
      </c>
      <c r="H884" s="3">
        <v>40</v>
      </c>
      <c r="I884" s="4" t="s">
        <v>42</v>
      </c>
      <c r="K884" s="10" t="s">
        <v>59</v>
      </c>
      <c r="L884" s="10">
        <v>2021</v>
      </c>
      <c r="M884" s="10" t="s">
        <v>1</v>
      </c>
      <c r="N884" s="10" t="s">
        <v>53</v>
      </c>
      <c r="O884" s="10" t="s">
        <v>54</v>
      </c>
      <c r="P884" s="10" t="s">
        <v>55</v>
      </c>
      <c r="Q884" s="10" t="s">
        <v>56</v>
      </c>
      <c r="R884" s="10" t="s">
        <v>57</v>
      </c>
      <c r="S884" s="10" t="s">
        <v>60</v>
      </c>
      <c r="T884" s="10">
        <v>157</v>
      </c>
      <c r="U884" s="10">
        <v>224.51</v>
      </c>
    </row>
    <row r="885" spans="1:21" ht="18" customHeight="1" x14ac:dyDescent="0.3">
      <c r="A885" s="1">
        <v>2024</v>
      </c>
      <c r="B885" s="1" t="s">
        <v>10</v>
      </c>
      <c r="C885" s="1" t="s">
        <v>15</v>
      </c>
      <c r="D885" s="5" t="s">
        <v>23</v>
      </c>
      <c r="E885" s="6">
        <v>34</v>
      </c>
      <c r="F885" s="6">
        <v>4576.8</v>
      </c>
      <c r="G885" s="6">
        <v>5126.0160000000005</v>
      </c>
      <c r="H885" s="3">
        <v>915.36000000000013</v>
      </c>
      <c r="I885" s="4" t="s">
        <v>42</v>
      </c>
      <c r="K885" s="10" t="s">
        <v>59</v>
      </c>
      <c r="L885" s="10">
        <v>2021</v>
      </c>
      <c r="M885" s="10" t="s">
        <v>1</v>
      </c>
      <c r="N885" s="10" t="s">
        <v>53</v>
      </c>
      <c r="O885" s="10" t="s">
        <v>54</v>
      </c>
      <c r="P885" s="10" t="s">
        <v>55</v>
      </c>
      <c r="Q885" s="10" t="s">
        <v>56</v>
      </c>
      <c r="R885" s="10" t="s">
        <v>57</v>
      </c>
      <c r="S885" s="10" t="s">
        <v>58</v>
      </c>
      <c r="T885" s="10">
        <v>191</v>
      </c>
      <c r="U885" s="10">
        <v>273.13</v>
      </c>
    </row>
    <row r="886" spans="1:21" ht="18" customHeight="1" x14ac:dyDescent="0.3">
      <c r="A886" s="1">
        <v>2024</v>
      </c>
      <c r="B886" s="1" t="s">
        <v>10</v>
      </c>
      <c r="C886" s="1" t="s">
        <v>13</v>
      </c>
      <c r="D886" s="2" t="s">
        <v>34</v>
      </c>
      <c r="E886" s="3">
        <v>7</v>
      </c>
      <c r="F886" s="3">
        <v>200</v>
      </c>
      <c r="G886" s="3">
        <v>224</v>
      </c>
      <c r="H886" s="3">
        <v>40</v>
      </c>
      <c r="I886" s="4" t="s">
        <v>42</v>
      </c>
      <c r="K886" s="10" t="s">
        <v>59</v>
      </c>
      <c r="L886" s="10">
        <v>2021</v>
      </c>
      <c r="M886" s="10" t="s">
        <v>1</v>
      </c>
      <c r="N886" s="10" t="s">
        <v>53</v>
      </c>
      <c r="O886" s="10" t="s">
        <v>54</v>
      </c>
      <c r="P886" s="10" t="s">
        <v>55</v>
      </c>
      <c r="Q886" s="10" t="s">
        <v>56</v>
      </c>
      <c r="R886" s="10" t="s">
        <v>57</v>
      </c>
      <c r="S886" s="10" t="s">
        <v>58</v>
      </c>
      <c r="T886" s="10">
        <v>185</v>
      </c>
      <c r="U886" s="10">
        <v>264.55</v>
      </c>
    </row>
    <row r="887" spans="1:21" ht="18" customHeight="1" x14ac:dyDescent="0.3">
      <c r="A887" s="1">
        <v>2024</v>
      </c>
      <c r="B887" s="1" t="s">
        <v>10</v>
      </c>
      <c r="C887" s="1" t="s">
        <v>15</v>
      </c>
      <c r="D887" s="5" t="s">
        <v>27</v>
      </c>
      <c r="E887" s="6">
        <v>3</v>
      </c>
      <c r="F887" s="6">
        <v>4577.3</v>
      </c>
      <c r="G887" s="6">
        <v>5126.576</v>
      </c>
      <c r="H887" s="3">
        <v>915.46</v>
      </c>
      <c r="I887" s="4" t="s">
        <v>42</v>
      </c>
      <c r="K887" s="10" t="s">
        <v>59</v>
      </c>
      <c r="L887" s="10">
        <v>2021</v>
      </c>
      <c r="M887" s="10" t="s">
        <v>1</v>
      </c>
      <c r="N887" s="10" t="s">
        <v>53</v>
      </c>
      <c r="O887" s="10" t="s">
        <v>54</v>
      </c>
      <c r="P887" s="10" t="s">
        <v>55</v>
      </c>
      <c r="Q887" s="10" t="s">
        <v>56</v>
      </c>
      <c r="R887" s="10" t="s">
        <v>57</v>
      </c>
      <c r="S887" s="10" t="s">
        <v>58</v>
      </c>
      <c r="T887" s="10">
        <v>179</v>
      </c>
      <c r="U887" s="10">
        <v>255.97</v>
      </c>
    </row>
    <row r="888" spans="1:21" ht="18" customHeight="1" x14ac:dyDescent="0.3">
      <c r="A888" s="1">
        <v>2024</v>
      </c>
      <c r="B888" s="1" t="s">
        <v>10</v>
      </c>
      <c r="C888" s="1" t="s">
        <v>32</v>
      </c>
      <c r="D888" s="5" t="s">
        <v>32</v>
      </c>
      <c r="E888" s="6">
        <v>2</v>
      </c>
      <c r="F888" s="6">
        <v>6600</v>
      </c>
      <c r="G888" s="6">
        <v>7392</v>
      </c>
      <c r="H888" s="3">
        <v>1320</v>
      </c>
      <c r="I888" s="4" t="s">
        <v>40</v>
      </c>
      <c r="K888" s="10" t="s">
        <v>63</v>
      </c>
      <c r="L888" s="10">
        <v>2021</v>
      </c>
      <c r="M888" s="10" t="s">
        <v>1</v>
      </c>
      <c r="N888" s="10" t="s">
        <v>53</v>
      </c>
      <c r="O888" s="10" t="s">
        <v>54</v>
      </c>
      <c r="P888" s="10" t="s">
        <v>55</v>
      </c>
      <c r="Q888" s="10" t="s">
        <v>56</v>
      </c>
      <c r="R888" s="10" t="s">
        <v>57</v>
      </c>
      <c r="S888" s="10" t="s">
        <v>60</v>
      </c>
      <c r="T888" s="10">
        <v>185</v>
      </c>
      <c r="U888" s="10">
        <v>264.55</v>
      </c>
    </row>
    <row r="889" spans="1:21" ht="18" customHeight="1" x14ac:dyDescent="0.3">
      <c r="A889" s="1">
        <v>2024</v>
      </c>
      <c r="B889" s="1" t="s">
        <v>11</v>
      </c>
      <c r="C889" s="1" t="s">
        <v>14</v>
      </c>
      <c r="D889" s="2" t="s">
        <v>36</v>
      </c>
      <c r="E889" s="3">
        <v>3566</v>
      </c>
      <c r="F889" s="3">
        <v>4577.3</v>
      </c>
      <c r="G889" s="3">
        <v>5126.576</v>
      </c>
      <c r="H889" s="3">
        <v>915.46</v>
      </c>
      <c r="I889" s="4" t="s">
        <v>40</v>
      </c>
      <c r="K889" s="10" t="s">
        <v>62</v>
      </c>
      <c r="L889" s="10">
        <v>2021</v>
      </c>
      <c r="M889" s="10" t="s">
        <v>1</v>
      </c>
      <c r="N889" s="10" t="s">
        <v>53</v>
      </c>
      <c r="O889" s="10" t="s">
        <v>54</v>
      </c>
      <c r="P889" s="10" t="s">
        <v>55</v>
      </c>
      <c r="Q889" s="10" t="s">
        <v>56</v>
      </c>
      <c r="R889" s="10" t="s">
        <v>57</v>
      </c>
      <c r="S889" s="10" t="s">
        <v>60</v>
      </c>
      <c r="T889" s="10">
        <v>227</v>
      </c>
      <c r="U889" s="10">
        <v>324.61</v>
      </c>
    </row>
    <row r="890" spans="1:21" ht="18" customHeight="1" x14ac:dyDescent="0.3">
      <c r="A890" s="1">
        <v>2024</v>
      </c>
      <c r="B890" s="1" t="s">
        <v>11</v>
      </c>
      <c r="C890" s="1" t="s">
        <v>14</v>
      </c>
      <c r="D890" s="2" t="s">
        <v>37</v>
      </c>
      <c r="E890" s="3">
        <v>2498</v>
      </c>
      <c r="F890" s="3">
        <v>8000</v>
      </c>
      <c r="G890" s="3">
        <v>8960</v>
      </c>
      <c r="H890" s="3">
        <v>1600</v>
      </c>
      <c r="I890" s="4" t="s">
        <v>40</v>
      </c>
      <c r="K890" s="10" t="s">
        <v>52</v>
      </c>
      <c r="L890" s="10">
        <v>2021</v>
      </c>
      <c r="M890" s="10" t="s">
        <v>1</v>
      </c>
      <c r="N890" s="10" t="s">
        <v>53</v>
      </c>
      <c r="O890" s="10" t="s">
        <v>54</v>
      </c>
      <c r="P890" s="10" t="s">
        <v>55</v>
      </c>
      <c r="Q890" s="10" t="s">
        <v>56</v>
      </c>
      <c r="R890" s="10" t="s">
        <v>57</v>
      </c>
      <c r="S890" s="10" t="s">
        <v>60</v>
      </c>
      <c r="T890" s="10">
        <v>781</v>
      </c>
      <c r="U890" s="10">
        <v>1116.83</v>
      </c>
    </row>
    <row r="891" spans="1:21" ht="18" customHeight="1" x14ac:dyDescent="0.3">
      <c r="A891" s="1">
        <v>2024</v>
      </c>
      <c r="B891" s="1" t="s">
        <v>11</v>
      </c>
      <c r="C891" s="1" t="s">
        <v>13</v>
      </c>
      <c r="D891" s="2" t="s">
        <v>35</v>
      </c>
      <c r="E891" s="3">
        <v>1245</v>
      </c>
      <c r="F891" s="3">
        <v>4577.2</v>
      </c>
      <c r="G891" s="3">
        <v>5126.4639999999999</v>
      </c>
      <c r="H891" s="3">
        <v>915.44</v>
      </c>
      <c r="I891" s="4" t="s">
        <v>40</v>
      </c>
      <c r="K891" s="10" t="s">
        <v>61</v>
      </c>
      <c r="L891" s="10">
        <v>2021</v>
      </c>
      <c r="M891" s="10" t="s">
        <v>0</v>
      </c>
      <c r="N891" s="10" t="s">
        <v>53</v>
      </c>
      <c r="O891" s="10" t="s">
        <v>54</v>
      </c>
      <c r="P891" s="10" t="s">
        <v>55</v>
      </c>
      <c r="Q891" s="10" t="s">
        <v>56</v>
      </c>
      <c r="R891" s="10" t="s">
        <v>57</v>
      </c>
      <c r="S891" s="10" t="s">
        <v>58</v>
      </c>
      <c r="T891" s="10">
        <v>206</v>
      </c>
      <c r="U891" s="10">
        <v>526.24</v>
      </c>
    </row>
    <row r="892" spans="1:21" ht="18" customHeight="1" x14ac:dyDescent="0.3">
      <c r="A892" s="1">
        <v>2024</v>
      </c>
      <c r="B892" s="1" t="s">
        <v>11</v>
      </c>
      <c r="C892" s="1" t="s">
        <v>38</v>
      </c>
      <c r="D892" s="5" t="s">
        <v>30</v>
      </c>
      <c r="E892" s="6">
        <v>644</v>
      </c>
      <c r="F892" s="6">
        <v>5743.5</v>
      </c>
      <c r="G892" s="6">
        <v>6432.72</v>
      </c>
      <c r="H892" s="3">
        <v>1148.7</v>
      </c>
      <c r="I892" s="4" t="s">
        <v>40</v>
      </c>
      <c r="K892" s="10" t="s">
        <v>59</v>
      </c>
      <c r="L892" s="10">
        <v>2021</v>
      </c>
      <c r="M892" s="10" t="s">
        <v>0</v>
      </c>
      <c r="N892" s="10" t="s">
        <v>53</v>
      </c>
      <c r="O892" s="10" t="s">
        <v>54</v>
      </c>
      <c r="P892" s="10" t="s">
        <v>55</v>
      </c>
      <c r="Q892" s="10" t="s">
        <v>56</v>
      </c>
      <c r="R892" s="10" t="s">
        <v>57</v>
      </c>
      <c r="S892" s="10" t="s">
        <v>58</v>
      </c>
      <c r="T892" s="10">
        <v>200</v>
      </c>
      <c r="U892" s="10">
        <v>526.24</v>
      </c>
    </row>
    <row r="893" spans="1:21" ht="18" customHeight="1" x14ac:dyDescent="0.3">
      <c r="A893" s="1">
        <v>2024</v>
      </c>
      <c r="B893" s="1" t="s">
        <v>11</v>
      </c>
      <c r="C893" s="1" t="s">
        <v>12</v>
      </c>
      <c r="D893" s="5" t="s">
        <v>29</v>
      </c>
      <c r="E893" s="6">
        <v>643</v>
      </c>
      <c r="F893" s="6">
        <v>7000</v>
      </c>
      <c r="G893" s="6">
        <v>7840</v>
      </c>
      <c r="H893" s="3">
        <v>1400</v>
      </c>
      <c r="I893" s="4" t="s">
        <v>40</v>
      </c>
      <c r="K893" s="10" t="s">
        <v>61</v>
      </c>
      <c r="L893" s="10">
        <v>2021</v>
      </c>
      <c r="M893" s="10" t="s">
        <v>0</v>
      </c>
      <c r="N893" s="10" t="s">
        <v>53</v>
      </c>
      <c r="O893" s="10" t="s">
        <v>54</v>
      </c>
      <c r="P893" s="10" t="s">
        <v>55</v>
      </c>
      <c r="Q893" s="10" t="s">
        <v>56</v>
      </c>
      <c r="R893" s="10" t="s">
        <v>57</v>
      </c>
      <c r="S893" s="10" t="s">
        <v>60</v>
      </c>
      <c r="T893" s="10">
        <v>188</v>
      </c>
      <c r="U893" s="10">
        <v>268.84000000000003</v>
      </c>
    </row>
    <row r="894" spans="1:21" ht="18" customHeight="1" x14ac:dyDescent="0.3">
      <c r="A894" s="1">
        <v>2024</v>
      </c>
      <c r="B894" s="1" t="s">
        <v>11</v>
      </c>
      <c r="C894" s="1" t="s">
        <v>38</v>
      </c>
      <c r="D894" s="5" t="s">
        <v>31</v>
      </c>
      <c r="E894" s="6">
        <v>455</v>
      </c>
      <c r="F894" s="6">
        <v>4578.6000000000004</v>
      </c>
      <c r="G894" s="6">
        <v>5128.0320000000002</v>
      </c>
      <c r="H894" s="3">
        <v>915.72000000000014</v>
      </c>
      <c r="I894" s="4" t="s">
        <v>40</v>
      </c>
      <c r="K894" s="10" t="s">
        <v>59</v>
      </c>
      <c r="L894" s="10">
        <v>2021</v>
      </c>
      <c r="M894" s="10" t="s">
        <v>0</v>
      </c>
      <c r="N894" s="10" t="s">
        <v>53</v>
      </c>
      <c r="O894" s="10" t="s">
        <v>54</v>
      </c>
      <c r="P894" s="10" t="s">
        <v>55</v>
      </c>
      <c r="Q894" s="10" t="s">
        <v>56</v>
      </c>
      <c r="R894" s="10" t="s">
        <v>57</v>
      </c>
      <c r="S894" s="10" t="s">
        <v>60</v>
      </c>
      <c r="T894" s="10">
        <v>236</v>
      </c>
      <c r="U894" s="10">
        <v>337.48</v>
      </c>
    </row>
    <row r="895" spans="1:21" ht="18" customHeight="1" x14ac:dyDescent="0.3">
      <c r="A895" s="1">
        <v>2024</v>
      </c>
      <c r="B895" s="1" t="s">
        <v>11</v>
      </c>
      <c r="C895" s="1" t="s">
        <v>12</v>
      </c>
      <c r="D895" s="5" t="s">
        <v>28</v>
      </c>
      <c r="E895" s="7">
        <v>345</v>
      </c>
      <c r="F895" s="7">
        <v>7000</v>
      </c>
      <c r="G895" s="7">
        <v>7840</v>
      </c>
      <c r="H895" s="3">
        <v>1400</v>
      </c>
      <c r="I895" s="4" t="s">
        <v>40</v>
      </c>
      <c r="K895" s="10" t="s">
        <v>61</v>
      </c>
      <c r="L895" s="10">
        <v>2021</v>
      </c>
      <c r="M895" s="10" t="s">
        <v>0</v>
      </c>
      <c r="N895" s="10" t="s">
        <v>53</v>
      </c>
      <c r="O895" s="10" t="s">
        <v>54</v>
      </c>
      <c r="P895" s="10" t="s">
        <v>55</v>
      </c>
      <c r="Q895" s="10" t="s">
        <v>56</v>
      </c>
      <c r="R895" s="10" t="s">
        <v>57</v>
      </c>
      <c r="S895" s="10" t="s">
        <v>60</v>
      </c>
      <c r="T895" s="10">
        <v>190</v>
      </c>
      <c r="U895" s="10">
        <v>271.7</v>
      </c>
    </row>
    <row r="896" spans="1:21" ht="18" customHeight="1" x14ac:dyDescent="0.3">
      <c r="A896" s="1">
        <v>2024</v>
      </c>
      <c r="B896" s="1" t="s">
        <v>11</v>
      </c>
      <c r="C896" s="1" t="s">
        <v>13</v>
      </c>
      <c r="D896" s="2" t="s">
        <v>33</v>
      </c>
      <c r="E896" s="3">
        <v>122</v>
      </c>
      <c r="F896" s="3">
        <v>100</v>
      </c>
      <c r="G896" s="3">
        <v>112</v>
      </c>
      <c r="H896" s="3">
        <v>20</v>
      </c>
      <c r="I896" s="4" t="s">
        <v>40</v>
      </c>
      <c r="K896" s="10" t="s">
        <v>52</v>
      </c>
      <c r="L896" s="10">
        <v>2021</v>
      </c>
      <c r="M896" s="10" t="s">
        <v>0</v>
      </c>
      <c r="N896" s="10" t="s">
        <v>53</v>
      </c>
      <c r="O896" s="10" t="s">
        <v>54</v>
      </c>
      <c r="P896" s="10" t="s">
        <v>55</v>
      </c>
      <c r="Q896" s="10" t="s">
        <v>56</v>
      </c>
      <c r="R896" s="10" t="s">
        <v>57</v>
      </c>
      <c r="S896" s="10" t="s">
        <v>60</v>
      </c>
      <c r="T896" s="10">
        <v>232</v>
      </c>
      <c r="U896" s="10">
        <v>331.76</v>
      </c>
    </row>
    <row r="897" spans="1:21" ht="18" customHeight="1" x14ac:dyDescent="0.3">
      <c r="A897" s="1">
        <v>2024</v>
      </c>
      <c r="B897" s="1" t="s">
        <v>11</v>
      </c>
      <c r="C897" s="1" t="s">
        <v>15</v>
      </c>
      <c r="D897" s="5" t="s">
        <v>26</v>
      </c>
      <c r="E897" s="6">
        <v>78</v>
      </c>
      <c r="F897" s="6">
        <v>4577.2</v>
      </c>
      <c r="G897" s="6">
        <v>5126.4639999999999</v>
      </c>
      <c r="H897" s="3">
        <v>915.44</v>
      </c>
      <c r="I897" s="4" t="s">
        <v>40</v>
      </c>
      <c r="K897" s="10" t="s">
        <v>59</v>
      </c>
      <c r="L897" s="10">
        <v>2021</v>
      </c>
      <c r="M897" s="10" t="s">
        <v>0</v>
      </c>
      <c r="N897" s="10" t="s">
        <v>53</v>
      </c>
      <c r="O897" s="10" t="s">
        <v>54</v>
      </c>
      <c r="P897" s="10" t="s">
        <v>55</v>
      </c>
      <c r="Q897" s="10" t="s">
        <v>56</v>
      </c>
      <c r="R897" s="10" t="s">
        <v>57</v>
      </c>
      <c r="S897" s="10" t="s">
        <v>60</v>
      </c>
      <c r="T897" s="10">
        <v>160</v>
      </c>
      <c r="U897" s="10">
        <v>228.8</v>
      </c>
    </row>
    <row r="898" spans="1:21" ht="18" customHeight="1" x14ac:dyDescent="0.3">
      <c r="A898" s="1">
        <v>2024</v>
      </c>
      <c r="B898" s="1" t="s">
        <v>11</v>
      </c>
      <c r="C898" s="1" t="s">
        <v>15</v>
      </c>
      <c r="D898" s="5" t="s">
        <v>24</v>
      </c>
      <c r="E898" s="6">
        <v>76</v>
      </c>
      <c r="F898" s="6">
        <v>4576.8999999999996</v>
      </c>
      <c r="G898" s="6">
        <v>5126.1279999999997</v>
      </c>
      <c r="H898" s="3">
        <v>915.38</v>
      </c>
      <c r="I898" s="4" t="s">
        <v>40</v>
      </c>
      <c r="K898" s="10" t="s">
        <v>52</v>
      </c>
      <c r="L898" s="10">
        <v>2021</v>
      </c>
      <c r="M898" s="10" t="s">
        <v>0</v>
      </c>
      <c r="N898" s="10" t="s">
        <v>53</v>
      </c>
      <c r="O898" s="10" t="s">
        <v>54</v>
      </c>
      <c r="P898" s="10" t="s">
        <v>55</v>
      </c>
      <c r="Q898" s="10" t="s">
        <v>56</v>
      </c>
      <c r="R898" s="10" t="s">
        <v>57</v>
      </c>
      <c r="S898" s="10" t="s">
        <v>58</v>
      </c>
      <c r="T898" s="10">
        <v>210</v>
      </c>
      <c r="U898" s="10">
        <v>526.24</v>
      </c>
    </row>
    <row r="899" spans="1:21" ht="18" customHeight="1" x14ac:dyDescent="0.3">
      <c r="A899" s="1">
        <v>2024</v>
      </c>
      <c r="B899" s="1" t="s">
        <v>11</v>
      </c>
      <c r="C899" s="1" t="s">
        <v>15</v>
      </c>
      <c r="D899" s="5" t="s">
        <v>25</v>
      </c>
      <c r="E899" s="6">
        <v>46</v>
      </c>
      <c r="F899" s="6">
        <v>200</v>
      </c>
      <c r="G899" s="6">
        <v>224</v>
      </c>
      <c r="H899" s="3">
        <v>40</v>
      </c>
      <c r="I899" s="4" t="s">
        <v>40</v>
      </c>
      <c r="K899" s="10" t="s">
        <v>59</v>
      </c>
      <c r="L899" s="10">
        <v>2021</v>
      </c>
      <c r="M899" s="10" t="s">
        <v>0</v>
      </c>
      <c r="N899" s="10" t="s">
        <v>53</v>
      </c>
      <c r="O899" s="10" t="s">
        <v>54</v>
      </c>
      <c r="P899" s="10" t="s">
        <v>55</v>
      </c>
      <c r="Q899" s="10" t="s">
        <v>56</v>
      </c>
      <c r="R899" s="10" t="s">
        <v>57</v>
      </c>
      <c r="S899" s="10" t="s">
        <v>58</v>
      </c>
      <c r="T899" s="10">
        <v>204</v>
      </c>
      <c r="U899" s="10">
        <v>526.24</v>
      </c>
    </row>
    <row r="900" spans="1:21" ht="18" customHeight="1" x14ac:dyDescent="0.3">
      <c r="A900" s="1">
        <v>2024</v>
      </c>
      <c r="B900" s="1" t="s">
        <v>11</v>
      </c>
      <c r="C900" s="1" t="s">
        <v>15</v>
      </c>
      <c r="D900" s="5" t="s">
        <v>23</v>
      </c>
      <c r="E900" s="6">
        <v>34</v>
      </c>
      <c r="F900" s="6">
        <v>4576.8</v>
      </c>
      <c r="G900" s="6">
        <v>5126.0160000000005</v>
      </c>
      <c r="H900" s="3">
        <v>915.36000000000013</v>
      </c>
      <c r="I900" s="4" t="s">
        <v>40</v>
      </c>
      <c r="K900" s="10" t="s">
        <v>61</v>
      </c>
      <c r="L900" s="10">
        <v>2021</v>
      </c>
      <c r="M900" s="10" t="s">
        <v>0</v>
      </c>
      <c r="N900" s="10" t="s">
        <v>53</v>
      </c>
      <c r="O900" s="10" t="s">
        <v>54</v>
      </c>
      <c r="P900" s="10" t="s">
        <v>55</v>
      </c>
      <c r="Q900" s="10" t="s">
        <v>56</v>
      </c>
      <c r="R900" s="10" t="s">
        <v>57</v>
      </c>
      <c r="S900" s="10" t="s">
        <v>58</v>
      </c>
      <c r="T900" s="10">
        <v>198</v>
      </c>
      <c r="U900" s="10">
        <v>526.24</v>
      </c>
    </row>
    <row r="901" spans="1:21" ht="18" customHeight="1" x14ac:dyDescent="0.3">
      <c r="A901" s="1">
        <v>2024</v>
      </c>
      <c r="B901" s="1" t="s">
        <v>11</v>
      </c>
      <c r="C901" s="1" t="s">
        <v>13</v>
      </c>
      <c r="D901" s="2" t="s">
        <v>34</v>
      </c>
      <c r="E901" s="3">
        <v>7</v>
      </c>
      <c r="F901" s="3">
        <v>200</v>
      </c>
      <c r="G901" s="3">
        <v>224</v>
      </c>
      <c r="H901" s="3">
        <v>40</v>
      </c>
      <c r="I901" s="4" t="s">
        <v>40</v>
      </c>
      <c r="K901" s="10" t="s">
        <v>52</v>
      </c>
      <c r="L901" s="10">
        <v>2021</v>
      </c>
      <c r="M901" s="10" t="s">
        <v>0</v>
      </c>
      <c r="N901" s="10" t="s">
        <v>53</v>
      </c>
      <c r="O901" s="10" t="s">
        <v>54</v>
      </c>
      <c r="P901" s="10" t="s">
        <v>55</v>
      </c>
      <c r="Q901" s="10" t="s">
        <v>56</v>
      </c>
      <c r="R901" s="10" t="s">
        <v>57</v>
      </c>
      <c r="S901" s="10" t="s">
        <v>60</v>
      </c>
      <c r="T901" s="10">
        <v>685</v>
      </c>
      <c r="U901" s="10">
        <v>979.55</v>
      </c>
    </row>
    <row r="902" spans="1:21" ht="18" customHeight="1" x14ac:dyDescent="0.3">
      <c r="A902" s="1">
        <v>2024</v>
      </c>
      <c r="B902" s="1" t="s">
        <v>11</v>
      </c>
      <c r="C902" s="1" t="s">
        <v>15</v>
      </c>
      <c r="D902" s="5" t="s">
        <v>27</v>
      </c>
      <c r="E902" s="6">
        <v>3</v>
      </c>
      <c r="F902" s="6">
        <v>4577.3</v>
      </c>
      <c r="G902" s="6">
        <v>5126.576</v>
      </c>
      <c r="H902" s="3">
        <v>915.46</v>
      </c>
      <c r="I902" s="4" t="s">
        <v>40</v>
      </c>
      <c r="K902" s="10" t="s">
        <v>52</v>
      </c>
      <c r="L902" s="10">
        <v>2021</v>
      </c>
      <c r="M902" s="10" t="s">
        <v>0</v>
      </c>
      <c r="N902" s="10" t="s">
        <v>53</v>
      </c>
      <c r="O902" s="10" t="s">
        <v>54</v>
      </c>
      <c r="P902" s="10" t="s">
        <v>55</v>
      </c>
      <c r="Q902" s="10" t="s">
        <v>56</v>
      </c>
      <c r="R902" s="10" t="s">
        <v>57</v>
      </c>
      <c r="S902" s="10" t="s">
        <v>60</v>
      </c>
      <c r="T902" s="10">
        <v>718</v>
      </c>
      <c r="U902" s="10">
        <v>1026.74</v>
      </c>
    </row>
    <row r="903" spans="1:21" ht="18" customHeight="1" x14ac:dyDescent="0.3">
      <c r="A903" s="1">
        <v>2024</v>
      </c>
      <c r="B903" s="1" t="s">
        <v>11</v>
      </c>
      <c r="C903" s="1" t="s">
        <v>32</v>
      </c>
      <c r="D903" s="5" t="s">
        <v>32</v>
      </c>
      <c r="E903" s="6">
        <v>2</v>
      </c>
      <c r="F903" s="6">
        <v>6600</v>
      </c>
      <c r="G903" s="6">
        <v>7392</v>
      </c>
      <c r="H903" s="3">
        <v>1320</v>
      </c>
      <c r="I903" s="4" t="s">
        <v>40</v>
      </c>
      <c r="K903" s="10" t="s">
        <v>59</v>
      </c>
      <c r="L903" s="10">
        <v>2021</v>
      </c>
      <c r="M903" s="10" t="s">
        <v>0</v>
      </c>
      <c r="N903" s="10" t="s">
        <v>53</v>
      </c>
      <c r="O903" s="10" t="s">
        <v>54</v>
      </c>
      <c r="P903" s="10" t="s">
        <v>55</v>
      </c>
      <c r="Q903" s="10" t="s">
        <v>56</v>
      </c>
      <c r="R903" s="10" t="s">
        <v>57</v>
      </c>
      <c r="S903" s="10" t="s">
        <v>60</v>
      </c>
      <c r="T903" s="10">
        <v>771</v>
      </c>
      <c r="U903" s="10">
        <v>1102.53</v>
      </c>
    </row>
    <row r="904" spans="1:21" ht="18" customHeight="1" x14ac:dyDescent="0.3">
      <c r="K904" s="10" t="s">
        <v>59</v>
      </c>
      <c r="L904" s="10">
        <v>2021</v>
      </c>
      <c r="M904" s="10" t="s">
        <v>0</v>
      </c>
      <c r="N904" s="10" t="s">
        <v>53</v>
      </c>
      <c r="O904" s="10" t="s">
        <v>54</v>
      </c>
      <c r="P904" s="10" t="s">
        <v>55</v>
      </c>
      <c r="Q904" s="10" t="s">
        <v>56</v>
      </c>
      <c r="R904" s="10" t="s">
        <v>57</v>
      </c>
      <c r="S904" s="10" t="s">
        <v>58</v>
      </c>
      <c r="T904" s="10">
        <v>207</v>
      </c>
      <c r="U904" s="10">
        <v>296.01</v>
      </c>
    </row>
    <row r="905" spans="1:21" ht="18" customHeight="1" x14ac:dyDescent="0.3">
      <c r="K905" s="10" t="s">
        <v>52</v>
      </c>
      <c r="L905" s="10">
        <v>2021</v>
      </c>
      <c r="M905" s="10" t="s">
        <v>0</v>
      </c>
      <c r="N905" s="10" t="s">
        <v>53</v>
      </c>
      <c r="O905" s="10" t="s">
        <v>54</v>
      </c>
      <c r="P905" s="10" t="s">
        <v>55</v>
      </c>
      <c r="Q905" s="10" t="s">
        <v>56</v>
      </c>
      <c r="R905" s="10" t="s">
        <v>57</v>
      </c>
      <c r="S905" s="10" t="s">
        <v>58</v>
      </c>
      <c r="T905" s="10">
        <v>201</v>
      </c>
      <c r="U905" s="10">
        <v>287.43</v>
      </c>
    </row>
    <row r="906" spans="1:21" ht="18" customHeight="1" x14ac:dyDescent="0.3">
      <c r="K906" s="10" t="s">
        <v>52</v>
      </c>
      <c r="L906" s="10">
        <v>2021</v>
      </c>
      <c r="M906" s="10" t="s">
        <v>0</v>
      </c>
      <c r="N906" s="10" t="s">
        <v>53</v>
      </c>
      <c r="O906" s="10" t="s">
        <v>54</v>
      </c>
      <c r="P906" s="10" t="s">
        <v>55</v>
      </c>
      <c r="Q906" s="10" t="s">
        <v>56</v>
      </c>
      <c r="R906" s="10" t="s">
        <v>57</v>
      </c>
      <c r="S906" s="10" t="s">
        <v>58</v>
      </c>
      <c r="T906" s="10">
        <v>195</v>
      </c>
      <c r="U906" s="10">
        <v>278.85000000000002</v>
      </c>
    </row>
    <row r="907" spans="1:21" ht="18" customHeight="1" x14ac:dyDescent="0.3">
      <c r="K907" s="10" t="s">
        <v>59</v>
      </c>
      <c r="L907" s="10">
        <v>2021</v>
      </c>
      <c r="M907" s="10" t="s">
        <v>0</v>
      </c>
      <c r="N907" s="10" t="s">
        <v>53</v>
      </c>
      <c r="O907" s="10" t="s">
        <v>54</v>
      </c>
      <c r="P907" s="10" t="s">
        <v>55</v>
      </c>
      <c r="Q907" s="10" t="s">
        <v>56</v>
      </c>
      <c r="R907" s="10" t="s">
        <v>57</v>
      </c>
      <c r="S907" s="10" t="s">
        <v>60</v>
      </c>
      <c r="T907" s="10">
        <v>189</v>
      </c>
      <c r="U907" s="10">
        <v>270.27</v>
      </c>
    </row>
    <row r="908" spans="1:21" ht="18" customHeight="1" x14ac:dyDescent="0.3">
      <c r="K908" s="10" t="s">
        <v>52</v>
      </c>
      <c r="L908" s="10">
        <v>2021</v>
      </c>
      <c r="M908" s="10" t="s">
        <v>0</v>
      </c>
      <c r="N908" s="10" t="s">
        <v>53</v>
      </c>
      <c r="O908" s="10" t="s">
        <v>54</v>
      </c>
      <c r="P908" s="10" t="s">
        <v>55</v>
      </c>
      <c r="Q908" s="10" t="s">
        <v>56</v>
      </c>
      <c r="R908" s="10" t="s">
        <v>57</v>
      </c>
      <c r="S908" s="10" t="s">
        <v>60</v>
      </c>
      <c r="T908" s="10">
        <v>757</v>
      </c>
      <c r="U908" s="10">
        <v>526.24</v>
      </c>
    </row>
    <row r="909" spans="1:21" ht="18" customHeight="1" x14ac:dyDescent="0.3">
      <c r="K909" s="10" t="s">
        <v>52</v>
      </c>
      <c r="L909" s="10">
        <v>2021</v>
      </c>
      <c r="M909" s="10" t="s">
        <v>0</v>
      </c>
      <c r="N909" s="10" t="s">
        <v>53</v>
      </c>
      <c r="O909" s="10" t="s">
        <v>54</v>
      </c>
      <c r="P909" s="10" t="s">
        <v>55</v>
      </c>
      <c r="Q909" s="10" t="s">
        <v>56</v>
      </c>
      <c r="R909" s="10" t="s">
        <v>57</v>
      </c>
      <c r="S909" s="10" t="s">
        <v>60</v>
      </c>
      <c r="T909" s="10">
        <v>811</v>
      </c>
      <c r="U909" s="10">
        <v>526.24</v>
      </c>
    </row>
    <row r="910" spans="1:21" ht="18" customHeight="1" x14ac:dyDescent="0.3">
      <c r="K910" s="10" t="s">
        <v>59</v>
      </c>
      <c r="L910" s="10">
        <v>2021</v>
      </c>
      <c r="M910" s="10" t="s">
        <v>0</v>
      </c>
      <c r="N910" s="10" t="s">
        <v>53</v>
      </c>
      <c r="O910" s="10" t="s">
        <v>54</v>
      </c>
      <c r="P910" s="10" t="s">
        <v>55</v>
      </c>
      <c r="Q910" s="10" t="s">
        <v>56</v>
      </c>
      <c r="R910" s="10" t="s">
        <v>57</v>
      </c>
      <c r="S910" s="10" t="s">
        <v>60</v>
      </c>
      <c r="T910" s="10">
        <v>187</v>
      </c>
      <c r="U910" s="10">
        <v>267.40999999999997</v>
      </c>
    </row>
    <row r="911" spans="1:21" ht="18" customHeight="1" x14ac:dyDescent="0.3">
      <c r="K911" s="10" t="s">
        <v>59</v>
      </c>
      <c r="L911" s="10">
        <v>2021</v>
      </c>
      <c r="M911" s="10" t="s">
        <v>0</v>
      </c>
      <c r="N911" s="10" t="s">
        <v>53</v>
      </c>
      <c r="O911" s="10" t="s">
        <v>54</v>
      </c>
      <c r="P911" s="10" t="s">
        <v>55</v>
      </c>
      <c r="Q911" s="10" t="s">
        <v>56</v>
      </c>
      <c r="R911" s="10" t="s">
        <v>57</v>
      </c>
      <c r="S911" s="10" t="s">
        <v>60</v>
      </c>
      <c r="T911" s="10">
        <v>235</v>
      </c>
      <c r="U911" s="10">
        <v>336.05</v>
      </c>
    </row>
    <row r="912" spans="1:21" ht="18" customHeight="1" x14ac:dyDescent="0.3">
      <c r="K912" s="10" t="s">
        <v>61</v>
      </c>
      <c r="L912" s="10">
        <v>2021</v>
      </c>
      <c r="M912" s="10" t="s">
        <v>0</v>
      </c>
      <c r="N912" s="10" t="s">
        <v>53</v>
      </c>
      <c r="O912" s="10" t="s">
        <v>54</v>
      </c>
      <c r="P912" s="10" t="s">
        <v>55</v>
      </c>
      <c r="Q912" s="10" t="s">
        <v>56</v>
      </c>
      <c r="R912" s="10" t="s">
        <v>57</v>
      </c>
      <c r="S912" s="10" t="s">
        <v>60</v>
      </c>
      <c r="T912" s="10">
        <v>163</v>
      </c>
      <c r="U912" s="10">
        <v>233.09</v>
      </c>
    </row>
    <row r="913" spans="11:21" ht="18" customHeight="1" x14ac:dyDescent="0.3">
      <c r="K913" s="10" t="s">
        <v>62</v>
      </c>
      <c r="L913" s="10">
        <v>2021</v>
      </c>
      <c r="M913" s="10" t="s">
        <v>0</v>
      </c>
      <c r="N913" s="10" t="s">
        <v>53</v>
      </c>
      <c r="O913" s="10" t="s">
        <v>54</v>
      </c>
      <c r="P913" s="10" t="s">
        <v>55</v>
      </c>
      <c r="Q913" s="10" t="s">
        <v>56</v>
      </c>
      <c r="R913" s="10" t="s">
        <v>57</v>
      </c>
      <c r="S913" s="10" t="s">
        <v>58</v>
      </c>
      <c r="T913" s="10">
        <v>209</v>
      </c>
      <c r="U913" s="10">
        <v>298.87</v>
      </c>
    </row>
    <row r="914" spans="11:21" ht="18" customHeight="1" x14ac:dyDescent="0.3">
      <c r="K914" s="10" t="s">
        <v>59</v>
      </c>
      <c r="L914" s="10">
        <v>2021</v>
      </c>
      <c r="M914" s="10" t="s">
        <v>0</v>
      </c>
      <c r="N914" s="10" t="s">
        <v>53</v>
      </c>
      <c r="O914" s="10" t="s">
        <v>54</v>
      </c>
      <c r="P914" s="10" t="s">
        <v>55</v>
      </c>
      <c r="Q914" s="10" t="s">
        <v>56</v>
      </c>
      <c r="R914" s="10" t="s">
        <v>57</v>
      </c>
      <c r="S914" s="10" t="s">
        <v>58</v>
      </c>
      <c r="T914" s="10">
        <v>203</v>
      </c>
      <c r="U914" s="10">
        <v>290.28999999999996</v>
      </c>
    </row>
    <row r="915" spans="11:21" ht="18" customHeight="1" x14ac:dyDescent="0.3">
      <c r="K915" s="10" t="s">
        <v>52</v>
      </c>
      <c r="L915" s="10">
        <v>2021</v>
      </c>
      <c r="M915" s="10" t="s">
        <v>0</v>
      </c>
      <c r="N915" s="10" t="s">
        <v>53</v>
      </c>
      <c r="O915" s="10" t="s">
        <v>54</v>
      </c>
      <c r="P915" s="10" t="s">
        <v>55</v>
      </c>
      <c r="Q915" s="10" t="s">
        <v>56</v>
      </c>
      <c r="R915" s="10" t="s">
        <v>57</v>
      </c>
      <c r="S915" s="10" t="s">
        <v>58</v>
      </c>
      <c r="T915" s="10">
        <v>197</v>
      </c>
      <c r="U915" s="10">
        <v>281.70999999999998</v>
      </c>
    </row>
    <row r="916" spans="11:21" ht="18" customHeight="1" x14ac:dyDescent="0.3">
      <c r="K916" s="10" t="s">
        <v>61</v>
      </c>
      <c r="L916" s="10">
        <v>2021</v>
      </c>
      <c r="M916" s="10" t="s">
        <v>0</v>
      </c>
      <c r="N916" s="10" t="s">
        <v>53</v>
      </c>
      <c r="O916" s="10" t="s">
        <v>54</v>
      </c>
      <c r="P916" s="10" t="s">
        <v>55</v>
      </c>
      <c r="Q916" s="10" t="s">
        <v>56</v>
      </c>
      <c r="R916" s="10" t="s">
        <v>57</v>
      </c>
      <c r="S916" s="10" t="s">
        <v>60</v>
      </c>
      <c r="T916" s="10">
        <v>233</v>
      </c>
      <c r="U916" s="10">
        <v>333.19</v>
      </c>
    </row>
    <row r="917" spans="11:21" ht="18" customHeight="1" x14ac:dyDescent="0.3">
      <c r="K917" s="10" t="s">
        <v>61</v>
      </c>
      <c r="L917" s="10">
        <v>2021</v>
      </c>
      <c r="M917" s="10" t="s">
        <v>0</v>
      </c>
      <c r="N917" s="10" t="s">
        <v>53</v>
      </c>
      <c r="O917" s="10" t="s">
        <v>54</v>
      </c>
      <c r="P917" s="10" t="s">
        <v>55</v>
      </c>
      <c r="Q917" s="10" t="s">
        <v>56</v>
      </c>
      <c r="R917" s="10" t="s">
        <v>57</v>
      </c>
      <c r="S917" s="10" t="s">
        <v>60</v>
      </c>
      <c r="T917" s="10">
        <v>780</v>
      </c>
      <c r="U917" s="10">
        <v>1115.4000000000001</v>
      </c>
    </row>
    <row r="918" spans="11:21" ht="18" customHeight="1" x14ac:dyDescent="0.3">
      <c r="K918" s="10" t="s">
        <v>52</v>
      </c>
      <c r="L918" s="10">
        <v>2021</v>
      </c>
      <c r="M918" s="10" t="s">
        <v>6</v>
      </c>
      <c r="N918" s="10" t="s">
        <v>53</v>
      </c>
      <c r="O918" s="10" t="s">
        <v>54</v>
      </c>
      <c r="P918" s="10" t="s">
        <v>55</v>
      </c>
      <c r="Q918" s="10" t="s">
        <v>56</v>
      </c>
      <c r="R918" s="10" t="s">
        <v>57</v>
      </c>
      <c r="S918" s="10" t="s">
        <v>58</v>
      </c>
      <c r="T918" s="10">
        <v>356</v>
      </c>
      <c r="U918" s="10">
        <v>509.08</v>
      </c>
    </row>
    <row r="919" spans="11:21" ht="18" customHeight="1" x14ac:dyDescent="0.3">
      <c r="K919" s="10" t="s">
        <v>52</v>
      </c>
      <c r="L919" s="10">
        <v>2021</v>
      </c>
      <c r="M919" s="10" t="s">
        <v>6</v>
      </c>
      <c r="N919" s="10" t="s">
        <v>53</v>
      </c>
      <c r="O919" s="10" t="s">
        <v>54</v>
      </c>
      <c r="P919" s="10" t="s">
        <v>55</v>
      </c>
      <c r="Q919" s="10" t="s">
        <v>56</v>
      </c>
      <c r="R919" s="10" t="s">
        <v>57</v>
      </c>
      <c r="S919" s="10" t="s">
        <v>58</v>
      </c>
      <c r="T919" s="10">
        <v>350</v>
      </c>
      <c r="U919" s="10">
        <v>500.5</v>
      </c>
    </row>
    <row r="920" spans="11:21" ht="18" customHeight="1" x14ac:dyDescent="0.3">
      <c r="K920" s="10" t="s">
        <v>61</v>
      </c>
      <c r="L920" s="10">
        <v>2021</v>
      </c>
      <c r="M920" s="10" t="s">
        <v>6</v>
      </c>
      <c r="N920" s="10" t="s">
        <v>53</v>
      </c>
      <c r="O920" s="10" t="s">
        <v>54</v>
      </c>
      <c r="P920" s="10" t="s">
        <v>55</v>
      </c>
      <c r="Q920" s="10" t="s">
        <v>56</v>
      </c>
      <c r="R920" s="10" t="s">
        <v>57</v>
      </c>
      <c r="S920" s="10" t="s">
        <v>60</v>
      </c>
      <c r="T920" s="10">
        <v>158</v>
      </c>
      <c r="U920" s="10">
        <v>214.88</v>
      </c>
    </row>
    <row r="921" spans="11:21" ht="18" customHeight="1" x14ac:dyDescent="0.3">
      <c r="K921" s="10" t="s">
        <v>59</v>
      </c>
      <c r="L921" s="10">
        <v>2021</v>
      </c>
      <c r="M921" s="10" t="s">
        <v>6</v>
      </c>
      <c r="N921" s="10" t="s">
        <v>53</v>
      </c>
      <c r="O921" s="10" t="s">
        <v>54</v>
      </c>
      <c r="P921" s="10" t="s">
        <v>55</v>
      </c>
      <c r="Q921" s="10" t="s">
        <v>56</v>
      </c>
      <c r="R921" s="10" t="s">
        <v>57</v>
      </c>
      <c r="S921" s="10" t="s">
        <v>60</v>
      </c>
      <c r="T921" s="10">
        <v>200</v>
      </c>
      <c r="U921" s="10">
        <v>286</v>
      </c>
    </row>
    <row r="922" spans="11:21" ht="18" customHeight="1" x14ac:dyDescent="0.3">
      <c r="K922" s="10" t="s">
        <v>59</v>
      </c>
      <c r="L922" s="10">
        <v>2021</v>
      </c>
      <c r="M922" s="10" t="s">
        <v>6</v>
      </c>
      <c r="N922" s="10" t="s">
        <v>53</v>
      </c>
      <c r="O922" s="10" t="s">
        <v>54</v>
      </c>
      <c r="P922" s="10" t="s">
        <v>55</v>
      </c>
      <c r="Q922" s="10" t="s">
        <v>56</v>
      </c>
      <c r="R922" s="10" t="s">
        <v>57</v>
      </c>
      <c r="S922" s="10" t="s">
        <v>60</v>
      </c>
      <c r="T922" s="10">
        <v>128</v>
      </c>
      <c r="U922" s="10">
        <v>183.04</v>
      </c>
    </row>
    <row r="923" spans="11:21" ht="18" customHeight="1" x14ac:dyDescent="0.3">
      <c r="K923" s="10" t="s">
        <v>62</v>
      </c>
      <c r="L923" s="10">
        <v>2021</v>
      </c>
      <c r="M923" s="10" t="s">
        <v>6</v>
      </c>
      <c r="N923" s="10" t="s">
        <v>53</v>
      </c>
      <c r="O923" s="10" t="s">
        <v>54</v>
      </c>
      <c r="P923" s="10" t="s">
        <v>55</v>
      </c>
      <c r="Q923" s="10" t="s">
        <v>56</v>
      </c>
      <c r="R923" s="10" t="s">
        <v>57</v>
      </c>
      <c r="S923" s="10" t="s">
        <v>60</v>
      </c>
      <c r="T923" s="10">
        <v>154</v>
      </c>
      <c r="U923" s="10">
        <v>220.22</v>
      </c>
    </row>
    <row r="924" spans="11:21" ht="18" customHeight="1" x14ac:dyDescent="0.3">
      <c r="K924" s="10" t="s">
        <v>59</v>
      </c>
      <c r="L924" s="10">
        <v>2021</v>
      </c>
      <c r="M924" s="10" t="s">
        <v>6</v>
      </c>
      <c r="N924" s="10" t="s">
        <v>53</v>
      </c>
      <c r="O924" s="10" t="s">
        <v>54</v>
      </c>
      <c r="P924" s="10" t="s">
        <v>55</v>
      </c>
      <c r="Q924" s="10" t="s">
        <v>56</v>
      </c>
      <c r="R924" s="10" t="s">
        <v>57</v>
      </c>
      <c r="S924" s="10" t="s">
        <v>60</v>
      </c>
      <c r="T924" s="10">
        <v>202</v>
      </c>
      <c r="U924" s="10">
        <v>288.86</v>
      </c>
    </row>
    <row r="925" spans="11:21" ht="18" customHeight="1" x14ac:dyDescent="0.3">
      <c r="K925" s="10" t="s">
        <v>61</v>
      </c>
      <c r="L925" s="10">
        <v>2021</v>
      </c>
      <c r="M925" s="10" t="s">
        <v>6</v>
      </c>
      <c r="N925" s="10" t="s">
        <v>53</v>
      </c>
      <c r="O925" s="10" t="s">
        <v>54</v>
      </c>
      <c r="P925" s="10" t="s">
        <v>55</v>
      </c>
      <c r="Q925" s="10" t="s">
        <v>56</v>
      </c>
      <c r="R925" s="10" t="s">
        <v>57</v>
      </c>
      <c r="S925" s="10" t="s">
        <v>60</v>
      </c>
      <c r="T925" s="10">
        <v>130</v>
      </c>
      <c r="U925" s="10">
        <v>185.9</v>
      </c>
    </row>
    <row r="926" spans="11:21" ht="18" customHeight="1" x14ac:dyDescent="0.3">
      <c r="K926" s="10" t="s">
        <v>59</v>
      </c>
      <c r="L926" s="10">
        <v>2021</v>
      </c>
      <c r="M926" s="10" t="s">
        <v>6</v>
      </c>
      <c r="N926" s="10" t="s">
        <v>53</v>
      </c>
      <c r="O926" s="10" t="s">
        <v>54</v>
      </c>
      <c r="P926" s="10" t="s">
        <v>55</v>
      </c>
      <c r="Q926" s="10" t="s">
        <v>56</v>
      </c>
      <c r="R926" s="10" t="s">
        <v>57</v>
      </c>
      <c r="S926" s="10" t="s">
        <v>60</v>
      </c>
      <c r="T926" s="10">
        <v>360</v>
      </c>
      <c r="U926" s="10">
        <v>526.24</v>
      </c>
    </row>
    <row r="927" spans="11:21" ht="18" customHeight="1" x14ac:dyDescent="0.3">
      <c r="K927" s="10" t="s">
        <v>52</v>
      </c>
      <c r="L927" s="10">
        <v>2021</v>
      </c>
      <c r="M927" s="10" t="s">
        <v>6</v>
      </c>
      <c r="N927" s="10" t="s">
        <v>53</v>
      </c>
      <c r="O927" s="10" t="s">
        <v>54</v>
      </c>
      <c r="P927" s="10" t="s">
        <v>55</v>
      </c>
      <c r="Q927" s="10" t="s">
        <v>56</v>
      </c>
      <c r="R927" s="10" t="s">
        <v>57</v>
      </c>
      <c r="S927" s="10" t="s">
        <v>60</v>
      </c>
      <c r="T927" s="10">
        <v>354</v>
      </c>
      <c r="U927" s="10">
        <v>526.24</v>
      </c>
    </row>
    <row r="928" spans="11:21" ht="18" customHeight="1" x14ac:dyDescent="0.3">
      <c r="K928" s="10" t="s">
        <v>52</v>
      </c>
      <c r="L928" s="10">
        <v>2021</v>
      </c>
      <c r="M928" s="10" t="s">
        <v>6</v>
      </c>
      <c r="N928" s="10" t="s">
        <v>53</v>
      </c>
      <c r="O928" s="10" t="s">
        <v>54</v>
      </c>
      <c r="P928" s="10" t="s">
        <v>55</v>
      </c>
      <c r="Q928" s="10" t="s">
        <v>56</v>
      </c>
      <c r="R928" s="10" t="s">
        <v>57</v>
      </c>
      <c r="S928" s="10" t="s">
        <v>60</v>
      </c>
      <c r="T928" s="10">
        <v>348</v>
      </c>
      <c r="U928" s="10">
        <v>526.24</v>
      </c>
    </row>
    <row r="929" spans="11:21" ht="18" customHeight="1" x14ac:dyDescent="0.3">
      <c r="K929" s="10" t="s">
        <v>52</v>
      </c>
      <c r="L929" s="10">
        <v>2021</v>
      </c>
      <c r="M929" s="10" t="s">
        <v>6</v>
      </c>
      <c r="N929" s="10" t="s">
        <v>53</v>
      </c>
      <c r="O929" s="10" t="s">
        <v>54</v>
      </c>
      <c r="P929" s="10" t="s">
        <v>55</v>
      </c>
      <c r="Q929" s="10" t="s">
        <v>56</v>
      </c>
      <c r="R929" s="10" t="s">
        <v>57</v>
      </c>
      <c r="S929" s="10" t="s">
        <v>60</v>
      </c>
      <c r="T929" s="10">
        <v>690</v>
      </c>
      <c r="U929" s="10">
        <v>986.7</v>
      </c>
    </row>
    <row r="930" spans="11:21" ht="18" customHeight="1" x14ac:dyDescent="0.3">
      <c r="K930" s="10" t="s">
        <v>59</v>
      </c>
      <c r="L930" s="10">
        <v>2021</v>
      </c>
      <c r="M930" s="10" t="s">
        <v>6</v>
      </c>
      <c r="N930" s="10" t="s">
        <v>53</v>
      </c>
      <c r="O930" s="10" t="s">
        <v>54</v>
      </c>
      <c r="P930" s="10" t="s">
        <v>55</v>
      </c>
      <c r="Q930" s="10" t="s">
        <v>56</v>
      </c>
      <c r="R930" s="10" t="s">
        <v>57</v>
      </c>
      <c r="S930" s="10" t="s">
        <v>60</v>
      </c>
      <c r="T930" s="10">
        <v>723</v>
      </c>
      <c r="U930" s="10">
        <v>1033.8899999999999</v>
      </c>
    </row>
    <row r="931" spans="11:21" ht="18" customHeight="1" x14ac:dyDescent="0.3">
      <c r="K931" s="10" t="s">
        <v>59</v>
      </c>
      <c r="L931" s="10">
        <v>2021</v>
      </c>
      <c r="M931" s="10" t="s">
        <v>6</v>
      </c>
      <c r="N931" s="10" t="s">
        <v>53</v>
      </c>
      <c r="O931" s="10" t="s">
        <v>54</v>
      </c>
      <c r="P931" s="10" t="s">
        <v>55</v>
      </c>
      <c r="Q931" s="10" t="s">
        <v>56</v>
      </c>
      <c r="R931" s="10" t="s">
        <v>57</v>
      </c>
      <c r="S931" s="10" t="s">
        <v>60</v>
      </c>
      <c r="T931" s="10">
        <v>357</v>
      </c>
      <c r="U931" s="10">
        <v>510.51</v>
      </c>
    </row>
    <row r="932" spans="11:21" ht="18" customHeight="1" x14ac:dyDescent="0.3">
      <c r="K932" s="10" t="s">
        <v>59</v>
      </c>
      <c r="L932" s="10">
        <v>2021</v>
      </c>
      <c r="M932" s="10" t="s">
        <v>6</v>
      </c>
      <c r="N932" s="10" t="s">
        <v>53</v>
      </c>
      <c r="O932" s="10" t="s">
        <v>54</v>
      </c>
      <c r="P932" s="10" t="s">
        <v>55</v>
      </c>
      <c r="Q932" s="10" t="s">
        <v>56</v>
      </c>
      <c r="R932" s="10" t="s">
        <v>57</v>
      </c>
      <c r="S932" s="10" t="s">
        <v>60</v>
      </c>
      <c r="T932" s="10">
        <v>351</v>
      </c>
      <c r="U932" s="10">
        <v>501.93</v>
      </c>
    </row>
    <row r="933" spans="11:21" ht="18" customHeight="1" x14ac:dyDescent="0.3">
      <c r="K933" s="10" t="s">
        <v>59</v>
      </c>
      <c r="L933" s="10">
        <v>2021</v>
      </c>
      <c r="M933" s="10" t="s">
        <v>6</v>
      </c>
      <c r="N933" s="10" t="s">
        <v>53</v>
      </c>
      <c r="O933" s="10" t="s">
        <v>54</v>
      </c>
      <c r="P933" s="10" t="s">
        <v>55</v>
      </c>
      <c r="Q933" s="10" t="s">
        <v>56</v>
      </c>
      <c r="R933" s="10" t="s">
        <v>57</v>
      </c>
      <c r="S933" s="10" t="s">
        <v>60</v>
      </c>
      <c r="T933" s="10">
        <v>345</v>
      </c>
      <c r="U933" s="10">
        <v>493.35</v>
      </c>
    </row>
    <row r="934" spans="11:21" ht="18" customHeight="1" x14ac:dyDescent="0.3">
      <c r="K934" s="10" t="s">
        <v>52</v>
      </c>
      <c r="L934" s="10">
        <v>2021</v>
      </c>
      <c r="M934" s="10" t="s">
        <v>6</v>
      </c>
      <c r="N934" s="10" t="s">
        <v>53</v>
      </c>
      <c r="O934" s="10" t="s">
        <v>54</v>
      </c>
      <c r="P934" s="10" t="s">
        <v>55</v>
      </c>
      <c r="Q934" s="10" t="s">
        <v>56</v>
      </c>
      <c r="R934" s="10" t="s">
        <v>57</v>
      </c>
      <c r="S934" s="10" t="s">
        <v>60</v>
      </c>
      <c r="T934" s="10">
        <v>763</v>
      </c>
      <c r="U934" s="10">
        <v>526.24</v>
      </c>
    </row>
    <row r="935" spans="11:21" ht="18" customHeight="1" x14ac:dyDescent="0.3">
      <c r="K935" s="10" t="s">
        <v>52</v>
      </c>
      <c r="L935" s="10">
        <v>2021</v>
      </c>
      <c r="M935" s="10" t="s">
        <v>6</v>
      </c>
      <c r="N935" s="10" t="s">
        <v>53</v>
      </c>
      <c r="O935" s="10" t="s">
        <v>54</v>
      </c>
      <c r="P935" s="10" t="s">
        <v>55</v>
      </c>
      <c r="Q935" s="10" t="s">
        <v>56</v>
      </c>
      <c r="R935" s="10" t="s">
        <v>57</v>
      </c>
      <c r="S935" s="10" t="s">
        <v>60</v>
      </c>
      <c r="T935" s="10">
        <v>816</v>
      </c>
      <c r="U935" s="10">
        <v>526.24</v>
      </c>
    </row>
    <row r="936" spans="11:21" ht="18" customHeight="1" x14ac:dyDescent="0.3">
      <c r="K936" s="10" t="s">
        <v>61</v>
      </c>
      <c r="L936" s="10">
        <v>2021</v>
      </c>
      <c r="M936" s="10" t="s">
        <v>6</v>
      </c>
      <c r="N936" s="10" t="s">
        <v>53</v>
      </c>
      <c r="O936" s="10" t="s">
        <v>54</v>
      </c>
      <c r="P936" s="10" t="s">
        <v>55</v>
      </c>
      <c r="Q936" s="10" t="s">
        <v>56</v>
      </c>
      <c r="R936" s="10" t="s">
        <v>57</v>
      </c>
      <c r="S936" s="10" t="s">
        <v>60</v>
      </c>
      <c r="T936" s="10">
        <v>157</v>
      </c>
      <c r="U936" s="10">
        <v>224.51</v>
      </c>
    </row>
    <row r="937" spans="11:21" ht="18" customHeight="1" x14ac:dyDescent="0.3">
      <c r="K937" s="10" t="s">
        <v>59</v>
      </c>
      <c r="L937" s="10">
        <v>2021</v>
      </c>
      <c r="M937" s="10" t="s">
        <v>6</v>
      </c>
      <c r="N937" s="10" t="s">
        <v>53</v>
      </c>
      <c r="O937" s="10" t="s">
        <v>54</v>
      </c>
      <c r="P937" s="10" t="s">
        <v>55</v>
      </c>
      <c r="Q937" s="10" t="s">
        <v>56</v>
      </c>
      <c r="R937" s="10" t="s">
        <v>57</v>
      </c>
      <c r="S937" s="10" t="s">
        <v>60</v>
      </c>
      <c r="T937" s="10">
        <v>205</v>
      </c>
      <c r="U937" s="10">
        <v>293.14999999999998</v>
      </c>
    </row>
    <row r="938" spans="11:21" ht="18" customHeight="1" x14ac:dyDescent="0.3">
      <c r="K938" s="10" t="s">
        <v>62</v>
      </c>
      <c r="L938" s="10">
        <v>2021</v>
      </c>
      <c r="M938" s="10" t="s">
        <v>6</v>
      </c>
      <c r="N938" s="10" t="s">
        <v>53</v>
      </c>
      <c r="O938" s="10" t="s">
        <v>54</v>
      </c>
      <c r="P938" s="10" t="s">
        <v>55</v>
      </c>
      <c r="Q938" s="10" t="s">
        <v>56</v>
      </c>
      <c r="R938" s="10" t="s">
        <v>57</v>
      </c>
      <c r="S938" s="10" t="s">
        <v>60</v>
      </c>
      <c r="T938" s="10">
        <v>127</v>
      </c>
      <c r="U938" s="10">
        <v>181.61</v>
      </c>
    </row>
    <row r="939" spans="11:21" ht="18" customHeight="1" x14ac:dyDescent="0.3">
      <c r="K939" s="10" t="s">
        <v>52</v>
      </c>
      <c r="L939" s="10">
        <v>2021</v>
      </c>
      <c r="M939" s="10" t="s">
        <v>6</v>
      </c>
      <c r="N939" s="10" t="s">
        <v>53</v>
      </c>
      <c r="O939" s="10" t="s">
        <v>54</v>
      </c>
      <c r="P939" s="10" t="s">
        <v>55</v>
      </c>
      <c r="Q939" s="10" t="s">
        <v>56</v>
      </c>
      <c r="R939" s="10" t="s">
        <v>57</v>
      </c>
      <c r="S939" s="10" t="s">
        <v>58</v>
      </c>
      <c r="T939" s="10">
        <v>359</v>
      </c>
      <c r="U939" s="10">
        <v>513.37</v>
      </c>
    </row>
    <row r="940" spans="11:21" ht="18" customHeight="1" x14ac:dyDescent="0.3">
      <c r="K940" s="10" t="s">
        <v>52</v>
      </c>
      <c r="L940" s="10">
        <v>2021</v>
      </c>
      <c r="M940" s="10" t="s">
        <v>6</v>
      </c>
      <c r="N940" s="10" t="s">
        <v>53</v>
      </c>
      <c r="O940" s="10" t="s">
        <v>54</v>
      </c>
      <c r="P940" s="10" t="s">
        <v>55</v>
      </c>
      <c r="Q940" s="10" t="s">
        <v>56</v>
      </c>
      <c r="R940" s="10" t="s">
        <v>57</v>
      </c>
      <c r="S940" s="10" t="s">
        <v>58</v>
      </c>
      <c r="T940" s="10">
        <v>353</v>
      </c>
      <c r="U940" s="10">
        <v>504.78999999999996</v>
      </c>
    </row>
    <row r="941" spans="11:21" ht="18" customHeight="1" x14ac:dyDescent="0.3">
      <c r="K941" s="10" t="s">
        <v>63</v>
      </c>
      <c r="L941" s="10">
        <v>2021</v>
      </c>
      <c r="M941" s="10" t="s">
        <v>6</v>
      </c>
      <c r="N941" s="10" t="s">
        <v>53</v>
      </c>
      <c r="O941" s="10" t="s">
        <v>54</v>
      </c>
      <c r="P941" s="10" t="s">
        <v>55</v>
      </c>
      <c r="Q941" s="10" t="s">
        <v>56</v>
      </c>
      <c r="R941" s="10" t="s">
        <v>57</v>
      </c>
      <c r="S941" s="10" t="s">
        <v>58</v>
      </c>
      <c r="T941" s="10">
        <v>347</v>
      </c>
      <c r="U941" s="10">
        <v>496.21000000000004</v>
      </c>
    </row>
    <row r="942" spans="11:21" ht="18" customHeight="1" x14ac:dyDescent="0.3">
      <c r="K942" s="10" t="s">
        <v>59</v>
      </c>
      <c r="L942" s="10">
        <v>2021</v>
      </c>
      <c r="M942" s="10" t="s">
        <v>6</v>
      </c>
      <c r="N942" s="10" t="s">
        <v>53</v>
      </c>
      <c r="O942" s="10" t="s">
        <v>54</v>
      </c>
      <c r="P942" s="10" t="s">
        <v>55</v>
      </c>
      <c r="Q942" s="10" t="s">
        <v>56</v>
      </c>
      <c r="R942" s="10" t="s">
        <v>57</v>
      </c>
      <c r="S942" s="10" t="s">
        <v>60</v>
      </c>
      <c r="T942" s="10">
        <v>155</v>
      </c>
      <c r="U942" s="10">
        <v>221.65</v>
      </c>
    </row>
    <row r="943" spans="11:21" ht="18" customHeight="1" x14ac:dyDescent="0.3">
      <c r="K943" s="10" t="s">
        <v>52</v>
      </c>
      <c r="L943" s="10">
        <v>2021</v>
      </c>
      <c r="M943" s="10" t="s">
        <v>6</v>
      </c>
      <c r="N943" s="10" t="s">
        <v>53</v>
      </c>
      <c r="O943" s="10" t="s">
        <v>54</v>
      </c>
      <c r="P943" s="10" t="s">
        <v>55</v>
      </c>
      <c r="Q943" s="10" t="s">
        <v>56</v>
      </c>
      <c r="R943" s="10" t="s">
        <v>57</v>
      </c>
      <c r="S943" s="10" t="s">
        <v>60</v>
      </c>
      <c r="T943" s="10">
        <v>203</v>
      </c>
      <c r="U943" s="10">
        <v>290.28999999999996</v>
      </c>
    </row>
    <row r="944" spans="11:21" ht="18" customHeight="1" x14ac:dyDescent="0.3">
      <c r="K944" s="10" t="s">
        <v>61</v>
      </c>
      <c r="L944" s="10">
        <v>2021</v>
      </c>
      <c r="M944" s="10" t="s">
        <v>6</v>
      </c>
      <c r="N944" s="10" t="s">
        <v>53</v>
      </c>
      <c r="O944" s="10" t="s">
        <v>54</v>
      </c>
      <c r="P944" s="10" t="s">
        <v>55</v>
      </c>
      <c r="Q944" s="10" t="s">
        <v>56</v>
      </c>
      <c r="R944" s="10" t="s">
        <v>57</v>
      </c>
      <c r="S944" s="10" t="s">
        <v>60</v>
      </c>
      <c r="T944" s="10">
        <v>785</v>
      </c>
      <c r="U944" s="10">
        <v>1122.55</v>
      </c>
    </row>
    <row r="945" spans="11:21" ht="18" customHeight="1" x14ac:dyDescent="0.3">
      <c r="K945" s="10" t="s">
        <v>59</v>
      </c>
      <c r="L945" s="10">
        <v>2021</v>
      </c>
      <c r="M945" s="10" t="s">
        <v>5</v>
      </c>
      <c r="N945" s="10" t="s">
        <v>53</v>
      </c>
      <c r="O945" s="10" t="s">
        <v>54</v>
      </c>
      <c r="P945" s="10" t="s">
        <v>55</v>
      </c>
      <c r="Q945" s="10" t="s">
        <v>56</v>
      </c>
      <c r="R945" s="10" t="s">
        <v>57</v>
      </c>
      <c r="S945" s="10" t="s">
        <v>58</v>
      </c>
      <c r="T945" s="10">
        <v>128</v>
      </c>
      <c r="U945" s="10">
        <v>526.24</v>
      </c>
    </row>
    <row r="946" spans="11:21" ht="18" customHeight="1" x14ac:dyDescent="0.3">
      <c r="K946" s="10" t="s">
        <v>61</v>
      </c>
      <c r="L946" s="10">
        <v>2021</v>
      </c>
      <c r="M946" s="10" t="s">
        <v>5</v>
      </c>
      <c r="N946" s="10" t="s">
        <v>53</v>
      </c>
      <c r="O946" s="10" t="s">
        <v>54</v>
      </c>
      <c r="P946" s="10" t="s">
        <v>55</v>
      </c>
      <c r="Q946" s="10" t="s">
        <v>56</v>
      </c>
      <c r="R946" s="10" t="s">
        <v>57</v>
      </c>
      <c r="S946" s="10" t="s">
        <v>58</v>
      </c>
      <c r="T946" s="10">
        <v>368</v>
      </c>
      <c r="U946" s="10">
        <v>526.24</v>
      </c>
    </row>
    <row r="947" spans="11:21" ht="18" customHeight="1" x14ac:dyDescent="0.3">
      <c r="K947" s="10" t="s">
        <v>59</v>
      </c>
      <c r="L947" s="10">
        <v>2021</v>
      </c>
      <c r="M947" s="10" t="s">
        <v>5</v>
      </c>
      <c r="N947" s="10" t="s">
        <v>53</v>
      </c>
      <c r="O947" s="10" t="s">
        <v>54</v>
      </c>
      <c r="P947" s="10" t="s">
        <v>55</v>
      </c>
      <c r="Q947" s="10" t="s">
        <v>56</v>
      </c>
      <c r="R947" s="10" t="s">
        <v>57</v>
      </c>
      <c r="S947" s="10" t="s">
        <v>58</v>
      </c>
      <c r="T947" s="10">
        <v>362</v>
      </c>
      <c r="U947" s="10">
        <v>517.66</v>
      </c>
    </row>
    <row r="948" spans="11:21" ht="18" customHeight="1" x14ac:dyDescent="0.3">
      <c r="K948" s="10" t="s">
        <v>52</v>
      </c>
      <c r="L948" s="10">
        <v>2021</v>
      </c>
      <c r="M948" s="10" t="s">
        <v>5</v>
      </c>
      <c r="N948" s="10" t="s">
        <v>53</v>
      </c>
      <c r="O948" s="10" t="s">
        <v>54</v>
      </c>
      <c r="P948" s="10" t="s">
        <v>55</v>
      </c>
      <c r="Q948" s="10" t="s">
        <v>56</v>
      </c>
      <c r="R948" s="10" t="s">
        <v>57</v>
      </c>
      <c r="S948" s="10" t="s">
        <v>60</v>
      </c>
      <c r="T948" s="10">
        <v>206</v>
      </c>
      <c r="U948" s="10">
        <v>294.58</v>
      </c>
    </row>
    <row r="949" spans="11:21" ht="18" customHeight="1" x14ac:dyDescent="0.3">
      <c r="K949" s="10" t="s">
        <v>52</v>
      </c>
      <c r="L949" s="10">
        <v>2021</v>
      </c>
      <c r="M949" s="10" t="s">
        <v>5</v>
      </c>
      <c r="N949" s="10" t="s">
        <v>53</v>
      </c>
      <c r="O949" s="10" t="s">
        <v>54</v>
      </c>
      <c r="P949" s="10" t="s">
        <v>55</v>
      </c>
      <c r="Q949" s="10" t="s">
        <v>56</v>
      </c>
      <c r="R949" s="10" t="s">
        <v>57</v>
      </c>
      <c r="S949" s="10" t="s">
        <v>60</v>
      </c>
      <c r="T949" s="10">
        <v>134</v>
      </c>
      <c r="U949" s="10">
        <v>191.62</v>
      </c>
    </row>
    <row r="950" spans="11:21" ht="18" customHeight="1" x14ac:dyDescent="0.3">
      <c r="K950" s="10" t="s">
        <v>52</v>
      </c>
      <c r="L950" s="10">
        <v>2021</v>
      </c>
      <c r="M950" s="10" t="s">
        <v>5</v>
      </c>
      <c r="N950" s="10" t="s">
        <v>53</v>
      </c>
      <c r="O950" s="10" t="s">
        <v>54</v>
      </c>
      <c r="P950" s="10" t="s">
        <v>55</v>
      </c>
      <c r="Q950" s="10" t="s">
        <v>56</v>
      </c>
      <c r="R950" s="10" t="s">
        <v>57</v>
      </c>
      <c r="S950" s="10" t="s">
        <v>60</v>
      </c>
      <c r="T950" s="10">
        <v>160</v>
      </c>
      <c r="U950" s="10">
        <v>228.8</v>
      </c>
    </row>
    <row r="951" spans="11:21" ht="18" customHeight="1" x14ac:dyDescent="0.3">
      <c r="K951" s="10" t="s">
        <v>59</v>
      </c>
      <c r="L951" s="10">
        <v>2021</v>
      </c>
      <c r="M951" s="10" t="s">
        <v>5</v>
      </c>
      <c r="N951" s="10" t="s">
        <v>53</v>
      </c>
      <c r="O951" s="10" t="s">
        <v>54</v>
      </c>
      <c r="P951" s="10" t="s">
        <v>55</v>
      </c>
      <c r="Q951" s="10" t="s">
        <v>56</v>
      </c>
      <c r="R951" s="10" t="s">
        <v>57</v>
      </c>
      <c r="S951" s="10" t="s">
        <v>60</v>
      </c>
      <c r="T951" s="10">
        <v>208</v>
      </c>
      <c r="U951" s="10">
        <v>297.44</v>
      </c>
    </row>
    <row r="952" spans="11:21" ht="18" customHeight="1" x14ac:dyDescent="0.3">
      <c r="K952" s="10" t="s">
        <v>52</v>
      </c>
      <c r="L952" s="10">
        <v>2021</v>
      </c>
      <c r="M952" s="10" t="s">
        <v>5</v>
      </c>
      <c r="N952" s="10" t="s">
        <v>53</v>
      </c>
      <c r="O952" s="10" t="s">
        <v>54</v>
      </c>
      <c r="P952" s="10" t="s">
        <v>55</v>
      </c>
      <c r="Q952" s="10" t="s">
        <v>56</v>
      </c>
      <c r="R952" s="10" t="s">
        <v>57</v>
      </c>
      <c r="S952" s="10" t="s">
        <v>60</v>
      </c>
      <c r="T952" s="10">
        <v>136</v>
      </c>
      <c r="U952" s="10">
        <v>194.48</v>
      </c>
    </row>
    <row r="953" spans="11:21" ht="18" customHeight="1" x14ac:dyDescent="0.3">
      <c r="K953" s="10" t="s">
        <v>59</v>
      </c>
      <c r="L953" s="10">
        <v>2021</v>
      </c>
      <c r="M953" s="10" t="s">
        <v>5</v>
      </c>
      <c r="N953" s="10" t="s">
        <v>53</v>
      </c>
      <c r="O953" s="10" t="s">
        <v>54</v>
      </c>
      <c r="P953" s="10" t="s">
        <v>55</v>
      </c>
      <c r="Q953" s="10" t="s">
        <v>56</v>
      </c>
      <c r="R953" s="10" t="s">
        <v>57</v>
      </c>
      <c r="S953" s="10" t="s">
        <v>60</v>
      </c>
      <c r="T953" s="10">
        <v>372</v>
      </c>
      <c r="U953" s="10">
        <v>526.24</v>
      </c>
    </row>
    <row r="954" spans="11:21" ht="18" customHeight="1" x14ac:dyDescent="0.3">
      <c r="K954" s="10" t="s">
        <v>59</v>
      </c>
      <c r="L954" s="10">
        <v>2021</v>
      </c>
      <c r="M954" s="10" t="s">
        <v>5</v>
      </c>
      <c r="N954" s="10" t="s">
        <v>53</v>
      </c>
      <c r="O954" s="10" t="s">
        <v>54</v>
      </c>
      <c r="P954" s="10" t="s">
        <v>55</v>
      </c>
      <c r="Q954" s="10" t="s">
        <v>56</v>
      </c>
      <c r="R954" s="10" t="s">
        <v>57</v>
      </c>
      <c r="S954" s="10" t="s">
        <v>60</v>
      </c>
      <c r="T954" s="10">
        <v>366</v>
      </c>
      <c r="U954" s="10">
        <v>526.24</v>
      </c>
    </row>
    <row r="955" spans="11:21" ht="18" customHeight="1" x14ac:dyDescent="0.3">
      <c r="K955" s="10" t="s">
        <v>52</v>
      </c>
      <c r="L955" s="10">
        <v>2021</v>
      </c>
      <c r="M955" s="10" t="s">
        <v>5</v>
      </c>
      <c r="N955" s="10" t="s">
        <v>53</v>
      </c>
      <c r="O955" s="10" t="s">
        <v>54</v>
      </c>
      <c r="P955" s="10" t="s">
        <v>55</v>
      </c>
      <c r="Q955" s="10" t="s">
        <v>56</v>
      </c>
      <c r="R955" s="10" t="s">
        <v>57</v>
      </c>
      <c r="S955" s="10" t="s">
        <v>60</v>
      </c>
      <c r="T955" s="10">
        <v>689</v>
      </c>
      <c r="U955" s="10">
        <v>985.27</v>
      </c>
    </row>
    <row r="956" spans="11:21" ht="18" customHeight="1" x14ac:dyDescent="0.3">
      <c r="K956" s="10" t="s">
        <v>61</v>
      </c>
      <c r="L956" s="10">
        <v>2021</v>
      </c>
      <c r="M956" s="10" t="s">
        <v>5</v>
      </c>
      <c r="N956" s="10" t="s">
        <v>53</v>
      </c>
      <c r="O956" s="10" t="s">
        <v>54</v>
      </c>
      <c r="P956" s="10" t="s">
        <v>55</v>
      </c>
      <c r="Q956" s="10" t="s">
        <v>56</v>
      </c>
      <c r="R956" s="10" t="s">
        <v>57</v>
      </c>
      <c r="S956" s="10" t="s">
        <v>60</v>
      </c>
      <c r="T956" s="10">
        <v>722</v>
      </c>
      <c r="U956" s="10">
        <v>1032.46</v>
      </c>
    </row>
    <row r="957" spans="11:21" ht="18" customHeight="1" x14ac:dyDescent="0.3">
      <c r="K957" s="10" t="s">
        <v>59</v>
      </c>
      <c r="L957" s="10">
        <v>2021</v>
      </c>
      <c r="M957" s="10" t="s">
        <v>5</v>
      </c>
      <c r="N957" s="10" t="s">
        <v>53</v>
      </c>
      <c r="O957" s="10" t="s">
        <v>54</v>
      </c>
      <c r="P957" s="10" t="s">
        <v>55</v>
      </c>
      <c r="Q957" s="10" t="s">
        <v>56</v>
      </c>
      <c r="R957" s="10" t="s">
        <v>57</v>
      </c>
      <c r="S957" s="10" t="s">
        <v>60</v>
      </c>
      <c r="T957" s="10">
        <v>776</v>
      </c>
      <c r="U957" s="10">
        <v>1109.68</v>
      </c>
    </row>
    <row r="958" spans="11:21" ht="18" customHeight="1" x14ac:dyDescent="0.3">
      <c r="K958" s="10" t="s">
        <v>61</v>
      </c>
      <c r="L958" s="10">
        <v>2021</v>
      </c>
      <c r="M958" s="10" t="s">
        <v>5</v>
      </c>
      <c r="N958" s="10" t="s">
        <v>53</v>
      </c>
      <c r="O958" s="10" t="s">
        <v>54</v>
      </c>
      <c r="P958" s="10" t="s">
        <v>55</v>
      </c>
      <c r="Q958" s="10" t="s">
        <v>56</v>
      </c>
      <c r="R958" s="10" t="s">
        <v>57</v>
      </c>
      <c r="S958" s="10" t="s">
        <v>60</v>
      </c>
      <c r="T958" s="10">
        <v>129</v>
      </c>
      <c r="U958" s="10">
        <v>184.47</v>
      </c>
    </row>
    <row r="959" spans="11:21" ht="18" customHeight="1" x14ac:dyDescent="0.3">
      <c r="K959" s="10" t="s">
        <v>59</v>
      </c>
      <c r="L959" s="10">
        <v>2021</v>
      </c>
      <c r="M959" s="10" t="s">
        <v>5</v>
      </c>
      <c r="N959" s="10" t="s">
        <v>53</v>
      </c>
      <c r="O959" s="10" t="s">
        <v>54</v>
      </c>
      <c r="P959" s="10" t="s">
        <v>55</v>
      </c>
      <c r="Q959" s="10" t="s">
        <v>56</v>
      </c>
      <c r="R959" s="10" t="s">
        <v>57</v>
      </c>
      <c r="S959" s="10" t="s">
        <v>60</v>
      </c>
      <c r="T959" s="10">
        <v>369</v>
      </c>
      <c r="U959" s="10">
        <v>527.66999999999996</v>
      </c>
    </row>
    <row r="960" spans="11:21" ht="18" customHeight="1" x14ac:dyDescent="0.3">
      <c r="K960" s="10" t="s">
        <v>52</v>
      </c>
      <c r="L960" s="10">
        <v>2021</v>
      </c>
      <c r="M960" s="10" t="s">
        <v>5</v>
      </c>
      <c r="N960" s="10" t="s">
        <v>53</v>
      </c>
      <c r="O960" s="10" t="s">
        <v>54</v>
      </c>
      <c r="P960" s="10" t="s">
        <v>55</v>
      </c>
      <c r="Q960" s="10" t="s">
        <v>56</v>
      </c>
      <c r="R960" s="10" t="s">
        <v>57</v>
      </c>
      <c r="S960" s="10" t="s">
        <v>60</v>
      </c>
      <c r="T960" s="10">
        <v>363</v>
      </c>
      <c r="U960" s="10">
        <v>519.09</v>
      </c>
    </row>
    <row r="961" spans="11:21" ht="18" customHeight="1" x14ac:dyDescent="0.3">
      <c r="K961" s="10" t="s">
        <v>59</v>
      </c>
      <c r="L961" s="10">
        <v>2021</v>
      </c>
      <c r="M961" s="10" t="s">
        <v>5</v>
      </c>
      <c r="N961" s="10" t="s">
        <v>53</v>
      </c>
      <c r="O961" s="10" t="s">
        <v>54</v>
      </c>
      <c r="P961" s="10" t="s">
        <v>55</v>
      </c>
      <c r="Q961" s="10" t="s">
        <v>56</v>
      </c>
      <c r="R961" s="10" t="s">
        <v>57</v>
      </c>
      <c r="S961" s="10" t="s">
        <v>60</v>
      </c>
      <c r="T961" s="10">
        <v>159</v>
      </c>
      <c r="U961" s="10">
        <v>227.37</v>
      </c>
    </row>
    <row r="962" spans="11:21" ht="18" customHeight="1" x14ac:dyDescent="0.3">
      <c r="K962" s="10" t="s">
        <v>59</v>
      </c>
      <c r="L962" s="10">
        <v>2021</v>
      </c>
      <c r="M962" s="10" t="s">
        <v>5</v>
      </c>
      <c r="N962" s="10" t="s">
        <v>53</v>
      </c>
      <c r="O962" s="10" t="s">
        <v>54</v>
      </c>
      <c r="P962" s="10" t="s">
        <v>55</v>
      </c>
      <c r="Q962" s="10" t="s">
        <v>56</v>
      </c>
      <c r="R962" s="10" t="s">
        <v>57</v>
      </c>
      <c r="S962" s="10" t="s">
        <v>60</v>
      </c>
      <c r="T962" s="10">
        <v>762</v>
      </c>
      <c r="U962" s="10">
        <v>526.24</v>
      </c>
    </row>
    <row r="963" spans="11:21" ht="18" customHeight="1" x14ac:dyDescent="0.3">
      <c r="K963" s="10" t="s">
        <v>52</v>
      </c>
      <c r="L963" s="10">
        <v>2021</v>
      </c>
      <c r="M963" s="10" t="s">
        <v>5</v>
      </c>
      <c r="N963" s="10" t="s">
        <v>53</v>
      </c>
      <c r="O963" s="10" t="s">
        <v>54</v>
      </c>
      <c r="P963" s="10" t="s">
        <v>55</v>
      </c>
      <c r="Q963" s="10" t="s">
        <v>56</v>
      </c>
      <c r="R963" s="10" t="s">
        <v>57</v>
      </c>
      <c r="S963" s="10" t="s">
        <v>60</v>
      </c>
      <c r="T963" s="10">
        <v>815</v>
      </c>
      <c r="U963" s="10">
        <v>526.24</v>
      </c>
    </row>
    <row r="964" spans="11:21" ht="18" customHeight="1" x14ac:dyDescent="0.3">
      <c r="K964" s="10" t="s">
        <v>52</v>
      </c>
      <c r="L964" s="10">
        <v>2021</v>
      </c>
      <c r="M964" s="10" t="s">
        <v>5</v>
      </c>
      <c r="N964" s="10" t="s">
        <v>53</v>
      </c>
      <c r="O964" s="10" t="s">
        <v>54</v>
      </c>
      <c r="P964" s="10" t="s">
        <v>55</v>
      </c>
      <c r="Q964" s="10" t="s">
        <v>56</v>
      </c>
      <c r="R964" s="10" t="s">
        <v>57</v>
      </c>
      <c r="S964" s="10" t="s">
        <v>60</v>
      </c>
      <c r="T964" s="10">
        <v>163</v>
      </c>
      <c r="U964" s="10">
        <v>233.09</v>
      </c>
    </row>
    <row r="965" spans="11:21" ht="18" customHeight="1" x14ac:dyDescent="0.3">
      <c r="K965" s="10" t="s">
        <v>52</v>
      </c>
      <c r="L965" s="10">
        <v>2021</v>
      </c>
      <c r="M965" s="10" t="s">
        <v>5</v>
      </c>
      <c r="N965" s="10" t="s">
        <v>53</v>
      </c>
      <c r="O965" s="10" t="s">
        <v>54</v>
      </c>
      <c r="P965" s="10" t="s">
        <v>55</v>
      </c>
      <c r="Q965" s="10" t="s">
        <v>56</v>
      </c>
      <c r="R965" s="10" t="s">
        <v>57</v>
      </c>
      <c r="S965" s="10" t="s">
        <v>60</v>
      </c>
      <c r="T965" s="10">
        <v>133</v>
      </c>
      <c r="U965" s="10">
        <v>190.19</v>
      </c>
    </row>
    <row r="966" spans="11:21" ht="18" customHeight="1" x14ac:dyDescent="0.3">
      <c r="K966" s="10" t="s">
        <v>52</v>
      </c>
      <c r="L966" s="10">
        <v>2021</v>
      </c>
      <c r="M966" s="10" t="s">
        <v>5</v>
      </c>
      <c r="N966" s="10" t="s">
        <v>53</v>
      </c>
      <c r="O966" s="10" t="s">
        <v>54</v>
      </c>
      <c r="P966" s="10" t="s">
        <v>55</v>
      </c>
      <c r="Q966" s="10" t="s">
        <v>56</v>
      </c>
      <c r="R966" s="10" t="s">
        <v>57</v>
      </c>
      <c r="S966" s="10" t="s">
        <v>58</v>
      </c>
      <c r="T966" s="10">
        <v>371</v>
      </c>
      <c r="U966" s="10">
        <v>530.53</v>
      </c>
    </row>
    <row r="967" spans="11:21" ht="18" customHeight="1" x14ac:dyDescent="0.3">
      <c r="K967" s="10" t="s">
        <v>61</v>
      </c>
      <c r="L967" s="10">
        <v>2021</v>
      </c>
      <c r="M967" s="10" t="s">
        <v>5</v>
      </c>
      <c r="N967" s="10" t="s">
        <v>53</v>
      </c>
      <c r="O967" s="10" t="s">
        <v>54</v>
      </c>
      <c r="P967" s="10" t="s">
        <v>55</v>
      </c>
      <c r="Q967" s="10" t="s">
        <v>56</v>
      </c>
      <c r="R967" s="10" t="s">
        <v>57</v>
      </c>
      <c r="S967" s="10" t="s">
        <v>58</v>
      </c>
      <c r="T967" s="10">
        <v>365</v>
      </c>
      <c r="U967" s="10">
        <v>521.95000000000005</v>
      </c>
    </row>
    <row r="968" spans="11:21" ht="18" customHeight="1" x14ac:dyDescent="0.3">
      <c r="K968" s="10" t="s">
        <v>52</v>
      </c>
      <c r="L968" s="10">
        <v>2021</v>
      </c>
      <c r="M968" s="10" t="s">
        <v>5</v>
      </c>
      <c r="N968" s="10" t="s">
        <v>53</v>
      </c>
      <c r="O968" s="10" t="s">
        <v>54</v>
      </c>
      <c r="P968" s="10" t="s">
        <v>55</v>
      </c>
      <c r="Q968" s="10" t="s">
        <v>56</v>
      </c>
      <c r="R968" s="10" t="s">
        <v>57</v>
      </c>
      <c r="S968" s="10" t="s">
        <v>60</v>
      </c>
      <c r="T968" s="10">
        <v>161</v>
      </c>
      <c r="U968" s="10">
        <v>230.23000000000002</v>
      </c>
    </row>
    <row r="969" spans="11:21" ht="18" customHeight="1" x14ac:dyDescent="0.3">
      <c r="K969" s="10" t="s">
        <v>59</v>
      </c>
      <c r="L969" s="10">
        <v>2021</v>
      </c>
      <c r="M969" s="10" t="s">
        <v>5</v>
      </c>
      <c r="N969" s="10" t="s">
        <v>53</v>
      </c>
      <c r="O969" s="10" t="s">
        <v>54</v>
      </c>
      <c r="P969" s="10" t="s">
        <v>55</v>
      </c>
      <c r="Q969" s="10" t="s">
        <v>56</v>
      </c>
      <c r="R969" s="10" t="s">
        <v>57</v>
      </c>
      <c r="S969" s="10" t="s">
        <v>60</v>
      </c>
      <c r="T969" s="10">
        <v>209</v>
      </c>
      <c r="U969" s="10">
        <v>298.87</v>
      </c>
    </row>
    <row r="970" spans="11:21" ht="18" customHeight="1" x14ac:dyDescent="0.3">
      <c r="K970" s="10" t="s">
        <v>61</v>
      </c>
      <c r="L970" s="10">
        <v>2021</v>
      </c>
      <c r="M970" s="10" t="s">
        <v>2</v>
      </c>
      <c r="N970" s="10" t="s">
        <v>53</v>
      </c>
      <c r="O970" s="10" t="s">
        <v>54</v>
      </c>
      <c r="P970" s="10" t="s">
        <v>55</v>
      </c>
      <c r="Q970" s="10" t="s">
        <v>56</v>
      </c>
      <c r="R970" s="10" t="s">
        <v>57</v>
      </c>
      <c r="S970" s="10" t="s">
        <v>58</v>
      </c>
      <c r="T970" s="10">
        <v>176</v>
      </c>
      <c r="U970" s="10">
        <v>526.24</v>
      </c>
    </row>
    <row r="971" spans="11:21" ht="18" customHeight="1" x14ac:dyDescent="0.3">
      <c r="K971" s="10" t="s">
        <v>52</v>
      </c>
      <c r="L971" s="10">
        <v>2021</v>
      </c>
      <c r="M971" s="10" t="s">
        <v>2</v>
      </c>
      <c r="N971" s="10" t="s">
        <v>53</v>
      </c>
      <c r="O971" s="10" t="s">
        <v>54</v>
      </c>
      <c r="P971" s="10" t="s">
        <v>55</v>
      </c>
      <c r="Q971" s="10" t="s">
        <v>56</v>
      </c>
      <c r="R971" s="10" t="s">
        <v>57</v>
      </c>
      <c r="S971" s="10" t="s">
        <v>58</v>
      </c>
      <c r="T971" s="10">
        <v>170</v>
      </c>
      <c r="U971" s="10">
        <v>526.24</v>
      </c>
    </row>
    <row r="972" spans="11:21" ht="18" customHeight="1" x14ac:dyDescent="0.3">
      <c r="K972" s="10" t="s">
        <v>61</v>
      </c>
      <c r="L972" s="10">
        <v>2021</v>
      </c>
      <c r="M972" s="10" t="s">
        <v>2</v>
      </c>
      <c r="N972" s="10" t="s">
        <v>53</v>
      </c>
      <c r="O972" s="10" t="s">
        <v>54</v>
      </c>
      <c r="P972" s="10" t="s">
        <v>55</v>
      </c>
      <c r="Q972" s="10" t="s">
        <v>56</v>
      </c>
      <c r="R972" s="10" t="s">
        <v>57</v>
      </c>
      <c r="S972" s="10" t="s">
        <v>58</v>
      </c>
      <c r="T972" s="10">
        <v>164</v>
      </c>
      <c r="U972" s="10">
        <v>526.24</v>
      </c>
    </row>
    <row r="973" spans="11:21" ht="18" customHeight="1" x14ac:dyDescent="0.3">
      <c r="K973" s="10" t="s">
        <v>52</v>
      </c>
      <c r="L973" s="10">
        <v>2021</v>
      </c>
      <c r="M973" s="10" t="s">
        <v>2</v>
      </c>
      <c r="N973" s="10" t="s">
        <v>53</v>
      </c>
      <c r="O973" s="10" t="s">
        <v>54</v>
      </c>
      <c r="P973" s="10" t="s">
        <v>55</v>
      </c>
      <c r="Q973" s="10" t="s">
        <v>56</v>
      </c>
      <c r="R973" s="10" t="s">
        <v>57</v>
      </c>
      <c r="S973" s="10" t="s">
        <v>60</v>
      </c>
      <c r="T973" s="10">
        <v>176</v>
      </c>
      <c r="U973" s="10">
        <v>251.68</v>
      </c>
    </row>
    <row r="974" spans="11:21" ht="18" customHeight="1" x14ac:dyDescent="0.3">
      <c r="K974" s="10" t="s">
        <v>52</v>
      </c>
      <c r="L974" s="10">
        <v>2021</v>
      </c>
      <c r="M974" s="10" t="s">
        <v>2</v>
      </c>
      <c r="N974" s="10" t="s">
        <v>53</v>
      </c>
      <c r="O974" s="10" t="s">
        <v>54</v>
      </c>
      <c r="P974" s="10" t="s">
        <v>55</v>
      </c>
      <c r="Q974" s="10" t="s">
        <v>56</v>
      </c>
      <c r="R974" s="10" t="s">
        <v>57</v>
      </c>
      <c r="S974" s="10" t="s">
        <v>60</v>
      </c>
      <c r="T974" s="10">
        <v>224</v>
      </c>
      <c r="U974" s="10">
        <v>320.32</v>
      </c>
    </row>
    <row r="975" spans="11:21" ht="18" customHeight="1" x14ac:dyDescent="0.3">
      <c r="K975" s="10" t="s">
        <v>52</v>
      </c>
      <c r="L975" s="10">
        <v>2021</v>
      </c>
      <c r="M975" s="10" t="s">
        <v>2</v>
      </c>
      <c r="N975" s="10" t="s">
        <v>53</v>
      </c>
      <c r="O975" s="10" t="s">
        <v>54</v>
      </c>
      <c r="P975" s="10" t="s">
        <v>55</v>
      </c>
      <c r="Q975" s="10" t="s">
        <v>56</v>
      </c>
      <c r="R975" s="10" t="s">
        <v>57</v>
      </c>
      <c r="S975" s="10" t="s">
        <v>60</v>
      </c>
      <c r="T975" s="10">
        <v>152</v>
      </c>
      <c r="U975" s="10">
        <v>217.36</v>
      </c>
    </row>
    <row r="976" spans="11:21" ht="18" customHeight="1" x14ac:dyDescent="0.3">
      <c r="K976" s="10" t="s">
        <v>59</v>
      </c>
      <c r="L976" s="10">
        <v>2021</v>
      </c>
      <c r="M976" s="10" t="s">
        <v>2</v>
      </c>
      <c r="N976" s="10" t="s">
        <v>53</v>
      </c>
      <c r="O976" s="10" t="s">
        <v>54</v>
      </c>
      <c r="P976" s="10" t="s">
        <v>55</v>
      </c>
      <c r="Q976" s="10" t="s">
        <v>56</v>
      </c>
      <c r="R976" s="10" t="s">
        <v>57</v>
      </c>
      <c r="S976" s="10" t="s">
        <v>60</v>
      </c>
      <c r="T976" s="10">
        <v>178</v>
      </c>
      <c r="U976" s="10">
        <v>254.54</v>
      </c>
    </row>
    <row r="977" spans="11:21" ht="18" customHeight="1" x14ac:dyDescent="0.3">
      <c r="K977" s="10" t="s">
        <v>52</v>
      </c>
      <c r="L977" s="10">
        <v>2021</v>
      </c>
      <c r="M977" s="10" t="s">
        <v>2</v>
      </c>
      <c r="N977" s="10" t="s">
        <v>53</v>
      </c>
      <c r="O977" s="10" t="s">
        <v>54</v>
      </c>
      <c r="P977" s="10" t="s">
        <v>55</v>
      </c>
      <c r="Q977" s="10" t="s">
        <v>56</v>
      </c>
      <c r="R977" s="10" t="s">
        <v>57</v>
      </c>
      <c r="S977" s="10" t="s">
        <v>60</v>
      </c>
      <c r="T977" s="10">
        <v>226</v>
      </c>
      <c r="U977" s="10">
        <v>323.18</v>
      </c>
    </row>
    <row r="978" spans="11:21" ht="18" customHeight="1" x14ac:dyDescent="0.3">
      <c r="K978" s="10" t="s">
        <v>61</v>
      </c>
      <c r="L978" s="10">
        <v>2021</v>
      </c>
      <c r="M978" s="10" t="s">
        <v>2</v>
      </c>
      <c r="N978" s="10" t="s">
        <v>53</v>
      </c>
      <c r="O978" s="10" t="s">
        <v>54</v>
      </c>
      <c r="P978" s="10" t="s">
        <v>55</v>
      </c>
      <c r="Q978" s="10" t="s">
        <v>56</v>
      </c>
      <c r="R978" s="10" t="s">
        <v>57</v>
      </c>
      <c r="S978" s="10" t="s">
        <v>60</v>
      </c>
      <c r="T978" s="10">
        <v>148</v>
      </c>
      <c r="U978" s="10">
        <v>211.64</v>
      </c>
    </row>
    <row r="979" spans="11:21" ht="18" customHeight="1" x14ac:dyDescent="0.3">
      <c r="K979" s="10" t="s">
        <v>59</v>
      </c>
      <c r="L979" s="10">
        <v>2021</v>
      </c>
      <c r="M979" s="10" t="s">
        <v>2</v>
      </c>
      <c r="N979" s="10" t="s">
        <v>53</v>
      </c>
      <c r="O979" s="10" t="s">
        <v>54</v>
      </c>
      <c r="P979" s="10" t="s">
        <v>55</v>
      </c>
      <c r="Q979" s="10" t="s">
        <v>56</v>
      </c>
      <c r="R979" s="10" t="s">
        <v>57</v>
      </c>
      <c r="S979" s="10" t="s">
        <v>58</v>
      </c>
      <c r="T979" s="10">
        <v>174</v>
      </c>
      <c r="U979" s="10">
        <v>526.24</v>
      </c>
    </row>
    <row r="980" spans="11:21" ht="18" customHeight="1" x14ac:dyDescent="0.3">
      <c r="K980" s="10" t="s">
        <v>59</v>
      </c>
      <c r="L980" s="10">
        <v>2021</v>
      </c>
      <c r="M980" s="10" t="s">
        <v>2</v>
      </c>
      <c r="N980" s="10" t="s">
        <v>53</v>
      </c>
      <c r="O980" s="10" t="s">
        <v>54</v>
      </c>
      <c r="P980" s="10" t="s">
        <v>55</v>
      </c>
      <c r="Q980" s="10" t="s">
        <v>56</v>
      </c>
      <c r="R980" s="10" t="s">
        <v>57</v>
      </c>
      <c r="S980" s="10" t="s">
        <v>58</v>
      </c>
      <c r="T980" s="10">
        <v>168</v>
      </c>
      <c r="U980" s="10">
        <v>526.24</v>
      </c>
    </row>
    <row r="981" spans="11:21" ht="18" customHeight="1" x14ac:dyDescent="0.3">
      <c r="K981" s="10" t="s">
        <v>59</v>
      </c>
      <c r="L981" s="10">
        <v>2021</v>
      </c>
      <c r="M981" s="10" t="s">
        <v>2</v>
      </c>
      <c r="N981" s="10" t="s">
        <v>53</v>
      </c>
      <c r="O981" s="10" t="s">
        <v>54</v>
      </c>
      <c r="P981" s="10" t="s">
        <v>55</v>
      </c>
      <c r="Q981" s="10" t="s">
        <v>56</v>
      </c>
      <c r="R981" s="10" t="s">
        <v>57</v>
      </c>
      <c r="S981" s="10" t="s">
        <v>60</v>
      </c>
      <c r="T981" s="10">
        <v>720</v>
      </c>
      <c r="U981" s="10">
        <v>1029.5999999999999</v>
      </c>
    </row>
    <row r="982" spans="11:21" ht="18" customHeight="1" x14ac:dyDescent="0.3">
      <c r="K982" s="10" t="s">
        <v>59</v>
      </c>
      <c r="L982" s="10">
        <v>2021</v>
      </c>
      <c r="M982" s="10" t="s">
        <v>2</v>
      </c>
      <c r="N982" s="10" t="s">
        <v>53</v>
      </c>
      <c r="O982" s="10" t="s">
        <v>54</v>
      </c>
      <c r="P982" s="10" t="s">
        <v>55</v>
      </c>
      <c r="Q982" s="10" t="s">
        <v>56</v>
      </c>
      <c r="R982" s="10" t="s">
        <v>57</v>
      </c>
      <c r="S982" s="10" t="s">
        <v>60</v>
      </c>
      <c r="T982" s="10">
        <v>773</v>
      </c>
      <c r="U982" s="10">
        <v>1105.3899999999999</v>
      </c>
    </row>
    <row r="983" spans="11:21" ht="18" customHeight="1" x14ac:dyDescent="0.3">
      <c r="K983" s="10" t="s">
        <v>52</v>
      </c>
      <c r="L983" s="10">
        <v>2021</v>
      </c>
      <c r="M983" s="10" t="s">
        <v>2</v>
      </c>
      <c r="N983" s="10" t="s">
        <v>53</v>
      </c>
      <c r="O983" s="10" t="s">
        <v>54</v>
      </c>
      <c r="P983" s="10" t="s">
        <v>55</v>
      </c>
      <c r="Q983" s="10" t="s">
        <v>56</v>
      </c>
      <c r="R983" s="10" t="s">
        <v>57</v>
      </c>
      <c r="S983" s="10" t="s">
        <v>58</v>
      </c>
      <c r="T983" s="10">
        <v>177</v>
      </c>
      <c r="U983" s="10">
        <v>253.11</v>
      </c>
    </row>
    <row r="984" spans="11:21" ht="18" customHeight="1" x14ac:dyDescent="0.3">
      <c r="K984" s="10" t="s">
        <v>52</v>
      </c>
      <c r="L984" s="10">
        <v>2021</v>
      </c>
      <c r="M984" s="10" t="s">
        <v>2</v>
      </c>
      <c r="N984" s="10" t="s">
        <v>53</v>
      </c>
      <c r="O984" s="10" t="s">
        <v>54</v>
      </c>
      <c r="P984" s="10" t="s">
        <v>55</v>
      </c>
      <c r="Q984" s="10" t="s">
        <v>56</v>
      </c>
      <c r="R984" s="10" t="s">
        <v>57</v>
      </c>
      <c r="S984" s="10" t="s">
        <v>58</v>
      </c>
      <c r="T984" s="10">
        <v>171</v>
      </c>
      <c r="U984" s="10">
        <v>244.53</v>
      </c>
    </row>
    <row r="985" spans="11:21" ht="18" customHeight="1" x14ac:dyDescent="0.3">
      <c r="K985" s="10" t="s">
        <v>59</v>
      </c>
      <c r="L985" s="10">
        <v>2021</v>
      </c>
      <c r="M985" s="10" t="s">
        <v>2</v>
      </c>
      <c r="N985" s="10" t="s">
        <v>53</v>
      </c>
      <c r="O985" s="10" t="s">
        <v>54</v>
      </c>
      <c r="P985" s="10" t="s">
        <v>55</v>
      </c>
      <c r="Q985" s="10" t="s">
        <v>56</v>
      </c>
      <c r="R985" s="10" t="s">
        <v>57</v>
      </c>
      <c r="S985" s="10" t="s">
        <v>58</v>
      </c>
      <c r="T985" s="10">
        <v>165</v>
      </c>
      <c r="U985" s="10">
        <v>235.95</v>
      </c>
    </row>
    <row r="986" spans="11:21" ht="18" customHeight="1" x14ac:dyDescent="0.3">
      <c r="K986" s="10" t="s">
        <v>59</v>
      </c>
      <c r="L986" s="10">
        <v>2021</v>
      </c>
      <c r="M986" s="10" t="s">
        <v>2</v>
      </c>
      <c r="N986" s="10" t="s">
        <v>53</v>
      </c>
      <c r="O986" s="10" t="s">
        <v>54</v>
      </c>
      <c r="P986" s="10" t="s">
        <v>55</v>
      </c>
      <c r="Q986" s="10" t="s">
        <v>56</v>
      </c>
      <c r="R986" s="10" t="s">
        <v>57</v>
      </c>
      <c r="S986" s="10" t="s">
        <v>60</v>
      </c>
      <c r="T986" s="10">
        <v>177</v>
      </c>
      <c r="U986" s="10">
        <v>253.11</v>
      </c>
    </row>
    <row r="987" spans="11:21" ht="18" customHeight="1" x14ac:dyDescent="0.3">
      <c r="K987" s="10" t="s">
        <v>59</v>
      </c>
      <c r="L987" s="10">
        <v>2021</v>
      </c>
      <c r="M987" s="10" t="s">
        <v>2</v>
      </c>
      <c r="N987" s="10" t="s">
        <v>53</v>
      </c>
      <c r="O987" s="10" t="s">
        <v>54</v>
      </c>
      <c r="P987" s="10" t="s">
        <v>55</v>
      </c>
      <c r="Q987" s="10" t="s">
        <v>56</v>
      </c>
      <c r="R987" s="10" t="s">
        <v>57</v>
      </c>
      <c r="S987" s="10" t="s">
        <v>60</v>
      </c>
      <c r="T987" s="10">
        <v>759</v>
      </c>
      <c r="U987" s="10">
        <v>526.24</v>
      </c>
    </row>
    <row r="988" spans="11:21" ht="18" customHeight="1" x14ac:dyDescent="0.3">
      <c r="K988" s="10" t="s">
        <v>61</v>
      </c>
      <c r="L988" s="10">
        <v>2021</v>
      </c>
      <c r="M988" s="10" t="s">
        <v>2</v>
      </c>
      <c r="N988" s="10" t="s">
        <v>53</v>
      </c>
      <c r="O988" s="10" t="s">
        <v>54</v>
      </c>
      <c r="P988" s="10" t="s">
        <v>55</v>
      </c>
      <c r="Q988" s="10" t="s">
        <v>56</v>
      </c>
      <c r="R988" s="10" t="s">
        <v>57</v>
      </c>
      <c r="S988" s="10" t="s">
        <v>60</v>
      </c>
      <c r="T988" s="10">
        <v>175</v>
      </c>
      <c r="U988" s="10">
        <v>250.25</v>
      </c>
    </row>
    <row r="989" spans="11:21" ht="18" customHeight="1" x14ac:dyDescent="0.3">
      <c r="K989" s="10" t="s">
        <v>59</v>
      </c>
      <c r="L989" s="10">
        <v>2021</v>
      </c>
      <c r="M989" s="10" t="s">
        <v>2</v>
      </c>
      <c r="N989" s="10" t="s">
        <v>53</v>
      </c>
      <c r="O989" s="10" t="s">
        <v>54</v>
      </c>
      <c r="P989" s="10" t="s">
        <v>55</v>
      </c>
      <c r="Q989" s="10" t="s">
        <v>56</v>
      </c>
      <c r="R989" s="10" t="s">
        <v>57</v>
      </c>
      <c r="S989" s="10" t="s">
        <v>60</v>
      </c>
      <c r="T989" s="10">
        <v>223</v>
      </c>
      <c r="U989" s="10">
        <v>318.89</v>
      </c>
    </row>
    <row r="990" spans="11:21" ht="18" customHeight="1" x14ac:dyDescent="0.3">
      <c r="K990" s="10" t="s">
        <v>59</v>
      </c>
      <c r="L990" s="10">
        <v>2021</v>
      </c>
      <c r="M990" s="10" t="s">
        <v>2</v>
      </c>
      <c r="N990" s="10" t="s">
        <v>53</v>
      </c>
      <c r="O990" s="10" t="s">
        <v>54</v>
      </c>
      <c r="P990" s="10" t="s">
        <v>55</v>
      </c>
      <c r="Q990" s="10" t="s">
        <v>56</v>
      </c>
      <c r="R990" s="10" t="s">
        <v>57</v>
      </c>
      <c r="S990" s="10" t="s">
        <v>60</v>
      </c>
      <c r="T990" s="10">
        <v>151</v>
      </c>
      <c r="U990" s="10">
        <v>215.93</v>
      </c>
    </row>
    <row r="991" spans="11:21" ht="18" customHeight="1" x14ac:dyDescent="0.3">
      <c r="K991" s="10" t="s">
        <v>61</v>
      </c>
      <c r="L991" s="10">
        <v>2021</v>
      </c>
      <c r="M991" s="10" t="s">
        <v>2</v>
      </c>
      <c r="N991" s="10" t="s">
        <v>53</v>
      </c>
      <c r="O991" s="10" t="s">
        <v>54</v>
      </c>
      <c r="P991" s="10" t="s">
        <v>55</v>
      </c>
      <c r="Q991" s="10" t="s">
        <v>56</v>
      </c>
      <c r="R991" s="10" t="s">
        <v>57</v>
      </c>
      <c r="S991" s="10" t="s">
        <v>58</v>
      </c>
      <c r="T991" s="10">
        <v>173</v>
      </c>
      <c r="U991" s="10">
        <v>247.39</v>
      </c>
    </row>
    <row r="992" spans="11:21" ht="18" customHeight="1" x14ac:dyDescent="0.3">
      <c r="K992" s="10" t="s">
        <v>59</v>
      </c>
      <c r="L992" s="10">
        <v>2021</v>
      </c>
      <c r="M992" s="10" t="s">
        <v>2</v>
      </c>
      <c r="N992" s="10" t="s">
        <v>53</v>
      </c>
      <c r="O992" s="10" t="s">
        <v>54</v>
      </c>
      <c r="P992" s="10" t="s">
        <v>55</v>
      </c>
      <c r="Q992" s="10" t="s">
        <v>56</v>
      </c>
      <c r="R992" s="10" t="s">
        <v>57</v>
      </c>
      <c r="S992" s="10" t="s">
        <v>58</v>
      </c>
      <c r="T992" s="10">
        <v>167</v>
      </c>
      <c r="U992" s="10">
        <v>238.81</v>
      </c>
    </row>
    <row r="993" spans="11:21" ht="18" customHeight="1" x14ac:dyDescent="0.3">
      <c r="K993" s="10" t="s">
        <v>52</v>
      </c>
      <c r="L993" s="10">
        <v>2021</v>
      </c>
      <c r="M993" s="10" t="s">
        <v>2</v>
      </c>
      <c r="N993" s="10" t="s">
        <v>53</v>
      </c>
      <c r="O993" s="10" t="s">
        <v>54</v>
      </c>
      <c r="P993" s="10" t="s">
        <v>55</v>
      </c>
      <c r="Q993" s="10" t="s">
        <v>56</v>
      </c>
      <c r="R993" s="10" t="s">
        <v>57</v>
      </c>
      <c r="S993" s="10" t="s">
        <v>60</v>
      </c>
      <c r="T993" s="10">
        <v>179</v>
      </c>
      <c r="U993" s="10">
        <v>255.97</v>
      </c>
    </row>
    <row r="994" spans="11:21" ht="18" customHeight="1" x14ac:dyDescent="0.3">
      <c r="K994" s="10" t="s">
        <v>52</v>
      </c>
      <c r="L994" s="10">
        <v>2021</v>
      </c>
      <c r="M994" s="10" t="s">
        <v>2</v>
      </c>
      <c r="N994" s="10" t="s">
        <v>53</v>
      </c>
      <c r="O994" s="10" t="s">
        <v>54</v>
      </c>
      <c r="P994" s="10" t="s">
        <v>55</v>
      </c>
      <c r="Q994" s="10" t="s">
        <v>56</v>
      </c>
      <c r="R994" s="10" t="s">
        <v>57</v>
      </c>
      <c r="S994" s="10" t="s">
        <v>60</v>
      </c>
      <c r="T994" s="10">
        <v>782</v>
      </c>
      <c r="U994" s="10">
        <v>1118.26</v>
      </c>
    </row>
    <row r="995" spans="11:21" ht="18" customHeight="1" x14ac:dyDescent="0.3">
      <c r="K995" s="10" t="s">
        <v>61</v>
      </c>
      <c r="L995" s="10">
        <v>2021</v>
      </c>
      <c r="M995" s="10" t="s">
        <v>4</v>
      </c>
      <c r="N995" s="10" t="s">
        <v>53</v>
      </c>
      <c r="O995" s="10" t="s">
        <v>54</v>
      </c>
      <c r="P995" s="10" t="s">
        <v>55</v>
      </c>
      <c r="Q995" s="10" t="s">
        <v>56</v>
      </c>
      <c r="R995" s="10" t="s">
        <v>57</v>
      </c>
      <c r="S995" s="10" t="s">
        <v>58</v>
      </c>
      <c r="T995" s="10">
        <v>146</v>
      </c>
      <c r="U995" s="10">
        <v>526.24</v>
      </c>
    </row>
    <row r="996" spans="11:21" ht="18" customHeight="1" x14ac:dyDescent="0.3">
      <c r="K996" s="10" t="s">
        <v>52</v>
      </c>
      <c r="L996" s="10">
        <v>2021</v>
      </c>
      <c r="M996" s="10" t="s">
        <v>4</v>
      </c>
      <c r="N996" s="10" t="s">
        <v>53</v>
      </c>
      <c r="O996" s="10" t="s">
        <v>54</v>
      </c>
      <c r="P996" s="10" t="s">
        <v>55</v>
      </c>
      <c r="Q996" s="10" t="s">
        <v>56</v>
      </c>
      <c r="R996" s="10" t="s">
        <v>57</v>
      </c>
      <c r="S996" s="10" t="s">
        <v>58</v>
      </c>
      <c r="T996" s="10">
        <v>140</v>
      </c>
      <c r="U996" s="10">
        <v>526.24</v>
      </c>
    </row>
    <row r="997" spans="11:21" ht="18" customHeight="1" x14ac:dyDescent="0.3">
      <c r="K997" s="10" t="s">
        <v>52</v>
      </c>
      <c r="L997" s="10">
        <v>2021</v>
      </c>
      <c r="M997" s="10" t="s">
        <v>4</v>
      </c>
      <c r="N997" s="10" t="s">
        <v>53</v>
      </c>
      <c r="O997" s="10" t="s">
        <v>54</v>
      </c>
      <c r="P997" s="10" t="s">
        <v>55</v>
      </c>
      <c r="Q997" s="10" t="s">
        <v>56</v>
      </c>
      <c r="R997" s="10" t="s">
        <v>57</v>
      </c>
      <c r="S997" s="10" t="s">
        <v>58</v>
      </c>
      <c r="T997" s="10">
        <v>134</v>
      </c>
      <c r="U997" s="10">
        <v>526.24</v>
      </c>
    </row>
    <row r="998" spans="11:21" ht="18" customHeight="1" x14ac:dyDescent="0.3">
      <c r="K998" s="10" t="s">
        <v>52</v>
      </c>
      <c r="L998" s="10">
        <v>2021</v>
      </c>
      <c r="M998" s="10" t="s">
        <v>4</v>
      </c>
      <c r="N998" s="10" t="s">
        <v>53</v>
      </c>
      <c r="O998" s="10" t="s">
        <v>54</v>
      </c>
      <c r="P998" s="10" t="s">
        <v>55</v>
      </c>
      <c r="Q998" s="10" t="s">
        <v>56</v>
      </c>
      <c r="R998" s="10" t="s">
        <v>57</v>
      </c>
      <c r="S998" s="10" t="s">
        <v>60</v>
      </c>
      <c r="T998" s="10">
        <v>164</v>
      </c>
      <c r="U998" s="10">
        <v>234.51999999999998</v>
      </c>
    </row>
    <row r="999" spans="11:21" ht="18" customHeight="1" x14ac:dyDescent="0.3">
      <c r="K999" s="10" t="s">
        <v>62</v>
      </c>
      <c r="L999" s="10">
        <v>2021</v>
      </c>
      <c r="M999" s="10" t="s">
        <v>4</v>
      </c>
      <c r="N999" s="10" t="s">
        <v>53</v>
      </c>
      <c r="O999" s="10" t="s">
        <v>54</v>
      </c>
      <c r="P999" s="10" t="s">
        <v>55</v>
      </c>
      <c r="Q999" s="10" t="s">
        <v>56</v>
      </c>
      <c r="R999" s="10" t="s">
        <v>57</v>
      </c>
      <c r="S999" s="10" t="s">
        <v>60</v>
      </c>
      <c r="T999" s="10">
        <v>212</v>
      </c>
      <c r="U999" s="10">
        <v>303.15999999999997</v>
      </c>
    </row>
    <row r="1000" spans="11:21" ht="18" customHeight="1" x14ac:dyDescent="0.3">
      <c r="K1000" s="10" t="s">
        <v>59</v>
      </c>
      <c r="L1000" s="10">
        <v>2021</v>
      </c>
      <c r="M1000" s="10" t="s">
        <v>4</v>
      </c>
      <c r="N1000" s="10" t="s">
        <v>53</v>
      </c>
      <c r="O1000" s="10" t="s">
        <v>54</v>
      </c>
      <c r="P1000" s="10" t="s">
        <v>55</v>
      </c>
      <c r="Q1000" s="10" t="s">
        <v>56</v>
      </c>
      <c r="R1000" s="10" t="s">
        <v>57</v>
      </c>
      <c r="S1000" s="10" t="s">
        <v>60</v>
      </c>
      <c r="T1000" s="10">
        <v>140</v>
      </c>
      <c r="U1000" s="10">
        <v>200.2</v>
      </c>
    </row>
    <row r="1001" spans="11:21" ht="18" customHeight="1" x14ac:dyDescent="0.3">
      <c r="K1001" s="10" t="s">
        <v>59</v>
      </c>
      <c r="L1001" s="10">
        <v>2021</v>
      </c>
      <c r="M1001" s="10" t="s">
        <v>4</v>
      </c>
      <c r="N1001" s="10" t="s">
        <v>53</v>
      </c>
      <c r="O1001" s="10" t="s">
        <v>54</v>
      </c>
      <c r="P1001" s="10" t="s">
        <v>55</v>
      </c>
      <c r="Q1001" s="10" t="s">
        <v>56</v>
      </c>
      <c r="R1001" s="10" t="s">
        <v>57</v>
      </c>
      <c r="S1001" s="10" t="s">
        <v>60</v>
      </c>
      <c r="T1001" s="10">
        <v>166</v>
      </c>
      <c r="U1001" s="10">
        <v>237.38</v>
      </c>
    </row>
    <row r="1002" spans="11:21" ht="18" customHeight="1" x14ac:dyDescent="0.3">
      <c r="K1002" s="10" t="s">
        <v>59</v>
      </c>
      <c r="L1002" s="10">
        <v>2021</v>
      </c>
      <c r="M1002" s="10" t="s">
        <v>4</v>
      </c>
      <c r="N1002" s="10" t="s">
        <v>53</v>
      </c>
      <c r="O1002" s="10" t="s">
        <v>54</v>
      </c>
      <c r="P1002" s="10" t="s">
        <v>55</v>
      </c>
      <c r="Q1002" s="10" t="s">
        <v>56</v>
      </c>
      <c r="R1002" s="10" t="s">
        <v>57</v>
      </c>
      <c r="S1002" s="10" t="s">
        <v>60</v>
      </c>
      <c r="T1002" s="10">
        <v>214</v>
      </c>
      <c r="U1002" s="10">
        <v>306.02</v>
      </c>
    </row>
    <row r="1003" spans="11:21" ht="18" customHeight="1" x14ac:dyDescent="0.3">
      <c r="K1003" s="10" t="s">
        <v>62</v>
      </c>
      <c r="L1003" s="10">
        <v>2021</v>
      </c>
      <c r="M1003" s="10" t="s">
        <v>4</v>
      </c>
      <c r="N1003" s="10" t="s">
        <v>53</v>
      </c>
      <c r="O1003" s="10" t="s">
        <v>54</v>
      </c>
      <c r="P1003" s="10" t="s">
        <v>55</v>
      </c>
      <c r="Q1003" s="10" t="s">
        <v>56</v>
      </c>
      <c r="R1003" s="10" t="s">
        <v>57</v>
      </c>
      <c r="S1003" s="10" t="s">
        <v>60</v>
      </c>
      <c r="T1003" s="10">
        <v>142</v>
      </c>
      <c r="U1003" s="10">
        <v>203.06</v>
      </c>
    </row>
    <row r="1004" spans="11:21" ht="18" customHeight="1" x14ac:dyDescent="0.3">
      <c r="K1004" s="10" t="s">
        <v>59</v>
      </c>
      <c r="L1004" s="10">
        <v>2021</v>
      </c>
      <c r="M1004" s="10" t="s">
        <v>4</v>
      </c>
      <c r="N1004" s="10" t="s">
        <v>53</v>
      </c>
      <c r="O1004" s="10" t="s">
        <v>54</v>
      </c>
      <c r="P1004" s="10" t="s">
        <v>55</v>
      </c>
      <c r="Q1004" s="10" t="s">
        <v>56</v>
      </c>
      <c r="R1004" s="10" t="s">
        <v>57</v>
      </c>
      <c r="S1004" s="10" t="s">
        <v>60</v>
      </c>
      <c r="T1004" s="10">
        <v>144</v>
      </c>
      <c r="U1004" s="10">
        <v>526.24</v>
      </c>
    </row>
    <row r="1005" spans="11:21" ht="18" customHeight="1" x14ac:dyDescent="0.3">
      <c r="K1005" s="10" t="s">
        <v>59</v>
      </c>
      <c r="L1005" s="10">
        <v>2021</v>
      </c>
      <c r="M1005" s="10" t="s">
        <v>4</v>
      </c>
      <c r="N1005" s="10" t="s">
        <v>53</v>
      </c>
      <c r="O1005" s="10" t="s">
        <v>54</v>
      </c>
      <c r="P1005" s="10" t="s">
        <v>55</v>
      </c>
      <c r="Q1005" s="10" t="s">
        <v>56</v>
      </c>
      <c r="R1005" s="10" t="s">
        <v>57</v>
      </c>
      <c r="S1005" s="10" t="s">
        <v>60</v>
      </c>
      <c r="T1005" s="10">
        <v>138</v>
      </c>
      <c r="U1005" s="10">
        <v>526.24</v>
      </c>
    </row>
    <row r="1006" spans="11:21" ht="18" customHeight="1" x14ac:dyDescent="0.3">
      <c r="K1006" s="10" t="s">
        <v>63</v>
      </c>
      <c r="L1006" s="10">
        <v>2021</v>
      </c>
      <c r="M1006" s="10" t="s">
        <v>4</v>
      </c>
      <c r="N1006" s="10" t="s">
        <v>53</v>
      </c>
      <c r="O1006" s="10" t="s">
        <v>54</v>
      </c>
      <c r="P1006" s="10" t="s">
        <v>55</v>
      </c>
      <c r="Q1006" s="10" t="s">
        <v>56</v>
      </c>
      <c r="R1006" s="10" t="s">
        <v>57</v>
      </c>
      <c r="S1006" s="10" t="s">
        <v>60</v>
      </c>
      <c r="T1006" s="10">
        <v>132</v>
      </c>
      <c r="U1006" s="10">
        <v>526.24</v>
      </c>
    </row>
    <row r="1007" spans="11:21" ht="18" customHeight="1" x14ac:dyDescent="0.3">
      <c r="K1007" s="10" t="s">
        <v>52</v>
      </c>
      <c r="L1007" s="10">
        <v>2021</v>
      </c>
      <c r="M1007" s="10" t="s">
        <v>4</v>
      </c>
      <c r="N1007" s="10" t="s">
        <v>53</v>
      </c>
      <c r="O1007" s="10" t="s">
        <v>54</v>
      </c>
      <c r="P1007" s="10" t="s">
        <v>55</v>
      </c>
      <c r="Q1007" s="10" t="s">
        <v>56</v>
      </c>
      <c r="R1007" s="10" t="s">
        <v>57</v>
      </c>
      <c r="S1007" s="10" t="s">
        <v>60</v>
      </c>
      <c r="T1007" s="10">
        <v>688</v>
      </c>
      <c r="U1007" s="10">
        <v>983.83999999999992</v>
      </c>
    </row>
    <row r="1008" spans="11:21" ht="18" customHeight="1" x14ac:dyDescent="0.3">
      <c r="K1008" s="10" t="s">
        <v>61</v>
      </c>
      <c r="L1008" s="10">
        <v>2021</v>
      </c>
      <c r="M1008" s="10" t="s">
        <v>4</v>
      </c>
      <c r="N1008" s="10" t="s">
        <v>53</v>
      </c>
      <c r="O1008" s="10" t="s">
        <v>54</v>
      </c>
      <c r="P1008" s="10" t="s">
        <v>55</v>
      </c>
      <c r="Q1008" s="10" t="s">
        <v>56</v>
      </c>
      <c r="R1008" s="10" t="s">
        <v>57</v>
      </c>
      <c r="S1008" s="10" t="s">
        <v>60</v>
      </c>
      <c r="T1008" s="10">
        <v>775</v>
      </c>
      <c r="U1008" s="10">
        <v>1108.25</v>
      </c>
    </row>
    <row r="1009" spans="11:21" ht="18" customHeight="1" x14ac:dyDescent="0.3">
      <c r="K1009" s="10" t="s">
        <v>59</v>
      </c>
      <c r="L1009" s="10">
        <v>2021</v>
      </c>
      <c r="M1009" s="10" t="s">
        <v>4</v>
      </c>
      <c r="N1009" s="10" t="s">
        <v>53</v>
      </c>
      <c r="O1009" s="10" t="s">
        <v>54</v>
      </c>
      <c r="P1009" s="10" t="s">
        <v>55</v>
      </c>
      <c r="Q1009" s="10" t="s">
        <v>56</v>
      </c>
      <c r="R1009" s="10" t="s">
        <v>57</v>
      </c>
      <c r="S1009" s="10" t="s">
        <v>60</v>
      </c>
      <c r="T1009" s="10">
        <v>141</v>
      </c>
      <c r="U1009" s="10">
        <v>201.63</v>
      </c>
    </row>
    <row r="1010" spans="11:21" ht="18" customHeight="1" x14ac:dyDescent="0.3">
      <c r="K1010" s="10" t="s">
        <v>62</v>
      </c>
      <c r="L1010" s="10">
        <v>2021</v>
      </c>
      <c r="M1010" s="10" t="s">
        <v>4</v>
      </c>
      <c r="N1010" s="10" t="s">
        <v>53</v>
      </c>
      <c r="O1010" s="10" t="s">
        <v>54</v>
      </c>
      <c r="P1010" s="10" t="s">
        <v>55</v>
      </c>
      <c r="Q1010" s="10" t="s">
        <v>56</v>
      </c>
      <c r="R1010" s="10" t="s">
        <v>57</v>
      </c>
      <c r="S1010" s="10" t="s">
        <v>60</v>
      </c>
      <c r="T1010" s="10">
        <v>135</v>
      </c>
      <c r="U1010" s="10">
        <v>193.05</v>
      </c>
    </row>
    <row r="1011" spans="11:21" ht="18" customHeight="1" x14ac:dyDescent="0.3">
      <c r="K1011" s="10" t="s">
        <v>61</v>
      </c>
      <c r="L1011" s="10">
        <v>2021</v>
      </c>
      <c r="M1011" s="10" t="s">
        <v>4</v>
      </c>
      <c r="N1011" s="10" t="s">
        <v>53</v>
      </c>
      <c r="O1011" s="10" t="s">
        <v>54</v>
      </c>
      <c r="P1011" s="10" t="s">
        <v>55</v>
      </c>
      <c r="Q1011" s="10" t="s">
        <v>56</v>
      </c>
      <c r="R1011" s="10" t="s">
        <v>57</v>
      </c>
      <c r="S1011" s="10" t="s">
        <v>60</v>
      </c>
      <c r="T1011" s="10">
        <v>165</v>
      </c>
      <c r="U1011" s="10">
        <v>235.95</v>
      </c>
    </row>
    <row r="1012" spans="11:21" ht="18" customHeight="1" x14ac:dyDescent="0.3">
      <c r="K1012" s="10" t="s">
        <v>59</v>
      </c>
      <c r="L1012" s="10">
        <v>2021</v>
      </c>
      <c r="M1012" s="10" t="s">
        <v>4</v>
      </c>
      <c r="N1012" s="10" t="s">
        <v>53</v>
      </c>
      <c r="O1012" s="10" t="s">
        <v>54</v>
      </c>
      <c r="P1012" s="10" t="s">
        <v>55</v>
      </c>
      <c r="Q1012" s="10" t="s">
        <v>56</v>
      </c>
      <c r="R1012" s="10" t="s">
        <v>57</v>
      </c>
      <c r="S1012" s="10" t="s">
        <v>60</v>
      </c>
      <c r="T1012" s="10">
        <v>761</v>
      </c>
      <c r="U1012" s="10">
        <v>526.24</v>
      </c>
    </row>
    <row r="1013" spans="11:21" ht="18" customHeight="1" x14ac:dyDescent="0.3">
      <c r="K1013" s="10" t="s">
        <v>52</v>
      </c>
      <c r="L1013" s="10">
        <v>2021</v>
      </c>
      <c r="M1013" s="10" t="s">
        <v>4</v>
      </c>
      <c r="N1013" s="10" t="s">
        <v>53</v>
      </c>
      <c r="O1013" s="10" t="s">
        <v>54</v>
      </c>
      <c r="P1013" s="10" t="s">
        <v>55</v>
      </c>
      <c r="Q1013" s="10" t="s">
        <v>56</v>
      </c>
      <c r="R1013" s="10" t="s">
        <v>57</v>
      </c>
      <c r="S1013" s="10" t="s">
        <v>60</v>
      </c>
      <c r="T1013" s="10">
        <v>814</v>
      </c>
      <c r="U1013" s="10">
        <v>526.24</v>
      </c>
    </row>
    <row r="1014" spans="11:21" ht="18" customHeight="1" x14ac:dyDescent="0.3">
      <c r="K1014" s="10" t="s">
        <v>62</v>
      </c>
      <c r="L1014" s="10">
        <v>2021</v>
      </c>
      <c r="M1014" s="10" t="s">
        <v>4</v>
      </c>
      <c r="N1014" s="10" t="s">
        <v>53</v>
      </c>
      <c r="O1014" s="10" t="s">
        <v>54</v>
      </c>
      <c r="P1014" s="10" t="s">
        <v>55</v>
      </c>
      <c r="Q1014" s="10" t="s">
        <v>56</v>
      </c>
      <c r="R1014" s="10" t="s">
        <v>57</v>
      </c>
      <c r="S1014" s="10" t="s">
        <v>60</v>
      </c>
      <c r="T1014" s="10">
        <v>169</v>
      </c>
      <c r="U1014" s="10">
        <v>241.67000000000002</v>
      </c>
    </row>
    <row r="1015" spans="11:21" ht="18" customHeight="1" x14ac:dyDescent="0.3">
      <c r="K1015" s="10" t="s">
        <v>63</v>
      </c>
      <c r="L1015" s="10">
        <v>2021</v>
      </c>
      <c r="M1015" s="10" t="s">
        <v>4</v>
      </c>
      <c r="N1015" s="10" t="s">
        <v>53</v>
      </c>
      <c r="O1015" s="10" t="s">
        <v>54</v>
      </c>
      <c r="P1015" s="10" t="s">
        <v>55</v>
      </c>
      <c r="Q1015" s="10" t="s">
        <v>56</v>
      </c>
      <c r="R1015" s="10" t="s">
        <v>57</v>
      </c>
      <c r="S1015" s="10" t="s">
        <v>60</v>
      </c>
      <c r="T1015" s="10">
        <v>211</v>
      </c>
      <c r="U1015" s="10">
        <v>301.73</v>
      </c>
    </row>
    <row r="1016" spans="11:21" ht="18" customHeight="1" x14ac:dyDescent="0.3">
      <c r="K1016" s="10" t="s">
        <v>59</v>
      </c>
      <c r="L1016" s="10">
        <v>2021</v>
      </c>
      <c r="M1016" s="10" t="s">
        <v>4</v>
      </c>
      <c r="N1016" s="10" t="s">
        <v>53</v>
      </c>
      <c r="O1016" s="10" t="s">
        <v>54</v>
      </c>
      <c r="P1016" s="10" t="s">
        <v>55</v>
      </c>
      <c r="Q1016" s="10" t="s">
        <v>56</v>
      </c>
      <c r="R1016" s="10" t="s">
        <v>57</v>
      </c>
      <c r="S1016" s="10" t="s">
        <v>60</v>
      </c>
      <c r="T1016" s="10">
        <v>139</v>
      </c>
      <c r="U1016" s="10">
        <v>198.76999999999998</v>
      </c>
    </row>
    <row r="1017" spans="11:21" ht="18" customHeight="1" x14ac:dyDescent="0.3">
      <c r="K1017" s="10" t="s">
        <v>52</v>
      </c>
      <c r="L1017" s="10">
        <v>2021</v>
      </c>
      <c r="M1017" s="10" t="s">
        <v>4</v>
      </c>
      <c r="N1017" s="10" t="s">
        <v>53</v>
      </c>
      <c r="O1017" s="10" t="s">
        <v>54</v>
      </c>
      <c r="P1017" s="10" t="s">
        <v>55</v>
      </c>
      <c r="Q1017" s="10" t="s">
        <v>56</v>
      </c>
      <c r="R1017" s="10" t="s">
        <v>57</v>
      </c>
      <c r="S1017" s="10" t="s">
        <v>58</v>
      </c>
      <c r="T1017" s="10">
        <v>143</v>
      </c>
      <c r="U1017" s="10">
        <v>204.49</v>
      </c>
    </row>
    <row r="1018" spans="11:21" ht="18" customHeight="1" x14ac:dyDescent="0.3">
      <c r="K1018" s="10" t="s">
        <v>59</v>
      </c>
      <c r="L1018" s="10">
        <v>2021</v>
      </c>
      <c r="M1018" s="10" t="s">
        <v>4</v>
      </c>
      <c r="N1018" s="10" t="s">
        <v>53</v>
      </c>
      <c r="O1018" s="10" t="s">
        <v>54</v>
      </c>
      <c r="P1018" s="10" t="s">
        <v>55</v>
      </c>
      <c r="Q1018" s="10" t="s">
        <v>56</v>
      </c>
      <c r="R1018" s="10" t="s">
        <v>57</v>
      </c>
      <c r="S1018" s="10" t="s">
        <v>58</v>
      </c>
      <c r="T1018" s="10">
        <v>137</v>
      </c>
      <c r="U1018" s="10">
        <v>195.91</v>
      </c>
    </row>
    <row r="1019" spans="11:21" ht="18" customHeight="1" x14ac:dyDescent="0.3">
      <c r="K1019" s="10" t="s">
        <v>62</v>
      </c>
      <c r="L1019" s="10">
        <v>2021</v>
      </c>
      <c r="M1019" s="10" t="s">
        <v>4</v>
      </c>
      <c r="N1019" s="10" t="s">
        <v>53</v>
      </c>
      <c r="O1019" s="10" t="s">
        <v>54</v>
      </c>
      <c r="P1019" s="10" t="s">
        <v>55</v>
      </c>
      <c r="Q1019" s="10" t="s">
        <v>56</v>
      </c>
      <c r="R1019" s="10" t="s">
        <v>57</v>
      </c>
      <c r="S1019" s="10" t="s">
        <v>58</v>
      </c>
      <c r="T1019" s="10">
        <v>131</v>
      </c>
      <c r="U1019" s="10">
        <v>187.32999999999998</v>
      </c>
    </row>
    <row r="1020" spans="11:21" ht="18" customHeight="1" x14ac:dyDescent="0.3">
      <c r="K1020" s="10" t="s">
        <v>59</v>
      </c>
      <c r="L1020" s="10">
        <v>2021</v>
      </c>
      <c r="M1020" s="10" t="s">
        <v>4</v>
      </c>
      <c r="N1020" s="10" t="s">
        <v>53</v>
      </c>
      <c r="O1020" s="10" t="s">
        <v>54</v>
      </c>
      <c r="P1020" s="10" t="s">
        <v>55</v>
      </c>
      <c r="Q1020" s="10" t="s">
        <v>56</v>
      </c>
      <c r="R1020" s="10" t="s">
        <v>57</v>
      </c>
      <c r="S1020" s="10" t="s">
        <v>60</v>
      </c>
      <c r="T1020" s="10">
        <v>167</v>
      </c>
      <c r="U1020" s="10">
        <v>238.81</v>
      </c>
    </row>
    <row r="1021" spans="11:21" ht="18" customHeight="1" x14ac:dyDescent="0.3">
      <c r="K1021" s="10" t="s">
        <v>59</v>
      </c>
      <c r="L1021" s="10">
        <v>2021</v>
      </c>
      <c r="M1021" s="10" t="s">
        <v>4</v>
      </c>
      <c r="N1021" s="10" t="s">
        <v>53</v>
      </c>
      <c r="O1021" s="10" t="s">
        <v>54</v>
      </c>
      <c r="P1021" s="10" t="s">
        <v>55</v>
      </c>
      <c r="Q1021" s="10" t="s">
        <v>56</v>
      </c>
      <c r="R1021" s="10" t="s">
        <v>57</v>
      </c>
      <c r="S1021" s="10" t="s">
        <v>60</v>
      </c>
      <c r="T1021" s="10">
        <v>215</v>
      </c>
      <c r="U1021" s="10">
        <v>307.45</v>
      </c>
    </row>
    <row r="1022" spans="11:21" ht="18" customHeight="1" x14ac:dyDescent="0.3">
      <c r="K1022" s="10" t="s">
        <v>52</v>
      </c>
      <c r="L1022" s="10">
        <v>2021</v>
      </c>
      <c r="M1022" s="10" t="s">
        <v>4</v>
      </c>
      <c r="N1022" s="10" t="s">
        <v>53</v>
      </c>
      <c r="O1022" s="10" t="s">
        <v>54</v>
      </c>
      <c r="P1022" s="10" t="s">
        <v>55</v>
      </c>
      <c r="Q1022" s="10" t="s">
        <v>56</v>
      </c>
      <c r="R1022" s="10" t="s">
        <v>57</v>
      </c>
      <c r="S1022" s="10" t="s">
        <v>60</v>
      </c>
      <c r="T1022" s="10">
        <v>784</v>
      </c>
      <c r="U1022" s="10">
        <v>1121.1199999999999</v>
      </c>
    </row>
    <row r="1023" spans="11:21" ht="18" customHeight="1" x14ac:dyDescent="0.3">
      <c r="K1023" s="10" t="s">
        <v>59</v>
      </c>
      <c r="L1023" s="10">
        <v>2021</v>
      </c>
      <c r="M1023" s="10" t="s">
        <v>10</v>
      </c>
      <c r="N1023" s="10" t="s">
        <v>53</v>
      </c>
      <c r="O1023" s="10" t="s">
        <v>54</v>
      </c>
      <c r="P1023" s="10" t="s">
        <v>55</v>
      </c>
      <c r="Q1023" s="10" t="s">
        <v>56</v>
      </c>
      <c r="R1023" s="10" t="s">
        <v>57</v>
      </c>
      <c r="S1023" s="10" t="s">
        <v>60</v>
      </c>
      <c r="T1023" s="10">
        <v>134</v>
      </c>
      <c r="U1023" s="10">
        <v>182.24</v>
      </c>
    </row>
    <row r="1024" spans="11:21" ht="18" customHeight="1" x14ac:dyDescent="0.3">
      <c r="K1024" s="10" t="s">
        <v>52</v>
      </c>
      <c r="L1024" s="10">
        <v>2021</v>
      </c>
      <c r="M1024" s="10" t="s">
        <v>10</v>
      </c>
      <c r="N1024" s="10" t="s">
        <v>53</v>
      </c>
      <c r="O1024" s="10" t="s">
        <v>54</v>
      </c>
      <c r="P1024" s="10" t="s">
        <v>55</v>
      </c>
      <c r="Q1024" s="10" t="s">
        <v>56</v>
      </c>
      <c r="R1024" s="10" t="s">
        <v>57</v>
      </c>
      <c r="S1024" s="10" t="s">
        <v>60</v>
      </c>
      <c r="T1024" s="10">
        <v>182</v>
      </c>
      <c r="U1024" s="10">
        <v>260.26</v>
      </c>
    </row>
    <row r="1025" spans="11:21" ht="18" customHeight="1" x14ac:dyDescent="0.3">
      <c r="K1025" s="10" t="s">
        <v>52</v>
      </c>
      <c r="L1025" s="10">
        <v>2021</v>
      </c>
      <c r="M1025" s="10" t="s">
        <v>10</v>
      </c>
      <c r="N1025" s="10" t="s">
        <v>53</v>
      </c>
      <c r="O1025" s="10" t="s">
        <v>54</v>
      </c>
      <c r="P1025" s="10" t="s">
        <v>55</v>
      </c>
      <c r="Q1025" s="10" t="s">
        <v>56</v>
      </c>
      <c r="R1025" s="10" t="s">
        <v>57</v>
      </c>
      <c r="S1025" s="10" t="s">
        <v>60</v>
      </c>
      <c r="T1025" s="10">
        <v>136</v>
      </c>
      <c r="U1025" s="10">
        <v>194.48</v>
      </c>
    </row>
    <row r="1026" spans="11:21" ht="18" customHeight="1" x14ac:dyDescent="0.3">
      <c r="K1026" s="10" t="s">
        <v>52</v>
      </c>
      <c r="L1026" s="10">
        <v>2021</v>
      </c>
      <c r="M1026" s="10" t="s">
        <v>10</v>
      </c>
      <c r="N1026" s="10" t="s">
        <v>53</v>
      </c>
      <c r="O1026" s="10" t="s">
        <v>54</v>
      </c>
      <c r="P1026" s="10" t="s">
        <v>55</v>
      </c>
      <c r="Q1026" s="10" t="s">
        <v>56</v>
      </c>
      <c r="R1026" s="10" t="s">
        <v>57</v>
      </c>
      <c r="S1026" s="10" t="s">
        <v>60</v>
      </c>
      <c r="T1026" s="10">
        <v>694</v>
      </c>
      <c r="U1026" s="10">
        <v>992.42000000000007</v>
      </c>
    </row>
    <row r="1027" spans="11:21" ht="18" customHeight="1" x14ac:dyDescent="0.3">
      <c r="K1027" s="10" t="s">
        <v>63</v>
      </c>
      <c r="L1027" s="10">
        <v>2021</v>
      </c>
      <c r="M1027" s="10" t="s">
        <v>10</v>
      </c>
      <c r="N1027" s="10" t="s">
        <v>53</v>
      </c>
      <c r="O1027" s="10" t="s">
        <v>54</v>
      </c>
      <c r="P1027" s="10" t="s">
        <v>55</v>
      </c>
      <c r="Q1027" s="10" t="s">
        <v>56</v>
      </c>
      <c r="R1027" s="10" t="s">
        <v>57</v>
      </c>
      <c r="S1027" s="10" t="s">
        <v>60</v>
      </c>
      <c r="T1027" s="10">
        <v>727</v>
      </c>
      <c r="U1027" s="10">
        <v>1039.6100000000001</v>
      </c>
    </row>
    <row r="1028" spans="11:21" ht="18" customHeight="1" x14ac:dyDescent="0.3">
      <c r="K1028" s="10" t="s">
        <v>59</v>
      </c>
      <c r="L1028" s="10">
        <v>2021</v>
      </c>
      <c r="M1028" s="10" t="s">
        <v>10</v>
      </c>
      <c r="N1028" s="10" t="s">
        <v>53</v>
      </c>
      <c r="O1028" s="10" t="s">
        <v>54</v>
      </c>
      <c r="P1028" s="10" t="s">
        <v>55</v>
      </c>
      <c r="Q1028" s="10" t="s">
        <v>56</v>
      </c>
      <c r="R1028" s="10" t="s">
        <v>57</v>
      </c>
      <c r="S1028" s="10" t="s">
        <v>60</v>
      </c>
      <c r="T1028" s="10">
        <v>135</v>
      </c>
      <c r="U1028" s="10">
        <v>193.05</v>
      </c>
    </row>
    <row r="1029" spans="11:21" ht="18" customHeight="1" x14ac:dyDescent="0.3">
      <c r="K1029" s="10" t="s">
        <v>63</v>
      </c>
      <c r="L1029" s="10">
        <v>2021</v>
      </c>
      <c r="M1029" s="10" t="s">
        <v>10</v>
      </c>
      <c r="N1029" s="10" t="s">
        <v>53</v>
      </c>
      <c r="O1029" s="10" t="s">
        <v>54</v>
      </c>
      <c r="P1029" s="10" t="s">
        <v>55</v>
      </c>
      <c r="Q1029" s="10" t="s">
        <v>56</v>
      </c>
      <c r="R1029" s="10" t="s">
        <v>57</v>
      </c>
      <c r="S1029" s="10" t="s">
        <v>60</v>
      </c>
      <c r="T1029" s="10">
        <v>766</v>
      </c>
      <c r="U1029" s="10">
        <v>526.24</v>
      </c>
    </row>
    <row r="1030" spans="11:21" ht="18" customHeight="1" x14ac:dyDescent="0.3">
      <c r="K1030" s="10" t="s">
        <v>52</v>
      </c>
      <c r="L1030" s="10">
        <v>2021</v>
      </c>
      <c r="M1030" s="10" t="s">
        <v>10</v>
      </c>
      <c r="N1030" s="10" t="s">
        <v>53</v>
      </c>
      <c r="O1030" s="10" t="s">
        <v>54</v>
      </c>
      <c r="P1030" s="10" t="s">
        <v>55</v>
      </c>
      <c r="Q1030" s="10" t="s">
        <v>56</v>
      </c>
      <c r="R1030" s="10" t="s">
        <v>57</v>
      </c>
      <c r="S1030" s="10" t="s">
        <v>60</v>
      </c>
      <c r="T1030" s="10">
        <v>133</v>
      </c>
      <c r="U1030" s="10">
        <v>190.19</v>
      </c>
    </row>
    <row r="1031" spans="11:21" ht="18" customHeight="1" x14ac:dyDescent="0.3">
      <c r="K1031" s="10" t="s">
        <v>52</v>
      </c>
      <c r="L1031" s="10">
        <v>2021</v>
      </c>
      <c r="M1031" s="10" t="s">
        <v>10</v>
      </c>
      <c r="N1031" s="10" t="s">
        <v>53</v>
      </c>
      <c r="O1031" s="10" t="s">
        <v>54</v>
      </c>
      <c r="P1031" s="10" t="s">
        <v>55</v>
      </c>
      <c r="Q1031" s="10" t="s">
        <v>56</v>
      </c>
      <c r="R1031" s="10" t="s">
        <v>57</v>
      </c>
      <c r="S1031" s="10" t="s">
        <v>60</v>
      </c>
      <c r="T1031" s="10">
        <v>181</v>
      </c>
      <c r="U1031" s="10">
        <v>258.83</v>
      </c>
    </row>
    <row r="1032" spans="11:21" ht="18" customHeight="1" x14ac:dyDescent="0.3">
      <c r="K1032" s="10" t="s">
        <v>59</v>
      </c>
      <c r="L1032" s="10">
        <v>2021</v>
      </c>
      <c r="M1032" s="10" t="s">
        <v>10</v>
      </c>
      <c r="N1032" s="10" t="s">
        <v>53</v>
      </c>
      <c r="O1032" s="10" t="s">
        <v>54</v>
      </c>
      <c r="P1032" s="10" t="s">
        <v>55</v>
      </c>
      <c r="Q1032" s="10" t="s">
        <v>56</v>
      </c>
      <c r="R1032" s="10" t="s">
        <v>57</v>
      </c>
      <c r="S1032" s="10" t="s">
        <v>60</v>
      </c>
      <c r="T1032" s="10">
        <v>137</v>
      </c>
      <c r="U1032" s="10">
        <v>195.91</v>
      </c>
    </row>
    <row r="1033" spans="11:21" ht="18" customHeight="1" x14ac:dyDescent="0.3">
      <c r="K1033" s="10" t="s">
        <v>52</v>
      </c>
      <c r="L1033" s="10">
        <v>2021</v>
      </c>
      <c r="M1033" s="10" t="s">
        <v>10</v>
      </c>
      <c r="N1033" s="10" t="s">
        <v>53</v>
      </c>
      <c r="O1033" s="10" t="s">
        <v>54</v>
      </c>
      <c r="P1033" s="10" t="s">
        <v>55</v>
      </c>
      <c r="Q1033" s="10" t="s">
        <v>56</v>
      </c>
      <c r="R1033" s="10" t="s">
        <v>57</v>
      </c>
      <c r="S1033" s="10" t="s">
        <v>60</v>
      </c>
      <c r="T1033" s="10">
        <v>179</v>
      </c>
      <c r="U1033" s="10">
        <v>255.97</v>
      </c>
    </row>
    <row r="1034" spans="11:21" ht="18" customHeight="1" x14ac:dyDescent="0.3">
      <c r="K1034" s="10" t="s">
        <v>59</v>
      </c>
      <c r="L1034" s="10">
        <v>2021</v>
      </c>
      <c r="M1034" s="10" t="s">
        <v>9</v>
      </c>
      <c r="N1034" s="10" t="s">
        <v>53</v>
      </c>
      <c r="O1034" s="10" t="s">
        <v>54</v>
      </c>
      <c r="P1034" s="10" t="s">
        <v>55</v>
      </c>
      <c r="Q1034" s="10" t="s">
        <v>56</v>
      </c>
      <c r="R1034" s="10" t="s">
        <v>57</v>
      </c>
      <c r="S1034" s="10" t="s">
        <v>60</v>
      </c>
      <c r="T1034" s="10">
        <v>140</v>
      </c>
      <c r="U1034" s="10">
        <v>190.4</v>
      </c>
    </row>
    <row r="1035" spans="11:21" ht="18" customHeight="1" x14ac:dyDescent="0.3">
      <c r="K1035" s="10" t="s">
        <v>61</v>
      </c>
      <c r="L1035" s="10">
        <v>2021</v>
      </c>
      <c r="M1035" s="10" t="s">
        <v>9</v>
      </c>
      <c r="N1035" s="10" t="s">
        <v>53</v>
      </c>
      <c r="O1035" s="10" t="s">
        <v>54</v>
      </c>
      <c r="P1035" s="10" t="s">
        <v>55</v>
      </c>
      <c r="Q1035" s="10" t="s">
        <v>56</v>
      </c>
      <c r="R1035" s="10" t="s">
        <v>57</v>
      </c>
      <c r="S1035" s="10" t="s">
        <v>60</v>
      </c>
      <c r="T1035" s="10">
        <v>188</v>
      </c>
      <c r="U1035" s="10">
        <v>268.84000000000003</v>
      </c>
    </row>
    <row r="1036" spans="11:21" ht="18" customHeight="1" x14ac:dyDescent="0.3">
      <c r="K1036" s="10" t="s">
        <v>59</v>
      </c>
      <c r="L1036" s="10">
        <v>2021</v>
      </c>
      <c r="M1036" s="10" t="s">
        <v>9</v>
      </c>
      <c r="N1036" s="10" t="s">
        <v>53</v>
      </c>
      <c r="O1036" s="10" t="s">
        <v>54</v>
      </c>
      <c r="P1036" s="10" t="s">
        <v>55</v>
      </c>
      <c r="Q1036" s="10" t="s">
        <v>56</v>
      </c>
      <c r="R1036" s="10" t="s">
        <v>57</v>
      </c>
      <c r="S1036" s="10" t="s">
        <v>60</v>
      </c>
      <c r="T1036" s="10">
        <v>142</v>
      </c>
      <c r="U1036" s="10">
        <v>203.06</v>
      </c>
    </row>
    <row r="1037" spans="11:21" ht="18" customHeight="1" x14ac:dyDescent="0.3">
      <c r="K1037" s="10" t="s">
        <v>61</v>
      </c>
      <c r="L1037" s="10">
        <v>2021</v>
      </c>
      <c r="M1037" s="10" t="s">
        <v>9</v>
      </c>
      <c r="N1037" s="10" t="s">
        <v>53</v>
      </c>
      <c r="O1037" s="10" t="s">
        <v>54</v>
      </c>
      <c r="P1037" s="10" t="s">
        <v>55</v>
      </c>
      <c r="Q1037" s="10" t="s">
        <v>56</v>
      </c>
      <c r="R1037" s="10" t="s">
        <v>57</v>
      </c>
      <c r="S1037" s="10" t="s">
        <v>60</v>
      </c>
      <c r="T1037" s="10">
        <v>184</v>
      </c>
      <c r="U1037" s="10">
        <v>263.12</v>
      </c>
    </row>
    <row r="1038" spans="11:21" ht="18" customHeight="1" x14ac:dyDescent="0.3">
      <c r="K1038" s="10" t="s">
        <v>59</v>
      </c>
      <c r="L1038" s="10">
        <v>2021</v>
      </c>
      <c r="M1038" s="10" t="s">
        <v>9</v>
      </c>
      <c r="N1038" s="10" t="s">
        <v>53</v>
      </c>
      <c r="O1038" s="10" t="s">
        <v>54</v>
      </c>
      <c r="P1038" s="10" t="s">
        <v>55</v>
      </c>
      <c r="Q1038" s="10" t="s">
        <v>56</v>
      </c>
      <c r="R1038" s="10" t="s">
        <v>57</v>
      </c>
      <c r="S1038" s="10" t="s">
        <v>58</v>
      </c>
      <c r="T1038" s="10">
        <v>312</v>
      </c>
      <c r="U1038" s="10">
        <v>526.24</v>
      </c>
    </row>
    <row r="1039" spans="11:21" ht="18" customHeight="1" x14ac:dyDescent="0.3">
      <c r="K1039" s="10" t="s">
        <v>63</v>
      </c>
      <c r="L1039" s="10">
        <v>2021</v>
      </c>
      <c r="M1039" s="10" t="s">
        <v>9</v>
      </c>
      <c r="N1039" s="10" t="s">
        <v>53</v>
      </c>
      <c r="O1039" s="10" t="s">
        <v>54</v>
      </c>
      <c r="P1039" s="10" t="s">
        <v>55</v>
      </c>
      <c r="Q1039" s="10" t="s">
        <v>56</v>
      </c>
      <c r="R1039" s="10" t="s">
        <v>57</v>
      </c>
      <c r="S1039" s="10" t="s">
        <v>60</v>
      </c>
      <c r="T1039" s="10">
        <v>693</v>
      </c>
      <c r="U1039" s="10">
        <v>990.99</v>
      </c>
    </row>
    <row r="1040" spans="11:21" ht="18" customHeight="1" x14ac:dyDescent="0.3">
      <c r="K1040" s="10" t="s">
        <v>61</v>
      </c>
      <c r="L1040" s="10">
        <v>2021</v>
      </c>
      <c r="M1040" s="10" t="s">
        <v>9</v>
      </c>
      <c r="N1040" s="10" t="s">
        <v>53</v>
      </c>
      <c r="O1040" s="10" t="s">
        <v>54</v>
      </c>
      <c r="P1040" s="10" t="s">
        <v>55</v>
      </c>
      <c r="Q1040" s="10" t="s">
        <v>56</v>
      </c>
      <c r="R1040" s="10" t="s">
        <v>57</v>
      </c>
      <c r="S1040" s="10" t="s">
        <v>60</v>
      </c>
      <c r="T1040" s="10">
        <v>726</v>
      </c>
      <c r="U1040" s="10">
        <v>1038.18</v>
      </c>
    </row>
    <row r="1041" spans="11:21" ht="18" customHeight="1" x14ac:dyDescent="0.3">
      <c r="K1041" s="10" t="s">
        <v>61</v>
      </c>
      <c r="L1041" s="10">
        <v>2021</v>
      </c>
      <c r="M1041" s="10" t="s">
        <v>9</v>
      </c>
      <c r="N1041" s="10" t="s">
        <v>53</v>
      </c>
      <c r="O1041" s="10" t="s">
        <v>54</v>
      </c>
      <c r="P1041" s="10" t="s">
        <v>55</v>
      </c>
      <c r="Q1041" s="10" t="s">
        <v>56</v>
      </c>
      <c r="R1041" s="10" t="s">
        <v>57</v>
      </c>
      <c r="S1041" s="10" t="s">
        <v>60</v>
      </c>
      <c r="T1041" s="10">
        <v>141</v>
      </c>
      <c r="U1041" s="10">
        <v>201.63</v>
      </c>
    </row>
    <row r="1042" spans="11:21" ht="18" customHeight="1" x14ac:dyDescent="0.3">
      <c r="K1042" s="10" t="s">
        <v>59</v>
      </c>
      <c r="L1042" s="10">
        <v>2021</v>
      </c>
      <c r="M1042" s="10" t="s">
        <v>9</v>
      </c>
      <c r="N1042" s="10" t="s">
        <v>53</v>
      </c>
      <c r="O1042" s="10" t="s">
        <v>54</v>
      </c>
      <c r="P1042" s="10" t="s">
        <v>55</v>
      </c>
      <c r="Q1042" s="10" t="s">
        <v>56</v>
      </c>
      <c r="R1042" s="10" t="s">
        <v>57</v>
      </c>
      <c r="S1042" s="10" t="s">
        <v>60</v>
      </c>
      <c r="T1042" s="10">
        <v>765</v>
      </c>
      <c r="U1042" s="10">
        <v>526.24</v>
      </c>
    </row>
    <row r="1043" spans="11:21" ht="18" customHeight="1" x14ac:dyDescent="0.3">
      <c r="K1043" s="10" t="s">
        <v>59</v>
      </c>
      <c r="L1043" s="10">
        <v>2021</v>
      </c>
      <c r="M1043" s="10" t="s">
        <v>9</v>
      </c>
      <c r="N1043" s="10" t="s">
        <v>53</v>
      </c>
      <c r="O1043" s="10" t="s">
        <v>54</v>
      </c>
      <c r="P1043" s="10" t="s">
        <v>55</v>
      </c>
      <c r="Q1043" s="10" t="s">
        <v>56</v>
      </c>
      <c r="R1043" s="10" t="s">
        <v>57</v>
      </c>
      <c r="S1043" s="10" t="s">
        <v>60</v>
      </c>
      <c r="T1043" s="10">
        <v>139</v>
      </c>
      <c r="U1043" s="10">
        <v>198.76999999999998</v>
      </c>
    </row>
    <row r="1044" spans="11:21" ht="18" customHeight="1" x14ac:dyDescent="0.3">
      <c r="K1044" s="10" t="s">
        <v>59</v>
      </c>
      <c r="L1044" s="10">
        <v>2021</v>
      </c>
      <c r="M1044" s="10" t="s">
        <v>9</v>
      </c>
      <c r="N1044" s="10" t="s">
        <v>53</v>
      </c>
      <c r="O1044" s="10" t="s">
        <v>54</v>
      </c>
      <c r="P1044" s="10" t="s">
        <v>55</v>
      </c>
      <c r="Q1044" s="10" t="s">
        <v>56</v>
      </c>
      <c r="R1044" s="10" t="s">
        <v>57</v>
      </c>
      <c r="S1044" s="10" t="s">
        <v>60</v>
      </c>
      <c r="T1044" s="10">
        <v>187</v>
      </c>
      <c r="U1044" s="10">
        <v>267.40999999999997</v>
      </c>
    </row>
    <row r="1045" spans="11:21" ht="18" customHeight="1" x14ac:dyDescent="0.3">
      <c r="K1045" s="10" t="s">
        <v>59</v>
      </c>
      <c r="L1045" s="10">
        <v>2021</v>
      </c>
      <c r="M1045" s="10" t="s">
        <v>9</v>
      </c>
      <c r="N1045" s="10" t="s">
        <v>53</v>
      </c>
      <c r="O1045" s="10" t="s">
        <v>54</v>
      </c>
      <c r="P1045" s="10" t="s">
        <v>55</v>
      </c>
      <c r="Q1045" s="10" t="s">
        <v>56</v>
      </c>
      <c r="R1045" s="10" t="s">
        <v>57</v>
      </c>
      <c r="S1045" s="10" t="s">
        <v>58</v>
      </c>
      <c r="T1045" s="10">
        <v>311</v>
      </c>
      <c r="U1045" s="10">
        <v>444.73</v>
      </c>
    </row>
    <row r="1046" spans="11:21" ht="18" customHeight="1" x14ac:dyDescent="0.3">
      <c r="K1046" s="10" t="s">
        <v>62</v>
      </c>
      <c r="L1046" s="10">
        <v>2021</v>
      </c>
      <c r="M1046" s="10" t="s">
        <v>9</v>
      </c>
      <c r="N1046" s="10" t="s">
        <v>53</v>
      </c>
      <c r="O1046" s="10" t="s">
        <v>54</v>
      </c>
      <c r="P1046" s="10" t="s">
        <v>55</v>
      </c>
      <c r="Q1046" s="10" t="s">
        <v>56</v>
      </c>
      <c r="R1046" s="10" t="s">
        <v>57</v>
      </c>
      <c r="S1046" s="10" t="s">
        <v>60</v>
      </c>
      <c r="T1046" s="10">
        <v>185</v>
      </c>
      <c r="U1046" s="10">
        <v>264.55</v>
      </c>
    </row>
    <row r="1047" spans="11:21" ht="18" customHeight="1" x14ac:dyDescent="0.3">
      <c r="K1047" s="10" t="s">
        <v>52</v>
      </c>
      <c r="L1047" s="10">
        <v>2021</v>
      </c>
      <c r="M1047" s="10" t="s">
        <v>8</v>
      </c>
      <c r="N1047" s="10" t="s">
        <v>53</v>
      </c>
      <c r="O1047" s="10" t="s">
        <v>54</v>
      </c>
      <c r="P1047" s="10" t="s">
        <v>55</v>
      </c>
      <c r="Q1047" s="10" t="s">
        <v>56</v>
      </c>
      <c r="R1047" s="10" t="s">
        <v>57</v>
      </c>
      <c r="S1047" s="10" t="s">
        <v>58</v>
      </c>
      <c r="T1047" s="10">
        <v>326</v>
      </c>
      <c r="U1047" s="10">
        <v>466.18</v>
      </c>
    </row>
    <row r="1048" spans="11:21" ht="18" customHeight="1" x14ac:dyDescent="0.3">
      <c r="K1048" s="10" t="s">
        <v>61</v>
      </c>
      <c r="L1048" s="10">
        <v>2021</v>
      </c>
      <c r="M1048" s="10" t="s">
        <v>8</v>
      </c>
      <c r="N1048" s="10" t="s">
        <v>53</v>
      </c>
      <c r="O1048" s="10" t="s">
        <v>54</v>
      </c>
      <c r="P1048" s="10" t="s">
        <v>55</v>
      </c>
      <c r="Q1048" s="10" t="s">
        <v>56</v>
      </c>
      <c r="R1048" s="10" t="s">
        <v>57</v>
      </c>
      <c r="S1048" s="10" t="s">
        <v>58</v>
      </c>
      <c r="T1048" s="10">
        <v>320</v>
      </c>
      <c r="U1048" s="10">
        <v>457.6</v>
      </c>
    </row>
    <row r="1049" spans="11:21" ht="18" customHeight="1" x14ac:dyDescent="0.3">
      <c r="K1049" s="10" t="s">
        <v>52</v>
      </c>
      <c r="L1049" s="10">
        <v>2021</v>
      </c>
      <c r="M1049" s="10" t="s">
        <v>8</v>
      </c>
      <c r="N1049" s="10" t="s">
        <v>53</v>
      </c>
      <c r="O1049" s="10" t="s">
        <v>54</v>
      </c>
      <c r="P1049" s="10" t="s">
        <v>55</v>
      </c>
      <c r="Q1049" s="10" t="s">
        <v>56</v>
      </c>
      <c r="R1049" s="10" t="s">
        <v>57</v>
      </c>
      <c r="S1049" s="10" t="s">
        <v>58</v>
      </c>
      <c r="T1049" s="10">
        <v>314</v>
      </c>
      <c r="U1049" s="10">
        <v>449.02</v>
      </c>
    </row>
    <row r="1050" spans="11:21" ht="18" customHeight="1" x14ac:dyDescent="0.3">
      <c r="K1050" s="10" t="s">
        <v>61</v>
      </c>
      <c r="L1050" s="10">
        <v>2021</v>
      </c>
      <c r="M1050" s="10" t="s">
        <v>8</v>
      </c>
      <c r="N1050" s="10" t="s">
        <v>53</v>
      </c>
      <c r="O1050" s="10" t="s">
        <v>54</v>
      </c>
      <c r="P1050" s="10" t="s">
        <v>55</v>
      </c>
      <c r="Q1050" s="10" t="s">
        <v>56</v>
      </c>
      <c r="R1050" s="10" t="s">
        <v>57</v>
      </c>
      <c r="S1050" s="10" t="s">
        <v>60</v>
      </c>
      <c r="T1050" s="10">
        <v>146</v>
      </c>
      <c r="U1050" s="10">
        <v>198.56</v>
      </c>
    </row>
    <row r="1051" spans="11:21" ht="18" customHeight="1" x14ac:dyDescent="0.3">
      <c r="K1051" s="10" t="s">
        <v>52</v>
      </c>
      <c r="L1051" s="10">
        <v>2021</v>
      </c>
      <c r="M1051" s="10" t="s">
        <v>8</v>
      </c>
      <c r="N1051" s="10" t="s">
        <v>53</v>
      </c>
      <c r="O1051" s="10" t="s">
        <v>54</v>
      </c>
      <c r="P1051" s="10" t="s">
        <v>55</v>
      </c>
      <c r="Q1051" s="10" t="s">
        <v>56</v>
      </c>
      <c r="R1051" s="10" t="s">
        <v>57</v>
      </c>
      <c r="S1051" s="10" t="s">
        <v>60</v>
      </c>
      <c r="T1051" s="10">
        <v>194</v>
      </c>
      <c r="U1051" s="10">
        <v>277.42</v>
      </c>
    </row>
    <row r="1052" spans="11:21" ht="18" customHeight="1" x14ac:dyDescent="0.3">
      <c r="K1052" s="10" t="s">
        <v>52</v>
      </c>
      <c r="L1052" s="10">
        <v>2021</v>
      </c>
      <c r="M1052" s="10" t="s">
        <v>8</v>
      </c>
      <c r="N1052" s="10" t="s">
        <v>53</v>
      </c>
      <c r="O1052" s="10" t="s">
        <v>54</v>
      </c>
      <c r="P1052" s="10" t="s">
        <v>55</v>
      </c>
      <c r="Q1052" s="10" t="s">
        <v>56</v>
      </c>
      <c r="R1052" s="10" t="s">
        <v>57</v>
      </c>
      <c r="S1052" s="10" t="s">
        <v>60</v>
      </c>
      <c r="T1052" s="10">
        <v>190</v>
      </c>
      <c r="U1052" s="10">
        <v>271.7</v>
      </c>
    </row>
    <row r="1053" spans="11:21" ht="18" customHeight="1" x14ac:dyDescent="0.3">
      <c r="K1053" s="10" t="s">
        <v>52</v>
      </c>
      <c r="L1053" s="10">
        <v>2021</v>
      </c>
      <c r="M1053" s="10" t="s">
        <v>8</v>
      </c>
      <c r="N1053" s="10" t="s">
        <v>53</v>
      </c>
      <c r="O1053" s="10" t="s">
        <v>54</v>
      </c>
      <c r="P1053" s="10" t="s">
        <v>55</v>
      </c>
      <c r="Q1053" s="10" t="s">
        <v>56</v>
      </c>
      <c r="R1053" s="10" t="s">
        <v>57</v>
      </c>
      <c r="S1053" s="10" t="s">
        <v>60</v>
      </c>
      <c r="T1053" s="10">
        <v>364</v>
      </c>
      <c r="U1053" s="10">
        <v>520.52</v>
      </c>
    </row>
    <row r="1054" spans="11:21" ht="18" customHeight="1" x14ac:dyDescent="0.3">
      <c r="K1054" s="10" t="s">
        <v>52</v>
      </c>
      <c r="L1054" s="10">
        <v>2021</v>
      </c>
      <c r="M1054" s="10" t="s">
        <v>8</v>
      </c>
      <c r="N1054" s="10" t="s">
        <v>53</v>
      </c>
      <c r="O1054" s="10" t="s">
        <v>54</v>
      </c>
      <c r="P1054" s="10" t="s">
        <v>55</v>
      </c>
      <c r="Q1054" s="10" t="s">
        <v>56</v>
      </c>
      <c r="R1054" s="10" t="s">
        <v>57</v>
      </c>
      <c r="S1054" s="10" t="s">
        <v>58</v>
      </c>
      <c r="T1054" s="10">
        <v>324</v>
      </c>
      <c r="U1054" s="10">
        <v>526.24</v>
      </c>
    </row>
    <row r="1055" spans="11:21" ht="18" customHeight="1" x14ac:dyDescent="0.3">
      <c r="K1055" s="10" t="s">
        <v>52</v>
      </c>
      <c r="L1055" s="10">
        <v>2021</v>
      </c>
      <c r="M1055" s="10" t="s">
        <v>8</v>
      </c>
      <c r="N1055" s="10" t="s">
        <v>53</v>
      </c>
      <c r="O1055" s="10" t="s">
        <v>54</v>
      </c>
      <c r="P1055" s="10" t="s">
        <v>55</v>
      </c>
      <c r="Q1055" s="10" t="s">
        <v>56</v>
      </c>
      <c r="R1055" s="10" t="s">
        <v>57</v>
      </c>
      <c r="S1055" s="10" t="s">
        <v>58</v>
      </c>
      <c r="T1055" s="10">
        <v>318</v>
      </c>
      <c r="U1055" s="10">
        <v>526.24</v>
      </c>
    </row>
    <row r="1056" spans="11:21" ht="18" customHeight="1" x14ac:dyDescent="0.3">
      <c r="K1056" s="10" t="s">
        <v>59</v>
      </c>
      <c r="L1056" s="10">
        <v>2021</v>
      </c>
      <c r="M1056" s="10" t="s">
        <v>8</v>
      </c>
      <c r="N1056" s="10" t="s">
        <v>53</v>
      </c>
      <c r="O1056" s="10" t="s">
        <v>54</v>
      </c>
      <c r="P1056" s="10" t="s">
        <v>55</v>
      </c>
      <c r="Q1056" s="10" t="s">
        <v>56</v>
      </c>
      <c r="R1056" s="10" t="s">
        <v>57</v>
      </c>
      <c r="S1056" s="10" t="s">
        <v>60</v>
      </c>
      <c r="T1056" s="10">
        <v>692</v>
      </c>
      <c r="U1056" s="10">
        <v>989.56</v>
      </c>
    </row>
    <row r="1057" spans="11:21" ht="18" customHeight="1" x14ac:dyDescent="0.3">
      <c r="K1057" s="10" t="s">
        <v>61</v>
      </c>
      <c r="L1057" s="10">
        <v>2021</v>
      </c>
      <c r="M1057" s="10" t="s">
        <v>8</v>
      </c>
      <c r="N1057" s="10" t="s">
        <v>53</v>
      </c>
      <c r="O1057" s="10" t="s">
        <v>54</v>
      </c>
      <c r="P1057" s="10" t="s">
        <v>55</v>
      </c>
      <c r="Q1057" s="10" t="s">
        <v>56</v>
      </c>
      <c r="R1057" s="10" t="s">
        <v>57</v>
      </c>
      <c r="S1057" s="10" t="s">
        <v>60</v>
      </c>
      <c r="T1057" s="10">
        <v>725</v>
      </c>
      <c r="U1057" s="10">
        <v>1036.75</v>
      </c>
    </row>
    <row r="1058" spans="11:21" ht="18" customHeight="1" x14ac:dyDescent="0.3">
      <c r="K1058" s="10" t="s">
        <v>59</v>
      </c>
      <c r="L1058" s="10">
        <v>2021</v>
      </c>
      <c r="M1058" s="10" t="s">
        <v>8</v>
      </c>
      <c r="N1058" s="10" t="s">
        <v>53</v>
      </c>
      <c r="O1058" s="10" t="s">
        <v>54</v>
      </c>
      <c r="P1058" s="10" t="s">
        <v>55</v>
      </c>
      <c r="Q1058" s="10" t="s">
        <v>56</v>
      </c>
      <c r="R1058" s="10" t="s">
        <v>57</v>
      </c>
      <c r="S1058" s="10" t="s">
        <v>60</v>
      </c>
      <c r="T1058" s="10">
        <v>778</v>
      </c>
      <c r="U1058" s="10">
        <v>1112.54</v>
      </c>
    </row>
    <row r="1059" spans="11:21" ht="18" customHeight="1" x14ac:dyDescent="0.3">
      <c r="K1059" s="10" t="s">
        <v>52</v>
      </c>
      <c r="L1059" s="10">
        <v>2021</v>
      </c>
      <c r="M1059" s="10" t="s">
        <v>8</v>
      </c>
      <c r="N1059" s="10" t="s">
        <v>53</v>
      </c>
      <c r="O1059" s="10" t="s">
        <v>54</v>
      </c>
      <c r="P1059" s="10" t="s">
        <v>55</v>
      </c>
      <c r="Q1059" s="10" t="s">
        <v>56</v>
      </c>
      <c r="R1059" s="10" t="s">
        <v>57</v>
      </c>
      <c r="S1059" s="10" t="s">
        <v>58</v>
      </c>
      <c r="T1059" s="10">
        <v>327</v>
      </c>
      <c r="U1059" s="10">
        <v>467.61</v>
      </c>
    </row>
    <row r="1060" spans="11:21" ht="18" customHeight="1" x14ac:dyDescent="0.3">
      <c r="K1060" s="10" t="s">
        <v>61</v>
      </c>
      <c r="L1060" s="10">
        <v>2021</v>
      </c>
      <c r="M1060" s="10" t="s">
        <v>8</v>
      </c>
      <c r="N1060" s="10" t="s">
        <v>53</v>
      </c>
      <c r="O1060" s="10" t="s">
        <v>54</v>
      </c>
      <c r="P1060" s="10" t="s">
        <v>55</v>
      </c>
      <c r="Q1060" s="10" t="s">
        <v>56</v>
      </c>
      <c r="R1060" s="10" t="s">
        <v>57</v>
      </c>
      <c r="S1060" s="10" t="s">
        <v>58</v>
      </c>
      <c r="T1060" s="10">
        <v>321</v>
      </c>
      <c r="U1060" s="10">
        <v>459.03</v>
      </c>
    </row>
    <row r="1061" spans="11:21" ht="18" customHeight="1" x14ac:dyDescent="0.3">
      <c r="K1061" s="10" t="s">
        <v>52</v>
      </c>
      <c r="L1061" s="10">
        <v>2021</v>
      </c>
      <c r="M1061" s="10" t="s">
        <v>8</v>
      </c>
      <c r="N1061" s="10" t="s">
        <v>53</v>
      </c>
      <c r="O1061" s="10" t="s">
        <v>54</v>
      </c>
      <c r="P1061" s="10" t="s">
        <v>55</v>
      </c>
      <c r="Q1061" s="10" t="s">
        <v>56</v>
      </c>
      <c r="R1061" s="10" t="s">
        <v>57</v>
      </c>
      <c r="S1061" s="10" t="s">
        <v>58</v>
      </c>
      <c r="T1061" s="10">
        <v>315</v>
      </c>
      <c r="U1061" s="10">
        <v>450.45</v>
      </c>
    </row>
    <row r="1062" spans="11:21" ht="18" customHeight="1" x14ac:dyDescent="0.3">
      <c r="K1062" s="10" t="s">
        <v>59</v>
      </c>
      <c r="L1062" s="10">
        <v>2021</v>
      </c>
      <c r="M1062" s="10" t="s">
        <v>8</v>
      </c>
      <c r="N1062" s="10" t="s">
        <v>53</v>
      </c>
      <c r="O1062" s="10" t="s">
        <v>54</v>
      </c>
      <c r="P1062" s="10" t="s">
        <v>55</v>
      </c>
      <c r="Q1062" s="10" t="s">
        <v>56</v>
      </c>
      <c r="R1062" s="10" t="s">
        <v>57</v>
      </c>
      <c r="S1062" s="10" t="s">
        <v>60</v>
      </c>
      <c r="T1062" s="10">
        <v>147</v>
      </c>
      <c r="U1062" s="10">
        <v>210.21</v>
      </c>
    </row>
    <row r="1063" spans="11:21" ht="18" customHeight="1" x14ac:dyDescent="0.3">
      <c r="K1063" s="10" t="s">
        <v>52</v>
      </c>
      <c r="L1063" s="10">
        <v>2021</v>
      </c>
      <c r="M1063" s="10" t="s">
        <v>8</v>
      </c>
      <c r="N1063" s="10" t="s">
        <v>53</v>
      </c>
      <c r="O1063" s="10" t="s">
        <v>54</v>
      </c>
      <c r="P1063" s="10" t="s">
        <v>55</v>
      </c>
      <c r="Q1063" s="10" t="s">
        <v>56</v>
      </c>
      <c r="R1063" s="10" t="s">
        <v>57</v>
      </c>
      <c r="S1063" s="10" t="s">
        <v>60</v>
      </c>
      <c r="T1063" s="10">
        <v>145</v>
      </c>
      <c r="U1063" s="10">
        <v>207.35</v>
      </c>
    </row>
    <row r="1064" spans="11:21" ht="18" customHeight="1" x14ac:dyDescent="0.3">
      <c r="K1064" s="10" t="s">
        <v>52</v>
      </c>
      <c r="L1064" s="10">
        <v>2021</v>
      </c>
      <c r="M1064" s="10" t="s">
        <v>8</v>
      </c>
      <c r="N1064" s="10" t="s">
        <v>53</v>
      </c>
      <c r="O1064" s="10" t="s">
        <v>54</v>
      </c>
      <c r="P1064" s="10" t="s">
        <v>55</v>
      </c>
      <c r="Q1064" s="10" t="s">
        <v>56</v>
      </c>
      <c r="R1064" s="10" t="s">
        <v>57</v>
      </c>
      <c r="S1064" s="10" t="s">
        <v>60</v>
      </c>
      <c r="T1064" s="10">
        <v>193</v>
      </c>
      <c r="U1064" s="10">
        <v>275.99</v>
      </c>
    </row>
    <row r="1065" spans="11:21" ht="18" customHeight="1" x14ac:dyDescent="0.3">
      <c r="K1065" s="10" t="s">
        <v>61</v>
      </c>
      <c r="L1065" s="10">
        <v>2021</v>
      </c>
      <c r="M1065" s="10" t="s">
        <v>8</v>
      </c>
      <c r="N1065" s="10" t="s">
        <v>53</v>
      </c>
      <c r="O1065" s="10" t="s">
        <v>54</v>
      </c>
      <c r="P1065" s="10" t="s">
        <v>55</v>
      </c>
      <c r="Q1065" s="10" t="s">
        <v>56</v>
      </c>
      <c r="R1065" s="10" t="s">
        <v>57</v>
      </c>
      <c r="S1065" s="10" t="s">
        <v>58</v>
      </c>
      <c r="T1065" s="10">
        <v>323</v>
      </c>
      <c r="U1065" s="10">
        <v>461.89</v>
      </c>
    </row>
    <row r="1066" spans="11:21" ht="18" customHeight="1" x14ac:dyDescent="0.3">
      <c r="K1066" s="10" t="s">
        <v>52</v>
      </c>
      <c r="L1066" s="10">
        <v>2021</v>
      </c>
      <c r="M1066" s="10" t="s">
        <v>8</v>
      </c>
      <c r="N1066" s="10" t="s">
        <v>53</v>
      </c>
      <c r="O1066" s="10" t="s">
        <v>54</v>
      </c>
      <c r="P1066" s="10" t="s">
        <v>55</v>
      </c>
      <c r="Q1066" s="10" t="s">
        <v>56</v>
      </c>
      <c r="R1066" s="10" t="s">
        <v>57</v>
      </c>
      <c r="S1066" s="10" t="s">
        <v>58</v>
      </c>
      <c r="T1066" s="10">
        <v>317</v>
      </c>
      <c r="U1066" s="10">
        <v>453.31</v>
      </c>
    </row>
    <row r="1067" spans="11:21" ht="18" customHeight="1" x14ac:dyDescent="0.3">
      <c r="K1067" s="10" t="s">
        <v>61</v>
      </c>
      <c r="L1067" s="10">
        <v>2021</v>
      </c>
      <c r="M1067" s="10" t="s">
        <v>8</v>
      </c>
      <c r="N1067" s="10" t="s">
        <v>53</v>
      </c>
      <c r="O1067" s="10" t="s">
        <v>54</v>
      </c>
      <c r="P1067" s="10" t="s">
        <v>55</v>
      </c>
      <c r="Q1067" s="10" t="s">
        <v>56</v>
      </c>
      <c r="R1067" s="10" t="s">
        <v>57</v>
      </c>
      <c r="S1067" s="10" t="s">
        <v>60</v>
      </c>
      <c r="T1067" s="10">
        <v>143</v>
      </c>
      <c r="U1067" s="10">
        <v>204.49</v>
      </c>
    </row>
    <row r="1068" spans="11:21" ht="18" customHeight="1" x14ac:dyDescent="0.3">
      <c r="K1068" s="10" t="s">
        <v>52</v>
      </c>
      <c r="L1068" s="10">
        <v>2021</v>
      </c>
      <c r="M1068" s="10" t="s">
        <v>8</v>
      </c>
      <c r="N1068" s="10" t="s">
        <v>53</v>
      </c>
      <c r="O1068" s="10" t="s">
        <v>54</v>
      </c>
      <c r="P1068" s="10" t="s">
        <v>55</v>
      </c>
      <c r="Q1068" s="10" t="s">
        <v>56</v>
      </c>
      <c r="R1068" s="10" t="s">
        <v>57</v>
      </c>
      <c r="S1068" s="10" t="s">
        <v>60</v>
      </c>
      <c r="T1068" s="10">
        <v>191</v>
      </c>
      <c r="U1068" s="10">
        <v>273.13</v>
      </c>
    </row>
    <row r="1069" spans="11:21" ht="18" customHeight="1" x14ac:dyDescent="0.3">
      <c r="K1069" s="10" t="s">
        <v>61</v>
      </c>
      <c r="L1069" s="10">
        <v>2021</v>
      </c>
      <c r="M1069" s="10" t="s">
        <v>8</v>
      </c>
      <c r="N1069" s="10" t="s">
        <v>53</v>
      </c>
      <c r="O1069" s="10" t="s">
        <v>54</v>
      </c>
      <c r="P1069" s="10" t="s">
        <v>55</v>
      </c>
      <c r="Q1069" s="10" t="s">
        <v>56</v>
      </c>
      <c r="R1069" s="10" t="s">
        <v>57</v>
      </c>
      <c r="S1069" s="10" t="s">
        <v>60</v>
      </c>
      <c r="T1069" s="10">
        <v>787</v>
      </c>
      <c r="U1069" s="10">
        <v>1125.4099999999999</v>
      </c>
    </row>
    <row r="1070" spans="11:21" ht="18" customHeight="1" x14ac:dyDescent="0.3">
      <c r="K1070" s="10" t="s">
        <v>59</v>
      </c>
      <c r="L1070" s="10">
        <v>2021</v>
      </c>
      <c r="M1070" s="10" t="s">
        <v>3</v>
      </c>
      <c r="N1070" s="10" t="s">
        <v>65</v>
      </c>
      <c r="O1070" s="10" t="s">
        <v>54</v>
      </c>
      <c r="P1070" s="10" t="s">
        <v>55</v>
      </c>
      <c r="Q1070" s="10" t="s">
        <v>56</v>
      </c>
      <c r="R1070" s="10" t="s">
        <v>57</v>
      </c>
      <c r="S1070" s="10" t="s">
        <v>58</v>
      </c>
      <c r="T1070" s="10">
        <v>266</v>
      </c>
      <c r="U1070" s="10">
        <v>380.38</v>
      </c>
    </row>
    <row r="1071" spans="11:21" ht="18" customHeight="1" x14ac:dyDescent="0.3">
      <c r="K1071" s="10" t="s">
        <v>59</v>
      </c>
      <c r="L1071" s="10">
        <v>2021</v>
      </c>
      <c r="M1071" s="10" t="s">
        <v>3</v>
      </c>
      <c r="N1071" s="10" t="s">
        <v>65</v>
      </c>
      <c r="O1071" s="10" t="s">
        <v>54</v>
      </c>
      <c r="P1071" s="10" t="s">
        <v>55</v>
      </c>
      <c r="Q1071" s="10" t="s">
        <v>56</v>
      </c>
      <c r="R1071" s="10" t="s">
        <v>57</v>
      </c>
      <c r="S1071" s="10" t="s">
        <v>58</v>
      </c>
      <c r="T1071" s="10">
        <v>314</v>
      </c>
      <c r="U1071" s="10">
        <v>449.02</v>
      </c>
    </row>
    <row r="1072" spans="11:21" ht="18" customHeight="1" x14ac:dyDescent="0.3">
      <c r="K1072" s="10" t="s">
        <v>52</v>
      </c>
      <c r="L1072" s="10">
        <v>2021</v>
      </c>
      <c r="M1072" s="10" t="s">
        <v>3</v>
      </c>
      <c r="N1072" s="10" t="s">
        <v>65</v>
      </c>
      <c r="O1072" s="10" t="s">
        <v>54</v>
      </c>
      <c r="P1072" s="10" t="s">
        <v>55</v>
      </c>
      <c r="Q1072" s="10" t="s">
        <v>56</v>
      </c>
      <c r="R1072" s="10" t="s">
        <v>57</v>
      </c>
      <c r="S1072" s="10" t="s">
        <v>58</v>
      </c>
      <c r="T1072" s="10">
        <v>236</v>
      </c>
      <c r="U1072" s="10">
        <v>337.48</v>
      </c>
    </row>
    <row r="1073" spans="11:21" ht="18" customHeight="1" x14ac:dyDescent="0.3">
      <c r="K1073" s="10" t="s">
        <v>59</v>
      </c>
      <c r="L1073" s="10">
        <v>2021</v>
      </c>
      <c r="M1073" s="10" t="s">
        <v>3</v>
      </c>
      <c r="N1073" s="10" t="s">
        <v>65</v>
      </c>
      <c r="O1073" s="10" t="s">
        <v>54</v>
      </c>
      <c r="P1073" s="10" t="s">
        <v>55</v>
      </c>
      <c r="Q1073" s="10" t="s">
        <v>56</v>
      </c>
      <c r="R1073" s="10" t="s">
        <v>57</v>
      </c>
      <c r="S1073" s="10" t="s">
        <v>58</v>
      </c>
      <c r="T1073" s="10">
        <v>310</v>
      </c>
      <c r="U1073" s="10">
        <v>526.24</v>
      </c>
    </row>
    <row r="1074" spans="11:21" ht="18" customHeight="1" x14ac:dyDescent="0.3">
      <c r="K1074" s="10" t="s">
        <v>61</v>
      </c>
      <c r="L1074" s="10">
        <v>2021</v>
      </c>
      <c r="M1074" s="10" t="s">
        <v>3</v>
      </c>
      <c r="N1074" s="10" t="s">
        <v>65</v>
      </c>
      <c r="O1074" s="10" t="s">
        <v>54</v>
      </c>
      <c r="P1074" s="10" t="s">
        <v>55</v>
      </c>
      <c r="Q1074" s="10" t="s">
        <v>56</v>
      </c>
      <c r="R1074" s="10" t="s">
        <v>57</v>
      </c>
      <c r="S1074" s="10" t="s">
        <v>58</v>
      </c>
      <c r="T1074" s="10">
        <v>238</v>
      </c>
      <c r="U1074" s="10">
        <v>526.24</v>
      </c>
    </row>
    <row r="1075" spans="11:21" ht="18" customHeight="1" x14ac:dyDescent="0.3">
      <c r="K1075" s="10" t="s">
        <v>52</v>
      </c>
      <c r="L1075" s="10">
        <v>2021</v>
      </c>
      <c r="M1075" s="10" t="s">
        <v>3</v>
      </c>
      <c r="N1075" s="10" t="s">
        <v>65</v>
      </c>
      <c r="O1075" s="10" t="s">
        <v>54</v>
      </c>
      <c r="P1075" s="10" t="s">
        <v>55</v>
      </c>
      <c r="Q1075" s="10" t="s">
        <v>56</v>
      </c>
      <c r="R1075" s="10" t="s">
        <v>57</v>
      </c>
      <c r="S1075" s="10" t="s">
        <v>58</v>
      </c>
      <c r="T1075" s="10">
        <v>1000</v>
      </c>
      <c r="U1075" s="10">
        <v>1430</v>
      </c>
    </row>
    <row r="1076" spans="11:21" ht="18" customHeight="1" x14ac:dyDescent="0.3">
      <c r="K1076" s="10" t="s">
        <v>62</v>
      </c>
      <c r="L1076" s="10">
        <v>2021</v>
      </c>
      <c r="M1076" s="10" t="s">
        <v>3</v>
      </c>
      <c r="N1076" s="10" t="s">
        <v>65</v>
      </c>
      <c r="O1076" s="10" t="s">
        <v>54</v>
      </c>
      <c r="P1076" s="10" t="s">
        <v>55</v>
      </c>
      <c r="Q1076" s="10" t="s">
        <v>56</v>
      </c>
      <c r="R1076" s="10" t="s">
        <v>57</v>
      </c>
      <c r="S1076" s="10" t="s">
        <v>58</v>
      </c>
      <c r="T1076" s="10">
        <v>1033</v>
      </c>
      <c r="U1076" s="10">
        <v>1477.19</v>
      </c>
    </row>
    <row r="1077" spans="11:21" ht="18" customHeight="1" x14ac:dyDescent="0.3">
      <c r="K1077" s="10" t="s">
        <v>61</v>
      </c>
      <c r="L1077" s="10">
        <v>2021</v>
      </c>
      <c r="M1077" s="10" t="s">
        <v>3</v>
      </c>
      <c r="N1077" s="10" t="s">
        <v>65</v>
      </c>
      <c r="O1077" s="10" t="s">
        <v>54</v>
      </c>
      <c r="P1077" s="10" t="s">
        <v>55</v>
      </c>
      <c r="Q1077" s="10" t="s">
        <v>56</v>
      </c>
      <c r="R1077" s="10" t="s">
        <v>57</v>
      </c>
      <c r="S1077" s="10" t="s">
        <v>58</v>
      </c>
      <c r="T1077" s="10">
        <v>240</v>
      </c>
      <c r="U1077" s="10">
        <v>343.2</v>
      </c>
    </row>
    <row r="1078" spans="11:21" ht="18" customHeight="1" x14ac:dyDescent="0.3">
      <c r="K1078" s="10" t="s">
        <v>61</v>
      </c>
      <c r="L1078" s="10">
        <v>2021</v>
      </c>
      <c r="M1078" s="10" t="s">
        <v>3</v>
      </c>
      <c r="N1078" s="10" t="s">
        <v>65</v>
      </c>
      <c r="O1078" s="10" t="s">
        <v>54</v>
      </c>
      <c r="P1078" s="10" t="s">
        <v>55</v>
      </c>
      <c r="Q1078" s="10" t="s">
        <v>56</v>
      </c>
      <c r="R1078" s="10" t="s">
        <v>57</v>
      </c>
      <c r="S1078" s="10" t="s">
        <v>58</v>
      </c>
      <c r="T1078" s="10">
        <v>267</v>
      </c>
      <c r="U1078" s="10">
        <v>381.81</v>
      </c>
    </row>
    <row r="1079" spans="11:21" ht="18" customHeight="1" x14ac:dyDescent="0.3">
      <c r="K1079" s="10" t="s">
        <v>52</v>
      </c>
      <c r="L1079" s="10">
        <v>2021</v>
      </c>
      <c r="M1079" s="10" t="s">
        <v>3</v>
      </c>
      <c r="N1079" s="10" t="s">
        <v>65</v>
      </c>
      <c r="O1079" s="10" t="s">
        <v>54</v>
      </c>
      <c r="P1079" s="10" t="s">
        <v>55</v>
      </c>
      <c r="Q1079" s="10" t="s">
        <v>56</v>
      </c>
      <c r="R1079" s="10" t="s">
        <v>57</v>
      </c>
      <c r="S1079" s="10" t="s">
        <v>58</v>
      </c>
      <c r="T1079" s="10">
        <v>237</v>
      </c>
      <c r="U1079" s="10">
        <v>338.90999999999997</v>
      </c>
    </row>
    <row r="1080" spans="11:21" ht="18" customHeight="1" x14ac:dyDescent="0.3">
      <c r="K1080" s="10" t="s">
        <v>61</v>
      </c>
      <c r="L1080" s="10">
        <v>2021</v>
      </c>
      <c r="M1080" s="10" t="s">
        <v>3</v>
      </c>
      <c r="N1080" s="10" t="s">
        <v>65</v>
      </c>
      <c r="O1080" s="10" t="s">
        <v>54</v>
      </c>
      <c r="P1080" s="10" t="s">
        <v>55</v>
      </c>
      <c r="Q1080" s="10" t="s">
        <v>56</v>
      </c>
      <c r="R1080" s="10" t="s">
        <v>57</v>
      </c>
      <c r="S1080" s="10" t="s">
        <v>58</v>
      </c>
      <c r="T1080" s="10">
        <v>781</v>
      </c>
      <c r="U1080" s="10">
        <v>1116.83</v>
      </c>
    </row>
    <row r="1081" spans="11:21" ht="18" customHeight="1" x14ac:dyDescent="0.3">
      <c r="K1081" s="10" t="s">
        <v>52</v>
      </c>
      <c r="L1081" s="10">
        <v>2021</v>
      </c>
      <c r="M1081" s="10" t="s">
        <v>3</v>
      </c>
      <c r="N1081" s="10" t="s">
        <v>65</v>
      </c>
      <c r="O1081" s="10" t="s">
        <v>54</v>
      </c>
      <c r="P1081" s="10" t="s">
        <v>55</v>
      </c>
      <c r="Q1081" s="10" t="s">
        <v>56</v>
      </c>
      <c r="R1081" s="10" t="s">
        <v>57</v>
      </c>
      <c r="S1081" s="10" t="s">
        <v>58</v>
      </c>
      <c r="T1081" s="10">
        <v>814</v>
      </c>
      <c r="U1081" s="10">
        <v>1164.02</v>
      </c>
    </row>
    <row r="1082" spans="11:21" ht="18" customHeight="1" x14ac:dyDescent="0.3">
      <c r="K1082" s="10" t="s">
        <v>52</v>
      </c>
      <c r="L1082" s="10">
        <v>2021</v>
      </c>
      <c r="M1082" s="10" t="s">
        <v>3</v>
      </c>
      <c r="N1082" s="10" t="s">
        <v>65</v>
      </c>
      <c r="O1082" s="10" t="s">
        <v>54</v>
      </c>
      <c r="P1082" s="10" t="s">
        <v>55</v>
      </c>
      <c r="Q1082" s="10" t="s">
        <v>56</v>
      </c>
      <c r="R1082" s="10" t="s">
        <v>57</v>
      </c>
      <c r="S1082" s="10" t="s">
        <v>58</v>
      </c>
      <c r="T1082" s="10">
        <v>263</v>
      </c>
      <c r="U1082" s="10">
        <v>376.09000000000003</v>
      </c>
    </row>
    <row r="1083" spans="11:21" ht="18" customHeight="1" x14ac:dyDescent="0.3">
      <c r="K1083" s="10" t="s">
        <v>52</v>
      </c>
      <c r="L1083" s="10">
        <v>2021</v>
      </c>
      <c r="M1083" s="10" t="s">
        <v>3</v>
      </c>
      <c r="N1083" s="10" t="s">
        <v>65</v>
      </c>
      <c r="O1083" s="10" t="s">
        <v>54</v>
      </c>
      <c r="P1083" s="10" t="s">
        <v>55</v>
      </c>
      <c r="Q1083" s="10" t="s">
        <v>56</v>
      </c>
      <c r="R1083" s="10" t="s">
        <v>57</v>
      </c>
      <c r="S1083" s="10" t="s">
        <v>58</v>
      </c>
      <c r="T1083" s="10">
        <v>311</v>
      </c>
      <c r="U1083" s="10">
        <v>444.73</v>
      </c>
    </row>
    <row r="1084" spans="11:21" ht="18" customHeight="1" x14ac:dyDescent="0.3">
      <c r="K1084" s="10" t="s">
        <v>59</v>
      </c>
      <c r="L1084" s="10">
        <v>2021</v>
      </c>
      <c r="M1084" s="10" t="s">
        <v>3</v>
      </c>
      <c r="N1084" s="10" t="s">
        <v>65</v>
      </c>
      <c r="O1084" s="10" t="s">
        <v>54</v>
      </c>
      <c r="P1084" s="10" t="s">
        <v>55</v>
      </c>
      <c r="Q1084" s="10" t="s">
        <v>56</v>
      </c>
      <c r="R1084" s="10" t="s">
        <v>57</v>
      </c>
      <c r="S1084" s="10" t="s">
        <v>58</v>
      </c>
      <c r="T1084" s="10">
        <v>239</v>
      </c>
      <c r="U1084" s="10">
        <v>341.77</v>
      </c>
    </row>
    <row r="1085" spans="11:21" ht="18" customHeight="1" x14ac:dyDescent="0.3">
      <c r="K1085" s="10" t="s">
        <v>52</v>
      </c>
      <c r="L1085" s="10">
        <v>2021</v>
      </c>
      <c r="M1085" s="10" t="s">
        <v>7</v>
      </c>
      <c r="N1085" s="10" t="s">
        <v>65</v>
      </c>
      <c r="O1085" s="10" t="s">
        <v>54</v>
      </c>
      <c r="P1085" s="10" t="s">
        <v>55</v>
      </c>
      <c r="Q1085" s="10" t="s">
        <v>56</v>
      </c>
      <c r="R1085" s="10" t="s">
        <v>57</v>
      </c>
      <c r="S1085" s="10" t="s">
        <v>58</v>
      </c>
      <c r="T1085" s="10">
        <v>242</v>
      </c>
      <c r="U1085" s="10">
        <v>346.06</v>
      </c>
    </row>
    <row r="1086" spans="11:21" ht="18" customHeight="1" x14ac:dyDescent="0.3">
      <c r="K1086" s="10" t="s">
        <v>63</v>
      </c>
      <c r="L1086" s="10">
        <v>2021</v>
      </c>
      <c r="M1086" s="10" t="s">
        <v>7</v>
      </c>
      <c r="N1086" s="10" t="s">
        <v>65</v>
      </c>
      <c r="O1086" s="10" t="s">
        <v>54</v>
      </c>
      <c r="P1086" s="10" t="s">
        <v>55</v>
      </c>
      <c r="Q1086" s="10" t="s">
        <v>56</v>
      </c>
      <c r="R1086" s="10" t="s">
        <v>57</v>
      </c>
      <c r="S1086" s="10" t="s">
        <v>58</v>
      </c>
      <c r="T1086" s="10">
        <v>290</v>
      </c>
      <c r="U1086" s="10">
        <v>414.7</v>
      </c>
    </row>
    <row r="1087" spans="11:21" ht="18" customHeight="1" x14ac:dyDescent="0.3">
      <c r="K1087" s="10" t="s">
        <v>59</v>
      </c>
      <c r="L1087" s="10">
        <v>2021</v>
      </c>
      <c r="M1087" s="10" t="s">
        <v>7</v>
      </c>
      <c r="N1087" s="10" t="s">
        <v>53</v>
      </c>
      <c r="O1087" s="10" t="s">
        <v>54</v>
      </c>
      <c r="P1087" s="10" t="s">
        <v>55</v>
      </c>
      <c r="Q1087" s="10" t="s">
        <v>56</v>
      </c>
      <c r="R1087" s="10" t="s">
        <v>57</v>
      </c>
      <c r="S1087" s="10" t="s">
        <v>58</v>
      </c>
      <c r="T1087" s="10">
        <v>218</v>
      </c>
      <c r="U1087" s="10">
        <v>311.74</v>
      </c>
    </row>
    <row r="1088" spans="11:21" ht="18" customHeight="1" x14ac:dyDescent="0.3">
      <c r="K1088" s="10" t="s">
        <v>59</v>
      </c>
      <c r="L1088" s="10">
        <v>2021</v>
      </c>
      <c r="M1088" s="10" t="s">
        <v>7</v>
      </c>
      <c r="N1088" s="10" t="s">
        <v>53</v>
      </c>
      <c r="O1088" s="10" t="s">
        <v>54</v>
      </c>
      <c r="P1088" s="10" t="s">
        <v>55</v>
      </c>
      <c r="Q1088" s="10" t="s">
        <v>56</v>
      </c>
      <c r="R1088" s="10" t="s">
        <v>57</v>
      </c>
      <c r="S1088" s="10" t="s">
        <v>58</v>
      </c>
      <c r="T1088" s="10">
        <v>244</v>
      </c>
      <c r="U1088" s="10">
        <v>526.24</v>
      </c>
    </row>
    <row r="1089" spans="11:21" ht="18" customHeight="1" x14ac:dyDescent="0.3">
      <c r="K1089" s="10" t="s">
        <v>52</v>
      </c>
      <c r="L1089" s="10">
        <v>2021</v>
      </c>
      <c r="M1089" s="10" t="s">
        <v>7</v>
      </c>
      <c r="N1089" s="10" t="s">
        <v>53</v>
      </c>
      <c r="O1089" s="10" t="s">
        <v>54</v>
      </c>
      <c r="P1089" s="10" t="s">
        <v>55</v>
      </c>
      <c r="Q1089" s="10" t="s">
        <v>56</v>
      </c>
      <c r="R1089" s="10" t="s">
        <v>57</v>
      </c>
      <c r="S1089" s="10" t="s">
        <v>58</v>
      </c>
      <c r="T1089" s="10">
        <v>292</v>
      </c>
      <c r="U1089" s="10">
        <v>526.24</v>
      </c>
    </row>
    <row r="1090" spans="11:21" ht="18" customHeight="1" x14ac:dyDescent="0.3">
      <c r="K1090" s="10" t="s">
        <v>59</v>
      </c>
      <c r="L1090" s="10">
        <v>2021</v>
      </c>
      <c r="M1090" s="10" t="s">
        <v>7</v>
      </c>
      <c r="N1090" s="10" t="s">
        <v>53</v>
      </c>
      <c r="O1090" s="10" t="s">
        <v>54</v>
      </c>
      <c r="P1090" s="10" t="s">
        <v>55</v>
      </c>
      <c r="Q1090" s="10" t="s">
        <v>56</v>
      </c>
      <c r="R1090" s="10" t="s">
        <v>57</v>
      </c>
      <c r="S1090" s="10" t="s">
        <v>58</v>
      </c>
      <c r="T1090" s="10">
        <v>1003</v>
      </c>
      <c r="U1090" s="10">
        <v>1434.29</v>
      </c>
    </row>
    <row r="1091" spans="11:21" ht="18" customHeight="1" x14ac:dyDescent="0.3">
      <c r="K1091" s="10" t="s">
        <v>59</v>
      </c>
      <c r="L1091" s="10">
        <v>2021</v>
      </c>
      <c r="M1091" s="10" t="s">
        <v>7</v>
      </c>
      <c r="N1091" s="10" t="s">
        <v>53</v>
      </c>
      <c r="O1091" s="10" t="s">
        <v>54</v>
      </c>
      <c r="P1091" s="10" t="s">
        <v>55</v>
      </c>
      <c r="Q1091" s="10" t="s">
        <v>56</v>
      </c>
      <c r="R1091" s="10" t="s">
        <v>57</v>
      </c>
      <c r="S1091" s="10" t="s">
        <v>58</v>
      </c>
      <c r="T1091" s="10">
        <v>1037</v>
      </c>
      <c r="U1091" s="10">
        <v>1482.9099999999999</v>
      </c>
    </row>
    <row r="1092" spans="11:21" ht="18" customHeight="1" x14ac:dyDescent="0.3">
      <c r="K1092" s="10" t="s">
        <v>52</v>
      </c>
      <c r="L1092" s="10">
        <v>2021</v>
      </c>
      <c r="M1092" s="10" t="s">
        <v>7</v>
      </c>
      <c r="N1092" s="10" t="s">
        <v>53</v>
      </c>
      <c r="O1092" s="10" t="s">
        <v>54</v>
      </c>
      <c r="P1092" s="10" t="s">
        <v>55</v>
      </c>
      <c r="Q1092" s="10" t="s">
        <v>56</v>
      </c>
      <c r="R1092" s="10" t="s">
        <v>57</v>
      </c>
      <c r="S1092" s="10" t="s">
        <v>58</v>
      </c>
      <c r="T1092" s="10">
        <v>216</v>
      </c>
      <c r="U1092" s="10">
        <v>308.88</v>
      </c>
    </row>
    <row r="1093" spans="11:21" ht="18" customHeight="1" x14ac:dyDescent="0.3">
      <c r="K1093" s="10" t="s">
        <v>52</v>
      </c>
      <c r="L1093" s="10">
        <v>2021</v>
      </c>
      <c r="M1093" s="10" t="s">
        <v>7</v>
      </c>
      <c r="N1093" s="10" t="s">
        <v>53</v>
      </c>
      <c r="O1093" s="10" t="s">
        <v>54</v>
      </c>
      <c r="P1093" s="10" t="s">
        <v>55</v>
      </c>
      <c r="Q1093" s="10" t="s">
        <v>56</v>
      </c>
      <c r="R1093" s="10" t="s">
        <v>57</v>
      </c>
      <c r="S1093" s="10" t="s">
        <v>58</v>
      </c>
      <c r="T1093" s="10">
        <v>243</v>
      </c>
      <c r="U1093" s="10">
        <v>347.49</v>
      </c>
    </row>
    <row r="1094" spans="11:21" ht="18" customHeight="1" x14ac:dyDescent="0.3">
      <c r="K1094" s="10" t="s">
        <v>52</v>
      </c>
      <c r="L1094" s="10">
        <v>2021</v>
      </c>
      <c r="M1094" s="10" t="s">
        <v>7</v>
      </c>
      <c r="N1094" s="10" t="s">
        <v>53</v>
      </c>
      <c r="O1094" s="10" t="s">
        <v>54</v>
      </c>
      <c r="P1094" s="10" t="s">
        <v>55</v>
      </c>
      <c r="Q1094" s="10" t="s">
        <v>56</v>
      </c>
      <c r="R1094" s="10" t="s">
        <v>57</v>
      </c>
      <c r="S1094" s="10" t="s">
        <v>58</v>
      </c>
      <c r="T1094" s="10">
        <v>291</v>
      </c>
      <c r="U1094" s="10">
        <v>416.13</v>
      </c>
    </row>
    <row r="1095" spans="11:21" ht="18" customHeight="1" x14ac:dyDescent="0.3">
      <c r="K1095" s="10" t="s">
        <v>59</v>
      </c>
      <c r="L1095" s="10">
        <v>2021</v>
      </c>
      <c r="M1095" s="10" t="s">
        <v>7</v>
      </c>
      <c r="N1095" s="10" t="s">
        <v>53</v>
      </c>
      <c r="O1095" s="10" t="s">
        <v>54</v>
      </c>
      <c r="P1095" s="10" t="s">
        <v>55</v>
      </c>
      <c r="Q1095" s="10" t="s">
        <v>56</v>
      </c>
      <c r="R1095" s="10" t="s">
        <v>57</v>
      </c>
      <c r="S1095" s="10" t="s">
        <v>58</v>
      </c>
      <c r="T1095" s="10">
        <v>219</v>
      </c>
      <c r="U1095" s="10">
        <v>313.17</v>
      </c>
    </row>
    <row r="1096" spans="11:21" ht="18" customHeight="1" x14ac:dyDescent="0.3">
      <c r="K1096" s="10" t="s">
        <v>52</v>
      </c>
      <c r="L1096" s="10">
        <v>2021</v>
      </c>
      <c r="M1096" s="10" t="s">
        <v>7</v>
      </c>
      <c r="N1096" s="10" t="s">
        <v>53</v>
      </c>
      <c r="O1096" s="10" t="s">
        <v>54</v>
      </c>
      <c r="P1096" s="10" t="s">
        <v>55</v>
      </c>
      <c r="Q1096" s="10" t="s">
        <v>56</v>
      </c>
      <c r="R1096" s="10" t="s">
        <v>57</v>
      </c>
      <c r="S1096" s="10" t="s">
        <v>58</v>
      </c>
      <c r="T1096" s="10">
        <v>818</v>
      </c>
      <c r="U1096" s="10">
        <v>1169.74</v>
      </c>
    </row>
    <row r="1097" spans="11:21" ht="18" customHeight="1" x14ac:dyDescent="0.3">
      <c r="K1097" s="10" t="s">
        <v>59</v>
      </c>
      <c r="L1097" s="10">
        <v>2021</v>
      </c>
      <c r="M1097" s="10" t="s">
        <v>7</v>
      </c>
      <c r="N1097" s="10" t="s">
        <v>53</v>
      </c>
      <c r="O1097" s="10" t="s">
        <v>54</v>
      </c>
      <c r="P1097" s="10" t="s">
        <v>55</v>
      </c>
      <c r="Q1097" s="10" t="s">
        <v>56</v>
      </c>
      <c r="R1097" s="10" t="s">
        <v>57</v>
      </c>
      <c r="S1097" s="10" t="s">
        <v>58</v>
      </c>
      <c r="T1097" s="10">
        <v>871</v>
      </c>
      <c r="U1097" s="10">
        <v>1245.53</v>
      </c>
    </row>
    <row r="1098" spans="11:21" ht="18" customHeight="1" x14ac:dyDescent="0.3">
      <c r="K1098" s="10" t="s">
        <v>59</v>
      </c>
      <c r="L1098" s="10">
        <v>2021</v>
      </c>
      <c r="M1098" s="10" t="s">
        <v>7</v>
      </c>
      <c r="N1098" s="10" t="s">
        <v>53</v>
      </c>
      <c r="O1098" s="10" t="s">
        <v>54</v>
      </c>
      <c r="P1098" s="10" t="s">
        <v>55</v>
      </c>
      <c r="Q1098" s="10" t="s">
        <v>56</v>
      </c>
      <c r="R1098" s="10" t="s">
        <v>57</v>
      </c>
      <c r="S1098" s="10" t="s">
        <v>58</v>
      </c>
      <c r="T1098" s="10">
        <v>245</v>
      </c>
      <c r="U1098" s="10">
        <v>350.35</v>
      </c>
    </row>
    <row r="1099" spans="11:21" ht="18" customHeight="1" x14ac:dyDescent="0.3">
      <c r="K1099" s="10" t="s">
        <v>52</v>
      </c>
      <c r="L1099" s="10">
        <v>2021</v>
      </c>
      <c r="M1099" s="10" t="s">
        <v>7</v>
      </c>
      <c r="N1099" s="10" t="s">
        <v>53</v>
      </c>
      <c r="O1099" s="10" t="s">
        <v>54</v>
      </c>
      <c r="P1099" s="10" t="s">
        <v>55</v>
      </c>
      <c r="Q1099" s="10" t="s">
        <v>56</v>
      </c>
      <c r="R1099" s="10" t="s">
        <v>57</v>
      </c>
      <c r="S1099" s="10" t="s">
        <v>58</v>
      </c>
      <c r="T1099" s="10">
        <v>293</v>
      </c>
      <c r="U1099" s="10">
        <v>418.99</v>
      </c>
    </row>
    <row r="1100" spans="11:21" ht="18" customHeight="1" x14ac:dyDescent="0.3">
      <c r="K1100" s="10" t="s">
        <v>52</v>
      </c>
      <c r="L1100" s="10">
        <v>2021</v>
      </c>
      <c r="M1100" s="10" t="s">
        <v>7</v>
      </c>
      <c r="N1100" s="10" t="s">
        <v>53</v>
      </c>
      <c r="O1100" s="10" t="s">
        <v>54</v>
      </c>
      <c r="P1100" s="10" t="s">
        <v>55</v>
      </c>
      <c r="Q1100" s="10" t="s">
        <v>56</v>
      </c>
      <c r="R1100" s="10" t="s">
        <v>57</v>
      </c>
      <c r="S1100" s="10" t="s">
        <v>58</v>
      </c>
      <c r="T1100" s="10">
        <v>215</v>
      </c>
      <c r="U1100" s="10">
        <v>307.45</v>
      </c>
    </row>
    <row r="1101" spans="11:21" ht="18" customHeight="1" x14ac:dyDescent="0.3">
      <c r="K1101" s="10" t="s">
        <v>52</v>
      </c>
      <c r="L1101" s="10">
        <v>2021</v>
      </c>
      <c r="M1101" s="10" t="s">
        <v>11</v>
      </c>
      <c r="N1101" s="10" t="s">
        <v>53</v>
      </c>
      <c r="O1101" s="10" t="s">
        <v>54</v>
      </c>
      <c r="P1101" s="10" t="s">
        <v>55</v>
      </c>
      <c r="Q1101" s="10" t="s">
        <v>56</v>
      </c>
      <c r="R1101" s="10" t="s">
        <v>57</v>
      </c>
      <c r="S1101" s="10" t="s">
        <v>60</v>
      </c>
      <c r="T1101" s="10">
        <v>248</v>
      </c>
      <c r="U1101" s="10">
        <v>354.64</v>
      </c>
    </row>
    <row r="1102" spans="11:21" ht="18" customHeight="1" x14ac:dyDescent="0.3">
      <c r="K1102" s="10" t="s">
        <v>62</v>
      </c>
      <c r="L1102" s="10">
        <v>2021</v>
      </c>
      <c r="M1102" s="10" t="s">
        <v>11</v>
      </c>
      <c r="N1102" s="10" t="s">
        <v>53</v>
      </c>
      <c r="O1102" s="10" t="s">
        <v>54</v>
      </c>
      <c r="P1102" s="10" t="s">
        <v>55</v>
      </c>
      <c r="Q1102" s="10" t="s">
        <v>56</v>
      </c>
      <c r="R1102" s="10" t="s">
        <v>57</v>
      </c>
      <c r="S1102" s="10" t="s">
        <v>60</v>
      </c>
      <c r="T1102" s="10">
        <v>242</v>
      </c>
      <c r="U1102" s="10">
        <v>346.06</v>
      </c>
    </row>
    <row r="1103" spans="11:21" ht="18" customHeight="1" x14ac:dyDescent="0.3">
      <c r="K1103" s="10" t="s">
        <v>59</v>
      </c>
      <c r="L1103" s="10">
        <v>2021</v>
      </c>
      <c r="M1103" s="10" t="s">
        <v>11</v>
      </c>
      <c r="N1103" s="10" t="s">
        <v>53</v>
      </c>
      <c r="O1103" s="10" t="s">
        <v>54</v>
      </c>
      <c r="P1103" s="10" t="s">
        <v>55</v>
      </c>
      <c r="Q1103" s="10" t="s">
        <v>56</v>
      </c>
      <c r="R1103" s="10" t="s">
        <v>57</v>
      </c>
      <c r="S1103" s="10" t="s">
        <v>60</v>
      </c>
      <c r="T1103" s="10">
        <v>236</v>
      </c>
      <c r="U1103" s="10">
        <v>337.48</v>
      </c>
    </row>
    <row r="1104" spans="11:21" ht="18" customHeight="1" x14ac:dyDescent="0.3">
      <c r="K1104" s="10" t="s">
        <v>59</v>
      </c>
      <c r="L1104" s="10">
        <v>2021</v>
      </c>
      <c r="M1104" s="10" t="s">
        <v>11</v>
      </c>
      <c r="N1104" s="10" t="s">
        <v>53</v>
      </c>
      <c r="O1104" s="10" t="s">
        <v>54</v>
      </c>
      <c r="P1104" s="10" t="s">
        <v>55</v>
      </c>
      <c r="Q1104" s="10" t="s">
        <v>56</v>
      </c>
      <c r="R1104" s="10" t="s">
        <v>57</v>
      </c>
      <c r="S1104" s="10" t="s">
        <v>58</v>
      </c>
      <c r="T1104" s="10">
        <v>224</v>
      </c>
      <c r="U1104" s="10">
        <v>320.32</v>
      </c>
    </row>
    <row r="1105" spans="11:21" ht="18" customHeight="1" x14ac:dyDescent="0.3">
      <c r="K1105" s="10" t="s">
        <v>52</v>
      </c>
      <c r="L1105" s="10">
        <v>2021</v>
      </c>
      <c r="M1105" s="10" t="s">
        <v>11</v>
      </c>
      <c r="N1105" s="10" t="s">
        <v>53</v>
      </c>
      <c r="O1105" s="10" t="s">
        <v>54</v>
      </c>
      <c r="P1105" s="10" t="s">
        <v>55</v>
      </c>
      <c r="Q1105" s="10" t="s">
        <v>56</v>
      </c>
      <c r="R1105" s="10" t="s">
        <v>57</v>
      </c>
      <c r="S1105" s="10" t="s">
        <v>58</v>
      </c>
      <c r="T1105" s="10">
        <v>250</v>
      </c>
      <c r="U1105" s="10">
        <v>357.5</v>
      </c>
    </row>
    <row r="1106" spans="11:21" ht="18" customHeight="1" x14ac:dyDescent="0.3">
      <c r="K1106" s="10" t="s">
        <v>61</v>
      </c>
      <c r="L1106" s="10">
        <v>2021</v>
      </c>
      <c r="M1106" s="10" t="s">
        <v>11</v>
      </c>
      <c r="N1106" s="10" t="s">
        <v>53</v>
      </c>
      <c r="O1106" s="10" t="s">
        <v>54</v>
      </c>
      <c r="P1106" s="10" t="s">
        <v>55</v>
      </c>
      <c r="Q1106" s="10" t="s">
        <v>56</v>
      </c>
      <c r="R1106" s="10" t="s">
        <v>57</v>
      </c>
      <c r="S1106" s="10" t="s">
        <v>58</v>
      </c>
      <c r="T1106" s="10">
        <v>244</v>
      </c>
      <c r="U1106" s="10">
        <v>348.92</v>
      </c>
    </row>
    <row r="1107" spans="11:21" ht="18" customHeight="1" x14ac:dyDescent="0.3">
      <c r="K1107" s="10" t="s">
        <v>61</v>
      </c>
      <c r="L1107" s="10">
        <v>2021</v>
      </c>
      <c r="M1107" s="10" t="s">
        <v>11</v>
      </c>
      <c r="N1107" s="10" t="s">
        <v>53</v>
      </c>
      <c r="O1107" s="10" t="s">
        <v>54</v>
      </c>
      <c r="P1107" s="10" t="s">
        <v>55</v>
      </c>
      <c r="Q1107" s="10" t="s">
        <v>56</v>
      </c>
      <c r="R1107" s="10" t="s">
        <v>57</v>
      </c>
      <c r="S1107" s="10" t="s">
        <v>58</v>
      </c>
      <c r="T1107" s="10">
        <v>238</v>
      </c>
      <c r="U1107" s="10">
        <v>340.34000000000003</v>
      </c>
    </row>
    <row r="1108" spans="11:21" ht="18" customHeight="1" x14ac:dyDescent="0.3">
      <c r="K1108" s="10" t="s">
        <v>59</v>
      </c>
      <c r="L1108" s="10">
        <v>2021</v>
      </c>
      <c r="M1108" s="10" t="s">
        <v>11</v>
      </c>
      <c r="N1108" s="10" t="s">
        <v>53</v>
      </c>
      <c r="O1108" s="10" t="s">
        <v>54</v>
      </c>
      <c r="P1108" s="10" t="s">
        <v>55</v>
      </c>
      <c r="Q1108" s="10" t="s">
        <v>56</v>
      </c>
      <c r="R1108" s="10" t="s">
        <v>57</v>
      </c>
      <c r="S1108" s="10" t="s">
        <v>58</v>
      </c>
      <c r="T1108" s="10">
        <v>220</v>
      </c>
      <c r="U1108" s="10">
        <v>526.24</v>
      </c>
    </row>
    <row r="1109" spans="11:21" ht="18" customHeight="1" x14ac:dyDescent="0.3">
      <c r="K1109" s="10" t="s">
        <v>59</v>
      </c>
      <c r="L1109" s="10">
        <v>2021</v>
      </c>
      <c r="M1109" s="10" t="s">
        <v>11</v>
      </c>
      <c r="N1109" s="10" t="s">
        <v>53</v>
      </c>
      <c r="O1109" s="10" t="s">
        <v>54</v>
      </c>
      <c r="P1109" s="10" t="s">
        <v>55</v>
      </c>
      <c r="Q1109" s="10" t="s">
        <v>56</v>
      </c>
      <c r="R1109" s="10" t="s">
        <v>57</v>
      </c>
      <c r="S1109" s="10" t="s">
        <v>58</v>
      </c>
      <c r="T1109" s="10">
        <v>268</v>
      </c>
      <c r="U1109" s="10">
        <v>526.24</v>
      </c>
    </row>
    <row r="1110" spans="11:21" ht="18" customHeight="1" x14ac:dyDescent="0.3">
      <c r="K1110" s="10" t="s">
        <v>59</v>
      </c>
      <c r="L1110" s="10">
        <v>2021</v>
      </c>
      <c r="M1110" s="10" t="s">
        <v>11</v>
      </c>
      <c r="N1110" s="10" t="s">
        <v>53</v>
      </c>
      <c r="O1110" s="10" t="s">
        <v>54</v>
      </c>
      <c r="P1110" s="10" t="s">
        <v>55</v>
      </c>
      <c r="Q1110" s="10" t="s">
        <v>56</v>
      </c>
      <c r="R1110" s="10" t="s">
        <v>57</v>
      </c>
      <c r="S1110" s="10" t="s">
        <v>58</v>
      </c>
      <c r="T1110" s="10">
        <v>1007</v>
      </c>
      <c r="U1110" s="10">
        <v>1440.01</v>
      </c>
    </row>
    <row r="1111" spans="11:21" ht="18" customHeight="1" x14ac:dyDescent="0.3">
      <c r="K1111" s="10" t="s">
        <v>59</v>
      </c>
      <c r="L1111" s="10">
        <v>2021</v>
      </c>
      <c r="M1111" s="10" t="s">
        <v>11</v>
      </c>
      <c r="N1111" s="10" t="s">
        <v>53</v>
      </c>
      <c r="O1111" s="10" t="s">
        <v>54</v>
      </c>
      <c r="P1111" s="10" t="s">
        <v>55</v>
      </c>
      <c r="Q1111" s="10" t="s">
        <v>56</v>
      </c>
      <c r="R1111" s="10" t="s">
        <v>57</v>
      </c>
      <c r="S1111" s="10" t="s">
        <v>58</v>
      </c>
      <c r="T1111" s="10">
        <v>1040</v>
      </c>
      <c r="U1111" s="10">
        <v>1487.2</v>
      </c>
    </row>
    <row r="1112" spans="11:21" ht="18" customHeight="1" x14ac:dyDescent="0.3">
      <c r="K1112" s="10" t="s">
        <v>52</v>
      </c>
      <c r="L1112" s="10">
        <v>2021</v>
      </c>
      <c r="M1112" s="10" t="s">
        <v>11</v>
      </c>
      <c r="N1112" s="10" t="s">
        <v>53</v>
      </c>
      <c r="O1112" s="10" t="s">
        <v>54</v>
      </c>
      <c r="P1112" s="10" t="s">
        <v>55</v>
      </c>
      <c r="Q1112" s="10" t="s">
        <v>56</v>
      </c>
      <c r="R1112" s="10" t="s">
        <v>57</v>
      </c>
      <c r="S1112" s="10" t="s">
        <v>58</v>
      </c>
      <c r="T1112" s="10">
        <v>225</v>
      </c>
      <c r="U1112" s="10">
        <v>321.75</v>
      </c>
    </row>
    <row r="1113" spans="11:21" ht="18" customHeight="1" x14ac:dyDescent="0.3">
      <c r="K1113" s="10" t="s">
        <v>52</v>
      </c>
      <c r="L1113" s="10">
        <v>2021</v>
      </c>
      <c r="M1113" s="10" t="s">
        <v>11</v>
      </c>
      <c r="N1113" s="10" t="s">
        <v>53</v>
      </c>
      <c r="O1113" s="10" t="s">
        <v>54</v>
      </c>
      <c r="P1113" s="10" t="s">
        <v>55</v>
      </c>
      <c r="Q1113" s="10" t="s">
        <v>56</v>
      </c>
      <c r="R1113" s="10" t="s">
        <v>57</v>
      </c>
      <c r="S1113" s="10" t="s">
        <v>58</v>
      </c>
      <c r="T1113" s="10">
        <v>267</v>
      </c>
      <c r="U1113" s="10">
        <v>381.81</v>
      </c>
    </row>
    <row r="1114" spans="11:21" ht="18" customHeight="1" x14ac:dyDescent="0.3">
      <c r="K1114" s="10" t="s">
        <v>59</v>
      </c>
      <c r="L1114" s="10">
        <v>2021</v>
      </c>
      <c r="M1114" s="10" t="s">
        <v>11</v>
      </c>
      <c r="N1114" s="10" t="s">
        <v>53</v>
      </c>
      <c r="O1114" s="10" t="s">
        <v>54</v>
      </c>
      <c r="P1114" s="10" t="s">
        <v>55</v>
      </c>
      <c r="Q1114" s="10" t="s">
        <v>56</v>
      </c>
      <c r="R1114" s="10" t="s">
        <v>57</v>
      </c>
      <c r="S1114" s="10" t="s">
        <v>58</v>
      </c>
      <c r="T1114" s="10">
        <v>247</v>
      </c>
      <c r="U1114" s="10">
        <v>353.21</v>
      </c>
    </row>
    <row r="1115" spans="11:21" ht="18" customHeight="1" x14ac:dyDescent="0.3">
      <c r="K1115" s="10" t="s">
        <v>59</v>
      </c>
      <c r="L1115" s="10">
        <v>2021</v>
      </c>
      <c r="M1115" s="10" t="s">
        <v>11</v>
      </c>
      <c r="N1115" s="10" t="s">
        <v>53</v>
      </c>
      <c r="O1115" s="10" t="s">
        <v>54</v>
      </c>
      <c r="P1115" s="10" t="s">
        <v>55</v>
      </c>
      <c r="Q1115" s="10" t="s">
        <v>56</v>
      </c>
      <c r="R1115" s="10" t="s">
        <v>57</v>
      </c>
      <c r="S1115" s="10" t="s">
        <v>58</v>
      </c>
      <c r="T1115" s="10">
        <v>241</v>
      </c>
      <c r="U1115" s="10">
        <v>344.63</v>
      </c>
    </row>
    <row r="1116" spans="11:21" ht="18" customHeight="1" x14ac:dyDescent="0.3">
      <c r="K1116" s="10" t="s">
        <v>59</v>
      </c>
      <c r="L1116" s="10">
        <v>2021</v>
      </c>
      <c r="M1116" s="10" t="s">
        <v>11</v>
      </c>
      <c r="N1116" s="10" t="s">
        <v>53</v>
      </c>
      <c r="O1116" s="10" t="s">
        <v>54</v>
      </c>
      <c r="P1116" s="10" t="s">
        <v>55</v>
      </c>
      <c r="Q1116" s="10" t="s">
        <v>56</v>
      </c>
      <c r="R1116" s="10" t="s">
        <v>57</v>
      </c>
      <c r="S1116" s="10" t="s">
        <v>58</v>
      </c>
      <c r="T1116" s="10">
        <v>235</v>
      </c>
      <c r="U1116" s="10">
        <v>336.05</v>
      </c>
    </row>
    <row r="1117" spans="11:21" ht="18" customHeight="1" x14ac:dyDescent="0.3">
      <c r="K1117" s="10" t="s">
        <v>61</v>
      </c>
      <c r="L1117" s="10">
        <v>2021</v>
      </c>
      <c r="M1117" s="10" t="s">
        <v>11</v>
      </c>
      <c r="N1117" s="10" t="s">
        <v>53</v>
      </c>
      <c r="O1117" s="10" t="s">
        <v>54</v>
      </c>
      <c r="P1117" s="10" t="s">
        <v>55</v>
      </c>
      <c r="Q1117" s="10" t="s">
        <v>56</v>
      </c>
      <c r="R1117" s="10" t="s">
        <v>57</v>
      </c>
      <c r="S1117" s="10" t="s">
        <v>58</v>
      </c>
      <c r="T1117" s="10">
        <v>788</v>
      </c>
      <c r="U1117" s="10">
        <v>1126.8399999999999</v>
      </c>
    </row>
    <row r="1118" spans="11:21" ht="18" customHeight="1" x14ac:dyDescent="0.3">
      <c r="K1118" s="10" t="s">
        <v>59</v>
      </c>
      <c r="L1118" s="10">
        <v>2021</v>
      </c>
      <c r="M1118" s="10" t="s">
        <v>11</v>
      </c>
      <c r="N1118" s="10" t="s">
        <v>53</v>
      </c>
      <c r="O1118" s="10" t="s">
        <v>54</v>
      </c>
      <c r="P1118" s="10" t="s">
        <v>55</v>
      </c>
      <c r="Q1118" s="10" t="s">
        <v>56</v>
      </c>
      <c r="R1118" s="10" t="s">
        <v>57</v>
      </c>
      <c r="S1118" s="10" t="s">
        <v>58</v>
      </c>
      <c r="T1118" s="10">
        <v>821</v>
      </c>
      <c r="U1118" s="10">
        <v>1174.03</v>
      </c>
    </row>
    <row r="1119" spans="11:21" ht="18" customHeight="1" x14ac:dyDescent="0.3">
      <c r="K1119" s="10" t="s">
        <v>52</v>
      </c>
      <c r="L1119" s="10">
        <v>2021</v>
      </c>
      <c r="M1119" s="10" t="s">
        <v>11</v>
      </c>
      <c r="N1119" s="10" t="s">
        <v>53</v>
      </c>
      <c r="O1119" s="10" t="s">
        <v>54</v>
      </c>
      <c r="P1119" s="10" t="s">
        <v>55</v>
      </c>
      <c r="Q1119" s="10" t="s">
        <v>56</v>
      </c>
      <c r="R1119" s="10" t="s">
        <v>57</v>
      </c>
      <c r="S1119" s="10" t="s">
        <v>60</v>
      </c>
      <c r="T1119" s="10">
        <v>245</v>
      </c>
      <c r="U1119" s="10">
        <v>350.35</v>
      </c>
    </row>
    <row r="1120" spans="11:21" ht="18" customHeight="1" x14ac:dyDescent="0.3">
      <c r="K1120" s="10" t="s">
        <v>52</v>
      </c>
      <c r="L1120" s="10">
        <v>2021</v>
      </c>
      <c r="M1120" s="10" t="s">
        <v>11</v>
      </c>
      <c r="N1120" s="10" t="s">
        <v>53</v>
      </c>
      <c r="O1120" s="10" t="s">
        <v>54</v>
      </c>
      <c r="P1120" s="10" t="s">
        <v>55</v>
      </c>
      <c r="Q1120" s="10" t="s">
        <v>56</v>
      </c>
      <c r="R1120" s="10" t="s">
        <v>57</v>
      </c>
      <c r="S1120" s="10" t="s">
        <v>60</v>
      </c>
      <c r="T1120" s="10">
        <v>239</v>
      </c>
      <c r="U1120" s="10">
        <v>341.77</v>
      </c>
    </row>
    <row r="1121" spans="11:21" ht="18" customHeight="1" x14ac:dyDescent="0.3">
      <c r="K1121" s="10" t="s">
        <v>61</v>
      </c>
      <c r="L1121" s="10">
        <v>2021</v>
      </c>
      <c r="M1121" s="10" t="s">
        <v>11</v>
      </c>
      <c r="N1121" s="10" t="s">
        <v>53</v>
      </c>
      <c r="O1121" s="10" t="s">
        <v>54</v>
      </c>
      <c r="P1121" s="10" t="s">
        <v>55</v>
      </c>
      <c r="Q1121" s="10" t="s">
        <v>56</v>
      </c>
      <c r="R1121" s="10" t="s">
        <v>57</v>
      </c>
      <c r="S1121" s="10" t="s">
        <v>58</v>
      </c>
      <c r="T1121" s="10">
        <v>221</v>
      </c>
      <c r="U1121" s="10">
        <v>316.02999999999997</v>
      </c>
    </row>
    <row r="1122" spans="11:21" ht="18" customHeight="1" x14ac:dyDescent="0.3">
      <c r="K1122" s="10" t="s">
        <v>52</v>
      </c>
      <c r="L1122" s="10">
        <v>2021</v>
      </c>
      <c r="M1122" s="10" t="s">
        <v>11</v>
      </c>
      <c r="N1122" s="10" t="s">
        <v>53</v>
      </c>
      <c r="O1122" s="10" t="s">
        <v>54</v>
      </c>
      <c r="P1122" s="10" t="s">
        <v>55</v>
      </c>
      <c r="Q1122" s="10" t="s">
        <v>56</v>
      </c>
      <c r="R1122" s="10" t="s">
        <v>57</v>
      </c>
      <c r="S1122" s="10" t="s">
        <v>58</v>
      </c>
      <c r="T1122" s="10">
        <v>269</v>
      </c>
      <c r="U1122" s="10">
        <v>384.67</v>
      </c>
    </row>
    <row r="1123" spans="11:21" ht="18" customHeight="1" x14ac:dyDescent="0.3">
      <c r="K1123" s="10" t="s">
        <v>52</v>
      </c>
      <c r="L1123" s="10">
        <v>2021</v>
      </c>
      <c r="M1123" s="10" t="s">
        <v>1</v>
      </c>
      <c r="N1123" s="10" t="s">
        <v>53</v>
      </c>
      <c r="O1123" s="10" t="s">
        <v>54</v>
      </c>
      <c r="P1123" s="10" t="s">
        <v>55</v>
      </c>
      <c r="Q1123" s="10" t="s">
        <v>56</v>
      </c>
      <c r="R1123" s="10" t="s">
        <v>57</v>
      </c>
      <c r="S1123" s="10" t="s">
        <v>58</v>
      </c>
      <c r="T1123" s="10">
        <v>278</v>
      </c>
      <c r="U1123" s="10">
        <v>397.53999999999996</v>
      </c>
    </row>
    <row r="1124" spans="11:21" ht="18" customHeight="1" x14ac:dyDescent="0.3">
      <c r="K1124" s="10" t="s">
        <v>59</v>
      </c>
      <c r="L1124" s="10">
        <v>2021</v>
      </c>
      <c r="M1124" s="10" t="s">
        <v>1</v>
      </c>
      <c r="N1124" s="10" t="s">
        <v>53</v>
      </c>
      <c r="O1124" s="10" t="s">
        <v>54</v>
      </c>
      <c r="P1124" s="10" t="s">
        <v>55</v>
      </c>
      <c r="Q1124" s="10" t="s">
        <v>56</v>
      </c>
      <c r="R1124" s="10" t="s">
        <v>57</v>
      </c>
      <c r="S1124" s="10" t="s">
        <v>58</v>
      </c>
      <c r="T1124" s="10">
        <v>320</v>
      </c>
      <c r="U1124" s="10">
        <v>457.6</v>
      </c>
    </row>
    <row r="1125" spans="11:21" ht="18" customHeight="1" x14ac:dyDescent="0.3">
      <c r="K1125" s="10" t="s">
        <v>59</v>
      </c>
      <c r="L1125" s="10">
        <v>2021</v>
      </c>
      <c r="M1125" s="10" t="s">
        <v>1</v>
      </c>
      <c r="N1125" s="10" t="s">
        <v>53</v>
      </c>
      <c r="O1125" s="10" t="s">
        <v>54</v>
      </c>
      <c r="P1125" s="10" t="s">
        <v>55</v>
      </c>
      <c r="Q1125" s="10" t="s">
        <v>56</v>
      </c>
      <c r="R1125" s="10" t="s">
        <v>57</v>
      </c>
      <c r="S1125" s="10" t="s">
        <v>58</v>
      </c>
      <c r="T1125" s="10">
        <v>248</v>
      </c>
      <c r="U1125" s="10">
        <v>354.64</v>
      </c>
    </row>
    <row r="1126" spans="11:21" ht="18" customHeight="1" x14ac:dyDescent="0.3">
      <c r="K1126" s="10" t="s">
        <v>52</v>
      </c>
      <c r="L1126" s="10">
        <v>2021</v>
      </c>
      <c r="M1126" s="10" t="s">
        <v>1</v>
      </c>
      <c r="N1126" s="10" t="s">
        <v>53</v>
      </c>
      <c r="O1126" s="10" t="s">
        <v>54</v>
      </c>
      <c r="P1126" s="10" t="s">
        <v>55</v>
      </c>
      <c r="Q1126" s="10" t="s">
        <v>56</v>
      </c>
      <c r="R1126" s="10" t="s">
        <v>57</v>
      </c>
      <c r="S1126" s="10" t="s">
        <v>58</v>
      </c>
      <c r="T1126" s="10">
        <v>274</v>
      </c>
      <c r="U1126" s="10">
        <v>526.24</v>
      </c>
    </row>
    <row r="1127" spans="11:21" ht="18" customHeight="1" x14ac:dyDescent="0.3">
      <c r="K1127" s="10" t="s">
        <v>59</v>
      </c>
      <c r="L1127" s="10">
        <v>2021</v>
      </c>
      <c r="M1127" s="10" t="s">
        <v>1</v>
      </c>
      <c r="N1127" s="10" t="s">
        <v>53</v>
      </c>
      <c r="O1127" s="10" t="s">
        <v>54</v>
      </c>
      <c r="P1127" s="10" t="s">
        <v>55</v>
      </c>
      <c r="Q1127" s="10" t="s">
        <v>56</v>
      </c>
      <c r="R1127" s="10" t="s">
        <v>57</v>
      </c>
      <c r="S1127" s="10" t="s">
        <v>58</v>
      </c>
      <c r="T1127" s="10">
        <v>322</v>
      </c>
      <c r="U1127" s="10">
        <v>526.24</v>
      </c>
    </row>
    <row r="1128" spans="11:21" ht="18" customHeight="1" x14ac:dyDescent="0.3">
      <c r="K1128" s="10" t="s">
        <v>59</v>
      </c>
      <c r="L1128" s="10">
        <v>2021</v>
      </c>
      <c r="M1128" s="10" t="s">
        <v>1</v>
      </c>
      <c r="N1128" s="10" t="s">
        <v>53</v>
      </c>
      <c r="O1128" s="10" t="s">
        <v>54</v>
      </c>
      <c r="P1128" s="10" t="s">
        <v>55</v>
      </c>
      <c r="Q1128" s="10" t="s">
        <v>56</v>
      </c>
      <c r="R1128" s="10" t="s">
        <v>57</v>
      </c>
      <c r="S1128" s="10" t="s">
        <v>58</v>
      </c>
      <c r="T1128" s="10">
        <v>250</v>
      </c>
      <c r="U1128" s="10">
        <v>526.24</v>
      </c>
    </row>
    <row r="1129" spans="11:21" ht="18" customHeight="1" x14ac:dyDescent="0.3">
      <c r="K1129" s="10" t="s">
        <v>63</v>
      </c>
      <c r="L1129" s="10">
        <v>2021</v>
      </c>
      <c r="M1129" s="10" t="s">
        <v>1</v>
      </c>
      <c r="N1129" s="10" t="s">
        <v>53</v>
      </c>
      <c r="O1129" s="10" t="s">
        <v>54</v>
      </c>
      <c r="P1129" s="10" t="s">
        <v>55</v>
      </c>
      <c r="Q1129" s="10" t="s">
        <v>56</v>
      </c>
      <c r="R1129" s="10" t="s">
        <v>57</v>
      </c>
      <c r="S1129" s="10" t="s">
        <v>58</v>
      </c>
      <c r="T1129" s="10">
        <v>998</v>
      </c>
      <c r="U1129" s="10">
        <v>1427.1399999999999</v>
      </c>
    </row>
    <row r="1130" spans="11:21" ht="18" customHeight="1" x14ac:dyDescent="0.3">
      <c r="K1130" s="10" t="s">
        <v>59</v>
      </c>
      <c r="L1130" s="10">
        <v>2021</v>
      </c>
      <c r="M1130" s="10" t="s">
        <v>1</v>
      </c>
      <c r="N1130" s="10" t="s">
        <v>53</v>
      </c>
      <c r="O1130" s="10" t="s">
        <v>54</v>
      </c>
      <c r="P1130" s="10" t="s">
        <v>55</v>
      </c>
      <c r="Q1130" s="10" t="s">
        <v>56</v>
      </c>
      <c r="R1130" s="10" t="s">
        <v>57</v>
      </c>
      <c r="S1130" s="10" t="s">
        <v>58</v>
      </c>
      <c r="T1130" s="10">
        <v>1031</v>
      </c>
      <c r="U1130" s="10">
        <v>1474.33</v>
      </c>
    </row>
    <row r="1131" spans="11:21" ht="18" customHeight="1" x14ac:dyDescent="0.3">
      <c r="K1131" s="10" t="s">
        <v>52</v>
      </c>
      <c r="L1131" s="10">
        <v>2021</v>
      </c>
      <c r="M1131" s="10" t="s">
        <v>1</v>
      </c>
      <c r="N1131" s="10" t="s">
        <v>53</v>
      </c>
      <c r="O1131" s="10" t="s">
        <v>54</v>
      </c>
      <c r="P1131" s="10" t="s">
        <v>55</v>
      </c>
      <c r="Q1131" s="10" t="s">
        <v>56</v>
      </c>
      <c r="R1131" s="10" t="s">
        <v>57</v>
      </c>
      <c r="S1131" s="10" t="s">
        <v>58</v>
      </c>
      <c r="T1131" s="10">
        <v>321</v>
      </c>
      <c r="U1131" s="10">
        <v>459.03</v>
      </c>
    </row>
    <row r="1132" spans="11:21" ht="18" customHeight="1" x14ac:dyDescent="0.3">
      <c r="K1132" s="10" t="s">
        <v>63</v>
      </c>
      <c r="L1132" s="10">
        <v>2021</v>
      </c>
      <c r="M1132" s="10" t="s">
        <v>1</v>
      </c>
      <c r="N1132" s="10" t="s">
        <v>53</v>
      </c>
      <c r="O1132" s="10" t="s">
        <v>54</v>
      </c>
      <c r="P1132" s="10" t="s">
        <v>55</v>
      </c>
      <c r="Q1132" s="10" t="s">
        <v>56</v>
      </c>
      <c r="R1132" s="10" t="s">
        <v>57</v>
      </c>
      <c r="S1132" s="10" t="s">
        <v>58</v>
      </c>
      <c r="T1132" s="10">
        <v>249</v>
      </c>
      <c r="U1132" s="10">
        <v>356.07</v>
      </c>
    </row>
    <row r="1133" spans="11:21" ht="18" customHeight="1" x14ac:dyDescent="0.3">
      <c r="K1133" s="10" t="s">
        <v>59</v>
      </c>
      <c r="L1133" s="10">
        <v>2021</v>
      </c>
      <c r="M1133" s="10" t="s">
        <v>1</v>
      </c>
      <c r="N1133" s="10" t="s">
        <v>53</v>
      </c>
      <c r="O1133" s="10" t="s">
        <v>54</v>
      </c>
      <c r="P1133" s="10" t="s">
        <v>55</v>
      </c>
      <c r="Q1133" s="10" t="s">
        <v>56</v>
      </c>
      <c r="R1133" s="10" t="s">
        <v>57</v>
      </c>
      <c r="S1133" s="10" t="s">
        <v>58</v>
      </c>
      <c r="T1133" s="10">
        <v>779</v>
      </c>
      <c r="U1133" s="10">
        <v>1113.97</v>
      </c>
    </row>
    <row r="1134" spans="11:21" ht="18" customHeight="1" x14ac:dyDescent="0.3">
      <c r="K1134" s="10" t="s">
        <v>52</v>
      </c>
      <c r="L1134" s="10">
        <v>2021</v>
      </c>
      <c r="M1134" s="10" t="s">
        <v>1</v>
      </c>
      <c r="N1134" s="10" t="s">
        <v>53</v>
      </c>
      <c r="O1134" s="10" t="s">
        <v>54</v>
      </c>
      <c r="P1134" s="10" t="s">
        <v>55</v>
      </c>
      <c r="Q1134" s="10" t="s">
        <v>56</v>
      </c>
      <c r="R1134" s="10" t="s">
        <v>57</v>
      </c>
      <c r="S1134" s="10" t="s">
        <v>58</v>
      </c>
      <c r="T1134" s="10">
        <v>812</v>
      </c>
      <c r="U1134" s="10">
        <v>1161.1599999999999</v>
      </c>
    </row>
    <row r="1135" spans="11:21" ht="18" customHeight="1" x14ac:dyDescent="0.3">
      <c r="K1135" s="10" t="s">
        <v>52</v>
      </c>
      <c r="L1135" s="10">
        <v>2021</v>
      </c>
      <c r="M1135" s="10" t="s">
        <v>1</v>
      </c>
      <c r="N1135" s="10" t="s">
        <v>53</v>
      </c>
      <c r="O1135" s="10" t="s">
        <v>54</v>
      </c>
      <c r="P1135" s="10" t="s">
        <v>55</v>
      </c>
      <c r="Q1135" s="10" t="s">
        <v>56</v>
      </c>
      <c r="R1135" s="10" t="s">
        <v>57</v>
      </c>
      <c r="S1135" s="10" t="s">
        <v>58</v>
      </c>
      <c r="T1135" s="10">
        <v>866</v>
      </c>
      <c r="U1135" s="10">
        <v>1238.3800000000001</v>
      </c>
    </row>
    <row r="1136" spans="11:21" ht="18" customHeight="1" x14ac:dyDescent="0.3">
      <c r="K1136" s="10" t="s">
        <v>59</v>
      </c>
      <c r="L1136" s="10">
        <v>2021</v>
      </c>
      <c r="M1136" s="10" t="s">
        <v>1</v>
      </c>
      <c r="N1136" s="10" t="s">
        <v>53</v>
      </c>
      <c r="O1136" s="10" t="s">
        <v>54</v>
      </c>
      <c r="P1136" s="10" t="s">
        <v>55</v>
      </c>
      <c r="Q1136" s="10" t="s">
        <v>56</v>
      </c>
      <c r="R1136" s="10" t="s">
        <v>57</v>
      </c>
      <c r="S1136" s="10" t="s">
        <v>58</v>
      </c>
      <c r="T1136" s="10">
        <v>275</v>
      </c>
      <c r="U1136" s="10">
        <v>393.25</v>
      </c>
    </row>
    <row r="1137" spans="11:21" ht="18" customHeight="1" x14ac:dyDescent="0.3">
      <c r="K1137" s="10" t="s">
        <v>59</v>
      </c>
      <c r="L1137" s="10">
        <v>2021</v>
      </c>
      <c r="M1137" s="10" t="s">
        <v>1</v>
      </c>
      <c r="N1137" s="10" t="s">
        <v>53</v>
      </c>
      <c r="O1137" s="10" t="s">
        <v>54</v>
      </c>
      <c r="P1137" s="10" t="s">
        <v>55</v>
      </c>
      <c r="Q1137" s="10" t="s">
        <v>56</v>
      </c>
      <c r="R1137" s="10" t="s">
        <v>57</v>
      </c>
      <c r="S1137" s="10" t="s">
        <v>58</v>
      </c>
      <c r="T1137" s="10">
        <v>323</v>
      </c>
      <c r="U1137" s="10">
        <v>461.89</v>
      </c>
    </row>
    <row r="1138" spans="11:21" ht="18" customHeight="1" x14ac:dyDescent="0.3">
      <c r="K1138" s="10" t="s">
        <v>52</v>
      </c>
      <c r="L1138" s="10">
        <v>2021</v>
      </c>
      <c r="M1138" s="10" t="s">
        <v>1</v>
      </c>
      <c r="N1138" s="10" t="s">
        <v>53</v>
      </c>
      <c r="O1138" s="10" t="s">
        <v>54</v>
      </c>
      <c r="P1138" s="10" t="s">
        <v>55</v>
      </c>
      <c r="Q1138" s="10" t="s">
        <v>56</v>
      </c>
      <c r="R1138" s="10" t="s">
        <v>57</v>
      </c>
      <c r="S1138" s="10" t="s">
        <v>58</v>
      </c>
      <c r="T1138" s="10">
        <v>251</v>
      </c>
      <c r="U1138" s="10">
        <v>358.93</v>
      </c>
    </row>
    <row r="1139" spans="11:21" ht="18" customHeight="1" x14ac:dyDescent="0.3">
      <c r="K1139" s="10" t="s">
        <v>52</v>
      </c>
      <c r="L1139" s="10">
        <v>2021</v>
      </c>
      <c r="M1139" s="10" t="s">
        <v>0</v>
      </c>
      <c r="N1139" s="10" t="s">
        <v>53</v>
      </c>
      <c r="O1139" s="10" t="s">
        <v>54</v>
      </c>
      <c r="P1139" s="10" t="s">
        <v>55</v>
      </c>
      <c r="Q1139" s="10" t="s">
        <v>56</v>
      </c>
      <c r="R1139" s="10" t="s">
        <v>57</v>
      </c>
      <c r="S1139" s="10" t="s">
        <v>58</v>
      </c>
      <c r="T1139" s="10">
        <v>326</v>
      </c>
      <c r="U1139" s="10">
        <v>466.18</v>
      </c>
    </row>
    <row r="1140" spans="11:21" ht="18" customHeight="1" x14ac:dyDescent="0.3">
      <c r="K1140" s="10" t="s">
        <v>52</v>
      </c>
      <c r="L1140" s="10">
        <v>2021</v>
      </c>
      <c r="M1140" s="10" t="s">
        <v>0</v>
      </c>
      <c r="N1140" s="10" t="s">
        <v>53</v>
      </c>
      <c r="O1140" s="10" t="s">
        <v>54</v>
      </c>
      <c r="P1140" s="10" t="s">
        <v>55</v>
      </c>
      <c r="Q1140" s="10" t="s">
        <v>56</v>
      </c>
      <c r="R1140" s="10" t="s">
        <v>57</v>
      </c>
      <c r="S1140" s="10" t="s">
        <v>58</v>
      </c>
      <c r="T1140" s="10">
        <v>254</v>
      </c>
      <c r="U1140" s="10">
        <v>363.22</v>
      </c>
    </row>
    <row r="1141" spans="11:21" ht="18" customHeight="1" x14ac:dyDescent="0.3">
      <c r="K1141" s="10" t="s">
        <v>61</v>
      </c>
      <c r="L1141" s="10">
        <v>2021</v>
      </c>
      <c r="M1141" s="10" t="s">
        <v>0</v>
      </c>
      <c r="N1141" s="10" t="s">
        <v>53</v>
      </c>
      <c r="O1141" s="10" t="s">
        <v>54</v>
      </c>
      <c r="P1141" s="10" t="s">
        <v>55</v>
      </c>
      <c r="Q1141" s="10" t="s">
        <v>56</v>
      </c>
      <c r="R1141" s="10" t="s">
        <v>57</v>
      </c>
      <c r="S1141" s="10" t="s">
        <v>58</v>
      </c>
      <c r="T1141" s="10">
        <v>280</v>
      </c>
      <c r="U1141" s="10">
        <v>526.24</v>
      </c>
    </row>
    <row r="1142" spans="11:21" ht="18" customHeight="1" x14ac:dyDescent="0.3">
      <c r="K1142" s="10" t="s">
        <v>59</v>
      </c>
      <c r="L1142" s="10">
        <v>2021</v>
      </c>
      <c r="M1142" s="10" t="s">
        <v>0</v>
      </c>
      <c r="N1142" s="10" t="s">
        <v>53</v>
      </c>
      <c r="O1142" s="10" t="s">
        <v>54</v>
      </c>
      <c r="P1142" s="10" t="s">
        <v>55</v>
      </c>
      <c r="Q1142" s="10" t="s">
        <v>56</v>
      </c>
      <c r="R1142" s="10" t="s">
        <v>57</v>
      </c>
      <c r="S1142" s="10" t="s">
        <v>58</v>
      </c>
      <c r="T1142" s="10">
        <v>328</v>
      </c>
      <c r="U1142" s="10">
        <v>526.24</v>
      </c>
    </row>
    <row r="1143" spans="11:21" ht="18" customHeight="1" x14ac:dyDescent="0.3">
      <c r="K1143" s="10" t="s">
        <v>61</v>
      </c>
      <c r="L1143" s="10">
        <v>2021</v>
      </c>
      <c r="M1143" s="10" t="s">
        <v>0</v>
      </c>
      <c r="N1143" s="10" t="s">
        <v>53</v>
      </c>
      <c r="O1143" s="10" t="s">
        <v>54</v>
      </c>
      <c r="P1143" s="10" t="s">
        <v>55</v>
      </c>
      <c r="Q1143" s="10" t="s">
        <v>56</v>
      </c>
      <c r="R1143" s="10" t="s">
        <v>57</v>
      </c>
      <c r="S1143" s="10" t="s">
        <v>58</v>
      </c>
      <c r="T1143" s="10">
        <v>256</v>
      </c>
      <c r="U1143" s="10">
        <v>526.24</v>
      </c>
    </row>
    <row r="1144" spans="11:21" ht="18" customHeight="1" x14ac:dyDescent="0.3">
      <c r="K1144" s="10" t="s">
        <v>61</v>
      </c>
      <c r="L1144" s="10">
        <v>2021</v>
      </c>
      <c r="M1144" s="10" t="s">
        <v>0</v>
      </c>
      <c r="N1144" s="10" t="s">
        <v>53</v>
      </c>
      <c r="O1144" s="10" t="s">
        <v>54</v>
      </c>
      <c r="P1144" s="10" t="s">
        <v>55</v>
      </c>
      <c r="Q1144" s="10" t="s">
        <v>56</v>
      </c>
      <c r="R1144" s="10" t="s">
        <v>57</v>
      </c>
      <c r="S1144" s="10" t="s">
        <v>58</v>
      </c>
      <c r="T1144" s="10">
        <v>997</v>
      </c>
      <c r="U1144" s="10">
        <v>1425.71</v>
      </c>
    </row>
    <row r="1145" spans="11:21" ht="18" customHeight="1" x14ac:dyDescent="0.3">
      <c r="K1145" s="10" t="s">
        <v>62</v>
      </c>
      <c r="L1145" s="10">
        <v>2021</v>
      </c>
      <c r="M1145" s="10" t="s">
        <v>0</v>
      </c>
      <c r="N1145" s="10" t="s">
        <v>53</v>
      </c>
      <c r="O1145" s="10" t="s">
        <v>54</v>
      </c>
      <c r="P1145" s="10" t="s">
        <v>55</v>
      </c>
      <c r="Q1145" s="10" t="s">
        <v>56</v>
      </c>
      <c r="R1145" s="10" t="s">
        <v>57</v>
      </c>
      <c r="S1145" s="10" t="s">
        <v>58</v>
      </c>
      <c r="T1145" s="10">
        <v>1030</v>
      </c>
      <c r="U1145" s="10">
        <v>1472.9</v>
      </c>
    </row>
    <row r="1146" spans="11:21" ht="18" customHeight="1" x14ac:dyDescent="0.3">
      <c r="K1146" s="10" t="s">
        <v>62</v>
      </c>
      <c r="L1146" s="10">
        <v>2021</v>
      </c>
      <c r="M1146" s="10" t="s">
        <v>0</v>
      </c>
      <c r="N1146" s="10" t="s">
        <v>53</v>
      </c>
      <c r="O1146" s="10" t="s">
        <v>54</v>
      </c>
      <c r="P1146" s="10" t="s">
        <v>55</v>
      </c>
      <c r="Q1146" s="10" t="s">
        <v>56</v>
      </c>
      <c r="R1146" s="10" t="s">
        <v>57</v>
      </c>
      <c r="S1146" s="10" t="s">
        <v>58</v>
      </c>
      <c r="T1146" s="10">
        <v>252</v>
      </c>
      <c r="U1146" s="10">
        <v>360.36</v>
      </c>
    </row>
    <row r="1147" spans="11:21" ht="18" customHeight="1" x14ac:dyDescent="0.3">
      <c r="K1147" s="10" t="s">
        <v>62</v>
      </c>
      <c r="L1147" s="10">
        <v>2021</v>
      </c>
      <c r="M1147" s="10" t="s">
        <v>0</v>
      </c>
      <c r="N1147" s="10" t="s">
        <v>53</v>
      </c>
      <c r="O1147" s="10" t="s">
        <v>54</v>
      </c>
      <c r="P1147" s="10" t="s">
        <v>55</v>
      </c>
      <c r="Q1147" s="10" t="s">
        <v>56</v>
      </c>
      <c r="R1147" s="10" t="s">
        <v>57</v>
      </c>
      <c r="S1147" s="10" t="s">
        <v>58</v>
      </c>
      <c r="T1147" s="10">
        <v>279</v>
      </c>
      <c r="U1147" s="10">
        <v>398.97</v>
      </c>
    </row>
    <row r="1148" spans="11:21" ht="18" customHeight="1" x14ac:dyDescent="0.3">
      <c r="K1148" s="10" t="s">
        <v>59</v>
      </c>
      <c r="L1148" s="10">
        <v>2021</v>
      </c>
      <c r="M1148" s="10" t="s">
        <v>0</v>
      </c>
      <c r="N1148" s="10" t="s">
        <v>53</v>
      </c>
      <c r="O1148" s="10" t="s">
        <v>54</v>
      </c>
      <c r="P1148" s="10" t="s">
        <v>55</v>
      </c>
      <c r="Q1148" s="10" t="s">
        <v>56</v>
      </c>
      <c r="R1148" s="10" t="s">
        <v>57</v>
      </c>
      <c r="S1148" s="10" t="s">
        <v>58</v>
      </c>
      <c r="T1148" s="10">
        <v>327</v>
      </c>
      <c r="U1148" s="10">
        <v>467.61</v>
      </c>
    </row>
    <row r="1149" spans="11:21" ht="18" customHeight="1" x14ac:dyDescent="0.3">
      <c r="K1149" s="10" t="s">
        <v>61</v>
      </c>
      <c r="L1149" s="10">
        <v>2021</v>
      </c>
      <c r="M1149" s="10" t="s">
        <v>0</v>
      </c>
      <c r="N1149" s="10" t="s">
        <v>53</v>
      </c>
      <c r="O1149" s="10" t="s">
        <v>54</v>
      </c>
      <c r="P1149" s="10" t="s">
        <v>55</v>
      </c>
      <c r="Q1149" s="10" t="s">
        <v>56</v>
      </c>
      <c r="R1149" s="10" t="s">
        <v>57</v>
      </c>
      <c r="S1149" s="10" t="s">
        <v>58</v>
      </c>
      <c r="T1149" s="10">
        <v>255</v>
      </c>
      <c r="U1149" s="10">
        <v>364.65</v>
      </c>
    </row>
    <row r="1150" spans="11:21" ht="18" customHeight="1" x14ac:dyDescent="0.3">
      <c r="K1150" s="10" t="s">
        <v>61</v>
      </c>
      <c r="L1150" s="10">
        <v>2021</v>
      </c>
      <c r="M1150" s="10" t="s">
        <v>0</v>
      </c>
      <c r="N1150" s="10" t="s">
        <v>53</v>
      </c>
      <c r="O1150" s="10" t="s">
        <v>54</v>
      </c>
      <c r="P1150" s="10" t="s">
        <v>55</v>
      </c>
      <c r="Q1150" s="10" t="s">
        <v>56</v>
      </c>
      <c r="R1150" s="10" t="s">
        <v>57</v>
      </c>
      <c r="S1150" s="10" t="s">
        <v>58</v>
      </c>
      <c r="T1150" s="10">
        <v>778</v>
      </c>
      <c r="U1150" s="10">
        <v>1112.54</v>
      </c>
    </row>
    <row r="1151" spans="11:21" ht="18" customHeight="1" x14ac:dyDescent="0.3">
      <c r="K1151" s="10" t="s">
        <v>61</v>
      </c>
      <c r="L1151" s="10">
        <v>2021</v>
      </c>
      <c r="M1151" s="10" t="s">
        <v>0</v>
      </c>
      <c r="N1151" s="10" t="s">
        <v>53</v>
      </c>
      <c r="O1151" s="10" t="s">
        <v>54</v>
      </c>
      <c r="P1151" s="10" t="s">
        <v>55</v>
      </c>
      <c r="Q1151" s="10" t="s">
        <v>56</v>
      </c>
      <c r="R1151" s="10" t="s">
        <v>57</v>
      </c>
      <c r="S1151" s="10" t="s">
        <v>58</v>
      </c>
      <c r="T1151" s="10">
        <v>865</v>
      </c>
      <c r="U1151" s="10">
        <v>1236.95</v>
      </c>
    </row>
    <row r="1152" spans="11:21" ht="18" customHeight="1" x14ac:dyDescent="0.3">
      <c r="K1152" s="10" t="s">
        <v>52</v>
      </c>
      <c r="L1152" s="10">
        <v>2021</v>
      </c>
      <c r="M1152" s="10" t="s">
        <v>0</v>
      </c>
      <c r="N1152" s="10" t="s">
        <v>53</v>
      </c>
      <c r="O1152" s="10" t="s">
        <v>54</v>
      </c>
      <c r="P1152" s="10" t="s">
        <v>55</v>
      </c>
      <c r="Q1152" s="10" t="s">
        <v>56</v>
      </c>
      <c r="R1152" s="10" t="s">
        <v>57</v>
      </c>
      <c r="S1152" s="10" t="s">
        <v>58</v>
      </c>
      <c r="T1152" s="10">
        <v>281</v>
      </c>
      <c r="U1152" s="10">
        <v>401.83</v>
      </c>
    </row>
    <row r="1153" spans="11:21" ht="18" customHeight="1" x14ac:dyDescent="0.3">
      <c r="K1153" s="10" t="s">
        <v>61</v>
      </c>
      <c r="L1153" s="10">
        <v>2021</v>
      </c>
      <c r="M1153" s="10" t="s">
        <v>0</v>
      </c>
      <c r="N1153" s="10" t="s">
        <v>53</v>
      </c>
      <c r="O1153" s="10" t="s">
        <v>54</v>
      </c>
      <c r="P1153" s="10" t="s">
        <v>55</v>
      </c>
      <c r="Q1153" s="10" t="s">
        <v>56</v>
      </c>
      <c r="R1153" s="10" t="s">
        <v>57</v>
      </c>
      <c r="S1153" s="10" t="s">
        <v>58</v>
      </c>
      <c r="T1153" s="10">
        <v>329</v>
      </c>
      <c r="U1153" s="10">
        <v>470.47</v>
      </c>
    </row>
    <row r="1154" spans="11:21" ht="18" customHeight="1" x14ac:dyDescent="0.3">
      <c r="K1154" s="10" t="s">
        <v>52</v>
      </c>
      <c r="L1154" s="10">
        <v>2021</v>
      </c>
      <c r="M1154" s="10" t="s">
        <v>6</v>
      </c>
      <c r="N1154" s="10" t="s">
        <v>53</v>
      </c>
      <c r="O1154" s="10" t="s">
        <v>54</v>
      </c>
      <c r="P1154" s="10" t="s">
        <v>55</v>
      </c>
      <c r="Q1154" s="10" t="s">
        <v>56</v>
      </c>
      <c r="R1154" s="10" t="s">
        <v>57</v>
      </c>
      <c r="S1154" s="10" t="s">
        <v>58</v>
      </c>
      <c r="T1154" s="10">
        <v>248</v>
      </c>
      <c r="U1154" s="10">
        <v>354.64</v>
      </c>
    </row>
    <row r="1155" spans="11:21" ht="18" customHeight="1" x14ac:dyDescent="0.3">
      <c r="K1155" s="10" t="s">
        <v>52</v>
      </c>
      <c r="L1155" s="10">
        <v>2021</v>
      </c>
      <c r="M1155" s="10" t="s">
        <v>6</v>
      </c>
      <c r="N1155" s="10" t="s">
        <v>53</v>
      </c>
      <c r="O1155" s="10" t="s">
        <v>54</v>
      </c>
      <c r="P1155" s="10" t="s">
        <v>55</v>
      </c>
      <c r="Q1155" s="10" t="s">
        <v>56</v>
      </c>
      <c r="R1155" s="10" t="s">
        <v>57</v>
      </c>
      <c r="S1155" s="10" t="s">
        <v>58</v>
      </c>
      <c r="T1155" s="10">
        <v>296</v>
      </c>
      <c r="U1155" s="10">
        <v>423.28</v>
      </c>
    </row>
    <row r="1156" spans="11:21" ht="18" customHeight="1" x14ac:dyDescent="0.3">
      <c r="K1156" s="10" t="s">
        <v>52</v>
      </c>
      <c r="L1156" s="10">
        <v>2021</v>
      </c>
      <c r="M1156" s="10" t="s">
        <v>6</v>
      </c>
      <c r="N1156" s="10" t="s">
        <v>53</v>
      </c>
      <c r="O1156" s="10" t="s">
        <v>54</v>
      </c>
      <c r="P1156" s="10" t="s">
        <v>55</v>
      </c>
      <c r="Q1156" s="10" t="s">
        <v>56</v>
      </c>
      <c r="R1156" s="10" t="s">
        <v>57</v>
      </c>
      <c r="S1156" s="10" t="s">
        <v>58</v>
      </c>
      <c r="T1156" s="10">
        <v>224</v>
      </c>
      <c r="U1156" s="10">
        <v>320.32</v>
      </c>
    </row>
    <row r="1157" spans="11:21" ht="18" customHeight="1" x14ac:dyDescent="0.3">
      <c r="K1157" s="10" t="s">
        <v>52</v>
      </c>
      <c r="L1157" s="10">
        <v>2021</v>
      </c>
      <c r="M1157" s="10" t="s">
        <v>6</v>
      </c>
      <c r="N1157" s="10" t="s">
        <v>53</v>
      </c>
      <c r="O1157" s="10" t="s">
        <v>54</v>
      </c>
      <c r="P1157" s="10" t="s">
        <v>55</v>
      </c>
      <c r="Q1157" s="10" t="s">
        <v>56</v>
      </c>
      <c r="R1157" s="10" t="s">
        <v>57</v>
      </c>
      <c r="S1157" s="10" t="s">
        <v>58</v>
      </c>
      <c r="T1157" s="10">
        <v>250</v>
      </c>
      <c r="U1157" s="10">
        <v>526.24</v>
      </c>
    </row>
    <row r="1158" spans="11:21" ht="18" customHeight="1" x14ac:dyDescent="0.3">
      <c r="K1158" s="10" t="s">
        <v>52</v>
      </c>
      <c r="L1158" s="10">
        <v>2021</v>
      </c>
      <c r="M1158" s="10" t="s">
        <v>6</v>
      </c>
      <c r="N1158" s="10" t="s">
        <v>53</v>
      </c>
      <c r="O1158" s="10" t="s">
        <v>54</v>
      </c>
      <c r="P1158" s="10" t="s">
        <v>55</v>
      </c>
      <c r="Q1158" s="10" t="s">
        <v>56</v>
      </c>
      <c r="R1158" s="10" t="s">
        <v>57</v>
      </c>
      <c r="S1158" s="10" t="s">
        <v>58</v>
      </c>
      <c r="T1158" s="10">
        <v>298</v>
      </c>
      <c r="U1158" s="10">
        <v>526.24</v>
      </c>
    </row>
    <row r="1159" spans="11:21" ht="18" customHeight="1" x14ac:dyDescent="0.3">
      <c r="K1159" s="10" t="s">
        <v>59</v>
      </c>
      <c r="L1159" s="10">
        <v>2021</v>
      </c>
      <c r="M1159" s="10" t="s">
        <v>6</v>
      </c>
      <c r="N1159" s="10" t="s">
        <v>53</v>
      </c>
      <c r="O1159" s="10" t="s">
        <v>54</v>
      </c>
      <c r="P1159" s="10" t="s">
        <v>55</v>
      </c>
      <c r="Q1159" s="10" t="s">
        <v>56</v>
      </c>
      <c r="R1159" s="10" t="s">
        <v>57</v>
      </c>
      <c r="S1159" s="10" t="s">
        <v>58</v>
      </c>
      <c r="T1159" s="10">
        <v>220</v>
      </c>
      <c r="U1159" s="10">
        <v>526.24</v>
      </c>
    </row>
    <row r="1160" spans="11:21" ht="18" customHeight="1" x14ac:dyDescent="0.3">
      <c r="K1160" s="10" t="s">
        <v>63</v>
      </c>
      <c r="L1160" s="10">
        <v>2021</v>
      </c>
      <c r="M1160" s="10" t="s">
        <v>6</v>
      </c>
      <c r="N1160" s="10" t="s">
        <v>53</v>
      </c>
      <c r="O1160" s="10" t="s">
        <v>54</v>
      </c>
      <c r="P1160" s="10" t="s">
        <v>55</v>
      </c>
      <c r="Q1160" s="10" t="s">
        <v>56</v>
      </c>
      <c r="R1160" s="10" t="s">
        <v>57</v>
      </c>
      <c r="S1160" s="10" t="s">
        <v>58</v>
      </c>
      <c r="T1160" s="10">
        <v>1036</v>
      </c>
      <c r="U1160" s="10">
        <v>1481.48</v>
      </c>
    </row>
    <row r="1161" spans="11:21" ht="18" customHeight="1" x14ac:dyDescent="0.3">
      <c r="K1161" s="10" t="s">
        <v>62</v>
      </c>
      <c r="L1161" s="10">
        <v>2021</v>
      </c>
      <c r="M1161" s="10" t="s">
        <v>6</v>
      </c>
      <c r="N1161" s="10" t="s">
        <v>53</v>
      </c>
      <c r="O1161" s="10" t="s">
        <v>54</v>
      </c>
      <c r="P1161" s="10" t="s">
        <v>55</v>
      </c>
      <c r="Q1161" s="10" t="s">
        <v>56</v>
      </c>
      <c r="R1161" s="10" t="s">
        <v>57</v>
      </c>
      <c r="S1161" s="10" t="s">
        <v>58</v>
      </c>
      <c r="T1161" s="10">
        <v>222</v>
      </c>
      <c r="U1161" s="10">
        <v>317.45999999999998</v>
      </c>
    </row>
    <row r="1162" spans="11:21" ht="18" customHeight="1" x14ac:dyDescent="0.3">
      <c r="K1162" s="10" t="s">
        <v>62</v>
      </c>
      <c r="L1162" s="10">
        <v>2021</v>
      </c>
      <c r="M1162" s="10" t="s">
        <v>6</v>
      </c>
      <c r="N1162" s="10" t="s">
        <v>53</v>
      </c>
      <c r="O1162" s="10" t="s">
        <v>54</v>
      </c>
      <c r="P1162" s="10" t="s">
        <v>55</v>
      </c>
      <c r="Q1162" s="10" t="s">
        <v>56</v>
      </c>
      <c r="R1162" s="10" t="s">
        <v>57</v>
      </c>
      <c r="S1162" s="10" t="s">
        <v>58</v>
      </c>
      <c r="T1162" s="10">
        <v>249</v>
      </c>
      <c r="U1162" s="10">
        <v>356.07</v>
      </c>
    </row>
    <row r="1163" spans="11:21" ht="18" customHeight="1" x14ac:dyDescent="0.3">
      <c r="K1163" s="10" t="s">
        <v>52</v>
      </c>
      <c r="L1163" s="10">
        <v>2021</v>
      </c>
      <c r="M1163" s="10" t="s">
        <v>6</v>
      </c>
      <c r="N1163" s="10" t="s">
        <v>53</v>
      </c>
      <c r="O1163" s="10" t="s">
        <v>54</v>
      </c>
      <c r="P1163" s="10" t="s">
        <v>55</v>
      </c>
      <c r="Q1163" s="10" t="s">
        <v>56</v>
      </c>
      <c r="R1163" s="10" t="s">
        <v>57</v>
      </c>
      <c r="S1163" s="10" t="s">
        <v>58</v>
      </c>
      <c r="T1163" s="10">
        <v>297</v>
      </c>
      <c r="U1163" s="10">
        <v>424.71</v>
      </c>
    </row>
    <row r="1164" spans="11:21" ht="18" customHeight="1" x14ac:dyDescent="0.3">
      <c r="K1164" s="10" t="s">
        <v>59</v>
      </c>
      <c r="L1164" s="10">
        <v>2021</v>
      </c>
      <c r="M1164" s="10" t="s">
        <v>6</v>
      </c>
      <c r="N1164" s="10" t="s">
        <v>53</v>
      </c>
      <c r="O1164" s="10" t="s">
        <v>54</v>
      </c>
      <c r="P1164" s="10" t="s">
        <v>55</v>
      </c>
      <c r="Q1164" s="10" t="s">
        <v>56</v>
      </c>
      <c r="R1164" s="10" t="s">
        <v>57</v>
      </c>
      <c r="S1164" s="10" t="s">
        <v>58</v>
      </c>
      <c r="T1164" s="10">
        <v>784</v>
      </c>
      <c r="U1164" s="10">
        <v>1121.1199999999999</v>
      </c>
    </row>
    <row r="1165" spans="11:21" ht="18" customHeight="1" x14ac:dyDescent="0.3">
      <c r="K1165" s="10" t="s">
        <v>52</v>
      </c>
      <c r="L1165" s="10">
        <v>2021</v>
      </c>
      <c r="M1165" s="10" t="s">
        <v>6</v>
      </c>
      <c r="N1165" s="10" t="s">
        <v>53</v>
      </c>
      <c r="O1165" s="10" t="s">
        <v>54</v>
      </c>
      <c r="P1165" s="10" t="s">
        <v>55</v>
      </c>
      <c r="Q1165" s="10" t="s">
        <v>56</v>
      </c>
      <c r="R1165" s="10" t="s">
        <v>57</v>
      </c>
      <c r="S1165" s="10" t="s">
        <v>58</v>
      </c>
      <c r="T1165" s="10">
        <v>817</v>
      </c>
      <c r="U1165" s="10">
        <v>1168.31</v>
      </c>
    </row>
    <row r="1166" spans="11:21" ht="18" customHeight="1" x14ac:dyDescent="0.3">
      <c r="K1166" s="10" t="s">
        <v>52</v>
      </c>
      <c r="L1166" s="10">
        <v>2021</v>
      </c>
      <c r="M1166" s="10" t="s">
        <v>6</v>
      </c>
      <c r="N1166" s="10" t="s">
        <v>53</v>
      </c>
      <c r="O1166" s="10" t="s">
        <v>54</v>
      </c>
      <c r="P1166" s="10" t="s">
        <v>55</v>
      </c>
      <c r="Q1166" s="10" t="s">
        <v>56</v>
      </c>
      <c r="R1166" s="10" t="s">
        <v>57</v>
      </c>
      <c r="S1166" s="10" t="s">
        <v>58</v>
      </c>
      <c r="T1166" s="10">
        <v>870</v>
      </c>
      <c r="U1166" s="10">
        <v>1244.0999999999999</v>
      </c>
    </row>
    <row r="1167" spans="11:21" ht="18" customHeight="1" x14ac:dyDescent="0.3">
      <c r="K1167" s="10" t="s">
        <v>52</v>
      </c>
      <c r="L1167" s="10">
        <v>2021</v>
      </c>
      <c r="M1167" s="10" t="s">
        <v>6</v>
      </c>
      <c r="N1167" s="10" t="s">
        <v>53</v>
      </c>
      <c r="O1167" s="10" t="s">
        <v>54</v>
      </c>
      <c r="P1167" s="10" t="s">
        <v>55</v>
      </c>
      <c r="Q1167" s="10" t="s">
        <v>56</v>
      </c>
      <c r="R1167" s="10" t="s">
        <v>57</v>
      </c>
      <c r="S1167" s="10" t="s">
        <v>58</v>
      </c>
      <c r="T1167" s="10">
        <v>251</v>
      </c>
      <c r="U1167" s="10">
        <v>358.93</v>
      </c>
    </row>
    <row r="1168" spans="11:21" ht="18" customHeight="1" x14ac:dyDescent="0.3">
      <c r="K1168" s="10" t="s">
        <v>52</v>
      </c>
      <c r="L1168" s="10">
        <v>2021</v>
      </c>
      <c r="M1168" s="10" t="s">
        <v>6</v>
      </c>
      <c r="N1168" s="10" t="s">
        <v>53</v>
      </c>
      <c r="O1168" s="10" t="s">
        <v>54</v>
      </c>
      <c r="P1168" s="10" t="s">
        <v>55</v>
      </c>
      <c r="Q1168" s="10" t="s">
        <v>56</v>
      </c>
      <c r="R1168" s="10" t="s">
        <v>57</v>
      </c>
      <c r="S1168" s="10" t="s">
        <v>58</v>
      </c>
      <c r="T1168" s="10">
        <v>221</v>
      </c>
      <c r="U1168" s="10">
        <v>316.02999999999997</v>
      </c>
    </row>
    <row r="1169" spans="11:21" ht="18" customHeight="1" x14ac:dyDescent="0.3">
      <c r="K1169" s="10" t="s">
        <v>59</v>
      </c>
      <c r="L1169" s="10">
        <v>2021</v>
      </c>
      <c r="M1169" s="10" t="s">
        <v>5</v>
      </c>
      <c r="N1169" s="10" t="s">
        <v>53</v>
      </c>
      <c r="O1169" s="10" t="s">
        <v>54</v>
      </c>
      <c r="P1169" s="10" t="s">
        <v>55</v>
      </c>
      <c r="Q1169" s="10" t="s">
        <v>56</v>
      </c>
      <c r="R1169" s="10" t="s">
        <v>57</v>
      </c>
      <c r="S1169" s="10" t="s">
        <v>58</v>
      </c>
      <c r="T1169" s="10">
        <v>254</v>
      </c>
      <c r="U1169" s="10">
        <v>363.22</v>
      </c>
    </row>
    <row r="1170" spans="11:21" ht="18" customHeight="1" x14ac:dyDescent="0.3">
      <c r="K1170" s="10" t="s">
        <v>52</v>
      </c>
      <c r="L1170" s="10">
        <v>2021</v>
      </c>
      <c r="M1170" s="10" t="s">
        <v>5</v>
      </c>
      <c r="N1170" s="10" t="s">
        <v>53</v>
      </c>
      <c r="O1170" s="10" t="s">
        <v>54</v>
      </c>
      <c r="P1170" s="10" t="s">
        <v>55</v>
      </c>
      <c r="Q1170" s="10" t="s">
        <v>56</v>
      </c>
      <c r="R1170" s="10" t="s">
        <v>57</v>
      </c>
      <c r="S1170" s="10" t="s">
        <v>58</v>
      </c>
      <c r="T1170" s="10">
        <v>302</v>
      </c>
      <c r="U1170" s="10">
        <v>431.86</v>
      </c>
    </row>
    <row r="1171" spans="11:21" ht="18" customHeight="1" x14ac:dyDescent="0.3">
      <c r="K1171" s="10" t="s">
        <v>63</v>
      </c>
      <c r="L1171" s="10">
        <v>2021</v>
      </c>
      <c r="M1171" s="10" t="s">
        <v>5</v>
      </c>
      <c r="N1171" s="10" t="s">
        <v>53</v>
      </c>
      <c r="O1171" s="10" t="s">
        <v>54</v>
      </c>
      <c r="P1171" s="10" t="s">
        <v>55</v>
      </c>
      <c r="Q1171" s="10" t="s">
        <v>56</v>
      </c>
      <c r="R1171" s="10" t="s">
        <v>57</v>
      </c>
      <c r="S1171" s="10" t="s">
        <v>58</v>
      </c>
      <c r="T1171" s="10">
        <v>230</v>
      </c>
      <c r="U1171" s="10">
        <v>328.9</v>
      </c>
    </row>
    <row r="1172" spans="11:21" ht="18" customHeight="1" x14ac:dyDescent="0.3">
      <c r="K1172" s="10" t="s">
        <v>59</v>
      </c>
      <c r="L1172" s="10">
        <v>2021</v>
      </c>
      <c r="M1172" s="10" t="s">
        <v>5</v>
      </c>
      <c r="N1172" s="10" t="s">
        <v>53</v>
      </c>
      <c r="O1172" s="10" t="s">
        <v>54</v>
      </c>
      <c r="P1172" s="10" t="s">
        <v>55</v>
      </c>
      <c r="Q1172" s="10" t="s">
        <v>56</v>
      </c>
      <c r="R1172" s="10" t="s">
        <v>57</v>
      </c>
      <c r="S1172" s="10" t="s">
        <v>58</v>
      </c>
      <c r="T1172" s="10">
        <v>256</v>
      </c>
      <c r="U1172" s="10">
        <v>526.24</v>
      </c>
    </row>
    <row r="1173" spans="11:21" ht="18" customHeight="1" x14ac:dyDescent="0.3">
      <c r="K1173" s="10" t="s">
        <v>52</v>
      </c>
      <c r="L1173" s="10">
        <v>2021</v>
      </c>
      <c r="M1173" s="10" t="s">
        <v>5</v>
      </c>
      <c r="N1173" s="10" t="s">
        <v>53</v>
      </c>
      <c r="O1173" s="10" t="s">
        <v>54</v>
      </c>
      <c r="P1173" s="10" t="s">
        <v>55</v>
      </c>
      <c r="Q1173" s="10" t="s">
        <v>56</v>
      </c>
      <c r="R1173" s="10" t="s">
        <v>57</v>
      </c>
      <c r="S1173" s="10" t="s">
        <v>58</v>
      </c>
      <c r="T1173" s="10">
        <v>226</v>
      </c>
      <c r="U1173" s="10">
        <v>526.24</v>
      </c>
    </row>
    <row r="1174" spans="11:21" ht="18" customHeight="1" x14ac:dyDescent="0.3">
      <c r="K1174" s="10" t="s">
        <v>52</v>
      </c>
      <c r="L1174" s="10">
        <v>2021</v>
      </c>
      <c r="M1174" s="10" t="s">
        <v>5</v>
      </c>
      <c r="N1174" s="10" t="s">
        <v>53</v>
      </c>
      <c r="O1174" s="10" t="s">
        <v>54</v>
      </c>
      <c r="P1174" s="10" t="s">
        <v>55</v>
      </c>
      <c r="Q1174" s="10" t="s">
        <v>56</v>
      </c>
      <c r="R1174" s="10" t="s">
        <v>57</v>
      </c>
      <c r="S1174" s="10" t="s">
        <v>58</v>
      </c>
      <c r="T1174" s="10">
        <v>1002</v>
      </c>
      <c r="U1174" s="10">
        <v>1432.8600000000001</v>
      </c>
    </row>
    <row r="1175" spans="11:21" ht="18" customHeight="1" x14ac:dyDescent="0.3">
      <c r="K1175" s="10" t="s">
        <v>61</v>
      </c>
      <c r="L1175" s="10">
        <v>2021</v>
      </c>
      <c r="M1175" s="10" t="s">
        <v>5</v>
      </c>
      <c r="N1175" s="10" t="s">
        <v>53</v>
      </c>
      <c r="O1175" s="10" t="s">
        <v>54</v>
      </c>
      <c r="P1175" s="10" t="s">
        <v>55</v>
      </c>
      <c r="Q1175" s="10" t="s">
        <v>56</v>
      </c>
      <c r="R1175" s="10" t="s">
        <v>57</v>
      </c>
      <c r="S1175" s="10" t="s">
        <v>58</v>
      </c>
      <c r="T1175" s="10">
        <v>1035</v>
      </c>
      <c r="U1175" s="10">
        <v>1480.05</v>
      </c>
    </row>
    <row r="1176" spans="11:21" ht="18" customHeight="1" x14ac:dyDescent="0.3">
      <c r="K1176" s="10" t="s">
        <v>52</v>
      </c>
      <c r="L1176" s="10">
        <v>2021</v>
      </c>
      <c r="M1176" s="10" t="s">
        <v>5</v>
      </c>
      <c r="N1176" s="10" t="s">
        <v>53</v>
      </c>
      <c r="O1176" s="10" t="s">
        <v>54</v>
      </c>
      <c r="P1176" s="10" t="s">
        <v>55</v>
      </c>
      <c r="Q1176" s="10" t="s">
        <v>56</v>
      </c>
      <c r="R1176" s="10" t="s">
        <v>57</v>
      </c>
      <c r="S1176" s="10" t="s">
        <v>58</v>
      </c>
      <c r="T1176" s="10">
        <v>228</v>
      </c>
      <c r="U1176" s="10">
        <v>326.03999999999996</v>
      </c>
    </row>
    <row r="1177" spans="11:21" ht="18" customHeight="1" x14ac:dyDescent="0.3">
      <c r="K1177" s="10" t="s">
        <v>52</v>
      </c>
      <c r="L1177" s="10">
        <v>2021</v>
      </c>
      <c r="M1177" s="10" t="s">
        <v>5</v>
      </c>
      <c r="N1177" s="10" t="s">
        <v>53</v>
      </c>
      <c r="O1177" s="10" t="s">
        <v>54</v>
      </c>
      <c r="P1177" s="10" t="s">
        <v>55</v>
      </c>
      <c r="Q1177" s="10" t="s">
        <v>56</v>
      </c>
      <c r="R1177" s="10" t="s">
        <v>57</v>
      </c>
      <c r="S1177" s="10" t="s">
        <v>58</v>
      </c>
      <c r="T1177" s="10">
        <v>255</v>
      </c>
      <c r="U1177" s="10">
        <v>364.65</v>
      </c>
    </row>
    <row r="1178" spans="11:21" ht="18" customHeight="1" x14ac:dyDescent="0.3">
      <c r="K1178" s="10" t="s">
        <v>59</v>
      </c>
      <c r="L1178" s="10">
        <v>2021</v>
      </c>
      <c r="M1178" s="10" t="s">
        <v>5</v>
      </c>
      <c r="N1178" s="10" t="s">
        <v>53</v>
      </c>
      <c r="O1178" s="10" t="s">
        <v>54</v>
      </c>
      <c r="P1178" s="10" t="s">
        <v>55</v>
      </c>
      <c r="Q1178" s="10" t="s">
        <v>56</v>
      </c>
      <c r="R1178" s="10" t="s">
        <v>57</v>
      </c>
      <c r="S1178" s="10" t="s">
        <v>58</v>
      </c>
      <c r="T1178" s="10">
        <v>303</v>
      </c>
      <c r="U1178" s="10">
        <v>433.28999999999996</v>
      </c>
    </row>
    <row r="1179" spans="11:21" ht="18" customHeight="1" x14ac:dyDescent="0.3">
      <c r="K1179" s="10" t="s">
        <v>52</v>
      </c>
      <c r="L1179" s="10">
        <v>2021</v>
      </c>
      <c r="M1179" s="10" t="s">
        <v>5</v>
      </c>
      <c r="N1179" s="10" t="s">
        <v>53</v>
      </c>
      <c r="O1179" s="10" t="s">
        <v>54</v>
      </c>
      <c r="P1179" s="10" t="s">
        <v>55</v>
      </c>
      <c r="Q1179" s="10" t="s">
        <v>56</v>
      </c>
      <c r="R1179" s="10" t="s">
        <v>57</v>
      </c>
      <c r="S1179" s="10" t="s">
        <v>58</v>
      </c>
      <c r="T1179" s="10">
        <v>225</v>
      </c>
      <c r="U1179" s="10">
        <v>321.75</v>
      </c>
    </row>
    <row r="1180" spans="11:21" ht="18" customHeight="1" x14ac:dyDescent="0.3">
      <c r="K1180" s="10" t="s">
        <v>52</v>
      </c>
      <c r="L1180" s="10">
        <v>2021</v>
      </c>
      <c r="M1180" s="10" t="s">
        <v>5</v>
      </c>
      <c r="N1180" s="10" t="s">
        <v>53</v>
      </c>
      <c r="O1180" s="10" t="s">
        <v>54</v>
      </c>
      <c r="P1180" s="10" t="s">
        <v>55</v>
      </c>
      <c r="Q1180" s="10" t="s">
        <v>56</v>
      </c>
      <c r="R1180" s="10" t="s">
        <v>57</v>
      </c>
      <c r="S1180" s="10" t="s">
        <v>58</v>
      </c>
      <c r="T1180" s="10">
        <v>783</v>
      </c>
      <c r="U1180" s="10">
        <v>1119.69</v>
      </c>
    </row>
    <row r="1181" spans="11:21" ht="18" customHeight="1" x14ac:dyDescent="0.3">
      <c r="K1181" s="10" t="s">
        <v>61</v>
      </c>
      <c r="L1181" s="10">
        <v>2021</v>
      </c>
      <c r="M1181" s="10" t="s">
        <v>5</v>
      </c>
      <c r="N1181" s="10" t="s">
        <v>53</v>
      </c>
      <c r="O1181" s="10" t="s">
        <v>54</v>
      </c>
      <c r="P1181" s="10" t="s">
        <v>55</v>
      </c>
      <c r="Q1181" s="10" t="s">
        <v>56</v>
      </c>
      <c r="R1181" s="10" t="s">
        <v>57</v>
      </c>
      <c r="S1181" s="10" t="s">
        <v>58</v>
      </c>
      <c r="T1181" s="10">
        <v>816</v>
      </c>
      <c r="U1181" s="10">
        <v>1166.8800000000001</v>
      </c>
    </row>
    <row r="1182" spans="11:21" ht="18" customHeight="1" x14ac:dyDescent="0.3">
      <c r="K1182" s="10" t="s">
        <v>59</v>
      </c>
      <c r="L1182" s="10">
        <v>2021</v>
      </c>
      <c r="M1182" s="10" t="s">
        <v>5</v>
      </c>
      <c r="N1182" s="10" t="s">
        <v>53</v>
      </c>
      <c r="O1182" s="10" t="s">
        <v>54</v>
      </c>
      <c r="P1182" s="10" t="s">
        <v>55</v>
      </c>
      <c r="Q1182" s="10" t="s">
        <v>56</v>
      </c>
      <c r="R1182" s="10" t="s">
        <v>57</v>
      </c>
      <c r="S1182" s="10" t="s">
        <v>58</v>
      </c>
      <c r="T1182" s="10">
        <v>869</v>
      </c>
      <c r="U1182" s="10">
        <v>1242.67</v>
      </c>
    </row>
    <row r="1183" spans="11:21" ht="18" customHeight="1" x14ac:dyDescent="0.3">
      <c r="K1183" s="10" t="s">
        <v>63</v>
      </c>
      <c r="L1183" s="10">
        <v>2021</v>
      </c>
      <c r="M1183" s="10" t="s">
        <v>5</v>
      </c>
      <c r="N1183" s="10" t="s">
        <v>53</v>
      </c>
      <c r="O1183" s="10" t="s">
        <v>54</v>
      </c>
      <c r="P1183" s="10" t="s">
        <v>55</v>
      </c>
      <c r="Q1183" s="10" t="s">
        <v>56</v>
      </c>
      <c r="R1183" s="10" t="s">
        <v>57</v>
      </c>
      <c r="S1183" s="10" t="s">
        <v>58</v>
      </c>
      <c r="T1183" s="10">
        <v>257</v>
      </c>
      <c r="U1183" s="10">
        <v>367.51</v>
      </c>
    </row>
    <row r="1184" spans="11:21" ht="18" customHeight="1" x14ac:dyDescent="0.3">
      <c r="K1184" s="10" t="s">
        <v>59</v>
      </c>
      <c r="L1184" s="10">
        <v>2021</v>
      </c>
      <c r="M1184" s="10" t="s">
        <v>5</v>
      </c>
      <c r="N1184" s="10" t="s">
        <v>53</v>
      </c>
      <c r="O1184" s="10" t="s">
        <v>54</v>
      </c>
      <c r="P1184" s="10" t="s">
        <v>55</v>
      </c>
      <c r="Q1184" s="10" t="s">
        <v>56</v>
      </c>
      <c r="R1184" s="10" t="s">
        <v>57</v>
      </c>
      <c r="S1184" s="10" t="s">
        <v>58</v>
      </c>
      <c r="T1184" s="10">
        <v>299</v>
      </c>
      <c r="U1184" s="10">
        <v>427.57</v>
      </c>
    </row>
    <row r="1185" spans="11:21" ht="18" customHeight="1" x14ac:dyDescent="0.3">
      <c r="K1185" s="10" t="s">
        <v>59</v>
      </c>
      <c r="L1185" s="10">
        <v>2021</v>
      </c>
      <c r="M1185" s="10" t="s">
        <v>5</v>
      </c>
      <c r="N1185" s="10" t="s">
        <v>53</v>
      </c>
      <c r="O1185" s="10" t="s">
        <v>54</v>
      </c>
      <c r="P1185" s="10" t="s">
        <v>55</v>
      </c>
      <c r="Q1185" s="10" t="s">
        <v>56</v>
      </c>
      <c r="R1185" s="10" t="s">
        <v>57</v>
      </c>
      <c r="S1185" s="10" t="s">
        <v>58</v>
      </c>
      <c r="T1185" s="10">
        <v>227</v>
      </c>
      <c r="U1185" s="10">
        <v>324.61</v>
      </c>
    </row>
    <row r="1186" spans="11:21" ht="18" customHeight="1" x14ac:dyDescent="0.3">
      <c r="K1186" s="10" t="s">
        <v>52</v>
      </c>
      <c r="L1186" s="10">
        <v>2021</v>
      </c>
      <c r="M1186" s="10" t="s">
        <v>2</v>
      </c>
      <c r="N1186" s="10" t="s">
        <v>53</v>
      </c>
      <c r="O1186" s="10" t="s">
        <v>54</v>
      </c>
      <c r="P1186" s="10" t="s">
        <v>55</v>
      </c>
      <c r="Q1186" s="10" t="s">
        <v>56</v>
      </c>
      <c r="R1186" s="10" t="s">
        <v>57</v>
      </c>
      <c r="S1186" s="10" t="s">
        <v>58</v>
      </c>
      <c r="T1186" s="10">
        <v>272</v>
      </c>
      <c r="U1186" s="10">
        <v>388.96</v>
      </c>
    </row>
    <row r="1187" spans="11:21" ht="18" customHeight="1" x14ac:dyDescent="0.3">
      <c r="K1187" s="10" t="s">
        <v>59</v>
      </c>
      <c r="L1187" s="10">
        <v>2021</v>
      </c>
      <c r="M1187" s="10" t="s">
        <v>2</v>
      </c>
      <c r="N1187" s="10" t="s">
        <v>53</v>
      </c>
      <c r="O1187" s="10" t="s">
        <v>54</v>
      </c>
      <c r="P1187" s="10" t="s">
        <v>55</v>
      </c>
      <c r="Q1187" s="10" t="s">
        <v>56</v>
      </c>
      <c r="R1187" s="10" t="s">
        <v>57</v>
      </c>
      <c r="S1187" s="10" t="s">
        <v>58</v>
      </c>
      <c r="T1187" s="10">
        <v>242</v>
      </c>
      <c r="U1187" s="10">
        <v>346.06</v>
      </c>
    </row>
    <row r="1188" spans="11:21" ht="18" customHeight="1" x14ac:dyDescent="0.3">
      <c r="K1188" s="10" t="s">
        <v>59</v>
      </c>
      <c r="L1188" s="10">
        <v>2021</v>
      </c>
      <c r="M1188" s="10" t="s">
        <v>2</v>
      </c>
      <c r="N1188" s="10" t="s">
        <v>53</v>
      </c>
      <c r="O1188" s="10" t="s">
        <v>54</v>
      </c>
      <c r="P1188" s="10" t="s">
        <v>55</v>
      </c>
      <c r="Q1188" s="10" t="s">
        <v>56</v>
      </c>
      <c r="R1188" s="10" t="s">
        <v>57</v>
      </c>
      <c r="S1188" s="10" t="s">
        <v>58</v>
      </c>
      <c r="T1188" s="10">
        <v>268</v>
      </c>
      <c r="U1188" s="10">
        <v>526.24</v>
      </c>
    </row>
    <row r="1189" spans="11:21" ht="18" customHeight="1" x14ac:dyDescent="0.3">
      <c r="K1189" s="10" t="s">
        <v>59</v>
      </c>
      <c r="L1189" s="10">
        <v>2021</v>
      </c>
      <c r="M1189" s="10" t="s">
        <v>2</v>
      </c>
      <c r="N1189" s="10" t="s">
        <v>53</v>
      </c>
      <c r="O1189" s="10" t="s">
        <v>54</v>
      </c>
      <c r="P1189" s="10" t="s">
        <v>55</v>
      </c>
      <c r="Q1189" s="10" t="s">
        <v>56</v>
      </c>
      <c r="R1189" s="10" t="s">
        <v>57</v>
      </c>
      <c r="S1189" s="10" t="s">
        <v>58</v>
      </c>
      <c r="T1189" s="10">
        <v>316</v>
      </c>
      <c r="U1189" s="10">
        <v>526.24</v>
      </c>
    </row>
    <row r="1190" spans="11:21" ht="18" customHeight="1" x14ac:dyDescent="0.3">
      <c r="K1190" s="10" t="s">
        <v>52</v>
      </c>
      <c r="L1190" s="10">
        <v>2021</v>
      </c>
      <c r="M1190" s="10" t="s">
        <v>2</v>
      </c>
      <c r="N1190" s="10" t="s">
        <v>53</v>
      </c>
      <c r="O1190" s="10" t="s">
        <v>54</v>
      </c>
      <c r="P1190" s="10" t="s">
        <v>55</v>
      </c>
      <c r="Q1190" s="10" t="s">
        <v>56</v>
      </c>
      <c r="R1190" s="10" t="s">
        <v>57</v>
      </c>
      <c r="S1190" s="10" t="s">
        <v>58</v>
      </c>
      <c r="T1190" s="10">
        <v>244</v>
      </c>
      <c r="U1190" s="10">
        <v>526.24</v>
      </c>
    </row>
    <row r="1191" spans="11:21" ht="18" customHeight="1" x14ac:dyDescent="0.3">
      <c r="K1191" s="10" t="s">
        <v>59</v>
      </c>
      <c r="L1191" s="10">
        <v>2021</v>
      </c>
      <c r="M1191" s="10" t="s">
        <v>2</v>
      </c>
      <c r="N1191" s="10" t="s">
        <v>53</v>
      </c>
      <c r="O1191" s="10" t="s">
        <v>54</v>
      </c>
      <c r="P1191" s="10" t="s">
        <v>55</v>
      </c>
      <c r="Q1191" s="10" t="s">
        <v>56</v>
      </c>
      <c r="R1191" s="10" t="s">
        <v>57</v>
      </c>
      <c r="S1191" s="10" t="s">
        <v>58</v>
      </c>
      <c r="T1191" s="10">
        <v>999</v>
      </c>
      <c r="U1191" s="10">
        <v>1428.57</v>
      </c>
    </row>
    <row r="1192" spans="11:21" ht="18" customHeight="1" x14ac:dyDescent="0.3">
      <c r="K1192" s="10" t="s">
        <v>61</v>
      </c>
      <c r="L1192" s="10">
        <v>2021</v>
      </c>
      <c r="M1192" s="10" t="s">
        <v>2</v>
      </c>
      <c r="N1192" s="10" t="s">
        <v>53</v>
      </c>
      <c r="O1192" s="10" t="s">
        <v>54</v>
      </c>
      <c r="P1192" s="10" t="s">
        <v>55</v>
      </c>
      <c r="Q1192" s="10" t="s">
        <v>56</v>
      </c>
      <c r="R1192" s="10" t="s">
        <v>57</v>
      </c>
      <c r="S1192" s="10" t="s">
        <v>58</v>
      </c>
      <c r="T1192" s="10">
        <v>1032</v>
      </c>
      <c r="U1192" s="10">
        <v>1475.76</v>
      </c>
    </row>
    <row r="1193" spans="11:21" ht="18" customHeight="1" x14ac:dyDescent="0.3">
      <c r="K1193" s="10" t="s">
        <v>59</v>
      </c>
      <c r="L1193" s="10">
        <v>2021</v>
      </c>
      <c r="M1193" s="10" t="s">
        <v>2</v>
      </c>
      <c r="N1193" s="10" t="s">
        <v>53</v>
      </c>
      <c r="O1193" s="10" t="s">
        <v>54</v>
      </c>
      <c r="P1193" s="10" t="s">
        <v>55</v>
      </c>
      <c r="Q1193" s="10" t="s">
        <v>56</v>
      </c>
      <c r="R1193" s="10" t="s">
        <v>57</v>
      </c>
      <c r="S1193" s="10" t="s">
        <v>58</v>
      </c>
      <c r="T1193" s="10">
        <v>246</v>
      </c>
      <c r="U1193" s="10">
        <v>351.78</v>
      </c>
    </row>
    <row r="1194" spans="11:21" ht="18" customHeight="1" x14ac:dyDescent="0.3">
      <c r="K1194" s="10" t="s">
        <v>59</v>
      </c>
      <c r="L1194" s="10">
        <v>2021</v>
      </c>
      <c r="M1194" s="10" t="s">
        <v>2</v>
      </c>
      <c r="N1194" s="10" t="s">
        <v>53</v>
      </c>
      <c r="O1194" s="10" t="s">
        <v>54</v>
      </c>
      <c r="P1194" s="10" t="s">
        <v>55</v>
      </c>
      <c r="Q1194" s="10" t="s">
        <v>56</v>
      </c>
      <c r="R1194" s="10" t="s">
        <v>57</v>
      </c>
      <c r="S1194" s="10" t="s">
        <v>58</v>
      </c>
      <c r="T1194" s="10">
        <v>273</v>
      </c>
      <c r="U1194" s="10">
        <v>390.39</v>
      </c>
    </row>
    <row r="1195" spans="11:21" ht="18" customHeight="1" x14ac:dyDescent="0.3">
      <c r="K1195" s="10" t="s">
        <v>61</v>
      </c>
      <c r="L1195" s="10">
        <v>2021</v>
      </c>
      <c r="M1195" s="10" t="s">
        <v>2</v>
      </c>
      <c r="N1195" s="10" t="s">
        <v>53</v>
      </c>
      <c r="O1195" s="10" t="s">
        <v>54</v>
      </c>
      <c r="P1195" s="10" t="s">
        <v>55</v>
      </c>
      <c r="Q1195" s="10" t="s">
        <v>56</v>
      </c>
      <c r="R1195" s="10" t="s">
        <v>57</v>
      </c>
      <c r="S1195" s="10" t="s">
        <v>58</v>
      </c>
      <c r="T1195" s="10">
        <v>315</v>
      </c>
      <c r="U1195" s="10">
        <v>450.45</v>
      </c>
    </row>
    <row r="1196" spans="11:21" ht="18" customHeight="1" x14ac:dyDescent="0.3">
      <c r="K1196" s="10" t="s">
        <v>59</v>
      </c>
      <c r="L1196" s="10">
        <v>2021</v>
      </c>
      <c r="M1196" s="10" t="s">
        <v>2</v>
      </c>
      <c r="N1196" s="10" t="s">
        <v>53</v>
      </c>
      <c r="O1196" s="10" t="s">
        <v>54</v>
      </c>
      <c r="P1196" s="10" t="s">
        <v>55</v>
      </c>
      <c r="Q1196" s="10" t="s">
        <v>56</v>
      </c>
      <c r="R1196" s="10" t="s">
        <v>57</v>
      </c>
      <c r="S1196" s="10" t="s">
        <v>58</v>
      </c>
      <c r="T1196" s="10">
        <v>243</v>
      </c>
      <c r="U1196" s="10">
        <v>347.49</v>
      </c>
    </row>
    <row r="1197" spans="11:21" ht="18" customHeight="1" x14ac:dyDescent="0.3">
      <c r="K1197" s="10" t="s">
        <v>52</v>
      </c>
      <c r="L1197" s="10">
        <v>2021</v>
      </c>
      <c r="M1197" s="10" t="s">
        <v>2</v>
      </c>
      <c r="N1197" s="10" t="s">
        <v>53</v>
      </c>
      <c r="O1197" s="10" t="s">
        <v>54</v>
      </c>
      <c r="P1197" s="10" t="s">
        <v>55</v>
      </c>
      <c r="Q1197" s="10" t="s">
        <v>56</v>
      </c>
      <c r="R1197" s="10" t="s">
        <v>57</v>
      </c>
      <c r="S1197" s="10" t="s">
        <v>58</v>
      </c>
      <c r="T1197" s="10">
        <v>780</v>
      </c>
      <c r="U1197" s="10">
        <v>1115.4000000000001</v>
      </c>
    </row>
    <row r="1198" spans="11:21" ht="18" customHeight="1" x14ac:dyDescent="0.3">
      <c r="K1198" s="10" t="s">
        <v>61</v>
      </c>
      <c r="L1198" s="10">
        <v>2021</v>
      </c>
      <c r="M1198" s="10" t="s">
        <v>2</v>
      </c>
      <c r="N1198" s="10" t="s">
        <v>53</v>
      </c>
      <c r="O1198" s="10" t="s">
        <v>54</v>
      </c>
      <c r="P1198" s="10" t="s">
        <v>55</v>
      </c>
      <c r="Q1198" s="10" t="s">
        <v>56</v>
      </c>
      <c r="R1198" s="10" t="s">
        <v>57</v>
      </c>
      <c r="S1198" s="10" t="s">
        <v>58</v>
      </c>
      <c r="T1198" s="10">
        <v>813</v>
      </c>
      <c r="U1198" s="10">
        <v>1162.5899999999999</v>
      </c>
    </row>
    <row r="1199" spans="11:21" ht="18" customHeight="1" x14ac:dyDescent="0.3">
      <c r="K1199" s="10" t="s">
        <v>59</v>
      </c>
      <c r="L1199" s="10">
        <v>2021</v>
      </c>
      <c r="M1199" s="10" t="s">
        <v>2</v>
      </c>
      <c r="N1199" s="10" t="s">
        <v>53</v>
      </c>
      <c r="O1199" s="10" t="s">
        <v>54</v>
      </c>
      <c r="P1199" s="10" t="s">
        <v>55</v>
      </c>
      <c r="Q1199" s="10" t="s">
        <v>56</v>
      </c>
      <c r="R1199" s="10" t="s">
        <v>57</v>
      </c>
      <c r="S1199" s="10" t="s">
        <v>58</v>
      </c>
      <c r="T1199" s="10">
        <v>867</v>
      </c>
      <c r="U1199" s="10">
        <v>1239.81</v>
      </c>
    </row>
    <row r="1200" spans="11:21" ht="18" customHeight="1" x14ac:dyDescent="0.3">
      <c r="K1200" s="10" t="s">
        <v>59</v>
      </c>
      <c r="L1200" s="10">
        <v>2021</v>
      </c>
      <c r="M1200" s="10" t="s">
        <v>2</v>
      </c>
      <c r="N1200" s="10" t="s">
        <v>53</v>
      </c>
      <c r="O1200" s="10" t="s">
        <v>54</v>
      </c>
      <c r="P1200" s="10" t="s">
        <v>55</v>
      </c>
      <c r="Q1200" s="10" t="s">
        <v>56</v>
      </c>
      <c r="R1200" s="10" t="s">
        <v>57</v>
      </c>
      <c r="S1200" s="10" t="s">
        <v>58</v>
      </c>
      <c r="T1200" s="10">
        <v>269</v>
      </c>
      <c r="U1200" s="10">
        <v>384.67</v>
      </c>
    </row>
    <row r="1201" spans="11:21" ht="18" customHeight="1" x14ac:dyDescent="0.3">
      <c r="K1201" s="10" t="s">
        <v>52</v>
      </c>
      <c r="L1201" s="10">
        <v>2021</v>
      </c>
      <c r="M1201" s="10" t="s">
        <v>2</v>
      </c>
      <c r="N1201" s="10" t="s">
        <v>53</v>
      </c>
      <c r="O1201" s="10" t="s">
        <v>54</v>
      </c>
      <c r="P1201" s="10" t="s">
        <v>55</v>
      </c>
      <c r="Q1201" s="10" t="s">
        <v>56</v>
      </c>
      <c r="R1201" s="10" t="s">
        <v>57</v>
      </c>
      <c r="S1201" s="10" t="s">
        <v>58</v>
      </c>
      <c r="T1201" s="10">
        <v>317</v>
      </c>
      <c r="U1201" s="10">
        <v>453.31</v>
      </c>
    </row>
    <row r="1202" spans="11:21" ht="18" customHeight="1" x14ac:dyDescent="0.3">
      <c r="K1202" s="10" t="s">
        <v>52</v>
      </c>
      <c r="L1202" s="10">
        <v>2021</v>
      </c>
      <c r="M1202" s="10" t="s">
        <v>2</v>
      </c>
      <c r="N1202" s="10" t="s">
        <v>53</v>
      </c>
      <c r="O1202" s="10" t="s">
        <v>54</v>
      </c>
      <c r="P1202" s="10" t="s">
        <v>55</v>
      </c>
      <c r="Q1202" s="10" t="s">
        <v>56</v>
      </c>
      <c r="R1202" s="10" t="s">
        <v>57</v>
      </c>
      <c r="S1202" s="10" t="s">
        <v>58</v>
      </c>
      <c r="T1202" s="10">
        <v>245</v>
      </c>
      <c r="U1202" s="10">
        <v>350.35</v>
      </c>
    </row>
    <row r="1203" spans="11:21" ht="18" customHeight="1" x14ac:dyDescent="0.3">
      <c r="K1203" s="10" t="s">
        <v>52</v>
      </c>
      <c r="L1203" s="10">
        <v>2021</v>
      </c>
      <c r="M1203" s="10" t="s">
        <v>4</v>
      </c>
      <c r="N1203" s="10" t="s">
        <v>53</v>
      </c>
      <c r="O1203" s="10" t="s">
        <v>54</v>
      </c>
      <c r="P1203" s="10" t="s">
        <v>55</v>
      </c>
      <c r="Q1203" s="10" t="s">
        <v>56</v>
      </c>
      <c r="R1203" s="10" t="s">
        <v>57</v>
      </c>
      <c r="S1203" s="10" t="s">
        <v>58</v>
      </c>
      <c r="T1203" s="10">
        <v>260</v>
      </c>
      <c r="U1203" s="10">
        <v>371.8</v>
      </c>
    </row>
    <row r="1204" spans="11:21" ht="18" customHeight="1" x14ac:dyDescent="0.3">
      <c r="K1204" s="10" t="s">
        <v>52</v>
      </c>
      <c r="L1204" s="10">
        <v>2021</v>
      </c>
      <c r="M1204" s="10" t="s">
        <v>4</v>
      </c>
      <c r="N1204" s="10" t="s">
        <v>53</v>
      </c>
      <c r="O1204" s="10" t="s">
        <v>54</v>
      </c>
      <c r="P1204" s="10" t="s">
        <v>55</v>
      </c>
      <c r="Q1204" s="10" t="s">
        <v>56</v>
      </c>
      <c r="R1204" s="10" t="s">
        <v>57</v>
      </c>
      <c r="S1204" s="10" t="s">
        <v>58</v>
      </c>
      <c r="T1204" s="10">
        <v>308</v>
      </c>
      <c r="U1204" s="10">
        <v>440.44</v>
      </c>
    </row>
    <row r="1205" spans="11:21" ht="18" customHeight="1" x14ac:dyDescent="0.3">
      <c r="K1205" s="10" t="s">
        <v>61</v>
      </c>
      <c r="L1205" s="10">
        <v>2021</v>
      </c>
      <c r="M1205" s="10" t="s">
        <v>4</v>
      </c>
      <c r="N1205" s="10" t="s">
        <v>53</v>
      </c>
      <c r="O1205" s="10" t="s">
        <v>54</v>
      </c>
      <c r="P1205" s="10" t="s">
        <v>55</v>
      </c>
      <c r="Q1205" s="10" t="s">
        <v>56</v>
      </c>
      <c r="R1205" s="10" t="s">
        <v>57</v>
      </c>
      <c r="S1205" s="10" t="s">
        <v>58</v>
      </c>
      <c r="T1205" s="10">
        <v>262</v>
      </c>
      <c r="U1205" s="10">
        <v>526.24</v>
      </c>
    </row>
    <row r="1206" spans="11:21" ht="18" customHeight="1" x14ac:dyDescent="0.3">
      <c r="K1206" s="10" t="s">
        <v>62</v>
      </c>
      <c r="L1206" s="10">
        <v>2021</v>
      </c>
      <c r="M1206" s="10" t="s">
        <v>4</v>
      </c>
      <c r="N1206" s="10" t="s">
        <v>53</v>
      </c>
      <c r="O1206" s="10" t="s">
        <v>54</v>
      </c>
      <c r="P1206" s="10" t="s">
        <v>55</v>
      </c>
      <c r="Q1206" s="10" t="s">
        <v>56</v>
      </c>
      <c r="R1206" s="10" t="s">
        <v>57</v>
      </c>
      <c r="S1206" s="10" t="s">
        <v>58</v>
      </c>
      <c r="T1206" s="10">
        <v>304</v>
      </c>
      <c r="U1206" s="10">
        <v>526.24</v>
      </c>
    </row>
    <row r="1207" spans="11:21" ht="18" customHeight="1" x14ac:dyDescent="0.3">
      <c r="K1207" s="10" t="s">
        <v>59</v>
      </c>
      <c r="L1207" s="10">
        <v>2021</v>
      </c>
      <c r="M1207" s="10" t="s">
        <v>4</v>
      </c>
      <c r="N1207" s="10" t="s">
        <v>53</v>
      </c>
      <c r="O1207" s="10" t="s">
        <v>54</v>
      </c>
      <c r="P1207" s="10" t="s">
        <v>55</v>
      </c>
      <c r="Q1207" s="10" t="s">
        <v>56</v>
      </c>
      <c r="R1207" s="10" t="s">
        <v>57</v>
      </c>
      <c r="S1207" s="10" t="s">
        <v>58</v>
      </c>
      <c r="T1207" s="10">
        <v>232</v>
      </c>
      <c r="U1207" s="10">
        <v>526.24</v>
      </c>
    </row>
    <row r="1208" spans="11:21" ht="18" customHeight="1" x14ac:dyDescent="0.3">
      <c r="K1208" s="10" t="s">
        <v>59</v>
      </c>
      <c r="L1208" s="10">
        <v>2021</v>
      </c>
      <c r="M1208" s="10" t="s">
        <v>4</v>
      </c>
      <c r="N1208" s="10" t="s">
        <v>53</v>
      </c>
      <c r="O1208" s="10" t="s">
        <v>54</v>
      </c>
      <c r="P1208" s="10" t="s">
        <v>55</v>
      </c>
      <c r="Q1208" s="10" t="s">
        <v>56</v>
      </c>
      <c r="R1208" s="10" t="s">
        <v>57</v>
      </c>
      <c r="S1208" s="10" t="s">
        <v>58</v>
      </c>
      <c r="T1208" s="10">
        <v>1001</v>
      </c>
      <c r="U1208" s="10">
        <v>1431.43</v>
      </c>
    </row>
    <row r="1209" spans="11:21" ht="18" customHeight="1" x14ac:dyDescent="0.3">
      <c r="K1209" s="10" t="s">
        <v>59</v>
      </c>
      <c r="L1209" s="10">
        <v>2021</v>
      </c>
      <c r="M1209" s="10" t="s">
        <v>4</v>
      </c>
      <c r="N1209" s="10" t="s">
        <v>53</v>
      </c>
      <c r="O1209" s="10" t="s">
        <v>54</v>
      </c>
      <c r="P1209" s="10" t="s">
        <v>55</v>
      </c>
      <c r="Q1209" s="10" t="s">
        <v>56</v>
      </c>
      <c r="R1209" s="10" t="s">
        <v>57</v>
      </c>
      <c r="S1209" s="10" t="s">
        <v>58</v>
      </c>
      <c r="T1209" s="10">
        <v>1034</v>
      </c>
      <c r="U1209" s="10">
        <v>1478.62</v>
      </c>
    </row>
    <row r="1210" spans="11:21" ht="18" customHeight="1" x14ac:dyDescent="0.3">
      <c r="K1210" s="10" t="s">
        <v>52</v>
      </c>
      <c r="L1210" s="10">
        <v>2021</v>
      </c>
      <c r="M1210" s="10" t="s">
        <v>4</v>
      </c>
      <c r="N1210" s="10" t="s">
        <v>53</v>
      </c>
      <c r="O1210" s="10" t="s">
        <v>54</v>
      </c>
      <c r="P1210" s="10" t="s">
        <v>55</v>
      </c>
      <c r="Q1210" s="10" t="s">
        <v>56</v>
      </c>
      <c r="R1210" s="10" t="s">
        <v>57</v>
      </c>
      <c r="S1210" s="10" t="s">
        <v>58</v>
      </c>
      <c r="T1210" s="10">
        <v>234</v>
      </c>
      <c r="U1210" s="10">
        <v>334.62</v>
      </c>
    </row>
    <row r="1211" spans="11:21" ht="18" customHeight="1" x14ac:dyDescent="0.3">
      <c r="K1211" s="10" t="s">
        <v>52</v>
      </c>
      <c r="L1211" s="10">
        <v>2021</v>
      </c>
      <c r="M1211" s="10" t="s">
        <v>4</v>
      </c>
      <c r="N1211" s="10" t="s">
        <v>53</v>
      </c>
      <c r="O1211" s="10" t="s">
        <v>54</v>
      </c>
      <c r="P1211" s="10" t="s">
        <v>55</v>
      </c>
      <c r="Q1211" s="10" t="s">
        <v>56</v>
      </c>
      <c r="R1211" s="10" t="s">
        <v>57</v>
      </c>
      <c r="S1211" s="10" t="s">
        <v>58</v>
      </c>
      <c r="T1211" s="10">
        <v>261</v>
      </c>
      <c r="U1211" s="10">
        <v>373.23</v>
      </c>
    </row>
    <row r="1212" spans="11:21" ht="18" customHeight="1" x14ac:dyDescent="0.3">
      <c r="K1212" s="10" t="s">
        <v>61</v>
      </c>
      <c r="L1212" s="10">
        <v>2021</v>
      </c>
      <c r="M1212" s="10" t="s">
        <v>4</v>
      </c>
      <c r="N1212" s="10" t="s">
        <v>53</v>
      </c>
      <c r="O1212" s="10" t="s">
        <v>54</v>
      </c>
      <c r="P1212" s="10" t="s">
        <v>55</v>
      </c>
      <c r="Q1212" s="10" t="s">
        <v>56</v>
      </c>
      <c r="R1212" s="10" t="s">
        <v>57</v>
      </c>
      <c r="S1212" s="10" t="s">
        <v>58</v>
      </c>
      <c r="T1212" s="10">
        <v>309</v>
      </c>
      <c r="U1212" s="10">
        <v>441.87</v>
      </c>
    </row>
    <row r="1213" spans="11:21" ht="18" customHeight="1" x14ac:dyDescent="0.3">
      <c r="K1213" s="10" t="s">
        <v>59</v>
      </c>
      <c r="L1213" s="10">
        <v>2021</v>
      </c>
      <c r="M1213" s="10" t="s">
        <v>4</v>
      </c>
      <c r="N1213" s="10" t="s">
        <v>53</v>
      </c>
      <c r="O1213" s="10" t="s">
        <v>54</v>
      </c>
      <c r="P1213" s="10" t="s">
        <v>55</v>
      </c>
      <c r="Q1213" s="10" t="s">
        <v>56</v>
      </c>
      <c r="R1213" s="10" t="s">
        <v>57</v>
      </c>
      <c r="S1213" s="10" t="s">
        <v>58</v>
      </c>
      <c r="T1213" s="10">
        <v>231</v>
      </c>
      <c r="U1213" s="10">
        <v>330.33</v>
      </c>
    </row>
    <row r="1214" spans="11:21" ht="18" customHeight="1" x14ac:dyDescent="0.3">
      <c r="K1214" s="10" t="s">
        <v>59</v>
      </c>
      <c r="L1214" s="10">
        <v>2021</v>
      </c>
      <c r="M1214" s="10" t="s">
        <v>4</v>
      </c>
      <c r="N1214" s="10" t="s">
        <v>53</v>
      </c>
      <c r="O1214" s="10" t="s">
        <v>54</v>
      </c>
      <c r="P1214" s="10" t="s">
        <v>55</v>
      </c>
      <c r="Q1214" s="10" t="s">
        <v>56</v>
      </c>
      <c r="R1214" s="10" t="s">
        <v>57</v>
      </c>
      <c r="S1214" s="10" t="s">
        <v>58</v>
      </c>
      <c r="T1214" s="10">
        <v>782</v>
      </c>
      <c r="U1214" s="10">
        <v>1118.26</v>
      </c>
    </row>
    <row r="1215" spans="11:21" ht="18" customHeight="1" x14ac:dyDescent="0.3">
      <c r="K1215" s="10" t="s">
        <v>52</v>
      </c>
      <c r="L1215" s="10">
        <v>2021</v>
      </c>
      <c r="M1215" s="10" t="s">
        <v>4</v>
      </c>
      <c r="N1215" s="10" t="s">
        <v>53</v>
      </c>
      <c r="O1215" s="10" t="s">
        <v>54</v>
      </c>
      <c r="P1215" s="10" t="s">
        <v>55</v>
      </c>
      <c r="Q1215" s="10" t="s">
        <v>56</v>
      </c>
      <c r="R1215" s="10" t="s">
        <v>57</v>
      </c>
      <c r="S1215" s="10" t="s">
        <v>58</v>
      </c>
      <c r="T1215" s="10">
        <v>815</v>
      </c>
      <c r="U1215" s="10">
        <v>1165.45</v>
      </c>
    </row>
    <row r="1216" spans="11:21" ht="18" customHeight="1" x14ac:dyDescent="0.3">
      <c r="K1216" s="10" t="s">
        <v>61</v>
      </c>
      <c r="L1216" s="10">
        <v>2021</v>
      </c>
      <c r="M1216" s="10" t="s">
        <v>4</v>
      </c>
      <c r="N1216" s="10" t="s">
        <v>53</v>
      </c>
      <c r="O1216" s="10" t="s">
        <v>54</v>
      </c>
      <c r="P1216" s="10" t="s">
        <v>55</v>
      </c>
      <c r="Q1216" s="10" t="s">
        <v>56</v>
      </c>
      <c r="R1216" s="10" t="s">
        <v>57</v>
      </c>
      <c r="S1216" s="10" t="s">
        <v>58</v>
      </c>
      <c r="T1216" s="10">
        <v>868</v>
      </c>
      <c r="U1216" s="10">
        <v>1241.24</v>
      </c>
    </row>
    <row r="1217" spans="11:21" ht="18" customHeight="1" x14ac:dyDescent="0.3">
      <c r="K1217" s="10" t="s">
        <v>52</v>
      </c>
      <c r="L1217" s="10">
        <v>2021</v>
      </c>
      <c r="M1217" s="10" t="s">
        <v>4</v>
      </c>
      <c r="N1217" s="10" t="s">
        <v>53</v>
      </c>
      <c r="O1217" s="10" t="s">
        <v>54</v>
      </c>
      <c r="P1217" s="10" t="s">
        <v>55</v>
      </c>
      <c r="Q1217" s="10" t="s">
        <v>56</v>
      </c>
      <c r="R1217" s="10" t="s">
        <v>57</v>
      </c>
      <c r="S1217" s="10" t="s">
        <v>58</v>
      </c>
      <c r="T1217" s="10">
        <v>305</v>
      </c>
      <c r="U1217" s="10">
        <v>436.15</v>
      </c>
    </row>
    <row r="1218" spans="11:21" ht="18" customHeight="1" x14ac:dyDescent="0.3">
      <c r="K1218" s="10" t="s">
        <v>52</v>
      </c>
      <c r="L1218" s="10">
        <v>2021</v>
      </c>
      <c r="M1218" s="10" t="s">
        <v>4</v>
      </c>
      <c r="N1218" s="10" t="s">
        <v>53</v>
      </c>
      <c r="O1218" s="10" t="s">
        <v>54</v>
      </c>
      <c r="P1218" s="10" t="s">
        <v>55</v>
      </c>
      <c r="Q1218" s="10" t="s">
        <v>56</v>
      </c>
      <c r="R1218" s="10" t="s">
        <v>57</v>
      </c>
      <c r="S1218" s="10" t="s">
        <v>58</v>
      </c>
      <c r="T1218" s="10">
        <v>233</v>
      </c>
      <c r="U1218" s="10">
        <v>333.19</v>
      </c>
    </row>
    <row r="1219" spans="11:21" ht="18" customHeight="1" x14ac:dyDescent="0.3">
      <c r="K1219" s="10" t="s">
        <v>59</v>
      </c>
      <c r="L1219" s="10">
        <v>2021</v>
      </c>
      <c r="M1219" s="10" t="s">
        <v>10</v>
      </c>
      <c r="N1219" s="10" t="s">
        <v>65</v>
      </c>
      <c r="O1219" s="10" t="s">
        <v>54</v>
      </c>
      <c r="P1219" s="10" t="s">
        <v>55</v>
      </c>
      <c r="Q1219" s="10" t="s">
        <v>56</v>
      </c>
      <c r="R1219" s="10" t="s">
        <v>57</v>
      </c>
      <c r="S1219" s="10" t="s">
        <v>60</v>
      </c>
      <c r="T1219" s="10">
        <v>266</v>
      </c>
      <c r="U1219" s="10">
        <v>380.38</v>
      </c>
    </row>
    <row r="1220" spans="11:21" ht="18" customHeight="1" x14ac:dyDescent="0.3">
      <c r="K1220" s="10" t="s">
        <v>59</v>
      </c>
      <c r="L1220" s="10">
        <v>2021</v>
      </c>
      <c r="M1220" s="10" t="s">
        <v>10</v>
      </c>
      <c r="N1220" s="10" t="s">
        <v>65</v>
      </c>
      <c r="O1220" s="10" t="s">
        <v>54</v>
      </c>
      <c r="P1220" s="10" t="s">
        <v>55</v>
      </c>
      <c r="Q1220" s="10" t="s">
        <v>56</v>
      </c>
      <c r="R1220" s="10" t="s">
        <v>57</v>
      </c>
      <c r="S1220" s="10" t="s">
        <v>60</v>
      </c>
      <c r="T1220" s="10">
        <v>260</v>
      </c>
      <c r="U1220" s="10">
        <v>371.8</v>
      </c>
    </row>
    <row r="1221" spans="11:21" ht="18" customHeight="1" x14ac:dyDescent="0.3">
      <c r="K1221" s="10" t="s">
        <v>52</v>
      </c>
      <c r="L1221" s="10">
        <v>2021</v>
      </c>
      <c r="M1221" s="10" t="s">
        <v>10</v>
      </c>
      <c r="N1221" s="10" t="s">
        <v>65</v>
      </c>
      <c r="O1221" s="10" t="s">
        <v>54</v>
      </c>
      <c r="P1221" s="10" t="s">
        <v>55</v>
      </c>
      <c r="Q1221" s="10" t="s">
        <v>56</v>
      </c>
      <c r="R1221" s="10" t="s">
        <v>57</v>
      </c>
      <c r="S1221" s="10" t="s">
        <v>60</v>
      </c>
      <c r="T1221" s="10">
        <v>254</v>
      </c>
      <c r="U1221" s="10">
        <v>363.22</v>
      </c>
    </row>
    <row r="1222" spans="11:21" ht="18" customHeight="1" x14ac:dyDescent="0.3">
      <c r="K1222" s="10" t="s">
        <v>52</v>
      </c>
      <c r="L1222" s="10">
        <v>2021</v>
      </c>
      <c r="M1222" s="10" t="s">
        <v>10</v>
      </c>
      <c r="N1222" s="10" t="s">
        <v>65</v>
      </c>
      <c r="O1222" s="10" t="s">
        <v>54</v>
      </c>
      <c r="P1222" s="10" t="s">
        <v>55</v>
      </c>
      <c r="Q1222" s="10" t="s">
        <v>56</v>
      </c>
      <c r="R1222" s="10" t="s">
        <v>57</v>
      </c>
      <c r="S1222" s="10" t="s">
        <v>58</v>
      </c>
      <c r="T1222" s="10">
        <v>230</v>
      </c>
      <c r="U1222" s="10">
        <v>328.9</v>
      </c>
    </row>
    <row r="1223" spans="11:21" ht="18" customHeight="1" x14ac:dyDescent="0.3">
      <c r="K1223" s="10" t="s">
        <v>52</v>
      </c>
      <c r="L1223" s="10">
        <v>2021</v>
      </c>
      <c r="M1223" s="10" t="s">
        <v>10</v>
      </c>
      <c r="N1223" s="10" t="s">
        <v>65</v>
      </c>
      <c r="O1223" s="10" t="s">
        <v>54</v>
      </c>
      <c r="P1223" s="10" t="s">
        <v>55</v>
      </c>
      <c r="Q1223" s="10" t="s">
        <v>56</v>
      </c>
      <c r="R1223" s="10" t="s">
        <v>57</v>
      </c>
      <c r="S1223" s="10" t="s">
        <v>58</v>
      </c>
      <c r="T1223" s="10">
        <v>272</v>
      </c>
      <c r="U1223" s="10">
        <v>388.96</v>
      </c>
    </row>
    <row r="1224" spans="11:21" ht="18" customHeight="1" x14ac:dyDescent="0.3">
      <c r="K1224" s="10" t="s">
        <v>61</v>
      </c>
      <c r="L1224" s="10">
        <v>2021</v>
      </c>
      <c r="M1224" s="10" t="s">
        <v>10</v>
      </c>
      <c r="N1224" s="10" t="s">
        <v>65</v>
      </c>
      <c r="O1224" s="10" t="s">
        <v>54</v>
      </c>
      <c r="P1224" s="10" t="s">
        <v>55</v>
      </c>
      <c r="Q1224" s="10" t="s">
        <v>56</v>
      </c>
      <c r="R1224" s="10" t="s">
        <v>57</v>
      </c>
      <c r="S1224" s="10" t="s">
        <v>58</v>
      </c>
      <c r="T1224" s="10">
        <v>262</v>
      </c>
      <c r="U1224" s="10">
        <v>374.65999999999997</v>
      </c>
    </row>
    <row r="1225" spans="11:21" ht="18" customHeight="1" x14ac:dyDescent="0.3">
      <c r="K1225" s="10" t="s">
        <v>59</v>
      </c>
      <c r="L1225" s="10">
        <v>2021</v>
      </c>
      <c r="M1225" s="10" t="s">
        <v>10</v>
      </c>
      <c r="N1225" s="10" t="s">
        <v>65</v>
      </c>
      <c r="O1225" s="10" t="s">
        <v>54</v>
      </c>
      <c r="P1225" s="10" t="s">
        <v>55</v>
      </c>
      <c r="Q1225" s="10" t="s">
        <v>56</v>
      </c>
      <c r="R1225" s="10" t="s">
        <v>57</v>
      </c>
      <c r="S1225" s="10" t="s">
        <v>58</v>
      </c>
      <c r="T1225" s="10">
        <v>256</v>
      </c>
      <c r="U1225" s="10">
        <v>366.08</v>
      </c>
    </row>
    <row r="1226" spans="11:21" ht="18" customHeight="1" x14ac:dyDescent="0.3">
      <c r="K1226" s="10" t="s">
        <v>61</v>
      </c>
      <c r="L1226" s="10">
        <v>2021</v>
      </c>
      <c r="M1226" s="10" t="s">
        <v>10</v>
      </c>
      <c r="N1226" s="10" t="s">
        <v>65</v>
      </c>
      <c r="O1226" s="10" t="s">
        <v>54</v>
      </c>
      <c r="P1226" s="10" t="s">
        <v>55</v>
      </c>
      <c r="Q1226" s="10" t="s">
        <v>56</v>
      </c>
      <c r="R1226" s="10" t="s">
        <v>57</v>
      </c>
      <c r="S1226" s="10" t="s">
        <v>58</v>
      </c>
      <c r="T1226" s="10">
        <v>226</v>
      </c>
      <c r="U1226" s="10">
        <v>526.24</v>
      </c>
    </row>
    <row r="1227" spans="11:21" ht="18" customHeight="1" x14ac:dyDescent="0.3">
      <c r="K1227" s="10" t="s">
        <v>61</v>
      </c>
      <c r="L1227" s="10">
        <v>2021</v>
      </c>
      <c r="M1227" s="10" t="s">
        <v>10</v>
      </c>
      <c r="N1227" s="10" t="s">
        <v>65</v>
      </c>
      <c r="O1227" s="10" t="s">
        <v>54</v>
      </c>
      <c r="P1227" s="10" t="s">
        <v>55</v>
      </c>
      <c r="Q1227" s="10" t="s">
        <v>56</v>
      </c>
      <c r="R1227" s="10" t="s">
        <v>57</v>
      </c>
      <c r="S1227" s="10" t="s">
        <v>58</v>
      </c>
      <c r="T1227" s="10">
        <v>274</v>
      </c>
      <c r="U1227" s="10">
        <v>526.24</v>
      </c>
    </row>
    <row r="1228" spans="11:21" ht="18" customHeight="1" x14ac:dyDescent="0.3">
      <c r="K1228" s="10" t="s">
        <v>63</v>
      </c>
      <c r="L1228" s="10">
        <v>2021</v>
      </c>
      <c r="M1228" s="10" t="s">
        <v>10</v>
      </c>
      <c r="N1228" s="10" t="s">
        <v>65</v>
      </c>
      <c r="O1228" s="10" t="s">
        <v>54</v>
      </c>
      <c r="P1228" s="10" t="s">
        <v>55</v>
      </c>
      <c r="Q1228" s="10" t="s">
        <v>56</v>
      </c>
      <c r="R1228" s="10" t="s">
        <v>57</v>
      </c>
      <c r="S1228" s="10" t="s">
        <v>58</v>
      </c>
      <c r="T1228" s="10">
        <v>1006</v>
      </c>
      <c r="U1228" s="10">
        <v>1438.58</v>
      </c>
    </row>
    <row r="1229" spans="11:21" ht="18" customHeight="1" x14ac:dyDescent="0.3">
      <c r="K1229" s="10" t="s">
        <v>62</v>
      </c>
      <c r="L1229" s="10">
        <v>2021</v>
      </c>
      <c r="M1229" s="10" t="s">
        <v>10</v>
      </c>
      <c r="N1229" s="10" t="s">
        <v>65</v>
      </c>
      <c r="O1229" s="10" t="s">
        <v>54</v>
      </c>
      <c r="P1229" s="10" t="s">
        <v>55</v>
      </c>
      <c r="Q1229" s="10" t="s">
        <v>56</v>
      </c>
      <c r="R1229" s="10" t="s">
        <v>57</v>
      </c>
      <c r="S1229" s="10" t="s">
        <v>58</v>
      </c>
      <c r="T1229" s="10">
        <v>1039</v>
      </c>
      <c r="U1229" s="10">
        <v>1485.77</v>
      </c>
    </row>
    <row r="1230" spans="11:21" ht="18" customHeight="1" x14ac:dyDescent="0.3">
      <c r="K1230" s="10" t="s">
        <v>62</v>
      </c>
      <c r="L1230" s="10">
        <v>2021</v>
      </c>
      <c r="M1230" s="10" t="s">
        <v>10</v>
      </c>
      <c r="N1230" s="10" t="s">
        <v>65</v>
      </c>
      <c r="O1230" s="10" t="s">
        <v>54</v>
      </c>
      <c r="P1230" s="10" t="s">
        <v>55</v>
      </c>
      <c r="Q1230" s="10" t="s">
        <v>56</v>
      </c>
      <c r="R1230" s="10" t="s">
        <v>57</v>
      </c>
      <c r="S1230" s="10" t="s">
        <v>58</v>
      </c>
      <c r="T1230" s="10">
        <v>273</v>
      </c>
      <c r="U1230" s="10">
        <v>390.39</v>
      </c>
    </row>
    <row r="1231" spans="11:21" ht="18" customHeight="1" x14ac:dyDescent="0.3">
      <c r="K1231" s="10" t="s">
        <v>52</v>
      </c>
      <c r="L1231" s="10">
        <v>2021</v>
      </c>
      <c r="M1231" s="10" t="s">
        <v>10</v>
      </c>
      <c r="N1231" s="10" t="s">
        <v>65</v>
      </c>
      <c r="O1231" s="10" t="s">
        <v>54</v>
      </c>
      <c r="P1231" s="10" t="s">
        <v>55</v>
      </c>
      <c r="Q1231" s="10" t="s">
        <v>56</v>
      </c>
      <c r="R1231" s="10" t="s">
        <v>57</v>
      </c>
      <c r="S1231" s="10" t="s">
        <v>58</v>
      </c>
      <c r="T1231" s="10">
        <v>265</v>
      </c>
      <c r="U1231" s="10">
        <v>378.95</v>
      </c>
    </row>
    <row r="1232" spans="11:21" ht="18" customHeight="1" x14ac:dyDescent="0.3">
      <c r="K1232" s="10" t="s">
        <v>63</v>
      </c>
      <c r="L1232" s="10">
        <v>2021</v>
      </c>
      <c r="M1232" s="10" t="s">
        <v>10</v>
      </c>
      <c r="N1232" s="10" t="s">
        <v>65</v>
      </c>
      <c r="O1232" s="10" t="s">
        <v>54</v>
      </c>
      <c r="P1232" s="10" t="s">
        <v>55</v>
      </c>
      <c r="Q1232" s="10" t="s">
        <v>56</v>
      </c>
      <c r="R1232" s="10" t="s">
        <v>57</v>
      </c>
      <c r="S1232" s="10" t="s">
        <v>58</v>
      </c>
      <c r="T1232" s="10">
        <v>259</v>
      </c>
      <c r="U1232" s="10">
        <v>370.37</v>
      </c>
    </row>
    <row r="1233" spans="11:21" ht="18" customHeight="1" x14ac:dyDescent="0.3">
      <c r="K1233" s="10" t="s">
        <v>61</v>
      </c>
      <c r="L1233" s="10">
        <v>2021</v>
      </c>
      <c r="M1233" s="10" t="s">
        <v>10</v>
      </c>
      <c r="N1233" s="10" t="s">
        <v>65</v>
      </c>
      <c r="O1233" s="10" t="s">
        <v>54</v>
      </c>
      <c r="P1233" s="10" t="s">
        <v>55</v>
      </c>
      <c r="Q1233" s="10" t="s">
        <v>56</v>
      </c>
      <c r="R1233" s="10" t="s">
        <v>57</v>
      </c>
      <c r="S1233" s="10" t="s">
        <v>58</v>
      </c>
      <c r="T1233" s="10">
        <v>253</v>
      </c>
      <c r="U1233" s="10">
        <v>361.78999999999996</v>
      </c>
    </row>
    <row r="1234" spans="11:21" ht="18" customHeight="1" x14ac:dyDescent="0.3">
      <c r="K1234" s="10" t="s">
        <v>61</v>
      </c>
      <c r="L1234" s="10">
        <v>2021</v>
      </c>
      <c r="M1234" s="10" t="s">
        <v>10</v>
      </c>
      <c r="N1234" s="10" t="s">
        <v>65</v>
      </c>
      <c r="O1234" s="10" t="s">
        <v>54</v>
      </c>
      <c r="P1234" s="10" t="s">
        <v>55</v>
      </c>
      <c r="Q1234" s="10" t="s">
        <v>56</v>
      </c>
      <c r="R1234" s="10" t="s">
        <v>57</v>
      </c>
      <c r="S1234" s="10" t="s">
        <v>58</v>
      </c>
      <c r="T1234" s="10">
        <v>787</v>
      </c>
      <c r="U1234" s="10">
        <v>1125.4099999999999</v>
      </c>
    </row>
    <row r="1235" spans="11:21" ht="18" customHeight="1" x14ac:dyDescent="0.3">
      <c r="K1235" s="10" t="s">
        <v>61</v>
      </c>
      <c r="L1235" s="10">
        <v>2021</v>
      </c>
      <c r="M1235" s="10" t="s">
        <v>10</v>
      </c>
      <c r="N1235" s="10" t="s">
        <v>65</v>
      </c>
      <c r="O1235" s="10" t="s">
        <v>54</v>
      </c>
      <c r="P1235" s="10" t="s">
        <v>55</v>
      </c>
      <c r="Q1235" s="10" t="s">
        <v>56</v>
      </c>
      <c r="R1235" s="10" t="s">
        <v>57</v>
      </c>
      <c r="S1235" s="10" t="s">
        <v>58</v>
      </c>
      <c r="T1235" s="10">
        <v>820</v>
      </c>
      <c r="U1235" s="10">
        <v>1172.5999999999999</v>
      </c>
    </row>
    <row r="1236" spans="11:21" ht="18" customHeight="1" x14ac:dyDescent="0.3">
      <c r="K1236" s="10" t="s">
        <v>52</v>
      </c>
      <c r="L1236" s="10">
        <v>2021</v>
      </c>
      <c r="M1236" s="10" t="s">
        <v>10</v>
      </c>
      <c r="N1236" s="10" t="s">
        <v>65</v>
      </c>
      <c r="O1236" s="10" t="s">
        <v>54</v>
      </c>
      <c r="P1236" s="10" t="s">
        <v>55</v>
      </c>
      <c r="Q1236" s="10" t="s">
        <v>56</v>
      </c>
      <c r="R1236" s="10" t="s">
        <v>57</v>
      </c>
      <c r="S1236" s="10" t="s">
        <v>60</v>
      </c>
      <c r="T1236" s="10">
        <v>263</v>
      </c>
      <c r="U1236" s="10">
        <v>376.09000000000003</v>
      </c>
    </row>
    <row r="1237" spans="11:21" ht="18" customHeight="1" x14ac:dyDescent="0.3">
      <c r="K1237" s="10" t="s">
        <v>59</v>
      </c>
      <c r="L1237" s="10">
        <v>2021</v>
      </c>
      <c r="M1237" s="10" t="s">
        <v>10</v>
      </c>
      <c r="N1237" s="10" t="s">
        <v>65</v>
      </c>
      <c r="O1237" s="10" t="s">
        <v>54</v>
      </c>
      <c r="P1237" s="10" t="s">
        <v>55</v>
      </c>
      <c r="Q1237" s="10" t="s">
        <v>56</v>
      </c>
      <c r="R1237" s="10" t="s">
        <v>57</v>
      </c>
      <c r="S1237" s="10" t="s">
        <v>60</v>
      </c>
      <c r="T1237" s="10">
        <v>257</v>
      </c>
      <c r="U1237" s="10">
        <v>367.51</v>
      </c>
    </row>
    <row r="1238" spans="11:21" ht="18" customHeight="1" x14ac:dyDescent="0.3">
      <c r="K1238" s="10" t="s">
        <v>52</v>
      </c>
      <c r="L1238" s="10">
        <v>2021</v>
      </c>
      <c r="M1238" s="10" t="s">
        <v>10</v>
      </c>
      <c r="N1238" s="10" t="s">
        <v>65</v>
      </c>
      <c r="O1238" s="10" t="s">
        <v>54</v>
      </c>
      <c r="P1238" s="10" t="s">
        <v>55</v>
      </c>
      <c r="Q1238" s="10" t="s">
        <v>56</v>
      </c>
      <c r="R1238" s="10" t="s">
        <v>57</v>
      </c>
      <c r="S1238" s="10" t="s">
        <v>60</v>
      </c>
      <c r="T1238" s="10">
        <v>251</v>
      </c>
      <c r="U1238" s="10">
        <v>358.93</v>
      </c>
    </row>
    <row r="1239" spans="11:21" ht="18" customHeight="1" x14ac:dyDescent="0.3">
      <c r="K1239" s="10" t="s">
        <v>59</v>
      </c>
      <c r="L1239" s="10">
        <v>2021</v>
      </c>
      <c r="M1239" s="10" t="s">
        <v>10</v>
      </c>
      <c r="N1239" s="10" t="s">
        <v>65</v>
      </c>
      <c r="O1239" s="10" t="s">
        <v>54</v>
      </c>
      <c r="P1239" s="10" t="s">
        <v>55</v>
      </c>
      <c r="Q1239" s="10" t="s">
        <v>56</v>
      </c>
      <c r="R1239" s="10" t="s">
        <v>57</v>
      </c>
      <c r="S1239" s="10" t="s">
        <v>58</v>
      </c>
      <c r="T1239" s="10">
        <v>227</v>
      </c>
      <c r="U1239" s="10">
        <v>324.61</v>
      </c>
    </row>
    <row r="1240" spans="11:21" ht="18" customHeight="1" x14ac:dyDescent="0.3">
      <c r="K1240" s="10" t="s">
        <v>59</v>
      </c>
      <c r="L1240" s="10">
        <v>2021</v>
      </c>
      <c r="M1240" s="10" t="s">
        <v>10</v>
      </c>
      <c r="N1240" s="10" t="s">
        <v>65</v>
      </c>
      <c r="O1240" s="10" t="s">
        <v>54</v>
      </c>
      <c r="P1240" s="10" t="s">
        <v>55</v>
      </c>
      <c r="Q1240" s="10" t="s">
        <v>56</v>
      </c>
      <c r="R1240" s="10" t="s">
        <v>57</v>
      </c>
      <c r="S1240" s="10" t="s">
        <v>58</v>
      </c>
      <c r="T1240" s="10">
        <v>275</v>
      </c>
      <c r="U1240" s="10">
        <v>393.25</v>
      </c>
    </row>
    <row r="1241" spans="11:21" ht="18" customHeight="1" x14ac:dyDescent="0.3">
      <c r="K1241" s="10" t="s">
        <v>61</v>
      </c>
      <c r="L1241" s="10">
        <v>2021</v>
      </c>
      <c r="M1241" s="10" t="s">
        <v>9</v>
      </c>
      <c r="N1241" s="10" t="s">
        <v>65</v>
      </c>
      <c r="O1241" s="10" t="s">
        <v>54</v>
      </c>
      <c r="P1241" s="10" t="s">
        <v>55</v>
      </c>
      <c r="Q1241" s="10" t="s">
        <v>56</v>
      </c>
      <c r="R1241" s="10" t="s">
        <v>57</v>
      </c>
      <c r="S1241" s="10" t="s">
        <v>60</v>
      </c>
      <c r="T1241" s="10">
        <v>278</v>
      </c>
      <c r="U1241" s="10">
        <v>397.53999999999996</v>
      </c>
    </row>
    <row r="1242" spans="11:21" ht="18" customHeight="1" x14ac:dyDescent="0.3">
      <c r="K1242" s="10" t="s">
        <v>59</v>
      </c>
      <c r="L1242" s="10">
        <v>2021</v>
      </c>
      <c r="M1242" s="10" t="s">
        <v>9</v>
      </c>
      <c r="N1242" s="10" t="s">
        <v>65</v>
      </c>
      <c r="O1242" s="10" t="s">
        <v>54</v>
      </c>
      <c r="P1242" s="10" t="s">
        <v>55</v>
      </c>
      <c r="Q1242" s="10" t="s">
        <v>56</v>
      </c>
      <c r="R1242" s="10" t="s">
        <v>57</v>
      </c>
      <c r="S1242" s="10" t="s">
        <v>60</v>
      </c>
      <c r="T1242" s="10">
        <v>272</v>
      </c>
      <c r="U1242" s="10">
        <v>388.96</v>
      </c>
    </row>
    <row r="1243" spans="11:21" ht="18" customHeight="1" x14ac:dyDescent="0.3">
      <c r="K1243" s="10" t="s">
        <v>52</v>
      </c>
      <c r="L1243" s="10">
        <v>2021</v>
      </c>
      <c r="M1243" s="10" t="s">
        <v>9</v>
      </c>
      <c r="N1243" s="10" t="s">
        <v>65</v>
      </c>
      <c r="O1243" s="10" t="s">
        <v>54</v>
      </c>
      <c r="P1243" s="10" t="s">
        <v>55</v>
      </c>
      <c r="Q1243" s="10" t="s">
        <v>56</v>
      </c>
      <c r="R1243" s="10" t="s">
        <v>57</v>
      </c>
      <c r="S1243" s="10" t="s">
        <v>58</v>
      </c>
      <c r="T1243" s="10">
        <v>278</v>
      </c>
      <c r="U1243" s="10">
        <v>397.53999999999996</v>
      </c>
    </row>
    <row r="1244" spans="11:21" ht="18" customHeight="1" x14ac:dyDescent="0.3">
      <c r="K1244" s="10" t="s">
        <v>59</v>
      </c>
      <c r="L1244" s="10">
        <v>2021</v>
      </c>
      <c r="M1244" s="10" t="s">
        <v>9</v>
      </c>
      <c r="N1244" s="10" t="s">
        <v>65</v>
      </c>
      <c r="O1244" s="10" t="s">
        <v>54</v>
      </c>
      <c r="P1244" s="10" t="s">
        <v>55</v>
      </c>
      <c r="Q1244" s="10" t="s">
        <v>56</v>
      </c>
      <c r="R1244" s="10" t="s">
        <v>57</v>
      </c>
      <c r="S1244" s="10" t="s">
        <v>58</v>
      </c>
      <c r="T1244" s="10">
        <v>280</v>
      </c>
      <c r="U1244" s="10">
        <v>400.4</v>
      </c>
    </row>
    <row r="1245" spans="11:21" ht="18" customHeight="1" x14ac:dyDescent="0.3">
      <c r="K1245" s="10" t="s">
        <v>59</v>
      </c>
      <c r="L1245" s="10">
        <v>2021</v>
      </c>
      <c r="M1245" s="10" t="s">
        <v>9</v>
      </c>
      <c r="N1245" s="10" t="s">
        <v>65</v>
      </c>
      <c r="O1245" s="10" t="s">
        <v>54</v>
      </c>
      <c r="P1245" s="10" t="s">
        <v>55</v>
      </c>
      <c r="Q1245" s="10" t="s">
        <v>56</v>
      </c>
      <c r="R1245" s="10" t="s">
        <v>57</v>
      </c>
      <c r="S1245" s="10" t="s">
        <v>58</v>
      </c>
      <c r="T1245" s="10">
        <v>274</v>
      </c>
      <c r="U1245" s="10">
        <v>391.82</v>
      </c>
    </row>
    <row r="1246" spans="11:21" ht="18" customHeight="1" x14ac:dyDescent="0.3">
      <c r="K1246" s="10" t="s">
        <v>52</v>
      </c>
      <c r="L1246" s="10">
        <v>2021</v>
      </c>
      <c r="M1246" s="10" t="s">
        <v>9</v>
      </c>
      <c r="N1246" s="10" t="s">
        <v>65</v>
      </c>
      <c r="O1246" s="10" t="s">
        <v>54</v>
      </c>
      <c r="P1246" s="10" t="s">
        <v>55</v>
      </c>
      <c r="Q1246" s="10" t="s">
        <v>56</v>
      </c>
      <c r="R1246" s="10" t="s">
        <v>57</v>
      </c>
      <c r="S1246" s="10" t="s">
        <v>58</v>
      </c>
      <c r="T1246" s="10">
        <v>268</v>
      </c>
      <c r="U1246" s="10">
        <v>383.24</v>
      </c>
    </row>
    <row r="1247" spans="11:21" ht="18" customHeight="1" x14ac:dyDescent="0.3">
      <c r="K1247" s="10" t="s">
        <v>61</v>
      </c>
      <c r="L1247" s="10">
        <v>2021</v>
      </c>
      <c r="M1247" s="10" t="s">
        <v>9</v>
      </c>
      <c r="N1247" s="10" t="s">
        <v>65</v>
      </c>
      <c r="O1247" s="10" t="s">
        <v>54</v>
      </c>
      <c r="P1247" s="10" t="s">
        <v>55</v>
      </c>
      <c r="Q1247" s="10" t="s">
        <v>56</v>
      </c>
      <c r="R1247" s="10" t="s">
        <v>57</v>
      </c>
      <c r="S1247" s="10" t="s">
        <v>58</v>
      </c>
      <c r="T1247" s="10">
        <v>232</v>
      </c>
      <c r="U1247" s="10">
        <v>526.24</v>
      </c>
    </row>
    <row r="1248" spans="11:21" ht="18" customHeight="1" x14ac:dyDescent="0.3">
      <c r="K1248" s="10" t="s">
        <v>52</v>
      </c>
      <c r="L1248" s="10">
        <v>2021</v>
      </c>
      <c r="M1248" s="10" t="s">
        <v>9</v>
      </c>
      <c r="N1248" s="10" t="s">
        <v>65</v>
      </c>
      <c r="O1248" s="10" t="s">
        <v>54</v>
      </c>
      <c r="P1248" s="10" t="s">
        <v>55</v>
      </c>
      <c r="Q1248" s="10" t="s">
        <v>56</v>
      </c>
      <c r="R1248" s="10" t="s">
        <v>57</v>
      </c>
      <c r="S1248" s="10" t="s">
        <v>58</v>
      </c>
      <c r="T1248" s="10">
        <v>280</v>
      </c>
      <c r="U1248" s="10">
        <v>526.24</v>
      </c>
    </row>
    <row r="1249" spans="11:21" ht="18" customHeight="1" x14ac:dyDescent="0.3">
      <c r="K1249" s="10" t="s">
        <v>62</v>
      </c>
      <c r="L1249" s="10">
        <v>2021</v>
      </c>
      <c r="M1249" s="10" t="s">
        <v>9</v>
      </c>
      <c r="N1249" s="10" t="s">
        <v>65</v>
      </c>
      <c r="O1249" s="10" t="s">
        <v>54</v>
      </c>
      <c r="P1249" s="10" t="s">
        <v>55</v>
      </c>
      <c r="Q1249" s="10" t="s">
        <v>56</v>
      </c>
      <c r="R1249" s="10" t="s">
        <v>57</v>
      </c>
      <c r="S1249" s="10" t="s">
        <v>58</v>
      </c>
      <c r="T1249" s="10">
        <v>1005</v>
      </c>
      <c r="U1249" s="10">
        <v>1437.15</v>
      </c>
    </row>
    <row r="1250" spans="11:21" ht="18" customHeight="1" x14ac:dyDescent="0.3">
      <c r="K1250" s="10" t="s">
        <v>59</v>
      </c>
      <c r="L1250" s="10">
        <v>2021</v>
      </c>
      <c r="M1250" s="10" t="s">
        <v>9</v>
      </c>
      <c r="N1250" s="10" t="s">
        <v>65</v>
      </c>
      <c r="O1250" s="10" t="s">
        <v>54</v>
      </c>
      <c r="P1250" s="10" t="s">
        <v>55</v>
      </c>
      <c r="Q1250" s="10" t="s">
        <v>56</v>
      </c>
      <c r="R1250" s="10" t="s">
        <v>57</v>
      </c>
      <c r="S1250" s="10" t="s">
        <v>58</v>
      </c>
      <c r="T1250" s="10">
        <v>1038</v>
      </c>
      <c r="U1250" s="10">
        <v>1484.34</v>
      </c>
    </row>
    <row r="1251" spans="11:21" ht="18" customHeight="1" x14ac:dyDescent="0.3">
      <c r="K1251" s="10" t="s">
        <v>52</v>
      </c>
      <c r="L1251" s="10">
        <v>2021</v>
      </c>
      <c r="M1251" s="10" t="s">
        <v>9</v>
      </c>
      <c r="N1251" s="10" t="s">
        <v>65</v>
      </c>
      <c r="O1251" s="10" t="s">
        <v>54</v>
      </c>
      <c r="P1251" s="10" t="s">
        <v>55</v>
      </c>
      <c r="Q1251" s="10" t="s">
        <v>56</v>
      </c>
      <c r="R1251" s="10" t="s">
        <v>57</v>
      </c>
      <c r="S1251" s="10" t="s">
        <v>58</v>
      </c>
      <c r="T1251" s="10">
        <v>231</v>
      </c>
      <c r="U1251" s="10">
        <v>330.33</v>
      </c>
    </row>
    <row r="1252" spans="11:21" ht="18" customHeight="1" x14ac:dyDescent="0.3">
      <c r="K1252" s="10" t="s">
        <v>59</v>
      </c>
      <c r="L1252" s="10">
        <v>2021</v>
      </c>
      <c r="M1252" s="10" t="s">
        <v>9</v>
      </c>
      <c r="N1252" s="10" t="s">
        <v>65</v>
      </c>
      <c r="O1252" s="10" t="s">
        <v>54</v>
      </c>
      <c r="P1252" s="10" t="s">
        <v>55</v>
      </c>
      <c r="Q1252" s="10" t="s">
        <v>56</v>
      </c>
      <c r="R1252" s="10" t="s">
        <v>57</v>
      </c>
      <c r="S1252" s="10" t="s">
        <v>58</v>
      </c>
      <c r="T1252" s="10">
        <v>279</v>
      </c>
      <c r="U1252" s="10">
        <v>398.97</v>
      </c>
    </row>
    <row r="1253" spans="11:21" ht="18" customHeight="1" x14ac:dyDescent="0.3">
      <c r="K1253" s="10" t="s">
        <v>62</v>
      </c>
      <c r="L1253" s="10">
        <v>2021</v>
      </c>
      <c r="M1253" s="10" t="s">
        <v>9</v>
      </c>
      <c r="N1253" s="10" t="s">
        <v>65</v>
      </c>
      <c r="O1253" s="10" t="s">
        <v>54</v>
      </c>
      <c r="P1253" s="10" t="s">
        <v>55</v>
      </c>
      <c r="Q1253" s="10" t="s">
        <v>56</v>
      </c>
      <c r="R1253" s="10" t="s">
        <v>57</v>
      </c>
      <c r="S1253" s="10" t="s">
        <v>58</v>
      </c>
      <c r="T1253" s="10">
        <v>277</v>
      </c>
      <c r="U1253" s="10">
        <v>396.11</v>
      </c>
    </row>
    <row r="1254" spans="11:21" ht="18" customHeight="1" x14ac:dyDescent="0.3">
      <c r="K1254" s="10" t="s">
        <v>61</v>
      </c>
      <c r="L1254" s="10">
        <v>2021</v>
      </c>
      <c r="M1254" s="10" t="s">
        <v>9</v>
      </c>
      <c r="N1254" s="10" t="s">
        <v>65</v>
      </c>
      <c r="O1254" s="10" t="s">
        <v>54</v>
      </c>
      <c r="P1254" s="10" t="s">
        <v>55</v>
      </c>
      <c r="Q1254" s="10" t="s">
        <v>56</v>
      </c>
      <c r="R1254" s="10" t="s">
        <v>57</v>
      </c>
      <c r="S1254" s="10" t="s">
        <v>58</v>
      </c>
      <c r="T1254" s="10">
        <v>271</v>
      </c>
      <c r="U1254" s="10">
        <v>387.53</v>
      </c>
    </row>
    <row r="1255" spans="11:21" ht="18" customHeight="1" x14ac:dyDescent="0.3">
      <c r="K1255" s="10" t="s">
        <v>59</v>
      </c>
      <c r="L1255" s="10">
        <v>2021</v>
      </c>
      <c r="M1255" s="10" t="s">
        <v>9</v>
      </c>
      <c r="N1255" s="10" t="s">
        <v>65</v>
      </c>
      <c r="O1255" s="10" t="s">
        <v>54</v>
      </c>
      <c r="P1255" s="10" t="s">
        <v>55</v>
      </c>
      <c r="Q1255" s="10" t="s">
        <v>56</v>
      </c>
      <c r="R1255" s="10" t="s">
        <v>57</v>
      </c>
      <c r="S1255" s="10" t="s">
        <v>58</v>
      </c>
      <c r="T1255" s="10">
        <v>786</v>
      </c>
      <c r="U1255" s="10">
        <v>1123.98</v>
      </c>
    </row>
    <row r="1256" spans="11:21" ht="18" customHeight="1" x14ac:dyDescent="0.3">
      <c r="K1256" s="10" t="s">
        <v>59</v>
      </c>
      <c r="L1256" s="10">
        <v>2021</v>
      </c>
      <c r="M1256" s="10" t="s">
        <v>9</v>
      </c>
      <c r="N1256" s="10" t="s">
        <v>65</v>
      </c>
      <c r="O1256" s="10" t="s">
        <v>54</v>
      </c>
      <c r="P1256" s="10" t="s">
        <v>55</v>
      </c>
      <c r="Q1256" s="10" t="s">
        <v>56</v>
      </c>
      <c r="R1256" s="10" t="s">
        <v>57</v>
      </c>
      <c r="S1256" s="10" t="s">
        <v>60</v>
      </c>
      <c r="T1256" s="10">
        <v>281</v>
      </c>
      <c r="U1256" s="10">
        <v>401.83</v>
      </c>
    </row>
    <row r="1257" spans="11:21" ht="18" customHeight="1" x14ac:dyDescent="0.3">
      <c r="K1257" s="10" t="s">
        <v>59</v>
      </c>
      <c r="L1257" s="10">
        <v>2021</v>
      </c>
      <c r="M1257" s="10" t="s">
        <v>9</v>
      </c>
      <c r="N1257" s="10" t="s">
        <v>65</v>
      </c>
      <c r="O1257" s="10" t="s">
        <v>54</v>
      </c>
      <c r="P1257" s="10" t="s">
        <v>55</v>
      </c>
      <c r="Q1257" s="10" t="s">
        <v>56</v>
      </c>
      <c r="R1257" s="10" t="s">
        <v>57</v>
      </c>
      <c r="S1257" s="10" t="s">
        <v>60</v>
      </c>
      <c r="T1257" s="10">
        <v>275</v>
      </c>
      <c r="U1257" s="10">
        <v>393.25</v>
      </c>
    </row>
    <row r="1258" spans="11:21" ht="18" customHeight="1" x14ac:dyDescent="0.3">
      <c r="K1258" s="10" t="s">
        <v>63</v>
      </c>
      <c r="L1258" s="10">
        <v>2021</v>
      </c>
      <c r="M1258" s="10" t="s">
        <v>9</v>
      </c>
      <c r="N1258" s="10" t="s">
        <v>65</v>
      </c>
      <c r="O1258" s="10" t="s">
        <v>54</v>
      </c>
      <c r="P1258" s="10" t="s">
        <v>55</v>
      </c>
      <c r="Q1258" s="10" t="s">
        <v>56</v>
      </c>
      <c r="R1258" s="10" t="s">
        <v>57</v>
      </c>
      <c r="S1258" s="10" t="s">
        <v>60</v>
      </c>
      <c r="T1258" s="10">
        <v>269</v>
      </c>
      <c r="U1258" s="10">
        <v>384.67</v>
      </c>
    </row>
    <row r="1259" spans="11:21" ht="18" customHeight="1" x14ac:dyDescent="0.3">
      <c r="K1259" s="10" t="s">
        <v>59</v>
      </c>
      <c r="L1259" s="10">
        <v>2021</v>
      </c>
      <c r="M1259" s="10" t="s">
        <v>9</v>
      </c>
      <c r="N1259" s="10" t="s">
        <v>65</v>
      </c>
      <c r="O1259" s="10" t="s">
        <v>54</v>
      </c>
      <c r="P1259" s="10" t="s">
        <v>55</v>
      </c>
      <c r="Q1259" s="10" t="s">
        <v>56</v>
      </c>
      <c r="R1259" s="10" t="s">
        <v>57</v>
      </c>
      <c r="S1259" s="10" t="s">
        <v>58</v>
      </c>
      <c r="T1259" s="10">
        <v>233</v>
      </c>
      <c r="U1259" s="10">
        <v>333.19</v>
      </c>
    </row>
    <row r="1260" spans="11:21" ht="18" customHeight="1" x14ac:dyDescent="0.3">
      <c r="K1260" s="10" t="s">
        <v>61</v>
      </c>
      <c r="L1260" s="10">
        <v>2021</v>
      </c>
      <c r="M1260" s="10" t="s">
        <v>9</v>
      </c>
      <c r="N1260" s="10" t="s">
        <v>65</v>
      </c>
      <c r="O1260" s="10" t="s">
        <v>54</v>
      </c>
      <c r="P1260" s="10" t="s">
        <v>55</v>
      </c>
      <c r="Q1260" s="10" t="s">
        <v>56</v>
      </c>
      <c r="R1260" s="10" t="s">
        <v>57</v>
      </c>
      <c r="S1260" s="10" t="s">
        <v>58</v>
      </c>
      <c r="T1260" s="10">
        <v>281</v>
      </c>
      <c r="U1260" s="10">
        <v>401.83</v>
      </c>
    </row>
    <row r="1261" spans="11:21" ht="18" customHeight="1" x14ac:dyDescent="0.3">
      <c r="K1261" s="10" t="s">
        <v>61</v>
      </c>
      <c r="L1261" s="10">
        <v>2021</v>
      </c>
      <c r="M1261" s="10" t="s">
        <v>8</v>
      </c>
      <c r="N1261" s="10" t="s">
        <v>65</v>
      </c>
      <c r="O1261" s="10" t="s">
        <v>54</v>
      </c>
      <c r="P1261" s="10" t="s">
        <v>55</v>
      </c>
      <c r="Q1261" s="10" t="s">
        <v>56</v>
      </c>
      <c r="R1261" s="10" t="s">
        <v>57</v>
      </c>
      <c r="S1261" s="10" t="s">
        <v>60</v>
      </c>
      <c r="T1261" s="10">
        <v>284</v>
      </c>
      <c r="U1261" s="10">
        <v>406.12</v>
      </c>
    </row>
    <row r="1262" spans="11:21" ht="18" customHeight="1" x14ac:dyDescent="0.3">
      <c r="K1262" s="10" t="s">
        <v>52</v>
      </c>
      <c r="L1262" s="10">
        <v>2021</v>
      </c>
      <c r="M1262" s="10" t="s">
        <v>8</v>
      </c>
      <c r="N1262" s="10" t="s">
        <v>65</v>
      </c>
      <c r="O1262" s="10" t="s">
        <v>54</v>
      </c>
      <c r="P1262" s="10" t="s">
        <v>55</v>
      </c>
      <c r="Q1262" s="10" t="s">
        <v>56</v>
      </c>
      <c r="R1262" s="10" t="s">
        <v>57</v>
      </c>
      <c r="S1262" s="10" t="s">
        <v>58</v>
      </c>
      <c r="T1262" s="10">
        <v>236</v>
      </c>
      <c r="U1262" s="10">
        <v>337.48</v>
      </c>
    </row>
    <row r="1263" spans="11:21" ht="18" customHeight="1" x14ac:dyDescent="0.3">
      <c r="K1263" s="10" t="s">
        <v>52</v>
      </c>
      <c r="L1263" s="10">
        <v>2021</v>
      </c>
      <c r="M1263" s="10" t="s">
        <v>8</v>
      </c>
      <c r="N1263" s="10" t="s">
        <v>65</v>
      </c>
      <c r="O1263" s="10" t="s">
        <v>54</v>
      </c>
      <c r="P1263" s="10" t="s">
        <v>55</v>
      </c>
      <c r="Q1263" s="10" t="s">
        <v>56</v>
      </c>
      <c r="R1263" s="10" t="s">
        <v>57</v>
      </c>
      <c r="S1263" s="10" t="s">
        <v>58</v>
      </c>
      <c r="T1263" s="10">
        <v>284</v>
      </c>
      <c r="U1263" s="10">
        <v>406.12</v>
      </c>
    </row>
    <row r="1264" spans="11:21" ht="18" customHeight="1" x14ac:dyDescent="0.3">
      <c r="K1264" s="10" t="s">
        <v>59</v>
      </c>
      <c r="L1264" s="10">
        <v>2021</v>
      </c>
      <c r="M1264" s="10" t="s">
        <v>8</v>
      </c>
      <c r="N1264" s="10" t="s">
        <v>65</v>
      </c>
      <c r="O1264" s="10" t="s">
        <v>54</v>
      </c>
      <c r="P1264" s="10" t="s">
        <v>55</v>
      </c>
      <c r="Q1264" s="10" t="s">
        <v>56</v>
      </c>
      <c r="R1264" s="10" t="s">
        <v>57</v>
      </c>
      <c r="S1264" s="10" t="s">
        <v>58</v>
      </c>
      <c r="T1264" s="10">
        <v>212</v>
      </c>
      <c r="U1264" s="10">
        <v>303.15999999999997</v>
      </c>
    </row>
    <row r="1265" spans="11:21" ht="18" customHeight="1" x14ac:dyDescent="0.3">
      <c r="K1265" s="10" t="s">
        <v>61</v>
      </c>
      <c r="L1265" s="10">
        <v>2021</v>
      </c>
      <c r="M1265" s="10" t="s">
        <v>8</v>
      </c>
      <c r="N1265" s="10" t="s">
        <v>65</v>
      </c>
      <c r="O1265" s="10" t="s">
        <v>54</v>
      </c>
      <c r="P1265" s="10" t="s">
        <v>55</v>
      </c>
      <c r="Q1265" s="10" t="s">
        <v>56</v>
      </c>
      <c r="R1265" s="10" t="s">
        <v>57</v>
      </c>
      <c r="S1265" s="10" t="s">
        <v>58</v>
      </c>
      <c r="T1265" s="10">
        <v>286</v>
      </c>
      <c r="U1265" s="10">
        <v>408.98</v>
      </c>
    </row>
    <row r="1266" spans="11:21" ht="18" customHeight="1" x14ac:dyDescent="0.3">
      <c r="K1266" s="10" t="s">
        <v>61</v>
      </c>
      <c r="L1266" s="10">
        <v>2021</v>
      </c>
      <c r="M1266" s="10" t="s">
        <v>8</v>
      </c>
      <c r="N1266" s="10" t="s">
        <v>65</v>
      </c>
      <c r="O1266" s="10" t="s">
        <v>54</v>
      </c>
      <c r="P1266" s="10" t="s">
        <v>55</v>
      </c>
      <c r="Q1266" s="10" t="s">
        <v>56</v>
      </c>
      <c r="R1266" s="10" t="s">
        <v>57</v>
      </c>
      <c r="S1266" s="10" t="s">
        <v>58</v>
      </c>
      <c r="T1266" s="10">
        <v>238</v>
      </c>
      <c r="U1266" s="10">
        <v>526.24</v>
      </c>
    </row>
    <row r="1267" spans="11:21" ht="18" customHeight="1" x14ac:dyDescent="0.3">
      <c r="K1267" s="10" t="s">
        <v>61</v>
      </c>
      <c r="L1267" s="10">
        <v>2021</v>
      </c>
      <c r="M1267" s="10" t="s">
        <v>8</v>
      </c>
      <c r="N1267" s="10" t="s">
        <v>65</v>
      </c>
      <c r="O1267" s="10" t="s">
        <v>54</v>
      </c>
      <c r="P1267" s="10" t="s">
        <v>55</v>
      </c>
      <c r="Q1267" s="10" t="s">
        <v>56</v>
      </c>
      <c r="R1267" s="10" t="s">
        <v>57</v>
      </c>
      <c r="S1267" s="10" t="s">
        <v>58</v>
      </c>
      <c r="T1267" s="10">
        <v>286</v>
      </c>
      <c r="U1267" s="10">
        <v>526.24</v>
      </c>
    </row>
    <row r="1268" spans="11:21" ht="18" customHeight="1" x14ac:dyDescent="0.3">
      <c r="K1268" s="10" t="s">
        <v>52</v>
      </c>
      <c r="L1268" s="10">
        <v>2021</v>
      </c>
      <c r="M1268" s="10" t="s">
        <v>8</v>
      </c>
      <c r="N1268" s="10" t="s">
        <v>65</v>
      </c>
      <c r="O1268" s="10" t="s">
        <v>54</v>
      </c>
      <c r="P1268" s="10" t="s">
        <v>55</v>
      </c>
      <c r="Q1268" s="10" t="s">
        <v>56</v>
      </c>
      <c r="R1268" s="10" t="s">
        <v>57</v>
      </c>
      <c r="S1268" s="10" t="s">
        <v>58</v>
      </c>
      <c r="T1268" s="10">
        <v>214</v>
      </c>
      <c r="U1268" s="10">
        <v>526.24</v>
      </c>
    </row>
    <row r="1269" spans="11:21" ht="18" customHeight="1" x14ac:dyDescent="0.3">
      <c r="K1269" s="10" t="s">
        <v>52</v>
      </c>
      <c r="L1269" s="10">
        <v>2021</v>
      </c>
      <c r="M1269" s="10" t="s">
        <v>8</v>
      </c>
      <c r="N1269" s="10" t="s">
        <v>65</v>
      </c>
      <c r="O1269" s="10" t="s">
        <v>54</v>
      </c>
      <c r="P1269" s="10" t="s">
        <v>55</v>
      </c>
      <c r="Q1269" s="10" t="s">
        <v>56</v>
      </c>
      <c r="R1269" s="10" t="s">
        <v>57</v>
      </c>
      <c r="S1269" s="10" t="s">
        <v>58</v>
      </c>
      <c r="T1269" s="10">
        <v>1004</v>
      </c>
      <c r="U1269" s="10">
        <v>1435.72</v>
      </c>
    </row>
    <row r="1270" spans="11:21" ht="18" customHeight="1" x14ac:dyDescent="0.3">
      <c r="K1270" s="10" t="s">
        <v>61</v>
      </c>
      <c r="L1270" s="10">
        <v>2021</v>
      </c>
      <c r="M1270" s="10" t="s">
        <v>8</v>
      </c>
      <c r="N1270" s="10" t="s">
        <v>65</v>
      </c>
      <c r="O1270" s="10" t="s">
        <v>54</v>
      </c>
      <c r="P1270" s="10" t="s">
        <v>55</v>
      </c>
      <c r="Q1270" s="10" t="s">
        <v>56</v>
      </c>
      <c r="R1270" s="10" t="s">
        <v>57</v>
      </c>
      <c r="S1270" s="10" t="s">
        <v>58</v>
      </c>
      <c r="T1270" s="10">
        <v>237</v>
      </c>
      <c r="U1270" s="10">
        <v>338.90999999999997</v>
      </c>
    </row>
    <row r="1271" spans="11:21" ht="18" customHeight="1" x14ac:dyDescent="0.3">
      <c r="K1271" s="10" t="s">
        <v>61</v>
      </c>
      <c r="L1271" s="10">
        <v>2021</v>
      </c>
      <c r="M1271" s="10" t="s">
        <v>8</v>
      </c>
      <c r="N1271" s="10" t="s">
        <v>65</v>
      </c>
      <c r="O1271" s="10" t="s">
        <v>54</v>
      </c>
      <c r="P1271" s="10" t="s">
        <v>55</v>
      </c>
      <c r="Q1271" s="10" t="s">
        <v>56</v>
      </c>
      <c r="R1271" s="10" t="s">
        <v>66</v>
      </c>
      <c r="S1271" s="10" t="s">
        <v>58</v>
      </c>
      <c r="T1271" s="10">
        <v>285</v>
      </c>
      <c r="U1271" s="10">
        <v>407.55</v>
      </c>
    </row>
    <row r="1272" spans="11:21" ht="18" customHeight="1" x14ac:dyDescent="0.3">
      <c r="K1272" s="10" t="s">
        <v>52</v>
      </c>
      <c r="L1272" s="10">
        <v>2021</v>
      </c>
      <c r="M1272" s="10" t="s">
        <v>8</v>
      </c>
      <c r="N1272" s="10" t="s">
        <v>65</v>
      </c>
      <c r="O1272" s="10" t="s">
        <v>54</v>
      </c>
      <c r="P1272" s="10" t="s">
        <v>55</v>
      </c>
      <c r="Q1272" s="10" t="s">
        <v>56</v>
      </c>
      <c r="R1272" s="10" t="s">
        <v>66</v>
      </c>
      <c r="S1272" s="10" t="s">
        <v>58</v>
      </c>
      <c r="T1272" s="10">
        <v>213</v>
      </c>
      <c r="U1272" s="10">
        <v>304.59000000000003</v>
      </c>
    </row>
    <row r="1273" spans="11:21" ht="18" customHeight="1" x14ac:dyDescent="0.3">
      <c r="K1273" s="10" t="s">
        <v>52</v>
      </c>
      <c r="L1273" s="10">
        <v>2021</v>
      </c>
      <c r="M1273" s="10" t="s">
        <v>8</v>
      </c>
      <c r="N1273" s="10" t="s">
        <v>65</v>
      </c>
      <c r="O1273" s="10" t="s">
        <v>54</v>
      </c>
      <c r="P1273" s="10" t="s">
        <v>55</v>
      </c>
      <c r="Q1273" s="10" t="s">
        <v>56</v>
      </c>
      <c r="R1273" s="10" t="s">
        <v>66</v>
      </c>
      <c r="S1273" s="10" t="s">
        <v>58</v>
      </c>
      <c r="T1273" s="10">
        <v>283</v>
      </c>
      <c r="U1273" s="10">
        <v>404.69</v>
      </c>
    </row>
    <row r="1274" spans="11:21" ht="18" customHeight="1" x14ac:dyDescent="0.3">
      <c r="K1274" s="10" t="s">
        <v>52</v>
      </c>
      <c r="L1274" s="10">
        <v>2021</v>
      </c>
      <c r="M1274" s="10" t="s">
        <v>8</v>
      </c>
      <c r="N1274" s="10" t="s">
        <v>65</v>
      </c>
      <c r="O1274" s="10" t="s">
        <v>54</v>
      </c>
      <c r="P1274" s="10" t="s">
        <v>55</v>
      </c>
      <c r="Q1274" s="10" t="s">
        <v>56</v>
      </c>
      <c r="R1274" s="10" t="s">
        <v>66</v>
      </c>
      <c r="S1274" s="10" t="s">
        <v>58</v>
      </c>
      <c r="T1274" s="10">
        <v>785</v>
      </c>
      <c r="U1274" s="10">
        <v>1122.55</v>
      </c>
    </row>
    <row r="1275" spans="11:21" ht="18" customHeight="1" x14ac:dyDescent="0.3">
      <c r="K1275" s="10" t="s">
        <v>52</v>
      </c>
      <c r="L1275" s="10">
        <v>2021</v>
      </c>
      <c r="M1275" s="10" t="s">
        <v>8</v>
      </c>
      <c r="N1275" s="10" t="s">
        <v>65</v>
      </c>
      <c r="O1275" s="10" t="s">
        <v>54</v>
      </c>
      <c r="P1275" s="10" t="s">
        <v>55</v>
      </c>
      <c r="Q1275" s="10" t="s">
        <v>56</v>
      </c>
      <c r="R1275" s="10" t="s">
        <v>66</v>
      </c>
      <c r="S1275" s="10" t="s">
        <v>58</v>
      </c>
      <c r="T1275" s="10">
        <v>819</v>
      </c>
      <c r="U1275" s="10">
        <v>1171.17</v>
      </c>
    </row>
    <row r="1276" spans="11:21" ht="18" customHeight="1" x14ac:dyDescent="0.3">
      <c r="K1276" s="10" t="s">
        <v>61</v>
      </c>
      <c r="L1276" s="10">
        <v>2021</v>
      </c>
      <c r="M1276" s="10" t="s">
        <v>8</v>
      </c>
      <c r="N1276" s="10" t="s">
        <v>65</v>
      </c>
      <c r="O1276" s="10" t="s">
        <v>54</v>
      </c>
      <c r="P1276" s="10" t="s">
        <v>55</v>
      </c>
      <c r="Q1276" s="10" t="s">
        <v>56</v>
      </c>
      <c r="R1276" s="10" t="s">
        <v>66</v>
      </c>
      <c r="S1276" s="10" t="s">
        <v>58</v>
      </c>
      <c r="T1276" s="10">
        <v>872</v>
      </c>
      <c r="U1276" s="10">
        <v>1246.96</v>
      </c>
    </row>
    <row r="1277" spans="11:21" ht="18" customHeight="1" x14ac:dyDescent="0.3">
      <c r="K1277" s="10" t="s">
        <v>59</v>
      </c>
      <c r="L1277" s="10">
        <v>2021</v>
      </c>
      <c r="M1277" s="10" t="s">
        <v>8</v>
      </c>
      <c r="N1277" s="10" t="s">
        <v>65</v>
      </c>
      <c r="O1277" s="10" t="s">
        <v>54</v>
      </c>
      <c r="P1277" s="10" t="s">
        <v>55</v>
      </c>
      <c r="Q1277" s="10" t="s">
        <v>56</v>
      </c>
      <c r="R1277" s="10" t="s">
        <v>66</v>
      </c>
      <c r="S1277" s="10" t="s">
        <v>60</v>
      </c>
      <c r="T1277" s="10">
        <v>287</v>
      </c>
      <c r="U1277" s="10">
        <v>410.40999999999997</v>
      </c>
    </row>
    <row r="1278" spans="11:21" ht="18" customHeight="1" x14ac:dyDescent="0.3">
      <c r="K1278" s="10" t="s">
        <v>59</v>
      </c>
      <c r="L1278" s="10">
        <v>2021</v>
      </c>
      <c r="M1278" s="10" t="s">
        <v>8</v>
      </c>
      <c r="N1278" s="10" t="s">
        <v>65</v>
      </c>
      <c r="O1278" s="10" t="s">
        <v>54</v>
      </c>
      <c r="P1278" s="10" t="s">
        <v>55</v>
      </c>
      <c r="Q1278" s="10" t="s">
        <v>56</v>
      </c>
      <c r="R1278" s="10" t="s">
        <v>66</v>
      </c>
      <c r="S1278" s="10" t="s">
        <v>58</v>
      </c>
      <c r="T1278" s="10">
        <v>239</v>
      </c>
      <c r="U1278" s="10">
        <v>341.77</v>
      </c>
    </row>
    <row r="1279" spans="11:21" ht="18" customHeight="1" x14ac:dyDescent="0.3">
      <c r="K1279" s="10" t="s">
        <v>52</v>
      </c>
      <c r="L1279" s="10">
        <v>2021</v>
      </c>
      <c r="M1279" s="10" t="s">
        <v>8</v>
      </c>
      <c r="N1279" s="10" t="s">
        <v>65</v>
      </c>
      <c r="O1279" s="10" t="s">
        <v>54</v>
      </c>
      <c r="P1279" s="10" t="s">
        <v>55</v>
      </c>
      <c r="Q1279" s="10" t="s">
        <v>56</v>
      </c>
      <c r="R1279" s="10" t="s">
        <v>66</v>
      </c>
      <c r="S1279" s="10" t="s">
        <v>58</v>
      </c>
      <c r="T1279" s="10">
        <v>287</v>
      </c>
      <c r="U1279" s="10">
        <v>410.40999999999997</v>
      </c>
    </row>
    <row r="1280" spans="11:21" ht="18" customHeight="1" x14ac:dyDescent="0.3">
      <c r="K1280" s="10" t="s">
        <v>59</v>
      </c>
      <c r="L1280" s="10">
        <v>2021</v>
      </c>
      <c r="M1280" s="10" t="s">
        <v>3</v>
      </c>
      <c r="N1280" s="10" t="s">
        <v>53</v>
      </c>
      <c r="O1280" s="10" t="s">
        <v>67</v>
      </c>
      <c r="P1280" s="10" t="s">
        <v>68</v>
      </c>
      <c r="Q1280" s="10" t="s">
        <v>64</v>
      </c>
      <c r="R1280" s="10" t="s">
        <v>66</v>
      </c>
      <c r="S1280" s="10" t="s">
        <v>69</v>
      </c>
      <c r="T1280" s="10">
        <v>160</v>
      </c>
      <c r="U1280" s="10">
        <v>228.8</v>
      </c>
    </row>
    <row r="1281" spans="11:21" ht="18" customHeight="1" x14ac:dyDescent="0.3">
      <c r="K1281" s="10" t="s">
        <v>52</v>
      </c>
      <c r="L1281" s="10">
        <v>2021</v>
      </c>
      <c r="M1281" s="10" t="s">
        <v>3</v>
      </c>
      <c r="N1281" s="10" t="s">
        <v>53</v>
      </c>
      <c r="O1281" s="10" t="s">
        <v>67</v>
      </c>
      <c r="P1281" s="10" t="s">
        <v>68</v>
      </c>
      <c r="Q1281" s="10" t="s">
        <v>64</v>
      </c>
      <c r="R1281" s="10" t="s">
        <v>66</v>
      </c>
      <c r="S1281" s="10" t="s">
        <v>69</v>
      </c>
      <c r="T1281" s="10">
        <v>154</v>
      </c>
      <c r="U1281" s="10">
        <v>220.22</v>
      </c>
    </row>
    <row r="1282" spans="11:21" ht="18" customHeight="1" x14ac:dyDescent="0.3">
      <c r="K1282" s="10" t="s">
        <v>59</v>
      </c>
      <c r="L1282" s="10">
        <v>2021</v>
      </c>
      <c r="M1282" s="10" t="s">
        <v>3</v>
      </c>
      <c r="N1282" s="10" t="s">
        <v>53</v>
      </c>
      <c r="O1282" s="10" t="s">
        <v>67</v>
      </c>
      <c r="P1282" s="10" t="s">
        <v>68</v>
      </c>
      <c r="Q1282" s="10" t="s">
        <v>64</v>
      </c>
      <c r="R1282" s="10" t="s">
        <v>66</v>
      </c>
      <c r="S1282" s="10" t="s">
        <v>69</v>
      </c>
      <c r="T1282" s="10">
        <v>148</v>
      </c>
      <c r="U1282" s="10">
        <v>211.64</v>
      </c>
    </row>
    <row r="1283" spans="11:21" ht="18" customHeight="1" x14ac:dyDescent="0.3">
      <c r="K1283" s="10" t="s">
        <v>59</v>
      </c>
      <c r="L1283" s="10">
        <v>2021</v>
      </c>
      <c r="M1283" s="10" t="s">
        <v>3</v>
      </c>
      <c r="N1283" s="10" t="s">
        <v>53</v>
      </c>
      <c r="O1283" s="10" t="s">
        <v>67</v>
      </c>
      <c r="P1283" s="10" t="s">
        <v>68</v>
      </c>
      <c r="Q1283" s="10" t="s">
        <v>64</v>
      </c>
      <c r="R1283" s="10" t="s">
        <v>66</v>
      </c>
      <c r="S1283" s="10" t="s">
        <v>69</v>
      </c>
      <c r="T1283" s="10">
        <v>157</v>
      </c>
      <c r="U1283" s="10">
        <v>224.51</v>
      </c>
    </row>
    <row r="1284" spans="11:21" ht="18" customHeight="1" x14ac:dyDescent="0.3">
      <c r="K1284" s="10" t="s">
        <v>59</v>
      </c>
      <c r="L1284" s="10">
        <v>2021</v>
      </c>
      <c r="M1284" s="10" t="s">
        <v>3</v>
      </c>
      <c r="N1284" s="10" t="s">
        <v>53</v>
      </c>
      <c r="O1284" s="10" t="s">
        <v>67</v>
      </c>
      <c r="P1284" s="10" t="s">
        <v>68</v>
      </c>
      <c r="Q1284" s="10" t="s">
        <v>64</v>
      </c>
      <c r="R1284" s="10" t="s">
        <v>66</v>
      </c>
      <c r="S1284" s="10" t="s">
        <v>69</v>
      </c>
      <c r="T1284" s="10">
        <v>151</v>
      </c>
      <c r="U1284" s="10">
        <v>215.93</v>
      </c>
    </row>
    <row r="1285" spans="11:21" ht="18" customHeight="1" x14ac:dyDescent="0.3">
      <c r="K1285" s="10" t="s">
        <v>59</v>
      </c>
      <c r="L1285" s="10">
        <v>2021</v>
      </c>
      <c r="M1285" s="10" t="s">
        <v>7</v>
      </c>
      <c r="N1285" s="10" t="s">
        <v>53</v>
      </c>
      <c r="O1285" s="10" t="s">
        <v>67</v>
      </c>
      <c r="P1285" s="10" t="s">
        <v>68</v>
      </c>
      <c r="Q1285" s="10" t="s">
        <v>64</v>
      </c>
      <c r="R1285" s="10" t="s">
        <v>66</v>
      </c>
      <c r="S1285" s="10" t="s">
        <v>69</v>
      </c>
      <c r="T1285" s="10">
        <v>343</v>
      </c>
      <c r="U1285" s="10">
        <v>490.49</v>
      </c>
    </row>
    <row r="1286" spans="11:21" ht="18" customHeight="1" x14ac:dyDescent="0.3">
      <c r="K1286" s="10" t="s">
        <v>61</v>
      </c>
      <c r="L1286" s="10">
        <v>2021</v>
      </c>
      <c r="M1286" s="10" t="s">
        <v>11</v>
      </c>
      <c r="N1286" s="10" t="s">
        <v>53</v>
      </c>
      <c r="O1286" s="10" t="s">
        <v>67</v>
      </c>
      <c r="P1286" s="10" t="s">
        <v>68</v>
      </c>
      <c r="Q1286" s="10" t="s">
        <v>64</v>
      </c>
      <c r="R1286" s="10" t="s">
        <v>66</v>
      </c>
      <c r="S1286" s="10" t="s">
        <v>58</v>
      </c>
      <c r="T1286" s="10">
        <v>280</v>
      </c>
      <c r="U1286" s="10">
        <v>400.4</v>
      </c>
    </row>
    <row r="1287" spans="11:21" ht="18" customHeight="1" x14ac:dyDescent="0.3">
      <c r="K1287" s="10" t="s">
        <v>59</v>
      </c>
      <c r="L1287" s="10">
        <v>2021</v>
      </c>
      <c r="M1287" s="10" t="s">
        <v>11</v>
      </c>
      <c r="N1287" s="10" t="s">
        <v>53</v>
      </c>
      <c r="O1287" s="10" t="s">
        <v>67</v>
      </c>
      <c r="P1287" s="10" t="s">
        <v>68</v>
      </c>
      <c r="Q1287" s="10" t="s">
        <v>64</v>
      </c>
      <c r="R1287" s="10" t="s">
        <v>66</v>
      </c>
      <c r="S1287" s="10" t="s">
        <v>58</v>
      </c>
      <c r="T1287" s="10">
        <v>274</v>
      </c>
      <c r="U1287" s="10">
        <v>391.82</v>
      </c>
    </row>
    <row r="1288" spans="11:21" ht="18" customHeight="1" x14ac:dyDescent="0.3">
      <c r="K1288" s="10" t="s">
        <v>59</v>
      </c>
      <c r="L1288" s="10">
        <v>2021</v>
      </c>
      <c r="M1288" s="10" t="s">
        <v>11</v>
      </c>
      <c r="N1288" s="10" t="s">
        <v>53</v>
      </c>
      <c r="O1288" s="10" t="s">
        <v>67</v>
      </c>
      <c r="P1288" s="10" t="s">
        <v>68</v>
      </c>
      <c r="Q1288" s="10" t="s">
        <v>64</v>
      </c>
      <c r="R1288" s="10" t="s">
        <v>66</v>
      </c>
      <c r="S1288" s="10" t="s">
        <v>58</v>
      </c>
      <c r="T1288" s="10">
        <v>268</v>
      </c>
      <c r="U1288" s="10">
        <v>383.24</v>
      </c>
    </row>
    <row r="1289" spans="11:21" ht="18" customHeight="1" x14ac:dyDescent="0.3">
      <c r="K1289" s="10" t="s">
        <v>59</v>
      </c>
      <c r="L1289" s="10">
        <v>2021</v>
      </c>
      <c r="M1289" s="10" t="s">
        <v>11</v>
      </c>
      <c r="N1289" s="10" t="s">
        <v>53</v>
      </c>
      <c r="O1289" s="10" t="s">
        <v>67</v>
      </c>
      <c r="P1289" s="10" t="s">
        <v>68</v>
      </c>
      <c r="Q1289" s="10" t="s">
        <v>64</v>
      </c>
      <c r="R1289" s="10" t="s">
        <v>66</v>
      </c>
      <c r="S1289" s="10" t="s">
        <v>58</v>
      </c>
      <c r="T1289" s="10">
        <v>277</v>
      </c>
      <c r="U1289" s="10">
        <v>396.11</v>
      </c>
    </row>
    <row r="1290" spans="11:21" ht="18" customHeight="1" x14ac:dyDescent="0.3">
      <c r="K1290" s="10" t="s">
        <v>59</v>
      </c>
      <c r="L1290" s="10">
        <v>2021</v>
      </c>
      <c r="M1290" s="10" t="s">
        <v>11</v>
      </c>
      <c r="N1290" s="10" t="s">
        <v>53</v>
      </c>
      <c r="O1290" s="10" t="s">
        <v>67</v>
      </c>
      <c r="P1290" s="10" t="s">
        <v>68</v>
      </c>
      <c r="Q1290" s="10" t="s">
        <v>64</v>
      </c>
      <c r="R1290" s="10" t="s">
        <v>66</v>
      </c>
      <c r="S1290" s="10" t="s">
        <v>58</v>
      </c>
      <c r="T1290" s="10">
        <v>271</v>
      </c>
      <c r="U1290" s="10">
        <v>387.53</v>
      </c>
    </row>
    <row r="1291" spans="11:21" ht="18" customHeight="1" x14ac:dyDescent="0.3">
      <c r="K1291" s="10" t="s">
        <v>52</v>
      </c>
      <c r="L1291" s="10">
        <v>2021</v>
      </c>
      <c r="M1291" s="10" t="s">
        <v>11</v>
      </c>
      <c r="N1291" s="10" t="s">
        <v>53</v>
      </c>
      <c r="O1291" s="10" t="s">
        <v>67</v>
      </c>
      <c r="P1291" s="10" t="s">
        <v>68</v>
      </c>
      <c r="Q1291" s="10" t="s">
        <v>64</v>
      </c>
      <c r="R1291" s="10" t="s">
        <v>57</v>
      </c>
      <c r="S1291" s="10" t="s">
        <v>58</v>
      </c>
      <c r="T1291" s="10">
        <v>265</v>
      </c>
      <c r="U1291" s="10">
        <v>378.95</v>
      </c>
    </row>
    <row r="1292" spans="11:21" ht="18" customHeight="1" x14ac:dyDescent="0.3">
      <c r="K1292" s="10" t="s">
        <v>61</v>
      </c>
      <c r="L1292" s="10">
        <v>2021</v>
      </c>
      <c r="M1292" s="10" t="s">
        <v>1</v>
      </c>
      <c r="N1292" s="10" t="s">
        <v>53</v>
      </c>
      <c r="O1292" s="10" t="s">
        <v>67</v>
      </c>
      <c r="P1292" s="10" t="s">
        <v>68</v>
      </c>
      <c r="Q1292" s="10" t="s">
        <v>64</v>
      </c>
      <c r="R1292" s="10" t="s">
        <v>57</v>
      </c>
      <c r="S1292" s="10" t="s">
        <v>58</v>
      </c>
      <c r="T1292" s="10">
        <v>190</v>
      </c>
      <c r="U1292" s="10">
        <v>271.7</v>
      </c>
    </row>
    <row r="1293" spans="11:21" ht="18" customHeight="1" x14ac:dyDescent="0.3">
      <c r="K1293" s="10" t="s">
        <v>52</v>
      </c>
      <c r="L1293" s="10">
        <v>2021</v>
      </c>
      <c r="M1293" s="10" t="s">
        <v>1</v>
      </c>
      <c r="N1293" s="10" t="s">
        <v>53</v>
      </c>
      <c r="O1293" s="10" t="s">
        <v>67</v>
      </c>
      <c r="P1293" s="10" t="s">
        <v>68</v>
      </c>
      <c r="Q1293" s="10" t="s">
        <v>64</v>
      </c>
      <c r="R1293" s="10" t="s">
        <v>57</v>
      </c>
      <c r="S1293" s="10" t="s">
        <v>58</v>
      </c>
      <c r="T1293" s="10">
        <v>184</v>
      </c>
      <c r="U1293" s="10">
        <v>263.12</v>
      </c>
    </row>
    <row r="1294" spans="11:21" ht="18" customHeight="1" x14ac:dyDescent="0.3">
      <c r="K1294" s="10" t="s">
        <v>61</v>
      </c>
      <c r="L1294" s="10">
        <v>2021</v>
      </c>
      <c r="M1294" s="10" t="s">
        <v>1</v>
      </c>
      <c r="N1294" s="10" t="s">
        <v>53</v>
      </c>
      <c r="O1294" s="10" t="s">
        <v>67</v>
      </c>
      <c r="P1294" s="10" t="s">
        <v>68</v>
      </c>
      <c r="Q1294" s="10" t="s">
        <v>64</v>
      </c>
      <c r="R1294" s="10" t="s">
        <v>57</v>
      </c>
      <c r="S1294" s="10" t="s">
        <v>58</v>
      </c>
      <c r="T1294" s="10">
        <v>193</v>
      </c>
      <c r="U1294" s="10">
        <v>275.99</v>
      </c>
    </row>
    <row r="1295" spans="11:21" ht="18" customHeight="1" x14ac:dyDescent="0.3">
      <c r="K1295" s="10" t="s">
        <v>61</v>
      </c>
      <c r="L1295" s="10">
        <v>2021</v>
      </c>
      <c r="M1295" s="10" t="s">
        <v>1</v>
      </c>
      <c r="N1295" s="10" t="s">
        <v>53</v>
      </c>
      <c r="O1295" s="10" t="s">
        <v>67</v>
      </c>
      <c r="P1295" s="10" t="s">
        <v>68</v>
      </c>
      <c r="Q1295" s="10" t="s">
        <v>64</v>
      </c>
      <c r="R1295" s="10" t="s">
        <v>57</v>
      </c>
      <c r="S1295" s="10" t="s">
        <v>58</v>
      </c>
      <c r="T1295" s="10">
        <v>187</v>
      </c>
      <c r="U1295" s="10">
        <v>267.40999999999997</v>
      </c>
    </row>
    <row r="1296" spans="11:21" ht="18" customHeight="1" x14ac:dyDescent="0.3">
      <c r="K1296" s="10" t="s">
        <v>52</v>
      </c>
      <c r="L1296" s="10">
        <v>2021</v>
      </c>
      <c r="M1296" s="10" t="s">
        <v>1</v>
      </c>
      <c r="N1296" s="10" t="s">
        <v>53</v>
      </c>
      <c r="O1296" s="10" t="s">
        <v>67</v>
      </c>
      <c r="P1296" s="10" t="s">
        <v>68</v>
      </c>
      <c r="Q1296" s="10" t="s">
        <v>64</v>
      </c>
      <c r="R1296" s="10" t="s">
        <v>57</v>
      </c>
      <c r="S1296" s="10" t="s">
        <v>58</v>
      </c>
      <c r="T1296" s="10">
        <v>181</v>
      </c>
      <c r="U1296" s="10">
        <v>258.83</v>
      </c>
    </row>
    <row r="1297" spans="11:21" ht="18" customHeight="1" x14ac:dyDescent="0.3">
      <c r="K1297" s="10" t="s">
        <v>59</v>
      </c>
      <c r="L1297" s="10">
        <v>2021</v>
      </c>
      <c r="M1297" s="10" t="s">
        <v>0</v>
      </c>
      <c r="N1297" s="10" t="s">
        <v>53</v>
      </c>
      <c r="O1297" s="10" t="s">
        <v>67</v>
      </c>
      <c r="P1297" s="10" t="s">
        <v>68</v>
      </c>
      <c r="Q1297" s="10" t="s">
        <v>64</v>
      </c>
      <c r="R1297" s="10" t="s">
        <v>57</v>
      </c>
      <c r="S1297" s="10" t="s">
        <v>58</v>
      </c>
      <c r="T1297" s="10">
        <v>208</v>
      </c>
      <c r="U1297" s="10">
        <v>297.44</v>
      </c>
    </row>
    <row r="1298" spans="11:21" ht="18" customHeight="1" x14ac:dyDescent="0.3">
      <c r="K1298" s="10" t="s">
        <v>52</v>
      </c>
      <c r="L1298" s="10">
        <v>2021</v>
      </c>
      <c r="M1298" s="10" t="s">
        <v>0</v>
      </c>
      <c r="N1298" s="10" t="s">
        <v>53</v>
      </c>
      <c r="O1298" s="10" t="s">
        <v>67</v>
      </c>
      <c r="P1298" s="10" t="s">
        <v>68</v>
      </c>
      <c r="Q1298" s="10" t="s">
        <v>64</v>
      </c>
      <c r="R1298" s="10" t="s">
        <v>57</v>
      </c>
      <c r="S1298" s="10" t="s">
        <v>58</v>
      </c>
      <c r="T1298" s="10">
        <v>202</v>
      </c>
      <c r="U1298" s="10">
        <v>288.86</v>
      </c>
    </row>
    <row r="1299" spans="11:21" ht="18" customHeight="1" x14ac:dyDescent="0.3">
      <c r="K1299" s="10" t="s">
        <v>61</v>
      </c>
      <c r="L1299" s="10">
        <v>2021</v>
      </c>
      <c r="M1299" s="10" t="s">
        <v>0</v>
      </c>
      <c r="N1299" s="10" t="s">
        <v>53</v>
      </c>
      <c r="O1299" s="10" t="s">
        <v>67</v>
      </c>
      <c r="P1299" s="10" t="s">
        <v>68</v>
      </c>
      <c r="Q1299" s="10" t="s">
        <v>64</v>
      </c>
      <c r="R1299" s="10" t="s">
        <v>57</v>
      </c>
      <c r="S1299" s="10" t="s">
        <v>58</v>
      </c>
      <c r="T1299" s="10">
        <v>196</v>
      </c>
      <c r="U1299" s="10">
        <v>280.27999999999997</v>
      </c>
    </row>
    <row r="1300" spans="11:21" ht="18" customHeight="1" x14ac:dyDescent="0.3">
      <c r="K1300" s="10" t="s">
        <v>59</v>
      </c>
      <c r="L1300" s="10">
        <v>2021</v>
      </c>
      <c r="M1300" s="10" t="s">
        <v>0</v>
      </c>
      <c r="N1300" s="10" t="s">
        <v>53</v>
      </c>
      <c r="O1300" s="10" t="s">
        <v>67</v>
      </c>
      <c r="P1300" s="10" t="s">
        <v>68</v>
      </c>
      <c r="Q1300" s="10" t="s">
        <v>64</v>
      </c>
      <c r="R1300" s="10" t="s">
        <v>57</v>
      </c>
      <c r="S1300" s="10" t="s">
        <v>58</v>
      </c>
      <c r="T1300" s="10">
        <v>205</v>
      </c>
      <c r="U1300" s="10">
        <v>293.14999999999998</v>
      </c>
    </row>
    <row r="1301" spans="11:21" ht="18" customHeight="1" x14ac:dyDescent="0.3">
      <c r="K1301" s="10" t="s">
        <v>52</v>
      </c>
      <c r="L1301" s="10">
        <v>2021</v>
      </c>
      <c r="M1301" s="10" t="s">
        <v>0</v>
      </c>
      <c r="N1301" s="10" t="s">
        <v>53</v>
      </c>
      <c r="O1301" s="10" t="s">
        <v>67</v>
      </c>
      <c r="P1301" s="10" t="s">
        <v>68</v>
      </c>
      <c r="Q1301" s="10" t="s">
        <v>64</v>
      </c>
      <c r="R1301" s="10" t="s">
        <v>57</v>
      </c>
      <c r="S1301" s="10" t="s">
        <v>58</v>
      </c>
      <c r="T1301" s="10">
        <v>199</v>
      </c>
      <c r="U1301" s="10">
        <v>284.57</v>
      </c>
    </row>
    <row r="1302" spans="11:21" ht="18" customHeight="1" x14ac:dyDescent="0.3">
      <c r="K1302" s="10" t="s">
        <v>62</v>
      </c>
      <c r="L1302" s="10">
        <v>2021</v>
      </c>
      <c r="M1302" s="10" t="s">
        <v>6</v>
      </c>
      <c r="N1302" s="10" t="s">
        <v>53</v>
      </c>
      <c r="O1302" s="10" t="s">
        <v>67</v>
      </c>
      <c r="P1302" s="10" t="s">
        <v>68</v>
      </c>
      <c r="Q1302" s="10" t="s">
        <v>64</v>
      </c>
      <c r="R1302" s="10" t="s">
        <v>57</v>
      </c>
      <c r="S1302" s="10" t="s">
        <v>69</v>
      </c>
      <c r="T1302" s="10">
        <v>358</v>
      </c>
      <c r="U1302" s="10">
        <v>511.94</v>
      </c>
    </row>
    <row r="1303" spans="11:21" ht="18" customHeight="1" x14ac:dyDescent="0.3">
      <c r="K1303" s="10" t="s">
        <v>52</v>
      </c>
      <c r="L1303" s="10">
        <v>2021</v>
      </c>
      <c r="M1303" s="10" t="s">
        <v>6</v>
      </c>
      <c r="N1303" s="10" t="s">
        <v>53</v>
      </c>
      <c r="O1303" s="10" t="s">
        <v>67</v>
      </c>
      <c r="P1303" s="10" t="s">
        <v>68</v>
      </c>
      <c r="Q1303" s="10" t="s">
        <v>64</v>
      </c>
      <c r="R1303" s="10" t="s">
        <v>57</v>
      </c>
      <c r="S1303" s="10" t="s">
        <v>69</v>
      </c>
      <c r="T1303" s="10">
        <v>352</v>
      </c>
      <c r="U1303" s="10">
        <v>503.36</v>
      </c>
    </row>
    <row r="1304" spans="11:21" ht="18" customHeight="1" x14ac:dyDescent="0.3">
      <c r="K1304" s="10" t="s">
        <v>59</v>
      </c>
      <c r="L1304" s="10">
        <v>2021</v>
      </c>
      <c r="M1304" s="10" t="s">
        <v>6</v>
      </c>
      <c r="N1304" s="10" t="s">
        <v>53</v>
      </c>
      <c r="O1304" s="10" t="s">
        <v>67</v>
      </c>
      <c r="P1304" s="10" t="s">
        <v>68</v>
      </c>
      <c r="Q1304" s="10" t="s">
        <v>64</v>
      </c>
      <c r="R1304" s="10" t="s">
        <v>57</v>
      </c>
      <c r="S1304" s="10" t="s">
        <v>69</v>
      </c>
      <c r="T1304" s="10">
        <v>346</v>
      </c>
      <c r="U1304" s="10">
        <v>494.78</v>
      </c>
    </row>
    <row r="1305" spans="11:21" ht="18" customHeight="1" x14ac:dyDescent="0.3">
      <c r="K1305" s="10" t="s">
        <v>59</v>
      </c>
      <c r="L1305" s="10">
        <v>2021</v>
      </c>
      <c r="M1305" s="10" t="s">
        <v>6</v>
      </c>
      <c r="N1305" s="10" t="s">
        <v>53</v>
      </c>
      <c r="O1305" s="10" t="s">
        <v>67</v>
      </c>
      <c r="P1305" s="10" t="s">
        <v>68</v>
      </c>
      <c r="Q1305" s="10" t="s">
        <v>64</v>
      </c>
      <c r="R1305" s="10" t="s">
        <v>57</v>
      </c>
      <c r="S1305" s="10" t="s">
        <v>69</v>
      </c>
      <c r="T1305" s="10">
        <v>355</v>
      </c>
      <c r="U1305" s="10">
        <v>507.65</v>
      </c>
    </row>
    <row r="1306" spans="11:21" ht="18" customHeight="1" x14ac:dyDescent="0.3">
      <c r="K1306" s="10" t="s">
        <v>61</v>
      </c>
      <c r="L1306" s="10">
        <v>2021</v>
      </c>
      <c r="M1306" s="10" t="s">
        <v>6</v>
      </c>
      <c r="N1306" s="10" t="s">
        <v>53</v>
      </c>
      <c r="O1306" s="10" t="s">
        <v>67</v>
      </c>
      <c r="P1306" s="10" t="s">
        <v>68</v>
      </c>
      <c r="Q1306" s="10" t="s">
        <v>64</v>
      </c>
      <c r="R1306" s="10" t="s">
        <v>57</v>
      </c>
      <c r="S1306" s="10" t="s">
        <v>69</v>
      </c>
      <c r="T1306" s="10">
        <v>349</v>
      </c>
      <c r="U1306" s="10">
        <v>499.07</v>
      </c>
    </row>
    <row r="1307" spans="11:21" ht="18" customHeight="1" x14ac:dyDescent="0.3">
      <c r="K1307" s="10" t="s">
        <v>59</v>
      </c>
      <c r="L1307" s="10">
        <v>2021</v>
      </c>
      <c r="M1307" s="10" t="s">
        <v>5</v>
      </c>
      <c r="N1307" s="10" t="s">
        <v>53</v>
      </c>
      <c r="O1307" s="10" t="s">
        <v>67</v>
      </c>
      <c r="P1307" s="10" t="s">
        <v>68</v>
      </c>
      <c r="Q1307" s="10" t="s">
        <v>64</v>
      </c>
      <c r="R1307" s="10" t="s">
        <v>57</v>
      </c>
      <c r="S1307" s="10" t="s">
        <v>69</v>
      </c>
      <c r="T1307" s="10">
        <v>130</v>
      </c>
      <c r="U1307" s="10">
        <v>185.9</v>
      </c>
    </row>
    <row r="1308" spans="11:21" ht="18" customHeight="1" x14ac:dyDescent="0.3">
      <c r="K1308" s="10" t="s">
        <v>59</v>
      </c>
      <c r="L1308" s="10">
        <v>2021</v>
      </c>
      <c r="M1308" s="10" t="s">
        <v>5</v>
      </c>
      <c r="N1308" s="10" t="s">
        <v>53</v>
      </c>
      <c r="O1308" s="10" t="s">
        <v>67</v>
      </c>
      <c r="P1308" s="10" t="s">
        <v>68</v>
      </c>
      <c r="Q1308" s="10" t="s">
        <v>64</v>
      </c>
      <c r="R1308" s="10" t="s">
        <v>57</v>
      </c>
      <c r="S1308" s="10" t="s">
        <v>69</v>
      </c>
      <c r="T1308" s="10">
        <v>370</v>
      </c>
      <c r="U1308" s="10">
        <v>529.1</v>
      </c>
    </row>
    <row r="1309" spans="11:21" ht="18" customHeight="1" x14ac:dyDescent="0.3">
      <c r="K1309" s="10" t="s">
        <v>52</v>
      </c>
      <c r="L1309" s="10">
        <v>2021</v>
      </c>
      <c r="M1309" s="10" t="s">
        <v>5</v>
      </c>
      <c r="N1309" s="10" t="s">
        <v>53</v>
      </c>
      <c r="O1309" s="10" t="s">
        <v>67</v>
      </c>
      <c r="P1309" s="10" t="s">
        <v>68</v>
      </c>
      <c r="Q1309" s="10" t="s">
        <v>64</v>
      </c>
      <c r="R1309" s="10" t="s">
        <v>57</v>
      </c>
      <c r="S1309" s="10" t="s">
        <v>69</v>
      </c>
      <c r="T1309" s="10">
        <v>364</v>
      </c>
      <c r="U1309" s="10">
        <v>520.52</v>
      </c>
    </row>
    <row r="1310" spans="11:21" ht="18" customHeight="1" x14ac:dyDescent="0.3">
      <c r="K1310" s="10" t="s">
        <v>52</v>
      </c>
      <c r="L1310" s="10">
        <v>2021</v>
      </c>
      <c r="M1310" s="10" t="s">
        <v>5</v>
      </c>
      <c r="N1310" s="10" t="s">
        <v>53</v>
      </c>
      <c r="O1310" s="10" t="s">
        <v>67</v>
      </c>
      <c r="P1310" s="10" t="s">
        <v>68</v>
      </c>
      <c r="Q1310" s="10" t="s">
        <v>64</v>
      </c>
      <c r="R1310" s="10" t="s">
        <v>57</v>
      </c>
      <c r="S1310" s="10" t="s">
        <v>69</v>
      </c>
      <c r="T1310" s="10">
        <v>127</v>
      </c>
      <c r="U1310" s="10">
        <v>181.61</v>
      </c>
    </row>
    <row r="1311" spans="11:21" ht="18" customHeight="1" x14ac:dyDescent="0.3">
      <c r="K1311" s="10" t="s">
        <v>59</v>
      </c>
      <c r="L1311" s="10">
        <v>2021</v>
      </c>
      <c r="M1311" s="10" t="s">
        <v>5</v>
      </c>
      <c r="N1311" s="10" t="s">
        <v>53</v>
      </c>
      <c r="O1311" s="10" t="s">
        <v>67</v>
      </c>
      <c r="P1311" s="10" t="s">
        <v>68</v>
      </c>
      <c r="Q1311" s="10" t="s">
        <v>64</v>
      </c>
      <c r="R1311" s="10" t="s">
        <v>57</v>
      </c>
      <c r="S1311" s="10" t="s">
        <v>69</v>
      </c>
      <c r="T1311" s="10">
        <v>367</v>
      </c>
      <c r="U1311" s="10">
        <v>524.80999999999995</v>
      </c>
    </row>
    <row r="1312" spans="11:21" ht="18" customHeight="1" x14ac:dyDescent="0.3">
      <c r="K1312" s="10" t="s">
        <v>52</v>
      </c>
      <c r="L1312" s="10">
        <v>2021</v>
      </c>
      <c r="M1312" s="10" t="s">
        <v>5</v>
      </c>
      <c r="N1312" s="10" t="s">
        <v>53</v>
      </c>
      <c r="O1312" s="10" t="s">
        <v>67</v>
      </c>
      <c r="P1312" s="10" t="s">
        <v>68</v>
      </c>
      <c r="Q1312" s="10" t="s">
        <v>64</v>
      </c>
      <c r="R1312" s="10" t="s">
        <v>57</v>
      </c>
      <c r="S1312" s="10" t="s">
        <v>69</v>
      </c>
      <c r="T1312" s="10">
        <v>361</v>
      </c>
      <c r="U1312" s="10">
        <v>516.23</v>
      </c>
    </row>
    <row r="1313" spans="11:21" ht="18" customHeight="1" x14ac:dyDescent="0.3">
      <c r="K1313" s="10" t="s">
        <v>59</v>
      </c>
      <c r="L1313" s="10">
        <v>2021</v>
      </c>
      <c r="M1313" s="10" t="s">
        <v>2</v>
      </c>
      <c r="N1313" s="10" t="s">
        <v>53</v>
      </c>
      <c r="O1313" s="10" t="s">
        <v>67</v>
      </c>
      <c r="P1313" s="10" t="s">
        <v>68</v>
      </c>
      <c r="Q1313" s="10" t="s">
        <v>64</v>
      </c>
      <c r="R1313" s="10" t="s">
        <v>57</v>
      </c>
      <c r="S1313" s="10" t="s">
        <v>58</v>
      </c>
      <c r="T1313" s="10">
        <v>178</v>
      </c>
      <c r="U1313" s="10">
        <v>254.54</v>
      </c>
    </row>
    <row r="1314" spans="11:21" ht="18" customHeight="1" x14ac:dyDescent="0.3">
      <c r="K1314" s="10" t="s">
        <v>59</v>
      </c>
      <c r="L1314" s="10">
        <v>2021</v>
      </c>
      <c r="M1314" s="10" t="s">
        <v>2</v>
      </c>
      <c r="N1314" s="10" t="s">
        <v>53</v>
      </c>
      <c r="O1314" s="10" t="s">
        <v>67</v>
      </c>
      <c r="P1314" s="10" t="s">
        <v>68</v>
      </c>
      <c r="Q1314" s="10" t="s">
        <v>64</v>
      </c>
      <c r="R1314" s="10" t="s">
        <v>57</v>
      </c>
      <c r="S1314" s="10" t="s">
        <v>58</v>
      </c>
      <c r="T1314" s="10">
        <v>172</v>
      </c>
      <c r="U1314" s="10">
        <v>245.95999999999998</v>
      </c>
    </row>
    <row r="1315" spans="11:21" ht="18" customHeight="1" x14ac:dyDescent="0.3">
      <c r="K1315" s="10" t="s">
        <v>62</v>
      </c>
      <c r="L1315" s="10">
        <v>2021</v>
      </c>
      <c r="M1315" s="10" t="s">
        <v>2</v>
      </c>
      <c r="N1315" s="10" t="s">
        <v>53</v>
      </c>
      <c r="O1315" s="10" t="s">
        <v>67</v>
      </c>
      <c r="P1315" s="10" t="s">
        <v>68</v>
      </c>
      <c r="Q1315" s="10" t="s">
        <v>64</v>
      </c>
      <c r="R1315" s="10" t="s">
        <v>57</v>
      </c>
      <c r="S1315" s="10" t="s">
        <v>58</v>
      </c>
      <c r="T1315" s="10">
        <v>166</v>
      </c>
      <c r="U1315" s="10">
        <v>237.38</v>
      </c>
    </row>
    <row r="1316" spans="11:21" ht="18" customHeight="1" x14ac:dyDescent="0.3">
      <c r="K1316" s="10" t="s">
        <v>59</v>
      </c>
      <c r="L1316" s="10">
        <v>2021</v>
      </c>
      <c r="M1316" s="10" t="s">
        <v>2</v>
      </c>
      <c r="N1316" s="10" t="s">
        <v>53</v>
      </c>
      <c r="O1316" s="10" t="s">
        <v>67</v>
      </c>
      <c r="P1316" s="10" t="s">
        <v>68</v>
      </c>
      <c r="Q1316" s="10" t="s">
        <v>64</v>
      </c>
      <c r="R1316" s="10" t="s">
        <v>57</v>
      </c>
      <c r="S1316" s="10" t="s">
        <v>58</v>
      </c>
      <c r="T1316" s="10">
        <v>175</v>
      </c>
      <c r="U1316" s="10">
        <v>250.25</v>
      </c>
    </row>
    <row r="1317" spans="11:21" ht="18" customHeight="1" x14ac:dyDescent="0.3">
      <c r="K1317" s="10" t="s">
        <v>52</v>
      </c>
      <c r="L1317" s="10">
        <v>2021</v>
      </c>
      <c r="M1317" s="10" t="s">
        <v>2</v>
      </c>
      <c r="N1317" s="10" t="s">
        <v>53</v>
      </c>
      <c r="O1317" s="10" t="s">
        <v>67</v>
      </c>
      <c r="P1317" s="10" t="s">
        <v>68</v>
      </c>
      <c r="Q1317" s="10" t="s">
        <v>64</v>
      </c>
      <c r="R1317" s="10" t="s">
        <v>57</v>
      </c>
      <c r="S1317" s="10" t="s">
        <v>58</v>
      </c>
      <c r="T1317" s="10">
        <v>169</v>
      </c>
      <c r="U1317" s="10">
        <v>241.67000000000002</v>
      </c>
    </row>
    <row r="1318" spans="11:21" ht="18" customHeight="1" x14ac:dyDescent="0.3">
      <c r="K1318" s="10" t="s">
        <v>59</v>
      </c>
      <c r="L1318" s="10">
        <v>2021</v>
      </c>
      <c r="M1318" s="10" t="s">
        <v>2</v>
      </c>
      <c r="N1318" s="10" t="s">
        <v>53</v>
      </c>
      <c r="O1318" s="10" t="s">
        <v>67</v>
      </c>
      <c r="P1318" s="10" t="s">
        <v>68</v>
      </c>
      <c r="Q1318" s="10" t="s">
        <v>64</v>
      </c>
      <c r="R1318" s="10" t="s">
        <v>57</v>
      </c>
      <c r="S1318" s="10" t="s">
        <v>69</v>
      </c>
      <c r="T1318" s="10">
        <v>163</v>
      </c>
      <c r="U1318" s="10">
        <v>233.09</v>
      </c>
    </row>
    <row r="1319" spans="11:21" ht="18" customHeight="1" x14ac:dyDescent="0.3">
      <c r="K1319" s="10" t="s">
        <v>62</v>
      </c>
      <c r="L1319" s="10">
        <v>2021</v>
      </c>
      <c r="M1319" s="10" t="s">
        <v>4</v>
      </c>
      <c r="N1319" s="10" t="s">
        <v>53</v>
      </c>
      <c r="O1319" s="10" t="s">
        <v>67</v>
      </c>
      <c r="P1319" s="10" t="s">
        <v>68</v>
      </c>
      <c r="Q1319" s="10" t="s">
        <v>64</v>
      </c>
      <c r="R1319" s="10" t="s">
        <v>57</v>
      </c>
      <c r="S1319" s="10" t="s">
        <v>69</v>
      </c>
      <c r="T1319" s="10">
        <v>142</v>
      </c>
      <c r="U1319" s="10">
        <v>203.06</v>
      </c>
    </row>
    <row r="1320" spans="11:21" ht="18" customHeight="1" x14ac:dyDescent="0.3">
      <c r="K1320" s="10" t="s">
        <v>59</v>
      </c>
      <c r="L1320" s="10">
        <v>2021</v>
      </c>
      <c r="M1320" s="10" t="s">
        <v>4</v>
      </c>
      <c r="N1320" s="10" t="s">
        <v>53</v>
      </c>
      <c r="O1320" s="10" t="s">
        <v>67</v>
      </c>
      <c r="P1320" s="10" t="s">
        <v>68</v>
      </c>
      <c r="Q1320" s="10" t="s">
        <v>64</v>
      </c>
      <c r="R1320" s="10" t="s">
        <v>57</v>
      </c>
      <c r="S1320" s="10" t="s">
        <v>69</v>
      </c>
      <c r="T1320" s="10">
        <v>136</v>
      </c>
      <c r="U1320" s="10">
        <v>194.48</v>
      </c>
    </row>
    <row r="1321" spans="11:21" ht="18" customHeight="1" x14ac:dyDescent="0.3">
      <c r="K1321" s="10" t="s">
        <v>52</v>
      </c>
      <c r="L1321" s="10">
        <v>2021</v>
      </c>
      <c r="M1321" s="10" t="s">
        <v>4</v>
      </c>
      <c r="N1321" s="10" t="s">
        <v>53</v>
      </c>
      <c r="O1321" s="10" t="s">
        <v>67</v>
      </c>
      <c r="P1321" s="10" t="s">
        <v>68</v>
      </c>
      <c r="Q1321" s="10" t="s">
        <v>64</v>
      </c>
      <c r="R1321" s="10" t="s">
        <v>57</v>
      </c>
      <c r="S1321" s="10" t="s">
        <v>69</v>
      </c>
      <c r="T1321" s="10">
        <v>145</v>
      </c>
      <c r="U1321" s="10">
        <v>207.35</v>
      </c>
    </row>
    <row r="1322" spans="11:21" ht="18" customHeight="1" x14ac:dyDescent="0.3">
      <c r="K1322" s="10" t="s">
        <v>52</v>
      </c>
      <c r="L1322" s="10">
        <v>2021</v>
      </c>
      <c r="M1322" s="10" t="s">
        <v>4</v>
      </c>
      <c r="N1322" s="10" t="s">
        <v>53</v>
      </c>
      <c r="O1322" s="10" t="s">
        <v>67</v>
      </c>
      <c r="P1322" s="10" t="s">
        <v>68</v>
      </c>
      <c r="Q1322" s="10" t="s">
        <v>64</v>
      </c>
      <c r="R1322" s="10" t="s">
        <v>57</v>
      </c>
      <c r="S1322" s="10" t="s">
        <v>69</v>
      </c>
      <c r="T1322" s="10">
        <v>139</v>
      </c>
      <c r="U1322" s="10">
        <v>198.76999999999998</v>
      </c>
    </row>
    <row r="1323" spans="11:21" ht="18" customHeight="1" x14ac:dyDescent="0.3">
      <c r="K1323" s="10" t="s">
        <v>52</v>
      </c>
      <c r="L1323" s="10">
        <v>2021</v>
      </c>
      <c r="M1323" s="10" t="s">
        <v>4</v>
      </c>
      <c r="N1323" s="10" t="s">
        <v>53</v>
      </c>
      <c r="O1323" s="10" t="s">
        <v>67</v>
      </c>
      <c r="P1323" s="10" t="s">
        <v>68</v>
      </c>
      <c r="Q1323" s="10" t="s">
        <v>64</v>
      </c>
      <c r="R1323" s="10" t="s">
        <v>57</v>
      </c>
      <c r="S1323" s="10" t="s">
        <v>69</v>
      </c>
      <c r="T1323" s="10">
        <v>133</v>
      </c>
      <c r="U1323" s="10">
        <v>190.19</v>
      </c>
    </row>
    <row r="1324" spans="11:21" ht="18" customHeight="1" x14ac:dyDescent="0.3">
      <c r="K1324" s="10" t="s">
        <v>59</v>
      </c>
      <c r="L1324" s="10">
        <v>2021</v>
      </c>
      <c r="M1324" s="10" t="s">
        <v>10</v>
      </c>
      <c r="N1324" s="10" t="s">
        <v>53</v>
      </c>
      <c r="O1324" s="10" t="s">
        <v>67</v>
      </c>
      <c r="P1324" s="10" t="s">
        <v>68</v>
      </c>
      <c r="Q1324" s="10" t="s">
        <v>64</v>
      </c>
      <c r="R1324" s="10" t="s">
        <v>57</v>
      </c>
      <c r="S1324" s="10" t="s">
        <v>58</v>
      </c>
      <c r="T1324" s="10">
        <v>292</v>
      </c>
      <c r="U1324" s="10">
        <v>417.56</v>
      </c>
    </row>
    <row r="1325" spans="11:21" ht="18" customHeight="1" x14ac:dyDescent="0.3">
      <c r="K1325" s="10" t="s">
        <v>59</v>
      </c>
      <c r="L1325" s="10">
        <v>2021</v>
      </c>
      <c r="M1325" s="10" t="s">
        <v>10</v>
      </c>
      <c r="N1325" s="10" t="s">
        <v>53</v>
      </c>
      <c r="O1325" s="10" t="s">
        <v>67</v>
      </c>
      <c r="P1325" s="10" t="s">
        <v>68</v>
      </c>
      <c r="Q1325" s="10" t="s">
        <v>64</v>
      </c>
      <c r="R1325" s="10" t="s">
        <v>57</v>
      </c>
      <c r="S1325" s="10" t="s">
        <v>58</v>
      </c>
      <c r="T1325" s="10">
        <v>286</v>
      </c>
      <c r="U1325" s="10">
        <v>408.98</v>
      </c>
    </row>
    <row r="1326" spans="11:21" ht="18" customHeight="1" x14ac:dyDescent="0.3">
      <c r="K1326" s="10" t="s">
        <v>59</v>
      </c>
      <c r="L1326" s="10">
        <v>2021</v>
      </c>
      <c r="M1326" s="10" t="s">
        <v>10</v>
      </c>
      <c r="N1326" s="10" t="s">
        <v>53</v>
      </c>
      <c r="O1326" s="10" t="s">
        <v>67</v>
      </c>
      <c r="P1326" s="10" t="s">
        <v>68</v>
      </c>
      <c r="Q1326" s="10" t="s">
        <v>64</v>
      </c>
      <c r="R1326" s="10" t="s">
        <v>57</v>
      </c>
      <c r="S1326" s="10" t="s">
        <v>58</v>
      </c>
      <c r="T1326" s="10">
        <v>295</v>
      </c>
      <c r="U1326" s="10">
        <v>421.85</v>
      </c>
    </row>
    <row r="1327" spans="11:21" ht="18" customHeight="1" x14ac:dyDescent="0.3">
      <c r="K1327" s="10" t="s">
        <v>52</v>
      </c>
      <c r="L1327" s="10">
        <v>2021</v>
      </c>
      <c r="M1327" s="10" t="s">
        <v>10</v>
      </c>
      <c r="N1327" s="10" t="s">
        <v>53</v>
      </c>
      <c r="O1327" s="10" t="s">
        <v>67</v>
      </c>
      <c r="P1327" s="10" t="s">
        <v>68</v>
      </c>
      <c r="Q1327" s="10" t="s">
        <v>64</v>
      </c>
      <c r="R1327" s="10" t="s">
        <v>57</v>
      </c>
      <c r="S1327" s="10" t="s">
        <v>58</v>
      </c>
      <c r="T1327" s="10">
        <v>289</v>
      </c>
      <c r="U1327" s="10">
        <v>413.27</v>
      </c>
    </row>
    <row r="1328" spans="11:21" ht="18" customHeight="1" x14ac:dyDescent="0.3">
      <c r="K1328" s="10" t="s">
        <v>59</v>
      </c>
      <c r="L1328" s="10">
        <v>2021</v>
      </c>
      <c r="M1328" s="10" t="s">
        <v>10</v>
      </c>
      <c r="N1328" s="10" t="s">
        <v>53</v>
      </c>
      <c r="O1328" s="10" t="s">
        <v>67</v>
      </c>
      <c r="P1328" s="10" t="s">
        <v>68</v>
      </c>
      <c r="Q1328" s="10" t="s">
        <v>64</v>
      </c>
      <c r="R1328" s="10" t="s">
        <v>57</v>
      </c>
      <c r="S1328" s="10" t="s">
        <v>58</v>
      </c>
      <c r="T1328" s="10">
        <v>283</v>
      </c>
      <c r="U1328" s="10">
        <v>404.69</v>
      </c>
    </row>
    <row r="1329" spans="11:21" ht="18" customHeight="1" x14ac:dyDescent="0.3">
      <c r="K1329" s="10" t="s">
        <v>59</v>
      </c>
      <c r="L1329" s="10">
        <v>2021</v>
      </c>
      <c r="M1329" s="10" t="s">
        <v>9</v>
      </c>
      <c r="N1329" s="10" t="s">
        <v>53</v>
      </c>
      <c r="O1329" s="10" t="s">
        <v>67</v>
      </c>
      <c r="P1329" s="10" t="s">
        <v>68</v>
      </c>
      <c r="Q1329" s="10" t="s">
        <v>64</v>
      </c>
      <c r="R1329" s="10" t="s">
        <v>57</v>
      </c>
      <c r="S1329" s="10" t="s">
        <v>58</v>
      </c>
      <c r="T1329" s="10">
        <v>310</v>
      </c>
      <c r="U1329" s="10">
        <v>443.3</v>
      </c>
    </row>
    <row r="1330" spans="11:21" ht="18" customHeight="1" x14ac:dyDescent="0.3">
      <c r="K1330" s="10" t="s">
        <v>61</v>
      </c>
      <c r="L1330" s="10">
        <v>2021</v>
      </c>
      <c r="M1330" s="10" t="s">
        <v>9</v>
      </c>
      <c r="N1330" s="10" t="s">
        <v>53</v>
      </c>
      <c r="O1330" s="10" t="s">
        <v>67</v>
      </c>
      <c r="P1330" s="10" t="s">
        <v>68</v>
      </c>
      <c r="Q1330" s="10" t="s">
        <v>64</v>
      </c>
      <c r="R1330" s="10" t="s">
        <v>57</v>
      </c>
      <c r="S1330" s="10" t="s">
        <v>58</v>
      </c>
      <c r="T1330" s="10">
        <v>304</v>
      </c>
      <c r="U1330" s="10">
        <v>434.72</v>
      </c>
    </row>
    <row r="1331" spans="11:21" ht="18" customHeight="1" x14ac:dyDescent="0.3">
      <c r="K1331" s="10" t="s">
        <v>52</v>
      </c>
      <c r="L1331" s="10">
        <v>2021</v>
      </c>
      <c r="M1331" s="10" t="s">
        <v>9</v>
      </c>
      <c r="N1331" s="10" t="s">
        <v>53</v>
      </c>
      <c r="O1331" s="10" t="s">
        <v>67</v>
      </c>
      <c r="P1331" s="10" t="s">
        <v>68</v>
      </c>
      <c r="Q1331" s="10" t="s">
        <v>64</v>
      </c>
      <c r="R1331" s="10" t="s">
        <v>57</v>
      </c>
      <c r="S1331" s="10" t="s">
        <v>58</v>
      </c>
      <c r="T1331" s="10">
        <v>298</v>
      </c>
      <c r="U1331" s="10">
        <v>426.14</v>
      </c>
    </row>
    <row r="1332" spans="11:21" ht="18" customHeight="1" x14ac:dyDescent="0.3">
      <c r="K1332" s="10" t="s">
        <v>52</v>
      </c>
      <c r="L1332" s="10">
        <v>2021</v>
      </c>
      <c r="M1332" s="10" t="s">
        <v>9</v>
      </c>
      <c r="N1332" s="10" t="s">
        <v>53</v>
      </c>
      <c r="O1332" s="10" t="s">
        <v>67</v>
      </c>
      <c r="P1332" s="10" t="s">
        <v>68</v>
      </c>
      <c r="Q1332" s="10" t="s">
        <v>64</v>
      </c>
      <c r="R1332" s="10" t="s">
        <v>57</v>
      </c>
      <c r="S1332" s="10" t="s">
        <v>58</v>
      </c>
      <c r="T1332" s="10">
        <v>307</v>
      </c>
      <c r="U1332" s="10">
        <v>439.01</v>
      </c>
    </row>
    <row r="1333" spans="11:21" ht="18" customHeight="1" x14ac:dyDescent="0.3">
      <c r="K1333" s="10" t="s">
        <v>63</v>
      </c>
      <c r="L1333" s="10">
        <v>2021</v>
      </c>
      <c r="M1333" s="10" t="s">
        <v>9</v>
      </c>
      <c r="N1333" s="10" t="s">
        <v>53</v>
      </c>
      <c r="O1333" s="10" t="s">
        <v>67</v>
      </c>
      <c r="P1333" s="10" t="s">
        <v>68</v>
      </c>
      <c r="Q1333" s="10" t="s">
        <v>64</v>
      </c>
      <c r="R1333" s="10" t="s">
        <v>57</v>
      </c>
      <c r="S1333" s="10" t="s">
        <v>58</v>
      </c>
      <c r="T1333" s="10">
        <v>301</v>
      </c>
      <c r="U1333" s="10">
        <v>430.43</v>
      </c>
    </row>
    <row r="1334" spans="11:21" ht="18" customHeight="1" x14ac:dyDescent="0.3">
      <c r="K1334" s="10" t="s">
        <v>52</v>
      </c>
      <c r="L1334" s="10">
        <v>2021</v>
      </c>
      <c r="M1334" s="10" t="s">
        <v>3</v>
      </c>
      <c r="N1334" s="10" t="s">
        <v>65</v>
      </c>
      <c r="O1334" s="10" t="s">
        <v>67</v>
      </c>
      <c r="P1334" s="10" t="s">
        <v>68</v>
      </c>
      <c r="Q1334" s="10" t="s">
        <v>64</v>
      </c>
      <c r="R1334" s="10" t="s">
        <v>57</v>
      </c>
      <c r="S1334" s="10" t="s">
        <v>69</v>
      </c>
      <c r="T1334" s="10">
        <v>344</v>
      </c>
      <c r="U1334" s="10">
        <v>491.91999999999996</v>
      </c>
    </row>
    <row r="1335" spans="11:21" ht="18" customHeight="1" x14ac:dyDescent="0.3">
      <c r="K1335" s="10" t="s">
        <v>59</v>
      </c>
      <c r="L1335" s="10">
        <v>2021</v>
      </c>
      <c r="M1335" s="10" t="s">
        <v>3</v>
      </c>
      <c r="N1335" s="10" t="s">
        <v>65</v>
      </c>
      <c r="O1335" s="10" t="s">
        <v>67</v>
      </c>
      <c r="P1335" s="10" t="s">
        <v>68</v>
      </c>
      <c r="Q1335" s="10" t="s">
        <v>64</v>
      </c>
      <c r="R1335" s="10" t="s">
        <v>57</v>
      </c>
      <c r="S1335" s="10" t="s">
        <v>69</v>
      </c>
      <c r="T1335" s="10">
        <v>314</v>
      </c>
      <c r="U1335" s="10">
        <v>449.02</v>
      </c>
    </row>
    <row r="1336" spans="11:21" ht="18" customHeight="1" x14ac:dyDescent="0.3">
      <c r="K1336" s="10" t="s">
        <v>52</v>
      </c>
      <c r="L1336" s="10">
        <v>2021</v>
      </c>
      <c r="M1336" s="10" t="s">
        <v>3</v>
      </c>
      <c r="N1336" s="10" t="s">
        <v>65</v>
      </c>
      <c r="O1336" s="10" t="s">
        <v>67</v>
      </c>
      <c r="P1336" s="10" t="s">
        <v>68</v>
      </c>
      <c r="Q1336" s="10" t="s">
        <v>64</v>
      </c>
      <c r="R1336" s="10" t="s">
        <v>57</v>
      </c>
      <c r="S1336" s="10" t="s">
        <v>69</v>
      </c>
      <c r="T1336" s="10">
        <v>340</v>
      </c>
      <c r="U1336" s="10">
        <v>486.2</v>
      </c>
    </row>
    <row r="1337" spans="11:21" ht="18" customHeight="1" x14ac:dyDescent="0.3">
      <c r="K1337" s="10" t="s">
        <v>59</v>
      </c>
      <c r="L1337" s="10">
        <v>2021</v>
      </c>
      <c r="M1337" s="10" t="s">
        <v>3</v>
      </c>
      <c r="N1337" s="10" t="s">
        <v>65</v>
      </c>
      <c r="O1337" s="10" t="s">
        <v>67</v>
      </c>
      <c r="P1337" s="10" t="s">
        <v>68</v>
      </c>
      <c r="Q1337" s="10" t="s">
        <v>64</v>
      </c>
      <c r="R1337" s="10" t="s">
        <v>57</v>
      </c>
      <c r="S1337" s="10" t="s">
        <v>69</v>
      </c>
      <c r="T1337" s="10">
        <v>142</v>
      </c>
      <c r="U1337" s="10">
        <v>203.06</v>
      </c>
    </row>
    <row r="1338" spans="11:21" ht="18" customHeight="1" x14ac:dyDescent="0.3">
      <c r="K1338" s="10" t="s">
        <v>59</v>
      </c>
      <c r="L1338" s="10">
        <v>2021</v>
      </c>
      <c r="M1338" s="10" t="s">
        <v>3</v>
      </c>
      <c r="N1338" s="10" t="s">
        <v>65</v>
      </c>
      <c r="O1338" s="10" t="s">
        <v>67</v>
      </c>
      <c r="P1338" s="10" t="s">
        <v>68</v>
      </c>
      <c r="Q1338" s="10" t="s">
        <v>64</v>
      </c>
      <c r="R1338" s="10" t="s">
        <v>57</v>
      </c>
      <c r="S1338" s="10" t="s">
        <v>69</v>
      </c>
      <c r="T1338" s="10">
        <v>316</v>
      </c>
      <c r="U1338" s="10">
        <v>451.88</v>
      </c>
    </row>
    <row r="1339" spans="11:21" ht="18" customHeight="1" x14ac:dyDescent="0.3">
      <c r="K1339" s="10" t="s">
        <v>61</v>
      </c>
      <c r="L1339" s="10">
        <v>2021</v>
      </c>
      <c r="M1339" s="10" t="s">
        <v>3</v>
      </c>
      <c r="N1339" s="10" t="s">
        <v>65</v>
      </c>
      <c r="O1339" s="10" t="s">
        <v>67</v>
      </c>
      <c r="P1339" s="10" t="s">
        <v>68</v>
      </c>
      <c r="Q1339" s="10" t="s">
        <v>64</v>
      </c>
      <c r="R1339" s="10" t="s">
        <v>57</v>
      </c>
      <c r="S1339" s="10" t="s">
        <v>69</v>
      </c>
      <c r="T1339" s="10">
        <v>823</v>
      </c>
      <c r="U1339" s="10">
        <v>1176.8899999999999</v>
      </c>
    </row>
    <row r="1340" spans="11:21" ht="18" customHeight="1" x14ac:dyDescent="0.3">
      <c r="K1340" s="10" t="s">
        <v>59</v>
      </c>
      <c r="L1340" s="10">
        <v>2021</v>
      </c>
      <c r="M1340" s="10" t="s">
        <v>3</v>
      </c>
      <c r="N1340" s="10" t="s">
        <v>65</v>
      </c>
      <c r="O1340" s="10" t="s">
        <v>67</v>
      </c>
      <c r="P1340" s="10" t="s">
        <v>68</v>
      </c>
      <c r="Q1340" s="10" t="s">
        <v>64</v>
      </c>
      <c r="R1340" s="10" t="s">
        <v>57</v>
      </c>
      <c r="S1340" s="10" t="s">
        <v>69</v>
      </c>
      <c r="T1340" s="10">
        <v>856</v>
      </c>
      <c r="U1340" s="10">
        <v>1224.08</v>
      </c>
    </row>
    <row r="1341" spans="11:21" ht="18" customHeight="1" x14ac:dyDescent="0.3">
      <c r="K1341" s="10" t="s">
        <v>59</v>
      </c>
      <c r="L1341" s="10">
        <v>2021</v>
      </c>
      <c r="M1341" s="10" t="s">
        <v>3</v>
      </c>
      <c r="N1341" s="10" t="s">
        <v>65</v>
      </c>
      <c r="O1341" s="10" t="s">
        <v>67</v>
      </c>
      <c r="P1341" s="10" t="s">
        <v>68</v>
      </c>
      <c r="Q1341" s="10" t="s">
        <v>64</v>
      </c>
      <c r="R1341" s="10" t="s">
        <v>57</v>
      </c>
      <c r="S1341" s="10" t="s">
        <v>69</v>
      </c>
      <c r="T1341" s="10">
        <v>909</v>
      </c>
      <c r="U1341" s="10">
        <v>1299.8699999999999</v>
      </c>
    </row>
    <row r="1342" spans="11:21" ht="18" customHeight="1" x14ac:dyDescent="0.3">
      <c r="K1342" s="10" t="s">
        <v>59</v>
      </c>
      <c r="L1342" s="10">
        <v>2021</v>
      </c>
      <c r="M1342" s="10" t="s">
        <v>3</v>
      </c>
      <c r="N1342" s="10" t="s">
        <v>65</v>
      </c>
      <c r="O1342" s="10" t="s">
        <v>67</v>
      </c>
      <c r="P1342" s="10" t="s">
        <v>68</v>
      </c>
      <c r="Q1342" s="10" t="s">
        <v>64</v>
      </c>
      <c r="R1342" s="10" t="s">
        <v>57</v>
      </c>
      <c r="S1342" s="10" t="s">
        <v>69</v>
      </c>
      <c r="T1342" s="10">
        <v>862</v>
      </c>
      <c r="U1342" s="10">
        <v>526.24</v>
      </c>
    </row>
    <row r="1343" spans="11:21" ht="18" customHeight="1" x14ac:dyDescent="0.3">
      <c r="K1343" s="10" t="s">
        <v>59</v>
      </c>
      <c r="L1343" s="10">
        <v>2021</v>
      </c>
      <c r="M1343" s="10" t="s">
        <v>3</v>
      </c>
      <c r="N1343" s="10" t="s">
        <v>65</v>
      </c>
      <c r="O1343" s="10" t="s">
        <v>67</v>
      </c>
      <c r="P1343" s="10" t="s">
        <v>68</v>
      </c>
      <c r="Q1343" s="10" t="s">
        <v>64</v>
      </c>
      <c r="R1343" s="10" t="s">
        <v>57</v>
      </c>
      <c r="S1343" s="10" t="s">
        <v>69</v>
      </c>
      <c r="T1343" s="10">
        <v>141</v>
      </c>
      <c r="U1343" s="10">
        <v>526.24</v>
      </c>
    </row>
    <row r="1344" spans="11:21" ht="18" customHeight="1" x14ac:dyDescent="0.3">
      <c r="K1344" s="10" t="s">
        <v>61</v>
      </c>
      <c r="L1344" s="10">
        <v>2021</v>
      </c>
      <c r="M1344" s="10" t="s">
        <v>3</v>
      </c>
      <c r="N1344" s="10" t="s">
        <v>65</v>
      </c>
      <c r="O1344" s="10" t="s">
        <v>67</v>
      </c>
      <c r="P1344" s="10" t="s">
        <v>68</v>
      </c>
      <c r="Q1344" s="10" t="s">
        <v>64</v>
      </c>
      <c r="R1344" s="10" t="s">
        <v>57</v>
      </c>
      <c r="S1344" s="10" t="s">
        <v>69</v>
      </c>
      <c r="T1344" s="10">
        <v>315</v>
      </c>
      <c r="U1344" s="10">
        <v>450.45</v>
      </c>
    </row>
    <row r="1345" spans="11:21" ht="18" customHeight="1" x14ac:dyDescent="0.3">
      <c r="K1345" s="10" t="s">
        <v>59</v>
      </c>
      <c r="L1345" s="10">
        <v>2021</v>
      </c>
      <c r="M1345" s="10" t="s">
        <v>3</v>
      </c>
      <c r="N1345" s="10" t="s">
        <v>65</v>
      </c>
      <c r="O1345" s="10" t="s">
        <v>67</v>
      </c>
      <c r="P1345" s="10" t="s">
        <v>68</v>
      </c>
      <c r="Q1345" s="10" t="s">
        <v>64</v>
      </c>
      <c r="R1345" s="10" t="s">
        <v>57</v>
      </c>
      <c r="S1345" s="10" t="s">
        <v>69</v>
      </c>
      <c r="T1345" s="10">
        <v>343</v>
      </c>
      <c r="U1345" s="10">
        <v>490.49</v>
      </c>
    </row>
    <row r="1346" spans="11:21" ht="18" customHeight="1" x14ac:dyDescent="0.3">
      <c r="K1346" s="10" t="s">
        <v>59</v>
      </c>
      <c r="L1346" s="10">
        <v>2021</v>
      </c>
      <c r="M1346" s="10" t="s">
        <v>3</v>
      </c>
      <c r="N1346" s="10" t="s">
        <v>65</v>
      </c>
      <c r="O1346" s="10" t="s">
        <v>67</v>
      </c>
      <c r="P1346" s="10" t="s">
        <v>68</v>
      </c>
      <c r="Q1346" s="10" t="s">
        <v>64</v>
      </c>
      <c r="R1346" s="10" t="s">
        <v>57</v>
      </c>
      <c r="S1346" s="10" t="s">
        <v>69</v>
      </c>
      <c r="T1346" s="10">
        <v>145</v>
      </c>
      <c r="U1346" s="10">
        <v>207.35</v>
      </c>
    </row>
    <row r="1347" spans="11:21" ht="18" customHeight="1" x14ac:dyDescent="0.3">
      <c r="K1347" s="10" t="s">
        <v>52</v>
      </c>
      <c r="L1347" s="10">
        <v>2021</v>
      </c>
      <c r="M1347" s="10" t="s">
        <v>3</v>
      </c>
      <c r="N1347" s="10" t="s">
        <v>65</v>
      </c>
      <c r="O1347" s="10" t="s">
        <v>67</v>
      </c>
      <c r="P1347" s="10" t="s">
        <v>68</v>
      </c>
      <c r="Q1347" s="10" t="s">
        <v>64</v>
      </c>
      <c r="R1347" s="10" t="s">
        <v>57</v>
      </c>
      <c r="S1347" s="10" t="s">
        <v>69</v>
      </c>
      <c r="T1347" s="10">
        <v>313</v>
      </c>
      <c r="U1347" s="10">
        <v>447.59000000000003</v>
      </c>
    </row>
    <row r="1348" spans="11:21" ht="18" customHeight="1" x14ac:dyDescent="0.3">
      <c r="K1348" s="10" t="s">
        <v>59</v>
      </c>
      <c r="L1348" s="10">
        <v>2021</v>
      </c>
      <c r="M1348" s="10" t="s">
        <v>3</v>
      </c>
      <c r="N1348" s="10" t="s">
        <v>65</v>
      </c>
      <c r="O1348" s="10" t="s">
        <v>67</v>
      </c>
      <c r="P1348" s="10" t="s">
        <v>68</v>
      </c>
      <c r="Q1348" s="10" t="s">
        <v>64</v>
      </c>
      <c r="R1348" s="10" t="s">
        <v>57</v>
      </c>
      <c r="S1348" s="10" t="s">
        <v>69</v>
      </c>
      <c r="T1348" s="10">
        <v>832</v>
      </c>
      <c r="U1348" s="10">
        <v>1189.76</v>
      </c>
    </row>
    <row r="1349" spans="11:21" ht="18" customHeight="1" x14ac:dyDescent="0.3">
      <c r="K1349" s="10" t="s">
        <v>52</v>
      </c>
      <c r="L1349" s="10">
        <v>2021</v>
      </c>
      <c r="M1349" s="10" t="s">
        <v>3</v>
      </c>
      <c r="N1349" s="10" t="s">
        <v>65</v>
      </c>
      <c r="O1349" s="10" t="s">
        <v>67</v>
      </c>
      <c r="P1349" s="10" t="s">
        <v>68</v>
      </c>
      <c r="Q1349" s="10" t="s">
        <v>64</v>
      </c>
      <c r="R1349" s="10" t="s">
        <v>57</v>
      </c>
      <c r="S1349" s="10" t="s">
        <v>69</v>
      </c>
      <c r="T1349" s="10">
        <v>865</v>
      </c>
      <c r="U1349" s="10">
        <v>1236.95</v>
      </c>
    </row>
    <row r="1350" spans="11:21" ht="18" customHeight="1" x14ac:dyDescent="0.3">
      <c r="K1350" s="10" t="s">
        <v>52</v>
      </c>
      <c r="L1350" s="10">
        <v>2021</v>
      </c>
      <c r="M1350" s="10" t="s">
        <v>3</v>
      </c>
      <c r="N1350" s="10" t="s">
        <v>65</v>
      </c>
      <c r="O1350" s="10" t="s">
        <v>67</v>
      </c>
      <c r="P1350" s="10" t="s">
        <v>68</v>
      </c>
      <c r="Q1350" s="10" t="s">
        <v>64</v>
      </c>
      <c r="R1350" s="10" t="s">
        <v>57</v>
      </c>
      <c r="S1350" s="10" t="s">
        <v>69</v>
      </c>
      <c r="T1350" s="10">
        <v>317</v>
      </c>
      <c r="U1350" s="10">
        <v>453.31</v>
      </c>
    </row>
    <row r="1351" spans="11:21" ht="18" customHeight="1" x14ac:dyDescent="0.3">
      <c r="K1351" s="10" t="s">
        <v>52</v>
      </c>
      <c r="L1351" s="10">
        <v>2021</v>
      </c>
      <c r="M1351" s="10" t="s">
        <v>7</v>
      </c>
      <c r="N1351" s="10" t="s">
        <v>65</v>
      </c>
      <c r="O1351" s="10" t="s">
        <v>67</v>
      </c>
      <c r="P1351" s="10" t="s">
        <v>68</v>
      </c>
      <c r="Q1351" s="10" t="s">
        <v>64</v>
      </c>
      <c r="R1351" s="10" t="s">
        <v>57</v>
      </c>
      <c r="S1351" s="10" t="s">
        <v>69</v>
      </c>
      <c r="T1351" s="10">
        <v>320</v>
      </c>
      <c r="U1351" s="10">
        <v>457.6</v>
      </c>
    </row>
    <row r="1352" spans="11:21" ht="18" customHeight="1" x14ac:dyDescent="0.3">
      <c r="K1352" s="10" t="s">
        <v>59</v>
      </c>
      <c r="L1352" s="10">
        <v>2021</v>
      </c>
      <c r="M1352" s="10" t="s">
        <v>7</v>
      </c>
      <c r="N1352" s="10" t="s">
        <v>65</v>
      </c>
      <c r="O1352" s="10" t="s">
        <v>67</v>
      </c>
      <c r="P1352" s="10" t="s">
        <v>68</v>
      </c>
      <c r="Q1352" s="10" t="s">
        <v>64</v>
      </c>
      <c r="R1352" s="10" t="s">
        <v>57</v>
      </c>
      <c r="S1352" s="10" t="s">
        <v>69</v>
      </c>
      <c r="T1352" s="10">
        <v>368</v>
      </c>
      <c r="U1352" s="10">
        <v>526.24</v>
      </c>
    </row>
    <row r="1353" spans="11:21" ht="18" customHeight="1" x14ac:dyDescent="0.3">
      <c r="K1353" s="10" t="s">
        <v>59</v>
      </c>
      <c r="L1353" s="10">
        <v>2021</v>
      </c>
      <c r="M1353" s="10" t="s">
        <v>7</v>
      </c>
      <c r="N1353" s="10" t="s">
        <v>65</v>
      </c>
      <c r="O1353" s="10" t="s">
        <v>67</v>
      </c>
      <c r="P1353" s="10" t="s">
        <v>68</v>
      </c>
      <c r="Q1353" s="10" t="s">
        <v>64</v>
      </c>
      <c r="R1353" s="10" t="s">
        <v>57</v>
      </c>
      <c r="S1353" s="10" t="s">
        <v>69</v>
      </c>
      <c r="T1353" s="10">
        <v>296</v>
      </c>
      <c r="U1353" s="10">
        <v>423.28</v>
      </c>
    </row>
    <row r="1354" spans="11:21" ht="18" customHeight="1" x14ac:dyDescent="0.3">
      <c r="K1354" s="10" t="s">
        <v>63</v>
      </c>
      <c r="L1354" s="10">
        <v>2021</v>
      </c>
      <c r="M1354" s="10" t="s">
        <v>7</v>
      </c>
      <c r="N1354" s="10" t="s">
        <v>53</v>
      </c>
      <c r="O1354" s="10" t="s">
        <v>67</v>
      </c>
      <c r="P1354" s="10" t="s">
        <v>68</v>
      </c>
      <c r="Q1354" s="10" t="s">
        <v>64</v>
      </c>
      <c r="R1354" s="10" t="s">
        <v>57</v>
      </c>
      <c r="S1354" s="10" t="s">
        <v>69</v>
      </c>
      <c r="T1354" s="10">
        <v>322</v>
      </c>
      <c r="U1354" s="10">
        <v>460.46000000000004</v>
      </c>
    </row>
    <row r="1355" spans="11:21" ht="18" customHeight="1" x14ac:dyDescent="0.3">
      <c r="K1355" s="10" t="s">
        <v>59</v>
      </c>
      <c r="L1355" s="10">
        <v>2021</v>
      </c>
      <c r="M1355" s="10" t="s">
        <v>7</v>
      </c>
      <c r="N1355" s="10" t="s">
        <v>53</v>
      </c>
      <c r="O1355" s="10" t="s">
        <v>67</v>
      </c>
      <c r="P1355" s="10" t="s">
        <v>68</v>
      </c>
      <c r="Q1355" s="10" t="s">
        <v>64</v>
      </c>
      <c r="R1355" s="10" t="s">
        <v>57</v>
      </c>
      <c r="S1355" s="10" t="s">
        <v>69</v>
      </c>
      <c r="T1355" s="10">
        <v>370</v>
      </c>
      <c r="U1355" s="10">
        <v>529.1</v>
      </c>
    </row>
    <row r="1356" spans="11:21" ht="18" customHeight="1" x14ac:dyDescent="0.3">
      <c r="K1356" s="10" t="s">
        <v>59</v>
      </c>
      <c r="L1356" s="10">
        <v>2021</v>
      </c>
      <c r="M1356" s="10" t="s">
        <v>7</v>
      </c>
      <c r="N1356" s="10" t="s">
        <v>53</v>
      </c>
      <c r="O1356" s="10" t="s">
        <v>67</v>
      </c>
      <c r="P1356" s="10" t="s">
        <v>68</v>
      </c>
      <c r="Q1356" s="10" t="s">
        <v>64</v>
      </c>
      <c r="R1356" s="10" t="s">
        <v>57</v>
      </c>
      <c r="S1356" s="10" t="s">
        <v>69</v>
      </c>
      <c r="T1356" s="10">
        <v>292</v>
      </c>
      <c r="U1356" s="10">
        <v>417.56</v>
      </c>
    </row>
    <row r="1357" spans="11:21" ht="18" customHeight="1" x14ac:dyDescent="0.3">
      <c r="K1357" s="10" t="s">
        <v>61</v>
      </c>
      <c r="L1357" s="10">
        <v>2021</v>
      </c>
      <c r="M1357" s="10" t="s">
        <v>7</v>
      </c>
      <c r="N1357" s="10" t="s">
        <v>53</v>
      </c>
      <c r="O1357" s="10" t="s">
        <v>67</v>
      </c>
      <c r="P1357" s="10" t="s">
        <v>68</v>
      </c>
      <c r="Q1357" s="10" t="s">
        <v>64</v>
      </c>
      <c r="R1357" s="10" t="s">
        <v>66</v>
      </c>
      <c r="S1357" s="10" t="s">
        <v>69</v>
      </c>
      <c r="T1357" s="10">
        <v>860</v>
      </c>
      <c r="U1357" s="10">
        <v>1229.8</v>
      </c>
    </row>
    <row r="1358" spans="11:21" ht="18" customHeight="1" x14ac:dyDescent="0.3">
      <c r="K1358" s="10" t="s">
        <v>59</v>
      </c>
      <c r="L1358" s="10">
        <v>2021</v>
      </c>
      <c r="M1358" s="10" t="s">
        <v>7</v>
      </c>
      <c r="N1358" s="10" t="s">
        <v>53</v>
      </c>
      <c r="O1358" s="10" t="s">
        <v>67</v>
      </c>
      <c r="P1358" s="10" t="s">
        <v>68</v>
      </c>
      <c r="Q1358" s="10" t="s">
        <v>64</v>
      </c>
      <c r="R1358" s="10" t="s">
        <v>66</v>
      </c>
      <c r="S1358" s="10" t="s">
        <v>69</v>
      </c>
      <c r="T1358" s="10">
        <v>913</v>
      </c>
      <c r="U1358" s="10">
        <v>1305.5899999999999</v>
      </c>
    </row>
    <row r="1359" spans="11:21" ht="18" customHeight="1" x14ac:dyDescent="0.3">
      <c r="K1359" s="10" t="s">
        <v>59</v>
      </c>
      <c r="L1359" s="10">
        <v>2021</v>
      </c>
      <c r="M1359" s="10" t="s">
        <v>7</v>
      </c>
      <c r="N1359" s="10" t="s">
        <v>53</v>
      </c>
      <c r="O1359" s="10" t="s">
        <v>67</v>
      </c>
      <c r="P1359" s="10" t="s">
        <v>68</v>
      </c>
      <c r="Q1359" s="10" t="s">
        <v>64</v>
      </c>
      <c r="R1359" s="10" t="s">
        <v>66</v>
      </c>
      <c r="S1359" s="10" t="s">
        <v>69</v>
      </c>
      <c r="T1359" s="10">
        <v>866</v>
      </c>
      <c r="U1359" s="10">
        <v>526.24</v>
      </c>
    </row>
    <row r="1360" spans="11:21" ht="18" customHeight="1" x14ac:dyDescent="0.3">
      <c r="K1360" s="10" t="s">
        <v>61</v>
      </c>
      <c r="L1360" s="10">
        <v>2021</v>
      </c>
      <c r="M1360" s="10" t="s">
        <v>7</v>
      </c>
      <c r="N1360" s="10" t="s">
        <v>53</v>
      </c>
      <c r="O1360" s="10" t="s">
        <v>67</v>
      </c>
      <c r="P1360" s="10" t="s">
        <v>68</v>
      </c>
      <c r="Q1360" s="10" t="s">
        <v>64</v>
      </c>
      <c r="R1360" s="10" t="s">
        <v>66</v>
      </c>
      <c r="S1360" s="10" t="s">
        <v>69</v>
      </c>
      <c r="T1360" s="10">
        <v>369</v>
      </c>
      <c r="U1360" s="10">
        <v>526.24</v>
      </c>
    </row>
    <row r="1361" spans="11:21" ht="18" customHeight="1" x14ac:dyDescent="0.3">
      <c r="K1361" s="10" t="s">
        <v>59</v>
      </c>
      <c r="L1361" s="10">
        <v>2021</v>
      </c>
      <c r="M1361" s="10" t="s">
        <v>7</v>
      </c>
      <c r="N1361" s="10" t="s">
        <v>53</v>
      </c>
      <c r="O1361" s="10" t="s">
        <v>67</v>
      </c>
      <c r="P1361" s="10" t="s">
        <v>68</v>
      </c>
      <c r="Q1361" s="10" t="s">
        <v>64</v>
      </c>
      <c r="R1361" s="10" t="s">
        <v>66</v>
      </c>
      <c r="S1361" s="10" t="s">
        <v>69</v>
      </c>
      <c r="T1361" s="10">
        <v>319</v>
      </c>
      <c r="U1361" s="10">
        <v>456.16999999999996</v>
      </c>
    </row>
    <row r="1362" spans="11:21" ht="18" customHeight="1" x14ac:dyDescent="0.3">
      <c r="K1362" s="10" t="s">
        <v>59</v>
      </c>
      <c r="L1362" s="10">
        <v>2021</v>
      </c>
      <c r="M1362" s="10" t="s">
        <v>7</v>
      </c>
      <c r="N1362" s="10" t="s">
        <v>53</v>
      </c>
      <c r="O1362" s="10" t="s">
        <v>67</v>
      </c>
      <c r="P1362" s="10" t="s">
        <v>68</v>
      </c>
      <c r="Q1362" s="10" t="s">
        <v>64</v>
      </c>
      <c r="R1362" s="10" t="s">
        <v>66</v>
      </c>
      <c r="S1362" s="10" t="s">
        <v>69</v>
      </c>
      <c r="T1362" s="10">
        <v>367</v>
      </c>
      <c r="U1362" s="10">
        <v>524.80999999999995</v>
      </c>
    </row>
    <row r="1363" spans="11:21" ht="18" customHeight="1" x14ac:dyDescent="0.3">
      <c r="K1363" s="10" t="s">
        <v>63</v>
      </c>
      <c r="L1363" s="10">
        <v>2021</v>
      </c>
      <c r="M1363" s="10" t="s">
        <v>7</v>
      </c>
      <c r="N1363" s="10" t="s">
        <v>53</v>
      </c>
      <c r="O1363" s="10" t="s">
        <v>67</v>
      </c>
      <c r="P1363" s="10" t="s">
        <v>68</v>
      </c>
      <c r="Q1363" s="10" t="s">
        <v>64</v>
      </c>
      <c r="R1363" s="10" t="s">
        <v>66</v>
      </c>
      <c r="S1363" s="10" t="s">
        <v>69</v>
      </c>
      <c r="T1363" s="10">
        <v>295</v>
      </c>
      <c r="U1363" s="10">
        <v>421.85</v>
      </c>
    </row>
    <row r="1364" spans="11:21" ht="18" customHeight="1" x14ac:dyDescent="0.3">
      <c r="K1364" s="10" t="s">
        <v>59</v>
      </c>
      <c r="L1364" s="10">
        <v>2021</v>
      </c>
      <c r="M1364" s="10" t="s">
        <v>7</v>
      </c>
      <c r="N1364" s="10" t="s">
        <v>53</v>
      </c>
      <c r="O1364" s="10" t="s">
        <v>67</v>
      </c>
      <c r="P1364" s="10" t="s">
        <v>68</v>
      </c>
      <c r="Q1364" s="10" t="s">
        <v>64</v>
      </c>
      <c r="R1364" s="10" t="s">
        <v>66</v>
      </c>
      <c r="S1364" s="10" t="s">
        <v>69</v>
      </c>
      <c r="T1364" s="10">
        <v>835</v>
      </c>
      <c r="U1364" s="10">
        <v>1194.05</v>
      </c>
    </row>
    <row r="1365" spans="11:21" ht="18" customHeight="1" x14ac:dyDescent="0.3">
      <c r="K1365" s="10" t="s">
        <v>52</v>
      </c>
      <c r="L1365" s="10">
        <v>2021</v>
      </c>
      <c r="M1365" s="10" t="s">
        <v>7</v>
      </c>
      <c r="N1365" s="10" t="s">
        <v>53</v>
      </c>
      <c r="O1365" s="10" t="s">
        <v>67</v>
      </c>
      <c r="P1365" s="10" t="s">
        <v>68</v>
      </c>
      <c r="Q1365" s="10" t="s">
        <v>64</v>
      </c>
      <c r="R1365" s="10" t="s">
        <v>66</v>
      </c>
      <c r="S1365" s="10" t="s">
        <v>69</v>
      </c>
      <c r="T1365" s="10">
        <v>293</v>
      </c>
      <c r="U1365" s="10">
        <v>418.99</v>
      </c>
    </row>
    <row r="1366" spans="11:21" ht="18" customHeight="1" x14ac:dyDescent="0.3">
      <c r="K1366" s="10" t="s">
        <v>61</v>
      </c>
      <c r="L1366" s="10">
        <v>2021</v>
      </c>
      <c r="M1366" s="10" t="s">
        <v>11</v>
      </c>
      <c r="N1366" s="10" t="s">
        <v>53</v>
      </c>
      <c r="O1366" s="10" t="s">
        <v>67</v>
      </c>
      <c r="P1366" s="10" t="s">
        <v>68</v>
      </c>
      <c r="Q1366" s="10" t="s">
        <v>64</v>
      </c>
      <c r="R1366" s="10" t="s">
        <v>66</v>
      </c>
      <c r="S1366" s="10" t="s">
        <v>69</v>
      </c>
      <c r="T1366" s="10">
        <v>302</v>
      </c>
      <c r="U1366" s="10">
        <v>431.86</v>
      </c>
    </row>
    <row r="1367" spans="11:21" ht="18" customHeight="1" x14ac:dyDescent="0.3">
      <c r="K1367" s="10" t="s">
        <v>52</v>
      </c>
      <c r="L1367" s="10">
        <v>2021</v>
      </c>
      <c r="M1367" s="10" t="s">
        <v>11</v>
      </c>
      <c r="N1367" s="10" t="s">
        <v>53</v>
      </c>
      <c r="O1367" s="10" t="s">
        <v>67</v>
      </c>
      <c r="P1367" s="10" t="s">
        <v>68</v>
      </c>
      <c r="Q1367" s="10" t="s">
        <v>64</v>
      </c>
      <c r="R1367" s="10" t="s">
        <v>66</v>
      </c>
      <c r="S1367" s="10" t="s">
        <v>69</v>
      </c>
      <c r="T1367" s="10">
        <v>344</v>
      </c>
      <c r="U1367" s="10">
        <v>491.91999999999996</v>
      </c>
    </row>
    <row r="1368" spans="11:21" ht="18" customHeight="1" x14ac:dyDescent="0.3">
      <c r="K1368" s="10" t="s">
        <v>62</v>
      </c>
      <c r="L1368" s="10">
        <v>2021</v>
      </c>
      <c r="M1368" s="10" t="s">
        <v>11</v>
      </c>
      <c r="N1368" s="10" t="s">
        <v>53</v>
      </c>
      <c r="O1368" s="10" t="s">
        <v>67</v>
      </c>
      <c r="P1368" s="10" t="s">
        <v>68</v>
      </c>
      <c r="Q1368" s="10" t="s">
        <v>64</v>
      </c>
      <c r="R1368" s="10" t="s">
        <v>66</v>
      </c>
      <c r="S1368" s="10" t="s">
        <v>69</v>
      </c>
      <c r="T1368" s="10">
        <v>298</v>
      </c>
      <c r="U1368" s="10">
        <v>426.14</v>
      </c>
    </row>
    <row r="1369" spans="11:21" ht="18" customHeight="1" x14ac:dyDescent="0.3">
      <c r="K1369" s="10" t="s">
        <v>59</v>
      </c>
      <c r="L1369" s="10">
        <v>2021</v>
      </c>
      <c r="M1369" s="10" t="s">
        <v>11</v>
      </c>
      <c r="N1369" s="10" t="s">
        <v>53</v>
      </c>
      <c r="O1369" s="10" t="s">
        <v>67</v>
      </c>
      <c r="P1369" s="10" t="s">
        <v>68</v>
      </c>
      <c r="Q1369" s="10" t="s">
        <v>64</v>
      </c>
      <c r="R1369" s="10" t="s">
        <v>66</v>
      </c>
      <c r="S1369" s="10" t="s">
        <v>69</v>
      </c>
      <c r="T1369" s="10">
        <v>346</v>
      </c>
      <c r="U1369" s="10">
        <v>494.78</v>
      </c>
    </row>
    <row r="1370" spans="11:21" ht="18" customHeight="1" x14ac:dyDescent="0.3">
      <c r="K1370" s="10" t="s">
        <v>52</v>
      </c>
      <c r="L1370" s="10">
        <v>2021</v>
      </c>
      <c r="M1370" s="10" t="s">
        <v>11</v>
      </c>
      <c r="N1370" s="10" t="s">
        <v>53</v>
      </c>
      <c r="O1370" s="10" t="s">
        <v>67</v>
      </c>
      <c r="P1370" s="10" t="s">
        <v>68</v>
      </c>
      <c r="Q1370" s="10" t="s">
        <v>64</v>
      </c>
      <c r="R1370" s="10" t="s">
        <v>66</v>
      </c>
      <c r="S1370" s="10" t="s">
        <v>69</v>
      </c>
      <c r="T1370" s="10">
        <v>830</v>
      </c>
      <c r="U1370" s="10">
        <v>1186.9000000000001</v>
      </c>
    </row>
    <row r="1371" spans="11:21" ht="18" customHeight="1" x14ac:dyDescent="0.3">
      <c r="K1371" s="10" t="s">
        <v>59</v>
      </c>
      <c r="L1371" s="10">
        <v>2021</v>
      </c>
      <c r="M1371" s="10" t="s">
        <v>11</v>
      </c>
      <c r="N1371" s="10" t="s">
        <v>53</v>
      </c>
      <c r="O1371" s="10" t="s">
        <v>67</v>
      </c>
      <c r="P1371" s="10" t="s">
        <v>68</v>
      </c>
      <c r="Q1371" s="10" t="s">
        <v>64</v>
      </c>
      <c r="R1371" s="10" t="s">
        <v>66</v>
      </c>
      <c r="S1371" s="10" t="s">
        <v>69</v>
      </c>
      <c r="T1371" s="10">
        <v>863</v>
      </c>
      <c r="U1371" s="10">
        <v>1234.0899999999999</v>
      </c>
    </row>
    <row r="1372" spans="11:21" ht="18" customHeight="1" x14ac:dyDescent="0.3">
      <c r="K1372" s="10" t="s">
        <v>61</v>
      </c>
      <c r="L1372" s="10">
        <v>2021</v>
      </c>
      <c r="M1372" s="10" t="s">
        <v>11</v>
      </c>
      <c r="N1372" s="10" t="s">
        <v>53</v>
      </c>
      <c r="O1372" s="10" t="s">
        <v>67</v>
      </c>
      <c r="P1372" s="10" t="s">
        <v>68</v>
      </c>
      <c r="Q1372" s="10" t="s">
        <v>64</v>
      </c>
      <c r="R1372" s="10" t="s">
        <v>66</v>
      </c>
      <c r="S1372" s="10" t="s">
        <v>69</v>
      </c>
      <c r="T1372" s="10">
        <v>921</v>
      </c>
      <c r="U1372" s="10">
        <v>1317.03</v>
      </c>
    </row>
    <row r="1373" spans="11:21" ht="18" customHeight="1" x14ac:dyDescent="0.3">
      <c r="K1373" s="10" t="s">
        <v>59</v>
      </c>
      <c r="L1373" s="10">
        <v>2021</v>
      </c>
      <c r="M1373" s="10" t="s">
        <v>11</v>
      </c>
      <c r="N1373" s="10" t="s">
        <v>53</v>
      </c>
      <c r="O1373" s="10" t="s">
        <v>67</v>
      </c>
      <c r="P1373" s="10" t="s">
        <v>68</v>
      </c>
      <c r="Q1373" s="10" t="s">
        <v>64</v>
      </c>
      <c r="R1373" s="10" t="s">
        <v>66</v>
      </c>
      <c r="S1373" s="10" t="s">
        <v>69</v>
      </c>
      <c r="T1373" s="10">
        <v>922</v>
      </c>
      <c r="U1373" s="10">
        <v>1318.46</v>
      </c>
    </row>
    <row r="1374" spans="11:21" ht="18" customHeight="1" x14ac:dyDescent="0.3">
      <c r="K1374" s="10" t="s">
        <v>59</v>
      </c>
      <c r="L1374" s="10">
        <v>2021</v>
      </c>
      <c r="M1374" s="10" t="s">
        <v>11</v>
      </c>
      <c r="N1374" s="10" t="s">
        <v>53</v>
      </c>
      <c r="O1374" s="10" t="s">
        <v>67</v>
      </c>
      <c r="P1374" s="10" t="s">
        <v>68</v>
      </c>
      <c r="Q1374" s="10" t="s">
        <v>64</v>
      </c>
      <c r="R1374" s="10" t="s">
        <v>66</v>
      </c>
      <c r="S1374" s="10" t="s">
        <v>69</v>
      </c>
      <c r="T1374" s="10">
        <v>345</v>
      </c>
      <c r="U1374" s="10">
        <v>493.35</v>
      </c>
    </row>
    <row r="1375" spans="11:21" ht="18" customHeight="1" x14ac:dyDescent="0.3">
      <c r="K1375" s="10" t="s">
        <v>61</v>
      </c>
      <c r="L1375" s="10">
        <v>2021</v>
      </c>
      <c r="M1375" s="10" t="s">
        <v>11</v>
      </c>
      <c r="N1375" s="10" t="s">
        <v>53</v>
      </c>
      <c r="O1375" s="10" t="s">
        <v>67</v>
      </c>
      <c r="P1375" s="10" t="s">
        <v>68</v>
      </c>
      <c r="Q1375" s="10" t="s">
        <v>64</v>
      </c>
      <c r="R1375" s="10" t="s">
        <v>66</v>
      </c>
      <c r="S1375" s="10" t="s">
        <v>69</v>
      </c>
      <c r="T1375" s="10">
        <v>249</v>
      </c>
      <c r="U1375" s="10">
        <v>356.07</v>
      </c>
    </row>
    <row r="1376" spans="11:21" ht="18" customHeight="1" x14ac:dyDescent="0.3">
      <c r="K1376" s="10" t="s">
        <v>52</v>
      </c>
      <c r="L1376" s="10">
        <v>2021</v>
      </c>
      <c r="M1376" s="10" t="s">
        <v>11</v>
      </c>
      <c r="N1376" s="10" t="s">
        <v>53</v>
      </c>
      <c r="O1376" s="10" t="s">
        <v>67</v>
      </c>
      <c r="P1376" s="10" t="s">
        <v>68</v>
      </c>
      <c r="Q1376" s="10" t="s">
        <v>64</v>
      </c>
      <c r="R1376" s="10" t="s">
        <v>66</v>
      </c>
      <c r="S1376" s="10" t="s">
        <v>69</v>
      </c>
      <c r="T1376" s="10">
        <v>243</v>
      </c>
      <c r="U1376" s="10">
        <v>347.49</v>
      </c>
    </row>
    <row r="1377" spans="11:21" ht="18" customHeight="1" x14ac:dyDescent="0.3">
      <c r="K1377" s="10" t="s">
        <v>62</v>
      </c>
      <c r="L1377" s="10">
        <v>2021</v>
      </c>
      <c r="M1377" s="10" t="s">
        <v>11</v>
      </c>
      <c r="N1377" s="10" t="s">
        <v>53</v>
      </c>
      <c r="O1377" s="10" t="s">
        <v>67</v>
      </c>
      <c r="P1377" s="10" t="s">
        <v>68</v>
      </c>
      <c r="Q1377" s="10" t="s">
        <v>64</v>
      </c>
      <c r="R1377" s="10" t="s">
        <v>66</v>
      </c>
      <c r="S1377" s="10" t="s">
        <v>69</v>
      </c>
      <c r="T1377" s="10">
        <v>237</v>
      </c>
      <c r="U1377" s="10">
        <v>338.90999999999997</v>
      </c>
    </row>
    <row r="1378" spans="11:21" ht="18" customHeight="1" x14ac:dyDescent="0.3">
      <c r="K1378" s="10" t="s">
        <v>61</v>
      </c>
      <c r="L1378" s="10">
        <v>2021</v>
      </c>
      <c r="M1378" s="10" t="s">
        <v>11</v>
      </c>
      <c r="N1378" s="10" t="s">
        <v>53</v>
      </c>
      <c r="O1378" s="10" t="s">
        <v>67</v>
      </c>
      <c r="P1378" s="10" t="s">
        <v>68</v>
      </c>
      <c r="Q1378" s="10" t="s">
        <v>64</v>
      </c>
      <c r="R1378" s="10" t="s">
        <v>66</v>
      </c>
      <c r="S1378" s="10" t="s">
        <v>69</v>
      </c>
      <c r="T1378" s="10">
        <v>301</v>
      </c>
      <c r="U1378" s="10">
        <v>430.43</v>
      </c>
    </row>
    <row r="1379" spans="11:21" ht="18" customHeight="1" x14ac:dyDescent="0.3">
      <c r="K1379" s="10" t="s">
        <v>61</v>
      </c>
      <c r="L1379" s="10">
        <v>2021</v>
      </c>
      <c r="M1379" s="10" t="s">
        <v>11</v>
      </c>
      <c r="N1379" s="10" t="s">
        <v>53</v>
      </c>
      <c r="O1379" s="10" t="s">
        <v>67</v>
      </c>
      <c r="P1379" s="10" t="s">
        <v>68</v>
      </c>
      <c r="Q1379" s="10" t="s">
        <v>64</v>
      </c>
      <c r="R1379" s="10" t="s">
        <v>66</v>
      </c>
      <c r="S1379" s="10" t="s">
        <v>69</v>
      </c>
      <c r="T1379" s="10">
        <v>349</v>
      </c>
      <c r="U1379" s="10">
        <v>499.07</v>
      </c>
    </row>
    <row r="1380" spans="11:21" ht="18" customHeight="1" x14ac:dyDescent="0.3">
      <c r="K1380" s="10" t="s">
        <v>59</v>
      </c>
      <c r="L1380" s="10">
        <v>2021</v>
      </c>
      <c r="M1380" s="10" t="s">
        <v>11</v>
      </c>
      <c r="N1380" s="10" t="s">
        <v>53</v>
      </c>
      <c r="O1380" s="10" t="s">
        <v>67</v>
      </c>
      <c r="P1380" s="10" t="s">
        <v>68</v>
      </c>
      <c r="Q1380" s="10" t="s">
        <v>64</v>
      </c>
      <c r="R1380" s="10" t="s">
        <v>66</v>
      </c>
      <c r="S1380" s="10" t="s">
        <v>69</v>
      </c>
      <c r="T1380" s="10">
        <v>839</v>
      </c>
      <c r="U1380" s="10">
        <v>1199.77</v>
      </c>
    </row>
    <row r="1381" spans="11:21" ht="18" customHeight="1" x14ac:dyDescent="0.3">
      <c r="K1381" s="10" t="s">
        <v>59</v>
      </c>
      <c r="L1381" s="10">
        <v>2021</v>
      </c>
      <c r="M1381" s="10" t="s">
        <v>11</v>
      </c>
      <c r="N1381" s="10" t="s">
        <v>53</v>
      </c>
      <c r="O1381" s="10" t="s">
        <v>67</v>
      </c>
      <c r="P1381" s="10" t="s">
        <v>68</v>
      </c>
      <c r="Q1381" s="10" t="s">
        <v>64</v>
      </c>
      <c r="R1381" s="10" t="s">
        <v>66</v>
      </c>
      <c r="S1381" s="10" t="s">
        <v>69</v>
      </c>
      <c r="T1381" s="10">
        <v>872</v>
      </c>
      <c r="U1381" s="10">
        <v>1246.96</v>
      </c>
    </row>
    <row r="1382" spans="11:21" ht="18" customHeight="1" x14ac:dyDescent="0.3">
      <c r="K1382" s="10" t="s">
        <v>52</v>
      </c>
      <c r="L1382" s="10">
        <v>2021</v>
      </c>
      <c r="M1382" s="10" t="s">
        <v>1</v>
      </c>
      <c r="N1382" s="10" t="s">
        <v>53</v>
      </c>
      <c r="O1382" s="10" t="s">
        <v>67</v>
      </c>
      <c r="P1382" s="10" t="s">
        <v>68</v>
      </c>
      <c r="Q1382" s="10" t="s">
        <v>64</v>
      </c>
      <c r="R1382" s="10" t="s">
        <v>66</v>
      </c>
      <c r="S1382" s="10" t="s">
        <v>69</v>
      </c>
      <c r="T1382" s="10">
        <v>152</v>
      </c>
      <c r="U1382" s="10">
        <v>217.36</v>
      </c>
    </row>
    <row r="1383" spans="11:21" ht="18" customHeight="1" x14ac:dyDescent="0.3">
      <c r="K1383" s="10" t="s">
        <v>52</v>
      </c>
      <c r="L1383" s="10">
        <v>2021</v>
      </c>
      <c r="M1383" s="10" t="s">
        <v>1</v>
      </c>
      <c r="N1383" s="10" t="s">
        <v>53</v>
      </c>
      <c r="O1383" s="10" t="s">
        <v>67</v>
      </c>
      <c r="P1383" s="10" t="s">
        <v>68</v>
      </c>
      <c r="Q1383" s="10" t="s">
        <v>64</v>
      </c>
      <c r="R1383" s="10" t="s">
        <v>66</v>
      </c>
      <c r="S1383" s="10" t="s">
        <v>69</v>
      </c>
      <c r="T1383" s="10">
        <v>326</v>
      </c>
      <c r="U1383" s="10">
        <v>466.18</v>
      </c>
    </row>
    <row r="1384" spans="11:21" ht="18" customHeight="1" x14ac:dyDescent="0.3">
      <c r="K1384" s="10" t="s">
        <v>59</v>
      </c>
      <c r="L1384" s="10">
        <v>2021</v>
      </c>
      <c r="M1384" s="10" t="s">
        <v>1</v>
      </c>
      <c r="N1384" s="10" t="s">
        <v>53</v>
      </c>
      <c r="O1384" s="10" t="s">
        <v>67</v>
      </c>
      <c r="P1384" s="10" t="s">
        <v>68</v>
      </c>
      <c r="Q1384" s="10" t="s">
        <v>64</v>
      </c>
      <c r="R1384" s="10" t="s">
        <v>66</v>
      </c>
      <c r="S1384" s="10" t="s">
        <v>69</v>
      </c>
      <c r="T1384" s="10">
        <v>352</v>
      </c>
      <c r="U1384" s="10">
        <v>503.36</v>
      </c>
    </row>
    <row r="1385" spans="11:21" ht="18" customHeight="1" x14ac:dyDescent="0.3">
      <c r="K1385" s="10" t="s">
        <v>61</v>
      </c>
      <c r="L1385" s="10">
        <v>2021</v>
      </c>
      <c r="M1385" s="10" t="s">
        <v>1</v>
      </c>
      <c r="N1385" s="10" t="s">
        <v>53</v>
      </c>
      <c r="O1385" s="10" t="s">
        <v>67</v>
      </c>
      <c r="P1385" s="10" t="s">
        <v>68</v>
      </c>
      <c r="Q1385" s="10" t="s">
        <v>64</v>
      </c>
      <c r="R1385" s="10" t="s">
        <v>66</v>
      </c>
      <c r="S1385" s="10" t="s">
        <v>69</v>
      </c>
      <c r="T1385" s="10">
        <v>154</v>
      </c>
      <c r="U1385" s="10">
        <v>220.22</v>
      </c>
    </row>
    <row r="1386" spans="11:21" ht="18" customHeight="1" x14ac:dyDescent="0.3">
      <c r="K1386" s="10" t="s">
        <v>52</v>
      </c>
      <c r="L1386" s="10">
        <v>2021</v>
      </c>
      <c r="M1386" s="10" t="s">
        <v>1</v>
      </c>
      <c r="N1386" s="10" t="s">
        <v>53</v>
      </c>
      <c r="O1386" s="10" t="s">
        <v>67</v>
      </c>
      <c r="P1386" s="10" t="s">
        <v>68</v>
      </c>
      <c r="Q1386" s="10" t="s">
        <v>64</v>
      </c>
      <c r="R1386" s="10" t="s">
        <v>66</v>
      </c>
      <c r="S1386" s="10" t="s">
        <v>69</v>
      </c>
      <c r="T1386" s="10">
        <v>328</v>
      </c>
      <c r="U1386" s="10">
        <v>469.03999999999996</v>
      </c>
    </row>
    <row r="1387" spans="11:21" ht="18" customHeight="1" x14ac:dyDescent="0.3">
      <c r="K1387" s="10" t="s">
        <v>59</v>
      </c>
      <c r="L1387" s="10">
        <v>2021</v>
      </c>
      <c r="M1387" s="10" t="s">
        <v>1</v>
      </c>
      <c r="N1387" s="10" t="s">
        <v>53</v>
      </c>
      <c r="O1387" s="10" t="s">
        <v>67</v>
      </c>
      <c r="P1387" s="10" t="s">
        <v>68</v>
      </c>
      <c r="Q1387" s="10" t="s">
        <v>64</v>
      </c>
      <c r="R1387" s="10" t="s">
        <v>66</v>
      </c>
      <c r="S1387" s="10" t="s">
        <v>69</v>
      </c>
      <c r="T1387" s="10">
        <v>821</v>
      </c>
      <c r="U1387" s="10">
        <v>1174.03</v>
      </c>
    </row>
    <row r="1388" spans="11:21" ht="18" customHeight="1" x14ac:dyDescent="0.3">
      <c r="K1388" s="10" t="s">
        <v>61</v>
      </c>
      <c r="L1388" s="10">
        <v>2021</v>
      </c>
      <c r="M1388" s="10" t="s">
        <v>1</v>
      </c>
      <c r="N1388" s="10" t="s">
        <v>53</v>
      </c>
      <c r="O1388" s="10" t="s">
        <v>67</v>
      </c>
      <c r="P1388" s="10" t="s">
        <v>68</v>
      </c>
      <c r="Q1388" s="10" t="s">
        <v>64</v>
      </c>
      <c r="R1388" s="10" t="s">
        <v>66</v>
      </c>
      <c r="S1388" s="10" t="s">
        <v>69</v>
      </c>
      <c r="T1388" s="10">
        <v>854</v>
      </c>
      <c r="U1388" s="10">
        <v>1221.22</v>
      </c>
    </row>
    <row r="1389" spans="11:21" ht="18" customHeight="1" x14ac:dyDescent="0.3">
      <c r="K1389" s="10" t="s">
        <v>62</v>
      </c>
      <c r="L1389" s="10">
        <v>2021</v>
      </c>
      <c r="M1389" s="10" t="s">
        <v>1</v>
      </c>
      <c r="N1389" s="10" t="s">
        <v>53</v>
      </c>
      <c r="O1389" s="10" t="s">
        <v>67</v>
      </c>
      <c r="P1389" s="10" t="s">
        <v>68</v>
      </c>
      <c r="Q1389" s="10" t="s">
        <v>64</v>
      </c>
      <c r="R1389" s="10" t="s">
        <v>66</v>
      </c>
      <c r="S1389" s="10" t="s">
        <v>69</v>
      </c>
      <c r="T1389" s="10">
        <v>908</v>
      </c>
      <c r="U1389" s="10">
        <v>1298.44</v>
      </c>
    </row>
    <row r="1390" spans="11:21" ht="18" customHeight="1" x14ac:dyDescent="0.3">
      <c r="K1390" s="10" t="s">
        <v>62</v>
      </c>
      <c r="L1390" s="10">
        <v>2021</v>
      </c>
      <c r="M1390" s="10" t="s">
        <v>1</v>
      </c>
      <c r="N1390" s="10" t="s">
        <v>53</v>
      </c>
      <c r="O1390" s="10" t="s">
        <v>67</v>
      </c>
      <c r="P1390" s="10" t="s">
        <v>68</v>
      </c>
      <c r="Q1390" s="10" t="s">
        <v>64</v>
      </c>
      <c r="R1390" s="10" t="s">
        <v>66</v>
      </c>
      <c r="S1390" s="10" t="s">
        <v>69</v>
      </c>
      <c r="T1390" s="10">
        <v>861</v>
      </c>
      <c r="U1390" s="10">
        <v>526.24</v>
      </c>
    </row>
    <row r="1391" spans="11:21" ht="18" customHeight="1" x14ac:dyDescent="0.3">
      <c r="K1391" s="10" t="s">
        <v>52</v>
      </c>
      <c r="L1391" s="10">
        <v>2021</v>
      </c>
      <c r="M1391" s="10" t="s">
        <v>1</v>
      </c>
      <c r="N1391" s="10" t="s">
        <v>53</v>
      </c>
      <c r="O1391" s="10" t="s">
        <v>67</v>
      </c>
      <c r="P1391" s="10" t="s">
        <v>68</v>
      </c>
      <c r="Q1391" s="10" t="s">
        <v>64</v>
      </c>
      <c r="R1391" s="10" t="s">
        <v>66</v>
      </c>
      <c r="S1391" s="10" t="s">
        <v>69</v>
      </c>
      <c r="T1391" s="10">
        <v>153</v>
      </c>
      <c r="U1391" s="10">
        <v>526.24</v>
      </c>
    </row>
    <row r="1392" spans="11:21" ht="18" customHeight="1" x14ac:dyDescent="0.3">
      <c r="K1392" s="10" t="s">
        <v>59</v>
      </c>
      <c r="L1392" s="10">
        <v>2021</v>
      </c>
      <c r="M1392" s="10" t="s">
        <v>1</v>
      </c>
      <c r="N1392" s="10" t="s">
        <v>53</v>
      </c>
      <c r="O1392" s="10" t="s">
        <v>67</v>
      </c>
      <c r="P1392" s="10" t="s">
        <v>68</v>
      </c>
      <c r="Q1392" s="10" t="s">
        <v>64</v>
      </c>
      <c r="R1392" s="10" t="s">
        <v>66</v>
      </c>
      <c r="S1392" s="10" t="s">
        <v>69</v>
      </c>
      <c r="T1392" s="10">
        <v>327</v>
      </c>
      <c r="U1392" s="10">
        <v>467.61</v>
      </c>
    </row>
    <row r="1393" spans="11:21" ht="18" customHeight="1" x14ac:dyDescent="0.3">
      <c r="K1393" s="10" t="s">
        <v>52</v>
      </c>
      <c r="L1393" s="10">
        <v>2021</v>
      </c>
      <c r="M1393" s="10" t="s">
        <v>1</v>
      </c>
      <c r="N1393" s="10" t="s">
        <v>53</v>
      </c>
      <c r="O1393" s="10" t="s">
        <v>67</v>
      </c>
      <c r="P1393" s="10" t="s">
        <v>68</v>
      </c>
      <c r="Q1393" s="10" t="s">
        <v>64</v>
      </c>
      <c r="R1393" s="10" t="s">
        <v>66</v>
      </c>
      <c r="S1393" s="10" t="s">
        <v>69</v>
      </c>
      <c r="T1393" s="10">
        <v>355</v>
      </c>
      <c r="U1393" s="10">
        <v>507.65</v>
      </c>
    </row>
    <row r="1394" spans="11:21" ht="18" customHeight="1" x14ac:dyDescent="0.3">
      <c r="K1394" s="10" t="s">
        <v>59</v>
      </c>
      <c r="L1394" s="10">
        <v>2021</v>
      </c>
      <c r="M1394" s="10" t="s">
        <v>1</v>
      </c>
      <c r="N1394" s="10" t="s">
        <v>53</v>
      </c>
      <c r="O1394" s="10" t="s">
        <v>67</v>
      </c>
      <c r="P1394" s="10" t="s">
        <v>68</v>
      </c>
      <c r="Q1394" s="10" t="s">
        <v>64</v>
      </c>
      <c r="R1394" s="10" t="s">
        <v>57</v>
      </c>
      <c r="S1394" s="10" t="s">
        <v>69</v>
      </c>
      <c r="T1394" s="10">
        <v>325</v>
      </c>
      <c r="U1394" s="10">
        <v>464.75</v>
      </c>
    </row>
    <row r="1395" spans="11:21" ht="18" customHeight="1" x14ac:dyDescent="0.3">
      <c r="K1395" s="10" t="s">
        <v>52</v>
      </c>
      <c r="L1395" s="10">
        <v>2021</v>
      </c>
      <c r="M1395" s="10" t="s">
        <v>1</v>
      </c>
      <c r="N1395" s="10" t="s">
        <v>53</v>
      </c>
      <c r="O1395" s="10" t="s">
        <v>67</v>
      </c>
      <c r="P1395" s="10" t="s">
        <v>68</v>
      </c>
      <c r="Q1395" s="10" t="s">
        <v>64</v>
      </c>
      <c r="R1395" s="10" t="s">
        <v>57</v>
      </c>
      <c r="S1395" s="10" t="s">
        <v>69</v>
      </c>
      <c r="T1395" s="10">
        <v>830</v>
      </c>
      <c r="U1395" s="10">
        <v>1186.9000000000001</v>
      </c>
    </row>
    <row r="1396" spans="11:21" ht="18" customHeight="1" x14ac:dyDescent="0.3">
      <c r="K1396" s="10" t="s">
        <v>61</v>
      </c>
      <c r="L1396" s="10">
        <v>2021</v>
      </c>
      <c r="M1396" s="10" t="s">
        <v>1</v>
      </c>
      <c r="N1396" s="10" t="s">
        <v>53</v>
      </c>
      <c r="O1396" s="10" t="s">
        <v>67</v>
      </c>
      <c r="P1396" s="10" t="s">
        <v>68</v>
      </c>
      <c r="Q1396" s="10" t="s">
        <v>64</v>
      </c>
      <c r="R1396" s="10" t="s">
        <v>57</v>
      </c>
      <c r="S1396" s="10" t="s">
        <v>69</v>
      </c>
      <c r="T1396" s="10">
        <v>863</v>
      </c>
      <c r="U1396" s="10">
        <v>1234.0899999999999</v>
      </c>
    </row>
    <row r="1397" spans="11:21" ht="18" customHeight="1" x14ac:dyDescent="0.3">
      <c r="K1397" s="10" t="s">
        <v>59</v>
      </c>
      <c r="L1397" s="10">
        <v>2021</v>
      </c>
      <c r="M1397" s="10" t="s">
        <v>0</v>
      </c>
      <c r="N1397" s="10" t="s">
        <v>53</v>
      </c>
      <c r="O1397" s="10" t="s">
        <v>67</v>
      </c>
      <c r="P1397" s="10" t="s">
        <v>68</v>
      </c>
      <c r="Q1397" s="10" t="s">
        <v>64</v>
      </c>
      <c r="R1397" s="10" t="s">
        <v>57</v>
      </c>
      <c r="S1397" s="10" t="s">
        <v>69</v>
      </c>
      <c r="T1397" s="10">
        <v>356</v>
      </c>
      <c r="U1397" s="10">
        <v>509.08</v>
      </c>
    </row>
    <row r="1398" spans="11:21" ht="18" customHeight="1" x14ac:dyDescent="0.3">
      <c r="K1398" s="10" t="s">
        <v>52</v>
      </c>
      <c r="L1398" s="10">
        <v>2021</v>
      </c>
      <c r="M1398" s="10" t="s">
        <v>0</v>
      </c>
      <c r="N1398" s="10" t="s">
        <v>53</v>
      </c>
      <c r="O1398" s="10" t="s">
        <v>67</v>
      </c>
      <c r="P1398" s="10" t="s">
        <v>68</v>
      </c>
      <c r="Q1398" s="10" t="s">
        <v>64</v>
      </c>
      <c r="R1398" s="10" t="s">
        <v>57</v>
      </c>
      <c r="S1398" s="10" t="s">
        <v>69</v>
      </c>
      <c r="T1398" s="10">
        <v>158</v>
      </c>
      <c r="U1398" s="10">
        <v>225.94</v>
      </c>
    </row>
    <row r="1399" spans="11:21" ht="18" customHeight="1" x14ac:dyDescent="0.3">
      <c r="K1399" s="10" t="s">
        <v>59</v>
      </c>
      <c r="L1399" s="10">
        <v>2021</v>
      </c>
      <c r="M1399" s="10" t="s">
        <v>0</v>
      </c>
      <c r="N1399" s="10" t="s">
        <v>53</v>
      </c>
      <c r="O1399" s="10" t="s">
        <v>67</v>
      </c>
      <c r="P1399" s="10" t="s">
        <v>68</v>
      </c>
      <c r="Q1399" s="10" t="s">
        <v>64</v>
      </c>
      <c r="R1399" s="10" t="s">
        <v>57</v>
      </c>
      <c r="S1399" s="10" t="s">
        <v>69</v>
      </c>
      <c r="T1399" s="10">
        <v>332</v>
      </c>
      <c r="U1399" s="10">
        <v>474.76</v>
      </c>
    </row>
    <row r="1400" spans="11:21" ht="18" customHeight="1" x14ac:dyDescent="0.3">
      <c r="K1400" s="10" t="s">
        <v>59</v>
      </c>
      <c r="L1400" s="10">
        <v>2021</v>
      </c>
      <c r="M1400" s="10" t="s">
        <v>0</v>
      </c>
      <c r="N1400" s="10" t="s">
        <v>53</v>
      </c>
      <c r="O1400" s="10" t="s">
        <v>67</v>
      </c>
      <c r="P1400" s="10" t="s">
        <v>68</v>
      </c>
      <c r="Q1400" s="10" t="s">
        <v>64</v>
      </c>
      <c r="R1400" s="10" t="s">
        <v>57</v>
      </c>
      <c r="S1400" s="10" t="s">
        <v>69</v>
      </c>
      <c r="T1400" s="10">
        <v>358</v>
      </c>
      <c r="U1400" s="10">
        <v>511.94</v>
      </c>
    </row>
    <row r="1401" spans="11:21" ht="18" customHeight="1" x14ac:dyDescent="0.3">
      <c r="K1401" s="10" t="s">
        <v>59</v>
      </c>
      <c r="L1401" s="10">
        <v>2021</v>
      </c>
      <c r="M1401" s="10" t="s">
        <v>0</v>
      </c>
      <c r="N1401" s="10" t="s">
        <v>53</v>
      </c>
      <c r="O1401" s="10" t="s">
        <v>67</v>
      </c>
      <c r="P1401" s="10" t="s">
        <v>68</v>
      </c>
      <c r="Q1401" s="10" t="s">
        <v>64</v>
      </c>
      <c r="R1401" s="10" t="s">
        <v>57</v>
      </c>
      <c r="S1401" s="10" t="s">
        <v>69</v>
      </c>
      <c r="T1401" s="10">
        <v>160</v>
      </c>
      <c r="U1401" s="10">
        <v>228.8</v>
      </c>
    </row>
    <row r="1402" spans="11:21" ht="18" customHeight="1" x14ac:dyDescent="0.3">
      <c r="K1402" s="10" t="s">
        <v>62</v>
      </c>
      <c r="L1402" s="10">
        <v>2021</v>
      </c>
      <c r="M1402" s="10" t="s">
        <v>0</v>
      </c>
      <c r="N1402" s="10" t="s">
        <v>53</v>
      </c>
      <c r="O1402" s="10" t="s">
        <v>67</v>
      </c>
      <c r="P1402" s="10" t="s">
        <v>68</v>
      </c>
      <c r="Q1402" s="10" t="s">
        <v>64</v>
      </c>
      <c r="R1402" s="10" t="s">
        <v>57</v>
      </c>
      <c r="S1402" s="10" t="s">
        <v>69</v>
      </c>
      <c r="T1402" s="10">
        <v>334</v>
      </c>
      <c r="U1402" s="10">
        <v>477.62</v>
      </c>
    </row>
    <row r="1403" spans="11:21" ht="18" customHeight="1" x14ac:dyDescent="0.3">
      <c r="K1403" s="10" t="s">
        <v>59</v>
      </c>
      <c r="L1403" s="10">
        <v>2021</v>
      </c>
      <c r="M1403" s="10" t="s">
        <v>0</v>
      </c>
      <c r="N1403" s="10" t="s">
        <v>53</v>
      </c>
      <c r="O1403" s="10" t="s">
        <v>67</v>
      </c>
      <c r="P1403" s="10" t="s">
        <v>68</v>
      </c>
      <c r="Q1403" s="10" t="s">
        <v>64</v>
      </c>
      <c r="R1403" s="10" t="s">
        <v>57</v>
      </c>
      <c r="S1403" s="10" t="s">
        <v>69</v>
      </c>
      <c r="T1403" s="10">
        <v>820</v>
      </c>
      <c r="U1403" s="10">
        <v>1172.5999999999999</v>
      </c>
    </row>
    <row r="1404" spans="11:21" ht="18" customHeight="1" x14ac:dyDescent="0.3">
      <c r="K1404" s="10" t="s">
        <v>59</v>
      </c>
      <c r="L1404" s="10">
        <v>2021</v>
      </c>
      <c r="M1404" s="10" t="s">
        <v>0</v>
      </c>
      <c r="N1404" s="10" t="s">
        <v>53</v>
      </c>
      <c r="O1404" s="10" t="s">
        <v>67</v>
      </c>
      <c r="P1404" s="10" t="s">
        <v>68</v>
      </c>
      <c r="Q1404" s="10" t="s">
        <v>64</v>
      </c>
      <c r="R1404" s="10" t="s">
        <v>57</v>
      </c>
      <c r="S1404" s="10" t="s">
        <v>69</v>
      </c>
      <c r="T1404" s="10">
        <v>907</v>
      </c>
      <c r="U1404" s="10">
        <v>1297.01</v>
      </c>
    </row>
    <row r="1405" spans="11:21" ht="18" customHeight="1" x14ac:dyDescent="0.3">
      <c r="K1405" s="10" t="s">
        <v>59</v>
      </c>
      <c r="L1405" s="10">
        <v>2021</v>
      </c>
      <c r="M1405" s="10" t="s">
        <v>0</v>
      </c>
      <c r="N1405" s="10" t="s">
        <v>53</v>
      </c>
      <c r="O1405" s="10" t="s">
        <v>67</v>
      </c>
      <c r="P1405" s="10" t="s">
        <v>68</v>
      </c>
      <c r="Q1405" s="10" t="s">
        <v>64</v>
      </c>
      <c r="R1405" s="10" t="s">
        <v>57</v>
      </c>
      <c r="S1405" s="10" t="s">
        <v>69</v>
      </c>
      <c r="T1405" s="10">
        <v>860</v>
      </c>
      <c r="U1405" s="10">
        <v>526.24</v>
      </c>
    </row>
    <row r="1406" spans="11:21" ht="18" customHeight="1" x14ac:dyDescent="0.3">
      <c r="K1406" s="10" t="s">
        <v>52</v>
      </c>
      <c r="L1406" s="10">
        <v>2021</v>
      </c>
      <c r="M1406" s="10" t="s">
        <v>0</v>
      </c>
      <c r="N1406" s="10" t="s">
        <v>53</v>
      </c>
      <c r="O1406" s="10" t="s">
        <v>67</v>
      </c>
      <c r="P1406" s="10" t="s">
        <v>68</v>
      </c>
      <c r="Q1406" s="10" t="s">
        <v>64</v>
      </c>
      <c r="R1406" s="10" t="s">
        <v>57</v>
      </c>
      <c r="S1406" s="10" t="s">
        <v>69</v>
      </c>
      <c r="T1406" s="10">
        <v>159</v>
      </c>
      <c r="U1406" s="10">
        <v>526.24</v>
      </c>
    </row>
    <row r="1407" spans="11:21" ht="18" customHeight="1" x14ac:dyDescent="0.3">
      <c r="K1407" s="10" t="s">
        <v>59</v>
      </c>
      <c r="L1407" s="10">
        <v>2021</v>
      </c>
      <c r="M1407" s="10" t="s">
        <v>0</v>
      </c>
      <c r="N1407" s="10" t="s">
        <v>53</v>
      </c>
      <c r="O1407" s="10" t="s">
        <v>67</v>
      </c>
      <c r="P1407" s="10" t="s">
        <v>68</v>
      </c>
      <c r="Q1407" s="10" t="s">
        <v>64</v>
      </c>
      <c r="R1407" s="10" t="s">
        <v>57</v>
      </c>
      <c r="S1407" s="10" t="s">
        <v>69</v>
      </c>
      <c r="T1407" s="10">
        <v>333</v>
      </c>
      <c r="U1407" s="10">
        <v>476.19</v>
      </c>
    </row>
    <row r="1408" spans="11:21" ht="18" customHeight="1" x14ac:dyDescent="0.3">
      <c r="K1408" s="10" t="s">
        <v>62</v>
      </c>
      <c r="L1408" s="10">
        <v>2021</v>
      </c>
      <c r="M1408" s="10" t="s">
        <v>0</v>
      </c>
      <c r="N1408" s="10" t="s">
        <v>53</v>
      </c>
      <c r="O1408" s="10" t="s">
        <v>67</v>
      </c>
      <c r="P1408" s="10" t="s">
        <v>68</v>
      </c>
      <c r="Q1408" s="10" t="s">
        <v>64</v>
      </c>
      <c r="R1408" s="10" t="s">
        <v>57</v>
      </c>
      <c r="S1408" s="10" t="s">
        <v>69</v>
      </c>
      <c r="T1408" s="10">
        <v>361</v>
      </c>
      <c r="U1408" s="10">
        <v>516.23</v>
      </c>
    </row>
    <row r="1409" spans="11:21" ht="18" customHeight="1" x14ac:dyDescent="0.3">
      <c r="K1409" s="10" t="s">
        <v>61</v>
      </c>
      <c r="L1409" s="10">
        <v>2021</v>
      </c>
      <c r="M1409" s="10" t="s">
        <v>0</v>
      </c>
      <c r="N1409" s="10" t="s">
        <v>53</v>
      </c>
      <c r="O1409" s="10" t="s">
        <v>67</v>
      </c>
      <c r="P1409" s="10" t="s">
        <v>68</v>
      </c>
      <c r="Q1409" s="10" t="s">
        <v>64</v>
      </c>
      <c r="R1409" s="10" t="s">
        <v>57</v>
      </c>
      <c r="S1409" s="10" t="s">
        <v>69</v>
      </c>
      <c r="T1409" s="10">
        <v>157</v>
      </c>
      <c r="U1409" s="10">
        <v>224.51</v>
      </c>
    </row>
    <row r="1410" spans="11:21" ht="18" customHeight="1" x14ac:dyDescent="0.3">
      <c r="K1410" s="10" t="s">
        <v>59</v>
      </c>
      <c r="L1410" s="10">
        <v>2021</v>
      </c>
      <c r="M1410" s="10" t="s">
        <v>0</v>
      </c>
      <c r="N1410" s="10" t="s">
        <v>53</v>
      </c>
      <c r="O1410" s="10" t="s">
        <v>67</v>
      </c>
      <c r="P1410" s="10" t="s">
        <v>68</v>
      </c>
      <c r="Q1410" s="10" t="s">
        <v>64</v>
      </c>
      <c r="R1410" s="10" t="s">
        <v>57</v>
      </c>
      <c r="S1410" s="10" t="s">
        <v>69</v>
      </c>
      <c r="T1410" s="10">
        <v>331</v>
      </c>
      <c r="U1410" s="10">
        <v>473.33</v>
      </c>
    </row>
    <row r="1411" spans="11:21" ht="18" customHeight="1" x14ac:dyDescent="0.3">
      <c r="K1411" s="10" t="s">
        <v>59</v>
      </c>
      <c r="L1411" s="10">
        <v>2021</v>
      </c>
      <c r="M1411" s="10" t="s">
        <v>0</v>
      </c>
      <c r="N1411" s="10" t="s">
        <v>53</v>
      </c>
      <c r="O1411" s="10" t="s">
        <v>67</v>
      </c>
      <c r="P1411" s="10" t="s">
        <v>68</v>
      </c>
      <c r="Q1411" s="10" t="s">
        <v>64</v>
      </c>
      <c r="R1411" s="10" t="s">
        <v>57</v>
      </c>
      <c r="S1411" s="10" t="s">
        <v>69</v>
      </c>
      <c r="T1411" s="10">
        <v>829</v>
      </c>
      <c r="U1411" s="10">
        <v>1185.47</v>
      </c>
    </row>
    <row r="1412" spans="11:21" ht="18" customHeight="1" x14ac:dyDescent="0.3">
      <c r="K1412" s="10" t="s">
        <v>59</v>
      </c>
      <c r="L1412" s="10">
        <v>2021</v>
      </c>
      <c r="M1412" s="10" t="s">
        <v>0</v>
      </c>
      <c r="N1412" s="10" t="s">
        <v>53</v>
      </c>
      <c r="O1412" s="10" t="s">
        <v>67</v>
      </c>
      <c r="P1412" s="10" t="s">
        <v>68</v>
      </c>
      <c r="Q1412" s="10" t="s">
        <v>64</v>
      </c>
      <c r="R1412" s="10" t="s">
        <v>57</v>
      </c>
      <c r="S1412" s="10" t="s">
        <v>69</v>
      </c>
      <c r="T1412" s="10">
        <v>862</v>
      </c>
      <c r="U1412" s="10">
        <v>1232.6599999999999</v>
      </c>
    </row>
    <row r="1413" spans="11:21" ht="18" customHeight="1" x14ac:dyDescent="0.3">
      <c r="K1413" s="10" t="s">
        <v>59</v>
      </c>
      <c r="L1413" s="10">
        <v>2021</v>
      </c>
      <c r="M1413" s="10" t="s">
        <v>0</v>
      </c>
      <c r="N1413" s="10" t="s">
        <v>53</v>
      </c>
      <c r="O1413" s="10" t="s">
        <v>67</v>
      </c>
      <c r="P1413" s="10" t="s">
        <v>68</v>
      </c>
      <c r="Q1413" s="10" t="s">
        <v>64</v>
      </c>
      <c r="R1413" s="10" t="s">
        <v>57</v>
      </c>
      <c r="S1413" s="10" t="s">
        <v>69</v>
      </c>
      <c r="T1413" s="10">
        <v>329</v>
      </c>
      <c r="U1413" s="10">
        <v>470.47</v>
      </c>
    </row>
    <row r="1414" spans="11:21" ht="18" customHeight="1" x14ac:dyDescent="0.3">
      <c r="K1414" s="10" t="s">
        <v>59</v>
      </c>
      <c r="L1414" s="10">
        <v>2021</v>
      </c>
      <c r="M1414" s="10" t="s">
        <v>6</v>
      </c>
      <c r="N1414" s="10" t="s">
        <v>53</v>
      </c>
      <c r="O1414" s="10" t="s">
        <v>67</v>
      </c>
      <c r="P1414" s="10" t="s">
        <v>68</v>
      </c>
      <c r="Q1414" s="10" t="s">
        <v>64</v>
      </c>
      <c r="R1414" s="10" t="s">
        <v>57</v>
      </c>
      <c r="S1414" s="10" t="s">
        <v>69</v>
      </c>
      <c r="T1414" s="10">
        <v>326</v>
      </c>
      <c r="U1414" s="10">
        <v>466.18</v>
      </c>
    </row>
    <row r="1415" spans="11:21" ht="18" customHeight="1" x14ac:dyDescent="0.3">
      <c r="K1415" s="10" t="s">
        <v>59</v>
      </c>
      <c r="L1415" s="10">
        <v>2021</v>
      </c>
      <c r="M1415" s="10" t="s">
        <v>6</v>
      </c>
      <c r="N1415" s="10" t="s">
        <v>53</v>
      </c>
      <c r="O1415" s="10" t="s">
        <v>67</v>
      </c>
      <c r="P1415" s="10" t="s">
        <v>68</v>
      </c>
      <c r="Q1415" s="10" t="s">
        <v>64</v>
      </c>
      <c r="R1415" s="10" t="s">
        <v>57</v>
      </c>
      <c r="S1415" s="10" t="s">
        <v>69</v>
      </c>
      <c r="T1415" s="10">
        <v>128</v>
      </c>
      <c r="U1415" s="10">
        <v>183.04</v>
      </c>
    </row>
    <row r="1416" spans="11:21" ht="18" customHeight="1" x14ac:dyDescent="0.3">
      <c r="K1416" s="10" t="s">
        <v>52</v>
      </c>
      <c r="L1416" s="10">
        <v>2021</v>
      </c>
      <c r="M1416" s="10" t="s">
        <v>6</v>
      </c>
      <c r="N1416" s="10" t="s">
        <v>53</v>
      </c>
      <c r="O1416" s="10" t="s">
        <v>67</v>
      </c>
      <c r="P1416" s="10" t="s">
        <v>68</v>
      </c>
      <c r="Q1416" s="10" t="s">
        <v>64</v>
      </c>
      <c r="R1416" s="10" t="s">
        <v>57</v>
      </c>
      <c r="S1416" s="10" t="s">
        <v>69</v>
      </c>
      <c r="T1416" s="10">
        <v>302</v>
      </c>
      <c r="U1416" s="10">
        <v>431.86</v>
      </c>
    </row>
    <row r="1417" spans="11:21" ht="18" customHeight="1" x14ac:dyDescent="0.3">
      <c r="K1417" s="10" t="s">
        <v>59</v>
      </c>
      <c r="L1417" s="10">
        <v>2021</v>
      </c>
      <c r="M1417" s="10" t="s">
        <v>6</v>
      </c>
      <c r="N1417" s="10" t="s">
        <v>53</v>
      </c>
      <c r="O1417" s="10" t="s">
        <v>67</v>
      </c>
      <c r="P1417" s="10" t="s">
        <v>68</v>
      </c>
      <c r="Q1417" s="10" t="s">
        <v>64</v>
      </c>
      <c r="R1417" s="10" t="s">
        <v>57</v>
      </c>
      <c r="S1417" s="10" t="s">
        <v>69</v>
      </c>
      <c r="T1417" s="10">
        <v>328</v>
      </c>
      <c r="U1417" s="10">
        <v>469.03999999999996</v>
      </c>
    </row>
    <row r="1418" spans="11:21" ht="18" customHeight="1" x14ac:dyDescent="0.3">
      <c r="K1418" s="10" t="s">
        <v>61</v>
      </c>
      <c r="L1418" s="10">
        <v>2021</v>
      </c>
      <c r="M1418" s="10" t="s">
        <v>6</v>
      </c>
      <c r="N1418" s="10" t="s">
        <v>53</v>
      </c>
      <c r="O1418" s="10" t="s">
        <v>67</v>
      </c>
      <c r="P1418" s="10" t="s">
        <v>68</v>
      </c>
      <c r="Q1418" s="10" t="s">
        <v>64</v>
      </c>
      <c r="R1418" s="10" t="s">
        <v>57</v>
      </c>
      <c r="S1418" s="10" t="s">
        <v>69</v>
      </c>
      <c r="T1418" s="10">
        <v>298</v>
      </c>
      <c r="U1418" s="10">
        <v>426.14</v>
      </c>
    </row>
    <row r="1419" spans="11:21" ht="18" customHeight="1" x14ac:dyDescent="0.3">
      <c r="K1419" s="10" t="s">
        <v>59</v>
      </c>
      <c r="L1419" s="10">
        <v>2021</v>
      </c>
      <c r="M1419" s="10" t="s">
        <v>6</v>
      </c>
      <c r="N1419" s="10" t="s">
        <v>53</v>
      </c>
      <c r="O1419" s="10" t="s">
        <v>67</v>
      </c>
      <c r="P1419" s="10" t="s">
        <v>68</v>
      </c>
      <c r="Q1419" s="10" t="s">
        <v>64</v>
      </c>
      <c r="R1419" s="10" t="s">
        <v>57</v>
      </c>
      <c r="S1419" s="10" t="s">
        <v>69</v>
      </c>
      <c r="T1419" s="10">
        <v>826</v>
      </c>
      <c r="U1419" s="10">
        <v>1181.18</v>
      </c>
    </row>
    <row r="1420" spans="11:21" ht="18" customHeight="1" x14ac:dyDescent="0.3">
      <c r="K1420" s="10" t="s">
        <v>61</v>
      </c>
      <c r="L1420" s="10">
        <v>2021</v>
      </c>
      <c r="M1420" s="10" t="s">
        <v>6</v>
      </c>
      <c r="N1420" s="10" t="s">
        <v>53</v>
      </c>
      <c r="O1420" s="10" t="s">
        <v>67</v>
      </c>
      <c r="P1420" s="10" t="s">
        <v>68</v>
      </c>
      <c r="Q1420" s="10" t="s">
        <v>64</v>
      </c>
      <c r="R1420" s="10" t="s">
        <v>57</v>
      </c>
      <c r="S1420" s="10" t="s">
        <v>69</v>
      </c>
      <c r="T1420" s="10">
        <v>859</v>
      </c>
      <c r="U1420" s="10">
        <v>1228.3699999999999</v>
      </c>
    </row>
    <row r="1421" spans="11:21" ht="18" customHeight="1" x14ac:dyDescent="0.3">
      <c r="K1421" s="10" t="s">
        <v>61</v>
      </c>
      <c r="L1421" s="10">
        <v>2021</v>
      </c>
      <c r="M1421" s="10" t="s">
        <v>6</v>
      </c>
      <c r="N1421" s="10" t="s">
        <v>53</v>
      </c>
      <c r="O1421" s="10" t="s">
        <v>67</v>
      </c>
      <c r="P1421" s="10" t="s">
        <v>68</v>
      </c>
      <c r="Q1421" s="10" t="s">
        <v>64</v>
      </c>
      <c r="R1421" s="10" t="s">
        <v>57</v>
      </c>
      <c r="S1421" s="10" t="s">
        <v>69</v>
      </c>
      <c r="T1421" s="10">
        <v>912</v>
      </c>
      <c r="U1421" s="10">
        <v>1304.1599999999999</v>
      </c>
    </row>
    <row r="1422" spans="11:21" ht="18" customHeight="1" x14ac:dyDescent="0.3">
      <c r="K1422" s="10" t="s">
        <v>61</v>
      </c>
      <c r="L1422" s="10">
        <v>2021</v>
      </c>
      <c r="M1422" s="10" t="s">
        <v>6</v>
      </c>
      <c r="N1422" s="10" t="s">
        <v>53</v>
      </c>
      <c r="O1422" s="10" t="s">
        <v>67</v>
      </c>
      <c r="P1422" s="10" t="s">
        <v>68</v>
      </c>
      <c r="Q1422" s="10" t="s">
        <v>64</v>
      </c>
      <c r="R1422" s="10" t="s">
        <v>57</v>
      </c>
      <c r="S1422" s="10" t="s">
        <v>69</v>
      </c>
      <c r="T1422" s="10">
        <v>865</v>
      </c>
      <c r="U1422" s="10">
        <v>526.24</v>
      </c>
    </row>
    <row r="1423" spans="11:21" ht="18" customHeight="1" x14ac:dyDescent="0.3">
      <c r="K1423" s="10" t="s">
        <v>62</v>
      </c>
      <c r="L1423" s="10">
        <v>2021</v>
      </c>
      <c r="M1423" s="10" t="s">
        <v>6</v>
      </c>
      <c r="N1423" s="10" t="s">
        <v>53</v>
      </c>
      <c r="O1423" s="10" t="s">
        <v>67</v>
      </c>
      <c r="P1423" s="10" t="s">
        <v>68</v>
      </c>
      <c r="Q1423" s="10" t="s">
        <v>64</v>
      </c>
      <c r="R1423" s="10" t="s">
        <v>57</v>
      </c>
      <c r="S1423" s="10" t="s">
        <v>69</v>
      </c>
      <c r="T1423" s="10">
        <v>129</v>
      </c>
      <c r="U1423" s="10">
        <v>526.24</v>
      </c>
    </row>
    <row r="1424" spans="11:21" ht="18" customHeight="1" x14ac:dyDescent="0.3">
      <c r="K1424" s="10" t="s">
        <v>59</v>
      </c>
      <c r="L1424" s="10">
        <v>2021</v>
      </c>
      <c r="M1424" s="10" t="s">
        <v>6</v>
      </c>
      <c r="N1424" s="10" t="s">
        <v>53</v>
      </c>
      <c r="O1424" s="10" t="s">
        <v>67</v>
      </c>
      <c r="P1424" s="10" t="s">
        <v>68</v>
      </c>
      <c r="Q1424" s="10" t="s">
        <v>64</v>
      </c>
      <c r="R1424" s="10" t="s">
        <v>57</v>
      </c>
      <c r="S1424" s="10" t="s">
        <v>69</v>
      </c>
      <c r="T1424" s="10">
        <v>297</v>
      </c>
      <c r="U1424" s="10">
        <v>424.71</v>
      </c>
    </row>
    <row r="1425" spans="11:21" ht="18" customHeight="1" x14ac:dyDescent="0.3">
      <c r="K1425" s="10" t="s">
        <v>61</v>
      </c>
      <c r="L1425" s="10">
        <v>2021</v>
      </c>
      <c r="M1425" s="10" t="s">
        <v>6</v>
      </c>
      <c r="N1425" s="10" t="s">
        <v>53</v>
      </c>
      <c r="O1425" s="10" t="s">
        <v>67</v>
      </c>
      <c r="P1425" s="10" t="s">
        <v>68</v>
      </c>
      <c r="Q1425" s="10" t="s">
        <v>64</v>
      </c>
      <c r="R1425" s="10" t="s">
        <v>57</v>
      </c>
      <c r="S1425" s="10" t="s">
        <v>69</v>
      </c>
      <c r="T1425" s="10">
        <v>325</v>
      </c>
      <c r="U1425" s="10">
        <v>464.75</v>
      </c>
    </row>
    <row r="1426" spans="11:21" ht="18" customHeight="1" x14ac:dyDescent="0.3">
      <c r="K1426" s="10" t="s">
        <v>52</v>
      </c>
      <c r="L1426" s="10">
        <v>2021</v>
      </c>
      <c r="M1426" s="10" t="s">
        <v>6</v>
      </c>
      <c r="N1426" s="10" t="s">
        <v>53</v>
      </c>
      <c r="O1426" s="10" t="s">
        <v>67</v>
      </c>
      <c r="P1426" s="10" t="s">
        <v>68</v>
      </c>
      <c r="Q1426" s="10" t="s">
        <v>64</v>
      </c>
      <c r="R1426" s="10" t="s">
        <v>57</v>
      </c>
      <c r="S1426" s="10" t="s">
        <v>69</v>
      </c>
      <c r="T1426" s="10">
        <v>127</v>
      </c>
      <c r="U1426" s="10">
        <v>181.61</v>
      </c>
    </row>
    <row r="1427" spans="11:21" ht="18" customHeight="1" x14ac:dyDescent="0.3">
      <c r="K1427" s="10" t="s">
        <v>59</v>
      </c>
      <c r="L1427" s="10">
        <v>2021</v>
      </c>
      <c r="M1427" s="10" t="s">
        <v>6</v>
      </c>
      <c r="N1427" s="10" t="s">
        <v>53</v>
      </c>
      <c r="O1427" s="10" t="s">
        <v>67</v>
      </c>
      <c r="P1427" s="10" t="s">
        <v>68</v>
      </c>
      <c r="Q1427" s="10" t="s">
        <v>64</v>
      </c>
      <c r="R1427" s="10" t="s">
        <v>57</v>
      </c>
      <c r="S1427" s="10" t="s">
        <v>69</v>
      </c>
      <c r="T1427" s="10">
        <v>301</v>
      </c>
      <c r="U1427" s="10">
        <v>430.43</v>
      </c>
    </row>
    <row r="1428" spans="11:21" ht="18" customHeight="1" x14ac:dyDescent="0.3">
      <c r="K1428" s="10" t="s">
        <v>52</v>
      </c>
      <c r="L1428" s="10">
        <v>2021</v>
      </c>
      <c r="M1428" s="10" t="s">
        <v>6</v>
      </c>
      <c r="N1428" s="10" t="s">
        <v>53</v>
      </c>
      <c r="O1428" s="10" t="s">
        <v>67</v>
      </c>
      <c r="P1428" s="10" t="s">
        <v>68</v>
      </c>
      <c r="Q1428" s="10" t="s">
        <v>64</v>
      </c>
      <c r="R1428" s="10" t="s">
        <v>57</v>
      </c>
      <c r="S1428" s="10" t="s">
        <v>69</v>
      </c>
      <c r="T1428" s="10">
        <v>834</v>
      </c>
      <c r="U1428" s="10">
        <v>1192.6199999999999</v>
      </c>
    </row>
    <row r="1429" spans="11:21" ht="18" customHeight="1" x14ac:dyDescent="0.3">
      <c r="K1429" s="10" t="s">
        <v>59</v>
      </c>
      <c r="L1429" s="10">
        <v>2021</v>
      </c>
      <c r="M1429" s="10" t="s">
        <v>6</v>
      </c>
      <c r="N1429" s="10" t="s">
        <v>53</v>
      </c>
      <c r="O1429" s="10" t="s">
        <v>67</v>
      </c>
      <c r="P1429" s="10" t="s">
        <v>68</v>
      </c>
      <c r="Q1429" s="10" t="s">
        <v>64</v>
      </c>
      <c r="R1429" s="10" t="s">
        <v>57</v>
      </c>
      <c r="S1429" s="10" t="s">
        <v>69</v>
      </c>
      <c r="T1429" s="10">
        <v>868</v>
      </c>
      <c r="U1429" s="10">
        <v>1241.24</v>
      </c>
    </row>
    <row r="1430" spans="11:21" ht="18" customHeight="1" x14ac:dyDescent="0.3">
      <c r="K1430" s="10" t="s">
        <v>59</v>
      </c>
      <c r="L1430" s="10">
        <v>2021</v>
      </c>
      <c r="M1430" s="10" t="s">
        <v>6</v>
      </c>
      <c r="N1430" s="10" t="s">
        <v>53</v>
      </c>
      <c r="O1430" s="10" t="s">
        <v>67</v>
      </c>
      <c r="P1430" s="10" t="s">
        <v>68</v>
      </c>
      <c r="Q1430" s="10" t="s">
        <v>64</v>
      </c>
      <c r="R1430" s="10" t="s">
        <v>57</v>
      </c>
      <c r="S1430" s="10" t="s">
        <v>69</v>
      </c>
      <c r="T1430" s="10">
        <v>299</v>
      </c>
      <c r="U1430" s="10">
        <v>427.57</v>
      </c>
    </row>
    <row r="1431" spans="11:21" ht="18" customHeight="1" x14ac:dyDescent="0.3">
      <c r="K1431" s="10" t="s">
        <v>63</v>
      </c>
      <c r="L1431" s="10">
        <v>2021</v>
      </c>
      <c r="M1431" s="10" t="s">
        <v>5</v>
      </c>
      <c r="N1431" s="10" t="s">
        <v>53</v>
      </c>
      <c r="O1431" s="10" t="s">
        <v>67</v>
      </c>
      <c r="P1431" s="10" t="s">
        <v>68</v>
      </c>
      <c r="Q1431" s="10" t="s">
        <v>64</v>
      </c>
      <c r="R1431" s="10" t="s">
        <v>57</v>
      </c>
      <c r="S1431" s="10" t="s">
        <v>69</v>
      </c>
      <c r="T1431" s="10">
        <v>332</v>
      </c>
      <c r="U1431" s="10">
        <v>474.76</v>
      </c>
    </row>
    <row r="1432" spans="11:21" ht="18" customHeight="1" x14ac:dyDescent="0.3">
      <c r="K1432" s="10" t="s">
        <v>52</v>
      </c>
      <c r="L1432" s="10">
        <v>2021</v>
      </c>
      <c r="M1432" s="10" t="s">
        <v>5</v>
      </c>
      <c r="N1432" s="10" t="s">
        <v>53</v>
      </c>
      <c r="O1432" s="10" t="s">
        <v>67</v>
      </c>
      <c r="P1432" s="10" t="s">
        <v>68</v>
      </c>
      <c r="Q1432" s="10" t="s">
        <v>64</v>
      </c>
      <c r="R1432" s="10" t="s">
        <v>57</v>
      </c>
      <c r="S1432" s="10" t="s">
        <v>69</v>
      </c>
      <c r="T1432" s="10">
        <v>134</v>
      </c>
      <c r="U1432" s="10">
        <v>191.62</v>
      </c>
    </row>
    <row r="1433" spans="11:21" ht="18" customHeight="1" x14ac:dyDescent="0.3">
      <c r="K1433" s="10" t="s">
        <v>62</v>
      </c>
      <c r="L1433" s="10">
        <v>2021</v>
      </c>
      <c r="M1433" s="10" t="s">
        <v>5</v>
      </c>
      <c r="N1433" s="10" t="s">
        <v>53</v>
      </c>
      <c r="O1433" s="10" t="s">
        <v>67</v>
      </c>
      <c r="P1433" s="10" t="s">
        <v>68</v>
      </c>
      <c r="Q1433" s="10" t="s">
        <v>64</v>
      </c>
      <c r="R1433" s="10" t="s">
        <v>57</v>
      </c>
      <c r="S1433" s="10" t="s">
        <v>69</v>
      </c>
      <c r="T1433" s="10">
        <v>334</v>
      </c>
      <c r="U1433" s="10">
        <v>477.62</v>
      </c>
    </row>
    <row r="1434" spans="11:21" ht="18" customHeight="1" x14ac:dyDescent="0.3">
      <c r="K1434" s="10" t="s">
        <v>52</v>
      </c>
      <c r="L1434" s="10">
        <v>2021</v>
      </c>
      <c r="M1434" s="10" t="s">
        <v>5</v>
      </c>
      <c r="N1434" s="10" t="s">
        <v>53</v>
      </c>
      <c r="O1434" s="10" t="s">
        <v>67</v>
      </c>
      <c r="P1434" s="10" t="s">
        <v>68</v>
      </c>
      <c r="Q1434" s="10" t="s">
        <v>64</v>
      </c>
      <c r="R1434" s="10" t="s">
        <v>57</v>
      </c>
      <c r="S1434" s="10" t="s">
        <v>69</v>
      </c>
      <c r="T1434" s="10">
        <v>130</v>
      </c>
      <c r="U1434" s="10">
        <v>185.9</v>
      </c>
    </row>
    <row r="1435" spans="11:21" ht="18" customHeight="1" x14ac:dyDescent="0.3">
      <c r="K1435" s="10" t="s">
        <v>59</v>
      </c>
      <c r="L1435" s="10">
        <v>2021</v>
      </c>
      <c r="M1435" s="10" t="s">
        <v>5</v>
      </c>
      <c r="N1435" s="10" t="s">
        <v>53</v>
      </c>
      <c r="O1435" s="10" t="s">
        <v>67</v>
      </c>
      <c r="P1435" s="10" t="s">
        <v>68</v>
      </c>
      <c r="Q1435" s="10" t="s">
        <v>64</v>
      </c>
      <c r="R1435" s="10" t="s">
        <v>57</v>
      </c>
      <c r="S1435" s="10" t="s">
        <v>69</v>
      </c>
      <c r="T1435" s="10">
        <v>304</v>
      </c>
      <c r="U1435" s="10">
        <v>434.72</v>
      </c>
    </row>
    <row r="1436" spans="11:21" ht="18" customHeight="1" x14ac:dyDescent="0.3">
      <c r="K1436" s="10" t="s">
        <v>61</v>
      </c>
      <c r="L1436" s="10">
        <v>2021</v>
      </c>
      <c r="M1436" s="10" t="s">
        <v>5</v>
      </c>
      <c r="N1436" s="10" t="s">
        <v>53</v>
      </c>
      <c r="O1436" s="10" t="s">
        <v>67</v>
      </c>
      <c r="P1436" s="10" t="s">
        <v>68</v>
      </c>
      <c r="Q1436" s="10" t="s">
        <v>64</v>
      </c>
      <c r="R1436" s="10" t="s">
        <v>57</v>
      </c>
      <c r="S1436" s="10" t="s">
        <v>69</v>
      </c>
      <c r="T1436" s="10">
        <v>825</v>
      </c>
      <c r="U1436" s="10">
        <v>1179.75</v>
      </c>
    </row>
    <row r="1437" spans="11:21" ht="18" customHeight="1" x14ac:dyDescent="0.3">
      <c r="K1437" s="10" t="s">
        <v>59</v>
      </c>
      <c r="L1437" s="10">
        <v>2021</v>
      </c>
      <c r="M1437" s="10" t="s">
        <v>5</v>
      </c>
      <c r="N1437" s="10" t="s">
        <v>53</v>
      </c>
      <c r="O1437" s="10" t="s">
        <v>67</v>
      </c>
      <c r="P1437" s="10" t="s">
        <v>68</v>
      </c>
      <c r="Q1437" s="10" t="s">
        <v>64</v>
      </c>
      <c r="R1437" s="10" t="s">
        <v>57</v>
      </c>
      <c r="S1437" s="10" t="s">
        <v>69</v>
      </c>
      <c r="T1437" s="10">
        <v>858</v>
      </c>
      <c r="U1437" s="10">
        <v>1226.94</v>
      </c>
    </row>
    <row r="1438" spans="11:21" ht="18" customHeight="1" x14ac:dyDescent="0.3">
      <c r="K1438" s="10" t="s">
        <v>52</v>
      </c>
      <c r="L1438" s="10">
        <v>2021</v>
      </c>
      <c r="M1438" s="10" t="s">
        <v>5</v>
      </c>
      <c r="N1438" s="10" t="s">
        <v>53</v>
      </c>
      <c r="O1438" s="10" t="s">
        <v>67</v>
      </c>
      <c r="P1438" s="10" t="s">
        <v>68</v>
      </c>
      <c r="Q1438" s="10" t="s">
        <v>64</v>
      </c>
      <c r="R1438" s="10" t="s">
        <v>57</v>
      </c>
      <c r="S1438" s="10" t="s">
        <v>69</v>
      </c>
      <c r="T1438" s="10">
        <v>911</v>
      </c>
      <c r="U1438" s="10">
        <v>1302.73</v>
      </c>
    </row>
    <row r="1439" spans="11:21" ht="18" customHeight="1" x14ac:dyDescent="0.3">
      <c r="K1439" s="10" t="s">
        <v>52</v>
      </c>
      <c r="L1439" s="10">
        <v>2021</v>
      </c>
      <c r="M1439" s="10" t="s">
        <v>5</v>
      </c>
      <c r="N1439" s="10" t="s">
        <v>53</v>
      </c>
      <c r="O1439" s="10" t="s">
        <v>67</v>
      </c>
      <c r="P1439" s="10" t="s">
        <v>68</v>
      </c>
      <c r="Q1439" s="10" t="s">
        <v>64</v>
      </c>
      <c r="R1439" s="10" t="s">
        <v>57</v>
      </c>
      <c r="S1439" s="10" t="s">
        <v>69</v>
      </c>
      <c r="T1439" s="10">
        <v>864</v>
      </c>
      <c r="U1439" s="10">
        <v>526.24</v>
      </c>
    </row>
    <row r="1440" spans="11:21" ht="18" customHeight="1" x14ac:dyDescent="0.3">
      <c r="K1440" s="10" t="s">
        <v>59</v>
      </c>
      <c r="L1440" s="10">
        <v>2021</v>
      </c>
      <c r="M1440" s="10" t="s">
        <v>5</v>
      </c>
      <c r="N1440" s="10" t="s">
        <v>53</v>
      </c>
      <c r="O1440" s="10" t="s">
        <v>67</v>
      </c>
      <c r="P1440" s="10" t="s">
        <v>68</v>
      </c>
      <c r="Q1440" s="10" t="s">
        <v>64</v>
      </c>
      <c r="R1440" s="10" t="s">
        <v>57</v>
      </c>
      <c r="S1440" s="10" t="s">
        <v>69</v>
      </c>
      <c r="T1440" s="10">
        <v>135</v>
      </c>
      <c r="U1440" s="10">
        <v>526.24</v>
      </c>
    </row>
    <row r="1441" spans="11:21" ht="18" customHeight="1" x14ac:dyDescent="0.3">
      <c r="K1441" s="10" t="s">
        <v>61</v>
      </c>
      <c r="L1441" s="10">
        <v>2021</v>
      </c>
      <c r="M1441" s="10" t="s">
        <v>5</v>
      </c>
      <c r="N1441" s="10" t="s">
        <v>53</v>
      </c>
      <c r="O1441" s="10" t="s">
        <v>67</v>
      </c>
      <c r="P1441" s="10" t="s">
        <v>68</v>
      </c>
      <c r="Q1441" s="10" t="s">
        <v>64</v>
      </c>
      <c r="R1441" s="10" t="s">
        <v>57</v>
      </c>
      <c r="S1441" s="10" t="s">
        <v>69</v>
      </c>
      <c r="T1441" s="10">
        <v>303</v>
      </c>
      <c r="U1441" s="10">
        <v>433.28999999999996</v>
      </c>
    </row>
    <row r="1442" spans="11:21" ht="18" customHeight="1" x14ac:dyDescent="0.3">
      <c r="K1442" s="10" t="s">
        <v>59</v>
      </c>
      <c r="L1442" s="10">
        <v>2021</v>
      </c>
      <c r="M1442" s="10" t="s">
        <v>5</v>
      </c>
      <c r="N1442" s="10" t="s">
        <v>53</v>
      </c>
      <c r="O1442" s="10" t="s">
        <v>67</v>
      </c>
      <c r="P1442" s="10" t="s">
        <v>68</v>
      </c>
      <c r="Q1442" s="10" t="s">
        <v>64</v>
      </c>
      <c r="R1442" s="10" t="s">
        <v>57</v>
      </c>
      <c r="S1442" s="10" t="s">
        <v>69</v>
      </c>
      <c r="T1442" s="10">
        <v>331</v>
      </c>
      <c r="U1442" s="10">
        <v>473.33</v>
      </c>
    </row>
    <row r="1443" spans="11:21" ht="18" customHeight="1" x14ac:dyDescent="0.3">
      <c r="K1443" s="10" t="s">
        <v>59</v>
      </c>
      <c r="L1443" s="10">
        <v>2021</v>
      </c>
      <c r="M1443" s="10" t="s">
        <v>5</v>
      </c>
      <c r="N1443" s="10" t="s">
        <v>53</v>
      </c>
      <c r="O1443" s="10" t="s">
        <v>67</v>
      </c>
      <c r="P1443" s="10" t="s">
        <v>68</v>
      </c>
      <c r="Q1443" s="10" t="s">
        <v>64</v>
      </c>
      <c r="R1443" s="10" t="s">
        <v>57</v>
      </c>
      <c r="S1443" s="10" t="s">
        <v>69</v>
      </c>
      <c r="T1443" s="10">
        <v>133</v>
      </c>
      <c r="U1443" s="10">
        <v>190.19</v>
      </c>
    </row>
    <row r="1444" spans="11:21" ht="18" customHeight="1" x14ac:dyDescent="0.3">
      <c r="K1444" s="10" t="s">
        <v>62</v>
      </c>
      <c r="L1444" s="10">
        <v>2021</v>
      </c>
      <c r="M1444" s="10" t="s">
        <v>5</v>
      </c>
      <c r="N1444" s="10" t="s">
        <v>53</v>
      </c>
      <c r="O1444" s="10" t="s">
        <v>67</v>
      </c>
      <c r="P1444" s="10" t="s">
        <v>68</v>
      </c>
      <c r="Q1444" s="10" t="s">
        <v>64</v>
      </c>
      <c r="R1444" s="10" t="s">
        <v>57</v>
      </c>
      <c r="S1444" s="10" t="s">
        <v>69</v>
      </c>
      <c r="T1444" s="10">
        <v>307</v>
      </c>
      <c r="U1444" s="10">
        <v>439.01</v>
      </c>
    </row>
    <row r="1445" spans="11:21" ht="18" customHeight="1" x14ac:dyDescent="0.3">
      <c r="K1445" s="10" t="s">
        <v>52</v>
      </c>
      <c r="L1445" s="10">
        <v>2021</v>
      </c>
      <c r="M1445" s="10" t="s">
        <v>5</v>
      </c>
      <c r="N1445" s="10" t="s">
        <v>53</v>
      </c>
      <c r="O1445" s="10" t="s">
        <v>67</v>
      </c>
      <c r="P1445" s="10" t="s">
        <v>68</v>
      </c>
      <c r="Q1445" s="10" t="s">
        <v>64</v>
      </c>
      <c r="R1445" s="10" t="s">
        <v>57</v>
      </c>
      <c r="S1445" s="10" t="s">
        <v>69</v>
      </c>
      <c r="T1445" s="10">
        <v>867</v>
      </c>
      <c r="U1445" s="10">
        <v>1239.81</v>
      </c>
    </row>
    <row r="1446" spans="11:21" ht="18" customHeight="1" x14ac:dyDescent="0.3">
      <c r="K1446" s="10" t="s">
        <v>63</v>
      </c>
      <c r="L1446" s="10">
        <v>2021</v>
      </c>
      <c r="M1446" s="10" t="s">
        <v>5</v>
      </c>
      <c r="N1446" s="10" t="s">
        <v>53</v>
      </c>
      <c r="O1446" s="10" t="s">
        <v>67</v>
      </c>
      <c r="P1446" s="10" t="s">
        <v>68</v>
      </c>
      <c r="Q1446" s="10" t="s">
        <v>64</v>
      </c>
      <c r="R1446" s="10" t="s">
        <v>57</v>
      </c>
      <c r="S1446" s="10" t="s">
        <v>69</v>
      </c>
      <c r="T1446" s="10">
        <v>305</v>
      </c>
      <c r="U1446" s="10">
        <v>436.15</v>
      </c>
    </row>
    <row r="1447" spans="11:21" ht="18" customHeight="1" x14ac:dyDescent="0.3">
      <c r="K1447" s="10" t="s">
        <v>63</v>
      </c>
      <c r="L1447" s="10">
        <v>2021</v>
      </c>
      <c r="M1447" s="10" t="s">
        <v>2</v>
      </c>
      <c r="N1447" s="10" t="s">
        <v>53</v>
      </c>
      <c r="O1447" s="10" t="s">
        <v>67</v>
      </c>
      <c r="P1447" s="10" t="s">
        <v>68</v>
      </c>
      <c r="Q1447" s="10" t="s">
        <v>64</v>
      </c>
      <c r="R1447" s="10" t="s">
        <v>57</v>
      </c>
      <c r="S1447" s="10" t="s">
        <v>69</v>
      </c>
      <c r="T1447" s="10">
        <v>350</v>
      </c>
      <c r="U1447" s="10">
        <v>500.5</v>
      </c>
    </row>
    <row r="1448" spans="11:21" ht="18" customHeight="1" x14ac:dyDescent="0.3">
      <c r="K1448" s="10" t="s">
        <v>59</v>
      </c>
      <c r="L1448" s="10">
        <v>2021</v>
      </c>
      <c r="M1448" s="10" t="s">
        <v>2</v>
      </c>
      <c r="N1448" s="10" t="s">
        <v>53</v>
      </c>
      <c r="O1448" s="10" t="s">
        <v>67</v>
      </c>
      <c r="P1448" s="10" t="s">
        <v>68</v>
      </c>
      <c r="Q1448" s="10" t="s">
        <v>64</v>
      </c>
      <c r="R1448" s="10" t="s">
        <v>57</v>
      </c>
      <c r="S1448" s="10" t="s">
        <v>69</v>
      </c>
      <c r="T1448" s="10">
        <v>146</v>
      </c>
      <c r="U1448" s="10">
        <v>208.78</v>
      </c>
    </row>
    <row r="1449" spans="11:21" ht="18" customHeight="1" x14ac:dyDescent="0.3">
      <c r="K1449" s="10" t="s">
        <v>61</v>
      </c>
      <c r="L1449" s="10">
        <v>2021</v>
      </c>
      <c r="M1449" s="10" t="s">
        <v>2</v>
      </c>
      <c r="N1449" s="10" t="s">
        <v>53</v>
      </c>
      <c r="O1449" s="10" t="s">
        <v>67</v>
      </c>
      <c r="P1449" s="10" t="s">
        <v>68</v>
      </c>
      <c r="Q1449" s="10" t="s">
        <v>64</v>
      </c>
      <c r="R1449" s="10" t="s">
        <v>57</v>
      </c>
      <c r="S1449" s="10" t="s">
        <v>69</v>
      </c>
      <c r="T1449" s="10">
        <v>320</v>
      </c>
      <c r="U1449" s="10">
        <v>457.6</v>
      </c>
    </row>
    <row r="1450" spans="11:21" ht="18" customHeight="1" x14ac:dyDescent="0.3">
      <c r="K1450" s="10" t="s">
        <v>52</v>
      </c>
      <c r="L1450" s="10">
        <v>2021</v>
      </c>
      <c r="M1450" s="10" t="s">
        <v>2</v>
      </c>
      <c r="N1450" s="10" t="s">
        <v>53</v>
      </c>
      <c r="O1450" s="10" t="s">
        <v>67</v>
      </c>
      <c r="P1450" s="10" t="s">
        <v>68</v>
      </c>
      <c r="Q1450" s="10" t="s">
        <v>64</v>
      </c>
      <c r="R1450" s="10" t="s">
        <v>57</v>
      </c>
      <c r="S1450" s="10" t="s">
        <v>69</v>
      </c>
      <c r="T1450" s="10">
        <v>346</v>
      </c>
      <c r="U1450" s="10">
        <v>494.78</v>
      </c>
    </row>
    <row r="1451" spans="11:21" ht="18" customHeight="1" x14ac:dyDescent="0.3">
      <c r="K1451" s="10" t="s">
        <v>52</v>
      </c>
      <c r="L1451" s="10">
        <v>2021</v>
      </c>
      <c r="M1451" s="10" t="s">
        <v>2</v>
      </c>
      <c r="N1451" s="10" t="s">
        <v>53</v>
      </c>
      <c r="O1451" s="10" t="s">
        <v>67</v>
      </c>
      <c r="P1451" s="10" t="s">
        <v>68</v>
      </c>
      <c r="Q1451" s="10" t="s">
        <v>64</v>
      </c>
      <c r="R1451" s="10" t="s">
        <v>57</v>
      </c>
      <c r="S1451" s="10" t="s">
        <v>69</v>
      </c>
      <c r="T1451" s="10">
        <v>148</v>
      </c>
      <c r="U1451" s="10">
        <v>211.64</v>
      </c>
    </row>
    <row r="1452" spans="11:21" ht="18" customHeight="1" x14ac:dyDescent="0.3">
      <c r="K1452" s="10" t="s">
        <v>59</v>
      </c>
      <c r="L1452" s="10">
        <v>2021</v>
      </c>
      <c r="M1452" s="10" t="s">
        <v>2</v>
      </c>
      <c r="N1452" s="10" t="s">
        <v>53</v>
      </c>
      <c r="O1452" s="10" t="s">
        <v>67</v>
      </c>
      <c r="P1452" s="10" t="s">
        <v>68</v>
      </c>
      <c r="Q1452" s="10" t="s">
        <v>64</v>
      </c>
      <c r="R1452" s="10" t="s">
        <v>57</v>
      </c>
      <c r="S1452" s="10" t="s">
        <v>69</v>
      </c>
      <c r="T1452" s="10">
        <v>322</v>
      </c>
      <c r="U1452" s="10">
        <v>460.46000000000004</v>
      </c>
    </row>
    <row r="1453" spans="11:21" ht="18" customHeight="1" x14ac:dyDescent="0.3">
      <c r="K1453" s="10" t="s">
        <v>59</v>
      </c>
      <c r="L1453" s="10">
        <v>2021</v>
      </c>
      <c r="M1453" s="10" t="s">
        <v>2</v>
      </c>
      <c r="N1453" s="10" t="s">
        <v>53</v>
      </c>
      <c r="O1453" s="10" t="s">
        <v>67</v>
      </c>
      <c r="P1453" s="10" t="s">
        <v>68</v>
      </c>
      <c r="Q1453" s="10" t="s">
        <v>64</v>
      </c>
      <c r="R1453" s="10" t="s">
        <v>66</v>
      </c>
      <c r="S1453" s="10" t="s">
        <v>69</v>
      </c>
      <c r="T1453" s="10">
        <v>822</v>
      </c>
      <c r="U1453" s="10">
        <v>1175.46</v>
      </c>
    </row>
    <row r="1454" spans="11:21" ht="18" customHeight="1" x14ac:dyDescent="0.3">
      <c r="K1454" s="10" t="s">
        <v>59</v>
      </c>
      <c r="L1454" s="10">
        <v>2021</v>
      </c>
      <c r="M1454" s="10" t="s">
        <v>2</v>
      </c>
      <c r="N1454" s="10" t="s">
        <v>53</v>
      </c>
      <c r="O1454" s="10" t="s">
        <v>67</v>
      </c>
      <c r="P1454" s="10" t="s">
        <v>68</v>
      </c>
      <c r="Q1454" s="10" t="s">
        <v>64</v>
      </c>
      <c r="R1454" s="10" t="s">
        <v>66</v>
      </c>
      <c r="S1454" s="10" t="s">
        <v>69</v>
      </c>
      <c r="T1454" s="10">
        <v>855</v>
      </c>
      <c r="U1454" s="10">
        <v>1222.6500000000001</v>
      </c>
    </row>
    <row r="1455" spans="11:21" ht="18" customHeight="1" x14ac:dyDescent="0.3">
      <c r="K1455" s="10" t="s">
        <v>62</v>
      </c>
      <c r="L1455" s="10">
        <v>2021</v>
      </c>
      <c r="M1455" s="10" t="s">
        <v>2</v>
      </c>
      <c r="N1455" s="10" t="s">
        <v>53</v>
      </c>
      <c r="O1455" s="10" t="s">
        <v>67</v>
      </c>
      <c r="P1455" s="10" t="s">
        <v>68</v>
      </c>
      <c r="Q1455" s="10" t="s">
        <v>64</v>
      </c>
      <c r="R1455" s="10" t="s">
        <v>66</v>
      </c>
      <c r="S1455" s="10" t="s">
        <v>69</v>
      </c>
      <c r="T1455" s="10">
        <v>147</v>
      </c>
      <c r="U1455" s="10">
        <v>526.24</v>
      </c>
    </row>
    <row r="1456" spans="11:21" ht="18" customHeight="1" x14ac:dyDescent="0.3">
      <c r="K1456" s="10" t="s">
        <v>59</v>
      </c>
      <c r="L1456" s="10">
        <v>2021</v>
      </c>
      <c r="M1456" s="10" t="s">
        <v>2</v>
      </c>
      <c r="N1456" s="10" t="s">
        <v>53</v>
      </c>
      <c r="O1456" s="10" t="s">
        <v>67</v>
      </c>
      <c r="P1456" s="10" t="s">
        <v>68</v>
      </c>
      <c r="Q1456" s="10" t="s">
        <v>64</v>
      </c>
      <c r="R1456" s="10" t="s">
        <v>66</v>
      </c>
      <c r="S1456" s="10" t="s">
        <v>69</v>
      </c>
      <c r="T1456" s="10">
        <v>321</v>
      </c>
      <c r="U1456" s="10">
        <v>459.03</v>
      </c>
    </row>
    <row r="1457" spans="11:21" ht="18" customHeight="1" x14ac:dyDescent="0.3">
      <c r="K1457" s="10" t="s">
        <v>59</v>
      </c>
      <c r="L1457" s="10">
        <v>2021</v>
      </c>
      <c r="M1457" s="10" t="s">
        <v>2</v>
      </c>
      <c r="N1457" s="10" t="s">
        <v>53</v>
      </c>
      <c r="O1457" s="10" t="s">
        <v>67</v>
      </c>
      <c r="P1457" s="10" t="s">
        <v>68</v>
      </c>
      <c r="Q1457" s="10" t="s">
        <v>64</v>
      </c>
      <c r="R1457" s="10" t="s">
        <v>66</v>
      </c>
      <c r="S1457" s="10" t="s">
        <v>69</v>
      </c>
      <c r="T1457" s="10">
        <v>349</v>
      </c>
      <c r="U1457" s="10">
        <v>499.07</v>
      </c>
    </row>
    <row r="1458" spans="11:21" ht="18" customHeight="1" x14ac:dyDescent="0.3">
      <c r="K1458" s="10" t="s">
        <v>59</v>
      </c>
      <c r="L1458" s="10">
        <v>2021</v>
      </c>
      <c r="M1458" s="10" t="s">
        <v>2</v>
      </c>
      <c r="N1458" s="10" t="s">
        <v>53</v>
      </c>
      <c r="O1458" s="10" t="s">
        <v>67</v>
      </c>
      <c r="P1458" s="10" t="s">
        <v>68</v>
      </c>
      <c r="Q1458" s="10" t="s">
        <v>64</v>
      </c>
      <c r="R1458" s="10" t="s">
        <v>66</v>
      </c>
      <c r="S1458" s="10" t="s">
        <v>69</v>
      </c>
      <c r="T1458" s="10">
        <v>151</v>
      </c>
      <c r="U1458" s="10">
        <v>215.93</v>
      </c>
    </row>
    <row r="1459" spans="11:21" ht="18" customHeight="1" x14ac:dyDescent="0.3">
      <c r="K1459" s="10" t="s">
        <v>52</v>
      </c>
      <c r="L1459" s="10">
        <v>2021</v>
      </c>
      <c r="M1459" s="10" t="s">
        <v>2</v>
      </c>
      <c r="N1459" s="10" t="s">
        <v>53</v>
      </c>
      <c r="O1459" s="10" t="s">
        <v>67</v>
      </c>
      <c r="P1459" s="10" t="s">
        <v>68</v>
      </c>
      <c r="Q1459" s="10" t="s">
        <v>64</v>
      </c>
      <c r="R1459" s="10" t="s">
        <v>66</v>
      </c>
      <c r="S1459" s="10" t="s">
        <v>69</v>
      </c>
      <c r="T1459" s="10">
        <v>319</v>
      </c>
      <c r="U1459" s="10">
        <v>456.16999999999996</v>
      </c>
    </row>
    <row r="1460" spans="11:21" ht="18" customHeight="1" x14ac:dyDescent="0.3">
      <c r="K1460" s="10" t="s">
        <v>61</v>
      </c>
      <c r="L1460" s="10">
        <v>2021</v>
      </c>
      <c r="M1460" s="10" t="s">
        <v>2</v>
      </c>
      <c r="N1460" s="10" t="s">
        <v>53</v>
      </c>
      <c r="O1460" s="10" t="s">
        <v>67</v>
      </c>
      <c r="P1460" s="10" t="s">
        <v>68</v>
      </c>
      <c r="Q1460" s="10" t="s">
        <v>64</v>
      </c>
      <c r="R1460" s="10" t="s">
        <v>66</v>
      </c>
      <c r="S1460" s="10" t="s">
        <v>69</v>
      </c>
      <c r="T1460" s="10">
        <v>831</v>
      </c>
      <c r="U1460" s="10">
        <v>1188.33</v>
      </c>
    </row>
    <row r="1461" spans="11:21" ht="18" customHeight="1" x14ac:dyDescent="0.3">
      <c r="K1461" s="10" t="s">
        <v>59</v>
      </c>
      <c r="L1461" s="10">
        <v>2021</v>
      </c>
      <c r="M1461" s="10" t="s">
        <v>2</v>
      </c>
      <c r="N1461" s="10" t="s">
        <v>53</v>
      </c>
      <c r="O1461" s="10" t="s">
        <v>67</v>
      </c>
      <c r="P1461" s="10" t="s">
        <v>68</v>
      </c>
      <c r="Q1461" s="10" t="s">
        <v>64</v>
      </c>
      <c r="R1461" s="10" t="s">
        <v>66</v>
      </c>
      <c r="S1461" s="10" t="s">
        <v>69</v>
      </c>
      <c r="T1461" s="10">
        <v>864</v>
      </c>
      <c r="U1461" s="10">
        <v>1235.52</v>
      </c>
    </row>
    <row r="1462" spans="11:21" ht="18" customHeight="1" x14ac:dyDescent="0.3">
      <c r="K1462" s="10" t="s">
        <v>63</v>
      </c>
      <c r="L1462" s="10">
        <v>2021</v>
      </c>
      <c r="M1462" s="10" t="s">
        <v>2</v>
      </c>
      <c r="N1462" s="10" t="s">
        <v>53</v>
      </c>
      <c r="O1462" s="10" t="s">
        <v>67</v>
      </c>
      <c r="P1462" s="10" t="s">
        <v>68</v>
      </c>
      <c r="Q1462" s="10" t="s">
        <v>64</v>
      </c>
      <c r="R1462" s="10" t="s">
        <v>66</v>
      </c>
      <c r="S1462" s="10" t="s">
        <v>69</v>
      </c>
      <c r="T1462" s="10">
        <v>323</v>
      </c>
      <c r="U1462" s="10">
        <v>461.89</v>
      </c>
    </row>
    <row r="1463" spans="11:21" ht="18" customHeight="1" x14ac:dyDescent="0.3">
      <c r="K1463" s="10" t="s">
        <v>59</v>
      </c>
      <c r="L1463" s="10">
        <v>2021</v>
      </c>
      <c r="M1463" s="10" t="s">
        <v>4</v>
      </c>
      <c r="N1463" s="10" t="s">
        <v>53</v>
      </c>
      <c r="O1463" s="10" t="s">
        <v>67</v>
      </c>
      <c r="P1463" s="10" t="s">
        <v>68</v>
      </c>
      <c r="Q1463" s="10" t="s">
        <v>64</v>
      </c>
      <c r="R1463" s="10" t="s">
        <v>66</v>
      </c>
      <c r="S1463" s="10" t="s">
        <v>69</v>
      </c>
      <c r="T1463" s="10">
        <v>338</v>
      </c>
      <c r="U1463" s="10">
        <v>483.34000000000003</v>
      </c>
    </row>
    <row r="1464" spans="11:21" ht="18" customHeight="1" x14ac:dyDescent="0.3">
      <c r="K1464" s="10" t="s">
        <v>52</v>
      </c>
      <c r="L1464" s="10">
        <v>2021</v>
      </c>
      <c r="M1464" s="10" t="s">
        <v>4</v>
      </c>
      <c r="N1464" s="10" t="s">
        <v>53</v>
      </c>
      <c r="O1464" s="10" t="s">
        <v>67</v>
      </c>
      <c r="P1464" s="10" t="s">
        <v>68</v>
      </c>
      <c r="Q1464" s="10" t="s">
        <v>64</v>
      </c>
      <c r="R1464" s="10" t="s">
        <v>66</v>
      </c>
      <c r="S1464" s="10" t="s">
        <v>69</v>
      </c>
      <c r="T1464" s="10">
        <v>140</v>
      </c>
      <c r="U1464" s="10">
        <v>200.2</v>
      </c>
    </row>
    <row r="1465" spans="11:21" ht="18" customHeight="1" x14ac:dyDescent="0.3">
      <c r="K1465" s="10" t="s">
        <v>52</v>
      </c>
      <c r="L1465" s="10">
        <v>2021</v>
      </c>
      <c r="M1465" s="10" t="s">
        <v>4</v>
      </c>
      <c r="N1465" s="10" t="s">
        <v>53</v>
      </c>
      <c r="O1465" s="10" t="s">
        <v>67</v>
      </c>
      <c r="P1465" s="10" t="s">
        <v>68</v>
      </c>
      <c r="Q1465" s="10" t="s">
        <v>64</v>
      </c>
      <c r="R1465" s="10" t="s">
        <v>66</v>
      </c>
      <c r="S1465" s="10" t="s">
        <v>69</v>
      </c>
      <c r="T1465" s="10">
        <v>308</v>
      </c>
      <c r="U1465" s="10">
        <v>440.44</v>
      </c>
    </row>
    <row r="1466" spans="11:21" ht="18" customHeight="1" x14ac:dyDescent="0.3">
      <c r="K1466" s="10" t="s">
        <v>52</v>
      </c>
      <c r="L1466" s="10">
        <v>2021</v>
      </c>
      <c r="M1466" s="10" t="s">
        <v>4</v>
      </c>
      <c r="N1466" s="10" t="s">
        <v>53</v>
      </c>
      <c r="O1466" s="10" t="s">
        <v>67</v>
      </c>
      <c r="P1466" s="10" t="s">
        <v>68</v>
      </c>
      <c r="Q1466" s="10" t="s">
        <v>64</v>
      </c>
      <c r="R1466" s="10" t="s">
        <v>66</v>
      </c>
      <c r="S1466" s="10" t="s">
        <v>69</v>
      </c>
      <c r="T1466" s="10">
        <v>136</v>
      </c>
      <c r="U1466" s="10">
        <v>194.48</v>
      </c>
    </row>
    <row r="1467" spans="11:21" ht="18" customHeight="1" x14ac:dyDescent="0.3">
      <c r="K1467" s="10" t="s">
        <v>61</v>
      </c>
      <c r="L1467" s="10">
        <v>2021</v>
      </c>
      <c r="M1467" s="10" t="s">
        <v>4</v>
      </c>
      <c r="N1467" s="10" t="s">
        <v>53</v>
      </c>
      <c r="O1467" s="10" t="s">
        <v>67</v>
      </c>
      <c r="P1467" s="10" t="s">
        <v>68</v>
      </c>
      <c r="Q1467" s="10" t="s">
        <v>64</v>
      </c>
      <c r="R1467" s="10" t="s">
        <v>66</v>
      </c>
      <c r="S1467" s="10" t="s">
        <v>69</v>
      </c>
      <c r="T1467" s="10">
        <v>310</v>
      </c>
      <c r="U1467" s="10">
        <v>443.3</v>
      </c>
    </row>
    <row r="1468" spans="11:21" ht="18" customHeight="1" x14ac:dyDescent="0.3">
      <c r="K1468" s="10" t="s">
        <v>61</v>
      </c>
      <c r="L1468" s="10">
        <v>2021</v>
      </c>
      <c r="M1468" s="10" t="s">
        <v>4</v>
      </c>
      <c r="N1468" s="10" t="s">
        <v>53</v>
      </c>
      <c r="O1468" s="10" t="s">
        <v>67</v>
      </c>
      <c r="P1468" s="10" t="s">
        <v>68</v>
      </c>
      <c r="Q1468" s="10" t="s">
        <v>64</v>
      </c>
      <c r="R1468" s="10" t="s">
        <v>66</v>
      </c>
      <c r="S1468" s="10" t="s">
        <v>69</v>
      </c>
      <c r="T1468" s="10">
        <v>824</v>
      </c>
      <c r="U1468" s="10">
        <v>1178.32</v>
      </c>
    </row>
    <row r="1469" spans="11:21" ht="18" customHeight="1" x14ac:dyDescent="0.3">
      <c r="K1469" s="10" t="s">
        <v>52</v>
      </c>
      <c r="L1469" s="10">
        <v>2021</v>
      </c>
      <c r="M1469" s="10" t="s">
        <v>4</v>
      </c>
      <c r="N1469" s="10" t="s">
        <v>53</v>
      </c>
      <c r="O1469" s="10" t="s">
        <v>67</v>
      </c>
      <c r="P1469" s="10" t="s">
        <v>68</v>
      </c>
      <c r="Q1469" s="10" t="s">
        <v>64</v>
      </c>
      <c r="R1469" s="10" t="s">
        <v>66</v>
      </c>
      <c r="S1469" s="10" t="s">
        <v>69</v>
      </c>
      <c r="T1469" s="10">
        <v>857</v>
      </c>
      <c r="U1469" s="10">
        <v>1225.51</v>
      </c>
    </row>
    <row r="1470" spans="11:21" ht="18" customHeight="1" x14ac:dyDescent="0.3">
      <c r="K1470" s="10" t="s">
        <v>59</v>
      </c>
      <c r="L1470" s="10">
        <v>2021</v>
      </c>
      <c r="M1470" s="10" t="s">
        <v>4</v>
      </c>
      <c r="N1470" s="10" t="s">
        <v>53</v>
      </c>
      <c r="O1470" s="10" t="s">
        <v>67</v>
      </c>
      <c r="P1470" s="10" t="s">
        <v>68</v>
      </c>
      <c r="Q1470" s="10" t="s">
        <v>64</v>
      </c>
      <c r="R1470" s="10" t="s">
        <v>66</v>
      </c>
      <c r="S1470" s="10" t="s">
        <v>69</v>
      </c>
      <c r="T1470" s="10">
        <v>910</v>
      </c>
      <c r="U1470" s="10">
        <v>1301.3</v>
      </c>
    </row>
    <row r="1471" spans="11:21" ht="18" customHeight="1" x14ac:dyDescent="0.3">
      <c r="K1471" s="10" t="s">
        <v>59</v>
      </c>
      <c r="L1471" s="10">
        <v>2021</v>
      </c>
      <c r="M1471" s="10" t="s">
        <v>4</v>
      </c>
      <c r="N1471" s="10" t="s">
        <v>53</v>
      </c>
      <c r="O1471" s="10" t="s">
        <v>67</v>
      </c>
      <c r="P1471" s="10" t="s">
        <v>68</v>
      </c>
      <c r="Q1471" s="10" t="s">
        <v>64</v>
      </c>
      <c r="R1471" s="10" t="s">
        <v>66</v>
      </c>
      <c r="S1471" s="10" t="s">
        <v>69</v>
      </c>
      <c r="T1471" s="10">
        <v>863</v>
      </c>
      <c r="U1471" s="10">
        <v>526.24</v>
      </c>
    </row>
    <row r="1472" spans="11:21" ht="18" customHeight="1" x14ac:dyDescent="0.3">
      <c r="K1472" s="10" t="s">
        <v>61</v>
      </c>
      <c r="L1472" s="10">
        <v>2021</v>
      </c>
      <c r="M1472" s="10" t="s">
        <v>4</v>
      </c>
      <c r="N1472" s="10" t="s">
        <v>53</v>
      </c>
      <c r="O1472" s="10" t="s">
        <v>67</v>
      </c>
      <c r="P1472" s="10" t="s">
        <v>68</v>
      </c>
      <c r="Q1472" s="10" t="s">
        <v>64</v>
      </c>
      <c r="R1472" s="10" t="s">
        <v>66</v>
      </c>
      <c r="S1472" s="10" t="s">
        <v>69</v>
      </c>
      <c r="T1472" s="10">
        <v>309</v>
      </c>
      <c r="U1472" s="10">
        <v>441.87</v>
      </c>
    </row>
    <row r="1473" spans="11:21" ht="18" customHeight="1" x14ac:dyDescent="0.3">
      <c r="K1473" s="10" t="s">
        <v>61</v>
      </c>
      <c r="L1473" s="10">
        <v>2021</v>
      </c>
      <c r="M1473" s="10" t="s">
        <v>4</v>
      </c>
      <c r="N1473" s="10" t="s">
        <v>53</v>
      </c>
      <c r="O1473" s="10" t="s">
        <v>67</v>
      </c>
      <c r="P1473" s="10" t="s">
        <v>68</v>
      </c>
      <c r="Q1473" s="10" t="s">
        <v>64</v>
      </c>
      <c r="R1473" s="10" t="s">
        <v>66</v>
      </c>
      <c r="S1473" s="10" t="s">
        <v>69</v>
      </c>
      <c r="T1473" s="10">
        <v>337</v>
      </c>
      <c r="U1473" s="10">
        <v>481.90999999999997</v>
      </c>
    </row>
    <row r="1474" spans="11:21" ht="18" customHeight="1" x14ac:dyDescent="0.3">
      <c r="K1474" s="10" t="s">
        <v>62</v>
      </c>
      <c r="L1474" s="10">
        <v>2021</v>
      </c>
      <c r="M1474" s="10" t="s">
        <v>4</v>
      </c>
      <c r="N1474" s="10" t="s">
        <v>53</v>
      </c>
      <c r="O1474" s="10" t="s">
        <v>67</v>
      </c>
      <c r="P1474" s="10" t="s">
        <v>68</v>
      </c>
      <c r="Q1474" s="10" t="s">
        <v>64</v>
      </c>
      <c r="R1474" s="10" t="s">
        <v>66</v>
      </c>
      <c r="S1474" s="10" t="s">
        <v>69</v>
      </c>
      <c r="T1474" s="10">
        <v>139</v>
      </c>
      <c r="U1474" s="10">
        <v>198.76999999999998</v>
      </c>
    </row>
    <row r="1475" spans="11:21" ht="18" customHeight="1" x14ac:dyDescent="0.3">
      <c r="K1475" s="10" t="s">
        <v>52</v>
      </c>
      <c r="L1475" s="10">
        <v>2021</v>
      </c>
      <c r="M1475" s="10" t="s">
        <v>4</v>
      </c>
      <c r="N1475" s="10" t="s">
        <v>53</v>
      </c>
      <c r="O1475" s="10" t="s">
        <v>67</v>
      </c>
      <c r="P1475" s="10" t="s">
        <v>68</v>
      </c>
      <c r="Q1475" s="10" t="s">
        <v>64</v>
      </c>
      <c r="R1475" s="10" t="s">
        <v>66</v>
      </c>
      <c r="S1475" s="10" t="s">
        <v>69</v>
      </c>
      <c r="T1475" s="10">
        <v>833</v>
      </c>
      <c r="U1475" s="10">
        <v>1191.19</v>
      </c>
    </row>
    <row r="1476" spans="11:21" ht="18" customHeight="1" x14ac:dyDescent="0.3">
      <c r="K1476" s="10" t="s">
        <v>59</v>
      </c>
      <c r="L1476" s="10">
        <v>2021</v>
      </c>
      <c r="M1476" s="10" t="s">
        <v>4</v>
      </c>
      <c r="N1476" s="10" t="s">
        <v>53</v>
      </c>
      <c r="O1476" s="10" t="s">
        <v>67</v>
      </c>
      <c r="P1476" s="10" t="s">
        <v>68</v>
      </c>
      <c r="Q1476" s="10" t="s">
        <v>64</v>
      </c>
      <c r="R1476" s="10" t="s">
        <v>66</v>
      </c>
      <c r="S1476" s="10" t="s">
        <v>69</v>
      </c>
      <c r="T1476" s="10">
        <v>866</v>
      </c>
      <c r="U1476" s="10">
        <v>1238.3800000000001</v>
      </c>
    </row>
    <row r="1477" spans="11:21" ht="18" customHeight="1" x14ac:dyDescent="0.3">
      <c r="K1477" s="10" t="s">
        <v>59</v>
      </c>
      <c r="L1477" s="10">
        <v>2021</v>
      </c>
      <c r="M1477" s="10" t="s">
        <v>4</v>
      </c>
      <c r="N1477" s="10" t="s">
        <v>53</v>
      </c>
      <c r="O1477" s="10" t="s">
        <v>67</v>
      </c>
      <c r="P1477" s="10" t="s">
        <v>68</v>
      </c>
      <c r="Q1477" s="10" t="s">
        <v>64</v>
      </c>
      <c r="R1477" s="10" t="s">
        <v>66</v>
      </c>
      <c r="S1477" s="10" t="s">
        <v>69</v>
      </c>
      <c r="T1477" s="10">
        <v>311</v>
      </c>
      <c r="U1477" s="10">
        <v>444.73</v>
      </c>
    </row>
    <row r="1478" spans="11:21" ht="18" customHeight="1" x14ac:dyDescent="0.3">
      <c r="K1478" s="10" t="s">
        <v>59</v>
      </c>
      <c r="L1478" s="10">
        <v>2021</v>
      </c>
      <c r="M1478" s="10" t="s">
        <v>10</v>
      </c>
      <c r="N1478" s="10" t="s">
        <v>65</v>
      </c>
      <c r="O1478" s="10" t="s">
        <v>67</v>
      </c>
      <c r="P1478" s="10" t="s">
        <v>68</v>
      </c>
      <c r="Q1478" s="10" t="s">
        <v>64</v>
      </c>
      <c r="R1478" s="10" t="s">
        <v>66</v>
      </c>
      <c r="S1478" s="10" t="s">
        <v>69</v>
      </c>
      <c r="T1478" s="10">
        <v>350</v>
      </c>
      <c r="U1478" s="10">
        <v>500.5</v>
      </c>
    </row>
    <row r="1479" spans="11:21" ht="18" customHeight="1" x14ac:dyDescent="0.3">
      <c r="K1479" s="10" t="s">
        <v>52</v>
      </c>
      <c r="L1479" s="10">
        <v>2021</v>
      </c>
      <c r="M1479" s="10" t="s">
        <v>10</v>
      </c>
      <c r="N1479" s="10" t="s">
        <v>65</v>
      </c>
      <c r="O1479" s="10" t="s">
        <v>67</v>
      </c>
      <c r="P1479" s="10" t="s">
        <v>68</v>
      </c>
      <c r="Q1479" s="10" t="s">
        <v>64</v>
      </c>
      <c r="R1479" s="10" t="s">
        <v>66</v>
      </c>
      <c r="S1479" s="10" t="s">
        <v>69</v>
      </c>
      <c r="T1479" s="10">
        <v>304</v>
      </c>
      <c r="U1479" s="10">
        <v>434.72</v>
      </c>
    </row>
    <row r="1480" spans="11:21" ht="18" customHeight="1" x14ac:dyDescent="0.3">
      <c r="K1480" s="10" t="s">
        <v>52</v>
      </c>
      <c r="L1480" s="10">
        <v>2021</v>
      </c>
      <c r="M1480" s="10" t="s">
        <v>10</v>
      </c>
      <c r="N1480" s="10" t="s">
        <v>65</v>
      </c>
      <c r="O1480" s="10" t="s">
        <v>67</v>
      </c>
      <c r="P1480" s="10" t="s">
        <v>68</v>
      </c>
      <c r="Q1480" s="10" t="s">
        <v>64</v>
      </c>
      <c r="R1480" s="10" t="s">
        <v>66</v>
      </c>
      <c r="S1480" s="10" t="s">
        <v>69</v>
      </c>
      <c r="T1480" s="10">
        <v>352</v>
      </c>
      <c r="U1480" s="10">
        <v>503.36</v>
      </c>
    </row>
    <row r="1481" spans="11:21" ht="18" customHeight="1" x14ac:dyDescent="0.3">
      <c r="K1481" s="10" t="s">
        <v>52</v>
      </c>
      <c r="L1481" s="10">
        <v>2021</v>
      </c>
      <c r="M1481" s="10" t="s">
        <v>10</v>
      </c>
      <c r="N1481" s="10" t="s">
        <v>65</v>
      </c>
      <c r="O1481" s="10" t="s">
        <v>67</v>
      </c>
      <c r="P1481" s="10" t="s">
        <v>68</v>
      </c>
      <c r="Q1481" s="10" t="s">
        <v>64</v>
      </c>
      <c r="R1481" s="10" t="s">
        <v>66</v>
      </c>
      <c r="S1481" s="10" t="s">
        <v>69</v>
      </c>
      <c r="T1481" s="10">
        <v>829</v>
      </c>
      <c r="U1481" s="10">
        <v>1185.47</v>
      </c>
    </row>
    <row r="1482" spans="11:21" ht="18" customHeight="1" x14ac:dyDescent="0.3">
      <c r="K1482" s="10" t="s">
        <v>59</v>
      </c>
      <c r="L1482" s="10">
        <v>2021</v>
      </c>
      <c r="M1482" s="10" t="s">
        <v>10</v>
      </c>
      <c r="N1482" s="10" t="s">
        <v>65</v>
      </c>
      <c r="O1482" s="10" t="s">
        <v>67</v>
      </c>
      <c r="P1482" s="10" t="s">
        <v>68</v>
      </c>
      <c r="Q1482" s="10" t="s">
        <v>64</v>
      </c>
      <c r="R1482" s="10" t="s">
        <v>66</v>
      </c>
      <c r="S1482" s="10" t="s">
        <v>69</v>
      </c>
      <c r="T1482" s="10">
        <v>862</v>
      </c>
      <c r="U1482" s="10">
        <v>1232.6599999999999</v>
      </c>
    </row>
    <row r="1483" spans="11:21" ht="18" customHeight="1" x14ac:dyDescent="0.3">
      <c r="K1483" s="10" t="s">
        <v>52</v>
      </c>
      <c r="L1483" s="10">
        <v>2021</v>
      </c>
      <c r="M1483" s="10" t="s">
        <v>10</v>
      </c>
      <c r="N1483" s="10" t="s">
        <v>65</v>
      </c>
      <c r="O1483" s="10" t="s">
        <v>67</v>
      </c>
      <c r="P1483" s="10" t="s">
        <v>68</v>
      </c>
      <c r="Q1483" s="10" t="s">
        <v>64</v>
      </c>
      <c r="R1483" s="10" t="s">
        <v>66</v>
      </c>
      <c r="S1483" s="10" t="s">
        <v>69</v>
      </c>
      <c r="T1483" s="10">
        <v>918</v>
      </c>
      <c r="U1483" s="10">
        <v>1312.74</v>
      </c>
    </row>
    <row r="1484" spans="11:21" ht="18" customHeight="1" x14ac:dyDescent="0.3">
      <c r="K1484" s="10" t="s">
        <v>52</v>
      </c>
      <c r="L1484" s="10">
        <v>2021</v>
      </c>
      <c r="M1484" s="10" t="s">
        <v>10</v>
      </c>
      <c r="N1484" s="10" t="s">
        <v>65</v>
      </c>
      <c r="O1484" s="10" t="s">
        <v>67</v>
      </c>
      <c r="P1484" s="10" t="s">
        <v>68</v>
      </c>
      <c r="Q1484" s="10" t="s">
        <v>64</v>
      </c>
      <c r="R1484" s="10" t="s">
        <v>66</v>
      </c>
      <c r="S1484" s="10" t="s">
        <v>69</v>
      </c>
      <c r="T1484" s="10">
        <v>919</v>
      </c>
      <c r="U1484" s="10">
        <v>1314.17</v>
      </c>
    </row>
    <row r="1485" spans="11:21" ht="18" customHeight="1" x14ac:dyDescent="0.3">
      <c r="K1485" s="10" t="s">
        <v>59</v>
      </c>
      <c r="L1485" s="10">
        <v>2021</v>
      </c>
      <c r="M1485" s="10" t="s">
        <v>10</v>
      </c>
      <c r="N1485" s="10" t="s">
        <v>65</v>
      </c>
      <c r="O1485" s="10" t="s">
        <v>67</v>
      </c>
      <c r="P1485" s="10" t="s">
        <v>68</v>
      </c>
      <c r="Q1485" s="10" t="s">
        <v>64</v>
      </c>
      <c r="R1485" s="10" t="s">
        <v>66</v>
      </c>
      <c r="S1485" s="10" t="s">
        <v>69</v>
      </c>
      <c r="T1485" s="10">
        <v>920</v>
      </c>
      <c r="U1485" s="10">
        <v>1315.6</v>
      </c>
    </row>
    <row r="1486" spans="11:21" ht="18" customHeight="1" x14ac:dyDescent="0.3">
      <c r="K1486" s="10" t="s">
        <v>59</v>
      </c>
      <c r="L1486" s="10">
        <v>2021</v>
      </c>
      <c r="M1486" s="10" t="s">
        <v>10</v>
      </c>
      <c r="N1486" s="10" t="s">
        <v>65</v>
      </c>
      <c r="O1486" s="10" t="s">
        <v>67</v>
      </c>
      <c r="P1486" s="10" t="s">
        <v>68</v>
      </c>
      <c r="Q1486" s="10" t="s">
        <v>64</v>
      </c>
      <c r="R1486" s="10" t="s">
        <v>66</v>
      </c>
      <c r="S1486" s="10" t="s">
        <v>69</v>
      </c>
      <c r="T1486" s="10">
        <v>869</v>
      </c>
      <c r="U1486" s="10">
        <v>526.24</v>
      </c>
    </row>
    <row r="1487" spans="11:21" ht="18" customHeight="1" x14ac:dyDescent="0.3">
      <c r="K1487" s="10" t="s">
        <v>59</v>
      </c>
      <c r="L1487" s="10">
        <v>2021</v>
      </c>
      <c r="M1487" s="10" t="s">
        <v>10</v>
      </c>
      <c r="N1487" s="10" t="s">
        <v>65</v>
      </c>
      <c r="O1487" s="10" t="s">
        <v>67</v>
      </c>
      <c r="P1487" s="10" t="s">
        <v>68</v>
      </c>
      <c r="Q1487" s="10" t="s">
        <v>64</v>
      </c>
      <c r="R1487" s="10" t="s">
        <v>66</v>
      </c>
      <c r="S1487" s="10" t="s">
        <v>69</v>
      </c>
      <c r="T1487" s="10">
        <v>351</v>
      </c>
      <c r="U1487" s="10">
        <v>501.93</v>
      </c>
    </row>
    <row r="1488" spans="11:21" ht="18" customHeight="1" x14ac:dyDescent="0.3">
      <c r="K1488" s="10" t="s">
        <v>52</v>
      </c>
      <c r="L1488" s="10">
        <v>2021</v>
      </c>
      <c r="M1488" s="10" t="s">
        <v>10</v>
      </c>
      <c r="N1488" s="10" t="s">
        <v>65</v>
      </c>
      <c r="O1488" s="10" t="s">
        <v>67</v>
      </c>
      <c r="P1488" s="10" t="s">
        <v>68</v>
      </c>
      <c r="Q1488" s="10" t="s">
        <v>64</v>
      </c>
      <c r="R1488" s="10" t="s">
        <v>66</v>
      </c>
      <c r="S1488" s="10" t="s">
        <v>69</v>
      </c>
      <c r="T1488" s="10">
        <v>261</v>
      </c>
      <c r="U1488" s="10">
        <v>373.23</v>
      </c>
    </row>
    <row r="1489" spans="11:21" ht="18" customHeight="1" x14ac:dyDescent="0.3">
      <c r="K1489" s="10" t="s">
        <v>52</v>
      </c>
      <c r="L1489" s="10">
        <v>2021</v>
      </c>
      <c r="M1489" s="10" t="s">
        <v>10</v>
      </c>
      <c r="N1489" s="10" t="s">
        <v>65</v>
      </c>
      <c r="O1489" s="10" t="s">
        <v>67</v>
      </c>
      <c r="P1489" s="10" t="s">
        <v>68</v>
      </c>
      <c r="Q1489" s="10" t="s">
        <v>64</v>
      </c>
      <c r="R1489" s="10" t="s">
        <v>66</v>
      </c>
      <c r="S1489" s="10" t="s">
        <v>69</v>
      </c>
      <c r="T1489" s="10">
        <v>255</v>
      </c>
      <c r="U1489" s="10">
        <v>364.65</v>
      </c>
    </row>
    <row r="1490" spans="11:21" ht="18" customHeight="1" x14ac:dyDescent="0.3">
      <c r="K1490" s="10" t="s">
        <v>52</v>
      </c>
      <c r="L1490" s="10">
        <v>2021</v>
      </c>
      <c r="M1490" s="10" t="s">
        <v>10</v>
      </c>
      <c r="N1490" s="10" t="s">
        <v>65</v>
      </c>
      <c r="O1490" s="10" t="s">
        <v>67</v>
      </c>
      <c r="P1490" s="10" t="s">
        <v>68</v>
      </c>
      <c r="Q1490" s="10" t="s">
        <v>64</v>
      </c>
      <c r="R1490" s="10" t="s">
        <v>66</v>
      </c>
      <c r="S1490" s="10" t="s">
        <v>69</v>
      </c>
      <c r="T1490" s="10">
        <v>307</v>
      </c>
      <c r="U1490" s="10">
        <v>439.01</v>
      </c>
    </row>
    <row r="1491" spans="11:21" ht="18" customHeight="1" x14ac:dyDescent="0.3">
      <c r="K1491" s="10" t="s">
        <v>52</v>
      </c>
      <c r="L1491" s="10">
        <v>2021</v>
      </c>
      <c r="M1491" s="10" t="s">
        <v>10</v>
      </c>
      <c r="N1491" s="10" t="s">
        <v>65</v>
      </c>
      <c r="O1491" s="10" t="s">
        <v>67</v>
      </c>
      <c r="P1491" s="10" t="s">
        <v>68</v>
      </c>
      <c r="Q1491" s="10" t="s">
        <v>64</v>
      </c>
      <c r="R1491" s="10" t="s">
        <v>66</v>
      </c>
      <c r="S1491" s="10" t="s">
        <v>69</v>
      </c>
      <c r="T1491" s="10">
        <v>838</v>
      </c>
      <c r="U1491" s="10">
        <v>1198.3399999999999</v>
      </c>
    </row>
    <row r="1492" spans="11:21" ht="18" customHeight="1" x14ac:dyDescent="0.3">
      <c r="K1492" s="10" t="s">
        <v>59</v>
      </c>
      <c r="L1492" s="10">
        <v>2021</v>
      </c>
      <c r="M1492" s="10" t="s">
        <v>10</v>
      </c>
      <c r="N1492" s="10" t="s">
        <v>65</v>
      </c>
      <c r="O1492" s="10" t="s">
        <v>67</v>
      </c>
      <c r="P1492" s="10" t="s">
        <v>68</v>
      </c>
      <c r="Q1492" s="10" t="s">
        <v>64</v>
      </c>
      <c r="R1492" s="10" t="s">
        <v>66</v>
      </c>
      <c r="S1492" s="10" t="s">
        <v>69</v>
      </c>
      <c r="T1492" s="10">
        <v>871</v>
      </c>
      <c r="U1492" s="10">
        <v>1245.53</v>
      </c>
    </row>
    <row r="1493" spans="11:21" ht="18" customHeight="1" x14ac:dyDescent="0.3">
      <c r="K1493" s="10" t="s">
        <v>59</v>
      </c>
      <c r="L1493" s="10">
        <v>2021</v>
      </c>
      <c r="M1493" s="10" t="s">
        <v>9</v>
      </c>
      <c r="N1493" s="10" t="s">
        <v>65</v>
      </c>
      <c r="O1493" s="10" t="s">
        <v>67</v>
      </c>
      <c r="P1493" s="10" t="s">
        <v>68</v>
      </c>
      <c r="Q1493" s="10" t="s">
        <v>64</v>
      </c>
      <c r="R1493" s="10" t="s">
        <v>66</v>
      </c>
      <c r="S1493" s="10" t="s">
        <v>69</v>
      </c>
      <c r="T1493" s="10">
        <v>308</v>
      </c>
      <c r="U1493" s="10">
        <v>440.44</v>
      </c>
    </row>
    <row r="1494" spans="11:21" ht="18" customHeight="1" x14ac:dyDescent="0.3">
      <c r="K1494" s="10" t="s">
        <v>63</v>
      </c>
      <c r="L1494" s="10">
        <v>2021</v>
      </c>
      <c r="M1494" s="10" t="s">
        <v>9</v>
      </c>
      <c r="N1494" s="10" t="s">
        <v>65</v>
      </c>
      <c r="O1494" s="10" t="s">
        <v>67</v>
      </c>
      <c r="P1494" s="10" t="s">
        <v>68</v>
      </c>
      <c r="Q1494" s="10" t="s">
        <v>64</v>
      </c>
      <c r="R1494" s="10" t="s">
        <v>66</v>
      </c>
      <c r="S1494" s="10" t="s">
        <v>69</v>
      </c>
      <c r="T1494" s="10">
        <v>356</v>
      </c>
      <c r="U1494" s="10">
        <v>509.08</v>
      </c>
    </row>
    <row r="1495" spans="11:21" ht="18" customHeight="1" x14ac:dyDescent="0.3">
      <c r="K1495" s="10" t="s">
        <v>59</v>
      </c>
      <c r="L1495" s="10">
        <v>2021</v>
      </c>
      <c r="M1495" s="10" t="s">
        <v>9</v>
      </c>
      <c r="N1495" s="10" t="s">
        <v>65</v>
      </c>
      <c r="O1495" s="10" t="s">
        <v>67</v>
      </c>
      <c r="P1495" s="10" t="s">
        <v>68</v>
      </c>
      <c r="Q1495" s="10" t="s">
        <v>64</v>
      </c>
      <c r="R1495" s="10" t="s">
        <v>66</v>
      </c>
      <c r="S1495" s="10" t="s">
        <v>69</v>
      </c>
      <c r="T1495" s="10">
        <v>310</v>
      </c>
      <c r="U1495" s="10">
        <v>443.3</v>
      </c>
    </row>
    <row r="1496" spans="11:21" ht="18" customHeight="1" x14ac:dyDescent="0.3">
      <c r="K1496" s="10" t="s">
        <v>52</v>
      </c>
      <c r="L1496" s="10">
        <v>2021</v>
      </c>
      <c r="M1496" s="10" t="s">
        <v>9</v>
      </c>
      <c r="N1496" s="10" t="s">
        <v>65</v>
      </c>
      <c r="O1496" s="10" t="s">
        <v>67</v>
      </c>
      <c r="P1496" s="10" t="s">
        <v>68</v>
      </c>
      <c r="Q1496" s="10" t="s">
        <v>64</v>
      </c>
      <c r="R1496" s="10" t="s">
        <v>66</v>
      </c>
      <c r="S1496" s="10" t="s">
        <v>69</v>
      </c>
      <c r="T1496" s="10">
        <v>358</v>
      </c>
      <c r="U1496" s="10">
        <v>511.94</v>
      </c>
    </row>
    <row r="1497" spans="11:21" ht="18" customHeight="1" x14ac:dyDescent="0.3">
      <c r="K1497" s="10" t="s">
        <v>52</v>
      </c>
      <c r="L1497" s="10">
        <v>2021</v>
      </c>
      <c r="M1497" s="10" t="s">
        <v>9</v>
      </c>
      <c r="N1497" s="10" t="s">
        <v>65</v>
      </c>
      <c r="O1497" s="10" t="s">
        <v>67</v>
      </c>
      <c r="P1497" s="10" t="s">
        <v>68</v>
      </c>
      <c r="Q1497" s="10" t="s">
        <v>64</v>
      </c>
      <c r="R1497" s="10" t="s">
        <v>66</v>
      </c>
      <c r="S1497" s="10" t="s">
        <v>69</v>
      </c>
      <c r="T1497" s="10">
        <v>828</v>
      </c>
      <c r="U1497" s="10">
        <v>1184.04</v>
      </c>
    </row>
    <row r="1498" spans="11:21" ht="18" customHeight="1" x14ac:dyDescent="0.3">
      <c r="K1498" s="10" t="s">
        <v>62</v>
      </c>
      <c r="L1498" s="10">
        <v>2021</v>
      </c>
      <c r="M1498" s="10" t="s">
        <v>9</v>
      </c>
      <c r="N1498" s="10" t="s">
        <v>65</v>
      </c>
      <c r="O1498" s="10" t="s">
        <v>67</v>
      </c>
      <c r="P1498" s="10" t="s">
        <v>68</v>
      </c>
      <c r="Q1498" s="10" t="s">
        <v>64</v>
      </c>
      <c r="R1498" s="10" t="s">
        <v>66</v>
      </c>
      <c r="S1498" s="10" t="s">
        <v>69</v>
      </c>
      <c r="T1498" s="10">
        <v>915</v>
      </c>
      <c r="U1498" s="10">
        <v>1308.45</v>
      </c>
    </row>
    <row r="1499" spans="11:21" ht="18" customHeight="1" x14ac:dyDescent="0.3">
      <c r="K1499" s="10" t="s">
        <v>59</v>
      </c>
      <c r="L1499" s="10">
        <v>2021</v>
      </c>
      <c r="M1499" s="10" t="s">
        <v>9</v>
      </c>
      <c r="N1499" s="10" t="s">
        <v>65</v>
      </c>
      <c r="O1499" s="10" t="s">
        <v>67</v>
      </c>
      <c r="P1499" s="10" t="s">
        <v>68</v>
      </c>
      <c r="Q1499" s="10" t="s">
        <v>64</v>
      </c>
      <c r="R1499" s="10" t="s">
        <v>66</v>
      </c>
      <c r="S1499" s="10" t="s">
        <v>69</v>
      </c>
      <c r="T1499" s="10">
        <v>916</v>
      </c>
      <c r="U1499" s="10">
        <v>1309.8800000000001</v>
      </c>
    </row>
    <row r="1500" spans="11:21" ht="18" customHeight="1" x14ac:dyDescent="0.3">
      <c r="K1500" s="10" t="s">
        <v>59</v>
      </c>
      <c r="L1500" s="10">
        <v>2021</v>
      </c>
      <c r="M1500" s="10" t="s">
        <v>9</v>
      </c>
      <c r="N1500" s="10" t="s">
        <v>65</v>
      </c>
      <c r="O1500" s="10" t="s">
        <v>67</v>
      </c>
      <c r="P1500" s="10" t="s">
        <v>68</v>
      </c>
      <c r="Q1500" s="10" t="s">
        <v>64</v>
      </c>
      <c r="R1500" s="10" t="s">
        <v>66</v>
      </c>
      <c r="S1500" s="10" t="s">
        <v>69</v>
      </c>
      <c r="T1500" s="10">
        <v>917</v>
      </c>
      <c r="U1500" s="10">
        <v>1311.31</v>
      </c>
    </row>
    <row r="1501" spans="11:21" ht="18" customHeight="1" x14ac:dyDescent="0.3">
      <c r="K1501" s="10" t="s">
        <v>59</v>
      </c>
      <c r="L1501" s="10">
        <v>2021</v>
      </c>
      <c r="M1501" s="10" t="s">
        <v>9</v>
      </c>
      <c r="N1501" s="10" t="s">
        <v>65</v>
      </c>
      <c r="O1501" s="10" t="s">
        <v>67</v>
      </c>
      <c r="P1501" s="10" t="s">
        <v>68</v>
      </c>
      <c r="Q1501" s="10" t="s">
        <v>64</v>
      </c>
      <c r="R1501" s="10" t="s">
        <v>66</v>
      </c>
      <c r="S1501" s="10" t="s">
        <v>69</v>
      </c>
      <c r="T1501" s="10">
        <v>868</v>
      </c>
      <c r="U1501" s="10">
        <v>526.24</v>
      </c>
    </row>
    <row r="1502" spans="11:21" ht="18" customHeight="1" x14ac:dyDescent="0.3">
      <c r="K1502" s="10" t="s">
        <v>61</v>
      </c>
      <c r="L1502" s="10">
        <v>2021</v>
      </c>
      <c r="M1502" s="10" t="s">
        <v>9</v>
      </c>
      <c r="N1502" s="10" t="s">
        <v>65</v>
      </c>
      <c r="O1502" s="10" t="s">
        <v>67</v>
      </c>
      <c r="P1502" s="10" t="s">
        <v>68</v>
      </c>
      <c r="Q1502" s="10" t="s">
        <v>64</v>
      </c>
      <c r="R1502" s="10" t="s">
        <v>66</v>
      </c>
      <c r="S1502" s="10" t="s">
        <v>69</v>
      </c>
      <c r="T1502" s="10">
        <v>357</v>
      </c>
      <c r="U1502" s="10">
        <v>526.24</v>
      </c>
    </row>
    <row r="1503" spans="11:21" ht="18" customHeight="1" x14ac:dyDescent="0.3">
      <c r="K1503" s="10" t="s">
        <v>52</v>
      </c>
      <c r="L1503" s="10">
        <v>2021</v>
      </c>
      <c r="M1503" s="10" t="s">
        <v>9</v>
      </c>
      <c r="N1503" s="10" t="s">
        <v>65</v>
      </c>
      <c r="O1503" s="10" t="s">
        <v>67</v>
      </c>
      <c r="P1503" s="10" t="s">
        <v>68</v>
      </c>
      <c r="Q1503" s="10" t="s">
        <v>64</v>
      </c>
      <c r="R1503" s="10" t="s">
        <v>66</v>
      </c>
      <c r="S1503" s="10" t="s">
        <v>69</v>
      </c>
      <c r="T1503" s="10">
        <v>279</v>
      </c>
      <c r="U1503" s="10">
        <v>398.97</v>
      </c>
    </row>
    <row r="1504" spans="11:21" ht="18" customHeight="1" x14ac:dyDescent="0.3">
      <c r="K1504" s="10" t="s">
        <v>59</v>
      </c>
      <c r="L1504" s="10">
        <v>2021</v>
      </c>
      <c r="M1504" s="10" t="s">
        <v>9</v>
      </c>
      <c r="N1504" s="10" t="s">
        <v>65</v>
      </c>
      <c r="O1504" s="10" t="s">
        <v>67</v>
      </c>
      <c r="P1504" s="10" t="s">
        <v>68</v>
      </c>
      <c r="Q1504" s="10" t="s">
        <v>64</v>
      </c>
      <c r="R1504" s="10" t="s">
        <v>66</v>
      </c>
      <c r="S1504" s="10" t="s">
        <v>69</v>
      </c>
      <c r="T1504" s="10">
        <v>273</v>
      </c>
      <c r="U1504" s="10">
        <v>390.39</v>
      </c>
    </row>
    <row r="1505" spans="11:21" ht="18" customHeight="1" x14ac:dyDescent="0.3">
      <c r="K1505" s="10" t="s">
        <v>59</v>
      </c>
      <c r="L1505" s="10">
        <v>2021</v>
      </c>
      <c r="M1505" s="10" t="s">
        <v>9</v>
      </c>
      <c r="N1505" s="10" t="s">
        <v>65</v>
      </c>
      <c r="O1505" s="10" t="s">
        <v>67</v>
      </c>
      <c r="P1505" s="10" t="s">
        <v>68</v>
      </c>
      <c r="Q1505" s="10" t="s">
        <v>64</v>
      </c>
      <c r="R1505" s="10" t="s">
        <v>66</v>
      </c>
      <c r="S1505" s="10" t="s">
        <v>69</v>
      </c>
      <c r="T1505" s="10">
        <v>267</v>
      </c>
      <c r="U1505" s="10">
        <v>381.81</v>
      </c>
    </row>
    <row r="1506" spans="11:21" ht="18" customHeight="1" x14ac:dyDescent="0.3">
      <c r="K1506" s="10" t="s">
        <v>62</v>
      </c>
      <c r="L1506" s="10">
        <v>2021</v>
      </c>
      <c r="M1506" s="10" t="s">
        <v>9</v>
      </c>
      <c r="N1506" s="10" t="s">
        <v>65</v>
      </c>
      <c r="O1506" s="10" t="s">
        <v>67</v>
      </c>
      <c r="P1506" s="10" t="s">
        <v>68</v>
      </c>
      <c r="Q1506" s="10" t="s">
        <v>64</v>
      </c>
      <c r="R1506" s="10" t="s">
        <v>66</v>
      </c>
      <c r="S1506" s="10" t="s">
        <v>69</v>
      </c>
      <c r="T1506" s="10">
        <v>313</v>
      </c>
      <c r="U1506" s="10">
        <v>447.59000000000003</v>
      </c>
    </row>
    <row r="1507" spans="11:21" ht="18" customHeight="1" x14ac:dyDescent="0.3">
      <c r="K1507" s="10" t="s">
        <v>52</v>
      </c>
      <c r="L1507" s="10">
        <v>2021</v>
      </c>
      <c r="M1507" s="10" t="s">
        <v>9</v>
      </c>
      <c r="N1507" s="10" t="s">
        <v>65</v>
      </c>
      <c r="O1507" s="10" t="s">
        <v>67</v>
      </c>
      <c r="P1507" s="10" t="s">
        <v>68</v>
      </c>
      <c r="Q1507" s="10" t="s">
        <v>64</v>
      </c>
      <c r="R1507" s="10" t="s">
        <v>66</v>
      </c>
      <c r="S1507" s="10" t="s">
        <v>69</v>
      </c>
      <c r="T1507" s="10">
        <v>355</v>
      </c>
      <c r="U1507" s="10">
        <v>507.65</v>
      </c>
    </row>
    <row r="1508" spans="11:21" ht="18" customHeight="1" x14ac:dyDescent="0.3">
      <c r="K1508" s="10" t="s">
        <v>59</v>
      </c>
      <c r="L1508" s="10">
        <v>2021</v>
      </c>
      <c r="M1508" s="10" t="s">
        <v>9</v>
      </c>
      <c r="N1508" s="10" t="s">
        <v>65</v>
      </c>
      <c r="O1508" s="10" t="s">
        <v>67</v>
      </c>
      <c r="P1508" s="10" t="s">
        <v>68</v>
      </c>
      <c r="Q1508" s="10" t="s">
        <v>64</v>
      </c>
      <c r="R1508" s="10" t="s">
        <v>66</v>
      </c>
      <c r="S1508" s="10" t="s">
        <v>69</v>
      </c>
      <c r="T1508" s="10">
        <v>837</v>
      </c>
      <c r="U1508" s="10">
        <v>1196.9099999999999</v>
      </c>
    </row>
    <row r="1509" spans="11:21" ht="18" customHeight="1" x14ac:dyDescent="0.3">
      <c r="K1509" s="10" t="s">
        <v>59</v>
      </c>
      <c r="L1509" s="10">
        <v>2021</v>
      </c>
      <c r="M1509" s="10" t="s">
        <v>9</v>
      </c>
      <c r="N1509" s="10" t="s">
        <v>65</v>
      </c>
      <c r="O1509" s="10" t="s">
        <v>67</v>
      </c>
      <c r="P1509" s="10" t="s">
        <v>68</v>
      </c>
      <c r="Q1509" s="10" t="s">
        <v>64</v>
      </c>
      <c r="R1509" s="10" t="s">
        <v>66</v>
      </c>
      <c r="S1509" s="10" t="s">
        <v>69</v>
      </c>
      <c r="T1509" s="10">
        <v>870</v>
      </c>
      <c r="U1509" s="10">
        <v>1244.0999999999999</v>
      </c>
    </row>
    <row r="1510" spans="11:21" ht="18" customHeight="1" x14ac:dyDescent="0.3">
      <c r="K1510" s="10" t="s">
        <v>52</v>
      </c>
      <c r="L1510" s="10">
        <v>2021</v>
      </c>
      <c r="M1510" s="10" t="s">
        <v>8</v>
      </c>
      <c r="N1510" s="10" t="s">
        <v>65</v>
      </c>
      <c r="O1510" s="10" t="s">
        <v>67</v>
      </c>
      <c r="P1510" s="10" t="s">
        <v>68</v>
      </c>
      <c r="Q1510" s="10" t="s">
        <v>64</v>
      </c>
      <c r="R1510" s="10" t="s">
        <v>66</v>
      </c>
      <c r="S1510" s="10" t="s">
        <v>69</v>
      </c>
      <c r="T1510" s="10">
        <v>314</v>
      </c>
      <c r="U1510" s="10">
        <v>449.02</v>
      </c>
    </row>
    <row r="1511" spans="11:21" ht="18" customHeight="1" x14ac:dyDescent="0.3">
      <c r="K1511" s="10" t="s">
        <v>61</v>
      </c>
      <c r="L1511" s="10">
        <v>2021</v>
      </c>
      <c r="M1511" s="10" t="s">
        <v>8</v>
      </c>
      <c r="N1511" s="10" t="s">
        <v>65</v>
      </c>
      <c r="O1511" s="10" t="s">
        <v>67</v>
      </c>
      <c r="P1511" s="10" t="s">
        <v>68</v>
      </c>
      <c r="Q1511" s="10" t="s">
        <v>64</v>
      </c>
      <c r="R1511" s="10" t="s">
        <v>66</v>
      </c>
      <c r="S1511" s="10" t="s">
        <v>69</v>
      </c>
      <c r="T1511" s="10">
        <v>362</v>
      </c>
      <c r="U1511" s="10">
        <v>517.66</v>
      </c>
    </row>
    <row r="1512" spans="11:21" ht="18" customHeight="1" x14ac:dyDescent="0.3">
      <c r="K1512" s="10" t="s">
        <v>52</v>
      </c>
      <c r="L1512" s="10">
        <v>2021</v>
      </c>
      <c r="M1512" s="10" t="s">
        <v>8</v>
      </c>
      <c r="N1512" s="10" t="s">
        <v>65</v>
      </c>
      <c r="O1512" s="10" t="s">
        <v>67</v>
      </c>
      <c r="P1512" s="10" t="s">
        <v>68</v>
      </c>
      <c r="Q1512" s="10" t="s">
        <v>64</v>
      </c>
      <c r="R1512" s="10" t="s">
        <v>66</v>
      </c>
      <c r="S1512" s="10" t="s">
        <v>69</v>
      </c>
      <c r="T1512" s="10">
        <v>290</v>
      </c>
      <c r="U1512" s="10">
        <v>414.7</v>
      </c>
    </row>
    <row r="1513" spans="11:21" ht="18" customHeight="1" x14ac:dyDescent="0.3">
      <c r="K1513" s="10" t="s">
        <v>52</v>
      </c>
      <c r="L1513" s="10">
        <v>2021</v>
      </c>
      <c r="M1513" s="10" t="s">
        <v>8</v>
      </c>
      <c r="N1513" s="10" t="s">
        <v>65</v>
      </c>
      <c r="O1513" s="10" t="s">
        <v>67</v>
      </c>
      <c r="P1513" s="10" t="s">
        <v>68</v>
      </c>
      <c r="Q1513" s="10" t="s">
        <v>64</v>
      </c>
      <c r="R1513" s="10" t="s">
        <v>66</v>
      </c>
      <c r="S1513" s="10" t="s">
        <v>69</v>
      </c>
      <c r="T1513" s="10">
        <v>316</v>
      </c>
      <c r="U1513" s="10">
        <v>451.88</v>
      </c>
    </row>
    <row r="1514" spans="11:21" ht="18" customHeight="1" x14ac:dyDescent="0.3">
      <c r="K1514" s="10" t="s">
        <v>59</v>
      </c>
      <c r="L1514" s="10">
        <v>2021</v>
      </c>
      <c r="M1514" s="10" t="s">
        <v>8</v>
      </c>
      <c r="N1514" s="10" t="s">
        <v>65</v>
      </c>
      <c r="O1514" s="10" t="s">
        <v>67</v>
      </c>
      <c r="P1514" s="10" t="s">
        <v>68</v>
      </c>
      <c r="Q1514" s="10" t="s">
        <v>64</v>
      </c>
      <c r="R1514" s="10" t="s">
        <v>66</v>
      </c>
      <c r="S1514" s="10" t="s">
        <v>69</v>
      </c>
      <c r="T1514" s="10">
        <v>364</v>
      </c>
      <c r="U1514" s="10">
        <v>520.52</v>
      </c>
    </row>
    <row r="1515" spans="11:21" ht="18" customHeight="1" x14ac:dyDescent="0.3">
      <c r="K1515" s="10" t="s">
        <v>59</v>
      </c>
      <c r="L1515" s="10">
        <v>2021</v>
      </c>
      <c r="M1515" s="10" t="s">
        <v>8</v>
      </c>
      <c r="N1515" s="10" t="s">
        <v>65</v>
      </c>
      <c r="O1515" s="10" t="s">
        <v>67</v>
      </c>
      <c r="P1515" s="10" t="s">
        <v>68</v>
      </c>
      <c r="Q1515" s="10" t="s">
        <v>64</v>
      </c>
      <c r="R1515" s="10" t="s">
        <v>66</v>
      </c>
      <c r="S1515" s="10" t="s">
        <v>69</v>
      </c>
      <c r="T1515" s="10">
        <v>827</v>
      </c>
      <c r="U1515" s="10">
        <v>1182.6100000000001</v>
      </c>
    </row>
    <row r="1516" spans="11:21" ht="18" customHeight="1" x14ac:dyDescent="0.3">
      <c r="K1516" s="10" t="s">
        <v>52</v>
      </c>
      <c r="L1516" s="10">
        <v>2021</v>
      </c>
      <c r="M1516" s="10" t="s">
        <v>8</v>
      </c>
      <c r="N1516" s="10" t="s">
        <v>65</v>
      </c>
      <c r="O1516" s="10" t="s">
        <v>67</v>
      </c>
      <c r="P1516" s="10" t="s">
        <v>68</v>
      </c>
      <c r="Q1516" s="10" t="s">
        <v>64</v>
      </c>
      <c r="R1516" s="10" t="s">
        <v>66</v>
      </c>
      <c r="S1516" s="10" t="s">
        <v>69</v>
      </c>
      <c r="T1516" s="10">
        <v>861</v>
      </c>
      <c r="U1516" s="10">
        <v>1231.23</v>
      </c>
    </row>
    <row r="1517" spans="11:21" ht="18" customHeight="1" x14ac:dyDescent="0.3">
      <c r="K1517" s="10" t="s">
        <v>52</v>
      </c>
      <c r="L1517" s="10">
        <v>2021</v>
      </c>
      <c r="M1517" s="10" t="s">
        <v>8</v>
      </c>
      <c r="N1517" s="10" t="s">
        <v>65</v>
      </c>
      <c r="O1517" s="10" t="s">
        <v>67</v>
      </c>
      <c r="P1517" s="10" t="s">
        <v>68</v>
      </c>
      <c r="Q1517" s="10" t="s">
        <v>64</v>
      </c>
      <c r="R1517" s="10" t="s">
        <v>66</v>
      </c>
      <c r="S1517" s="10" t="s">
        <v>69</v>
      </c>
      <c r="T1517" s="10">
        <v>914</v>
      </c>
      <c r="U1517" s="10">
        <v>1307.02</v>
      </c>
    </row>
    <row r="1518" spans="11:21" ht="18" customHeight="1" x14ac:dyDescent="0.3">
      <c r="K1518" s="10" t="s">
        <v>52</v>
      </c>
      <c r="L1518" s="10">
        <v>2021</v>
      </c>
      <c r="M1518" s="10" t="s">
        <v>8</v>
      </c>
      <c r="N1518" s="10" t="s">
        <v>65</v>
      </c>
      <c r="O1518" s="10" t="s">
        <v>67</v>
      </c>
      <c r="P1518" s="10" t="s">
        <v>68</v>
      </c>
      <c r="Q1518" s="10" t="s">
        <v>64</v>
      </c>
      <c r="R1518" s="10" t="s">
        <v>66</v>
      </c>
      <c r="S1518" s="10" t="s">
        <v>69</v>
      </c>
      <c r="T1518" s="10">
        <v>867</v>
      </c>
      <c r="U1518" s="10">
        <v>526.24</v>
      </c>
    </row>
    <row r="1519" spans="11:21" ht="18" customHeight="1" x14ac:dyDescent="0.3">
      <c r="K1519" s="10" t="s">
        <v>59</v>
      </c>
      <c r="L1519" s="10">
        <v>2021</v>
      </c>
      <c r="M1519" s="10" t="s">
        <v>8</v>
      </c>
      <c r="N1519" s="10" t="s">
        <v>65</v>
      </c>
      <c r="O1519" s="10" t="s">
        <v>67</v>
      </c>
      <c r="P1519" s="10" t="s">
        <v>68</v>
      </c>
      <c r="Q1519" s="10" t="s">
        <v>64</v>
      </c>
      <c r="R1519" s="10" t="s">
        <v>66</v>
      </c>
      <c r="S1519" s="10" t="s">
        <v>69</v>
      </c>
      <c r="T1519" s="10">
        <v>363</v>
      </c>
      <c r="U1519" s="10">
        <v>526.24</v>
      </c>
    </row>
    <row r="1520" spans="11:21" ht="18" customHeight="1" x14ac:dyDescent="0.3">
      <c r="K1520" s="10" t="s">
        <v>59</v>
      </c>
      <c r="L1520" s="10">
        <v>2021</v>
      </c>
      <c r="M1520" s="10" t="s">
        <v>8</v>
      </c>
      <c r="N1520" s="10" t="s">
        <v>65</v>
      </c>
      <c r="O1520" s="10" t="s">
        <v>67</v>
      </c>
      <c r="P1520" s="10" t="s">
        <v>68</v>
      </c>
      <c r="Q1520" s="10" t="s">
        <v>64</v>
      </c>
      <c r="R1520" s="10" t="s">
        <v>66</v>
      </c>
      <c r="S1520" s="10" t="s">
        <v>69</v>
      </c>
      <c r="T1520" s="10">
        <v>291</v>
      </c>
      <c r="U1520" s="10">
        <v>416.13</v>
      </c>
    </row>
    <row r="1521" spans="11:21" ht="18" customHeight="1" x14ac:dyDescent="0.3">
      <c r="K1521" s="10" t="s">
        <v>52</v>
      </c>
      <c r="L1521" s="10">
        <v>2021</v>
      </c>
      <c r="M1521" s="10" t="s">
        <v>8</v>
      </c>
      <c r="N1521" s="10" t="s">
        <v>65</v>
      </c>
      <c r="O1521" s="10" t="s">
        <v>67</v>
      </c>
      <c r="P1521" s="10" t="s">
        <v>68</v>
      </c>
      <c r="Q1521" s="10" t="s">
        <v>64</v>
      </c>
      <c r="R1521" s="10" t="s">
        <v>66</v>
      </c>
      <c r="S1521" s="10" t="s">
        <v>69</v>
      </c>
      <c r="T1521" s="10">
        <v>285</v>
      </c>
      <c r="U1521" s="10">
        <v>407.55</v>
      </c>
    </row>
    <row r="1522" spans="11:21" ht="18" customHeight="1" x14ac:dyDescent="0.3">
      <c r="K1522" s="10" t="s">
        <v>52</v>
      </c>
      <c r="L1522" s="10">
        <v>2021</v>
      </c>
      <c r="M1522" s="10" t="s">
        <v>8</v>
      </c>
      <c r="N1522" s="10" t="s">
        <v>65</v>
      </c>
      <c r="O1522" s="10" t="s">
        <v>67</v>
      </c>
      <c r="P1522" s="10" t="s">
        <v>68</v>
      </c>
      <c r="Q1522" s="10" t="s">
        <v>64</v>
      </c>
      <c r="R1522" s="10" t="s">
        <v>66</v>
      </c>
      <c r="S1522" s="10" t="s">
        <v>69</v>
      </c>
      <c r="T1522" s="10">
        <v>361</v>
      </c>
      <c r="U1522" s="10">
        <v>516.23</v>
      </c>
    </row>
    <row r="1523" spans="11:21" ht="18" customHeight="1" x14ac:dyDescent="0.3">
      <c r="K1523" s="10" t="s">
        <v>52</v>
      </c>
      <c r="L1523" s="10">
        <v>2021</v>
      </c>
      <c r="M1523" s="10" t="s">
        <v>8</v>
      </c>
      <c r="N1523" s="10" t="s">
        <v>65</v>
      </c>
      <c r="O1523" s="10" t="s">
        <v>67</v>
      </c>
      <c r="P1523" s="10" t="s">
        <v>68</v>
      </c>
      <c r="Q1523" s="10" t="s">
        <v>64</v>
      </c>
      <c r="R1523" s="10" t="s">
        <v>66</v>
      </c>
      <c r="S1523" s="10" t="s">
        <v>69</v>
      </c>
      <c r="T1523" s="10">
        <v>289</v>
      </c>
      <c r="U1523" s="10">
        <v>413.27</v>
      </c>
    </row>
    <row r="1524" spans="11:21" ht="18" customHeight="1" x14ac:dyDescent="0.3">
      <c r="K1524" s="10" t="s">
        <v>52</v>
      </c>
      <c r="L1524" s="10">
        <v>2021</v>
      </c>
      <c r="M1524" s="10" t="s">
        <v>8</v>
      </c>
      <c r="N1524" s="10" t="s">
        <v>65</v>
      </c>
      <c r="O1524" s="10" t="s">
        <v>67</v>
      </c>
      <c r="P1524" s="10" t="s">
        <v>68</v>
      </c>
      <c r="Q1524" s="10" t="s">
        <v>64</v>
      </c>
      <c r="R1524" s="10" t="s">
        <v>66</v>
      </c>
      <c r="S1524" s="10" t="s">
        <v>69</v>
      </c>
      <c r="T1524" s="10">
        <v>836</v>
      </c>
      <c r="U1524" s="10">
        <v>1195.48</v>
      </c>
    </row>
    <row r="1525" spans="11:21" ht="18" customHeight="1" x14ac:dyDescent="0.3">
      <c r="K1525" s="10" t="s">
        <v>52</v>
      </c>
      <c r="L1525" s="10">
        <v>2021</v>
      </c>
      <c r="M1525" s="10" t="s">
        <v>8</v>
      </c>
      <c r="N1525" s="10" t="s">
        <v>65</v>
      </c>
      <c r="O1525" s="10" t="s">
        <v>67</v>
      </c>
      <c r="P1525" s="10" t="s">
        <v>68</v>
      </c>
      <c r="Q1525" s="10" t="s">
        <v>64</v>
      </c>
      <c r="R1525" s="10" t="s">
        <v>66</v>
      </c>
      <c r="S1525" s="10" t="s">
        <v>69</v>
      </c>
      <c r="T1525" s="10">
        <v>869</v>
      </c>
      <c r="U1525" s="10">
        <v>1242.67</v>
      </c>
    </row>
    <row r="1526" spans="11:21" ht="18" customHeight="1" x14ac:dyDescent="0.3">
      <c r="K1526" s="10" t="s">
        <v>61</v>
      </c>
      <c r="L1526" s="10">
        <v>2021</v>
      </c>
      <c r="M1526" s="10" t="s">
        <v>7</v>
      </c>
      <c r="N1526" s="10" t="s">
        <v>53</v>
      </c>
      <c r="O1526" s="10" t="s">
        <v>67</v>
      </c>
      <c r="P1526" s="10" t="s">
        <v>68</v>
      </c>
      <c r="Q1526" s="10" t="s">
        <v>56</v>
      </c>
      <c r="R1526" s="10" t="s">
        <v>66</v>
      </c>
      <c r="S1526" s="10" t="s">
        <v>58</v>
      </c>
      <c r="T1526" s="10">
        <v>340</v>
      </c>
      <c r="U1526" s="10">
        <v>486.2</v>
      </c>
    </row>
    <row r="1527" spans="11:21" ht="18" customHeight="1" x14ac:dyDescent="0.3">
      <c r="K1527" s="10" t="s">
        <v>59</v>
      </c>
      <c r="L1527" s="10">
        <v>2021</v>
      </c>
      <c r="M1527" s="10" t="s">
        <v>7</v>
      </c>
      <c r="N1527" s="10" t="s">
        <v>53</v>
      </c>
      <c r="O1527" s="10" t="s">
        <v>67</v>
      </c>
      <c r="P1527" s="10" t="s">
        <v>68</v>
      </c>
      <c r="Q1527" s="10" t="s">
        <v>56</v>
      </c>
      <c r="R1527" s="10" t="s">
        <v>66</v>
      </c>
      <c r="S1527" s="10" t="s">
        <v>58</v>
      </c>
      <c r="T1527" s="10">
        <v>334</v>
      </c>
      <c r="U1527" s="10">
        <v>477.62</v>
      </c>
    </row>
    <row r="1528" spans="11:21" ht="18" customHeight="1" x14ac:dyDescent="0.3">
      <c r="K1528" s="10" t="s">
        <v>59</v>
      </c>
      <c r="L1528" s="10">
        <v>2021</v>
      </c>
      <c r="M1528" s="10" t="s">
        <v>7</v>
      </c>
      <c r="N1528" s="10" t="s">
        <v>53</v>
      </c>
      <c r="O1528" s="10" t="s">
        <v>67</v>
      </c>
      <c r="P1528" s="10" t="s">
        <v>68</v>
      </c>
      <c r="Q1528" s="10" t="s">
        <v>56</v>
      </c>
      <c r="R1528" s="10" t="s">
        <v>66</v>
      </c>
      <c r="S1528" s="10" t="s">
        <v>58</v>
      </c>
      <c r="T1528" s="10">
        <v>337</v>
      </c>
      <c r="U1528" s="10">
        <v>481.90999999999997</v>
      </c>
    </row>
    <row r="1529" spans="11:21" ht="18" customHeight="1" x14ac:dyDescent="0.3">
      <c r="K1529" s="10" t="s">
        <v>61</v>
      </c>
      <c r="L1529" s="10">
        <v>2021</v>
      </c>
      <c r="M1529" s="10" t="s">
        <v>7</v>
      </c>
      <c r="N1529" s="10" t="s">
        <v>53</v>
      </c>
      <c r="O1529" s="10" t="s">
        <v>67</v>
      </c>
      <c r="P1529" s="10" t="s">
        <v>68</v>
      </c>
      <c r="Q1529" s="10" t="s">
        <v>56</v>
      </c>
      <c r="R1529" s="10" t="s">
        <v>66</v>
      </c>
      <c r="S1529" s="10" t="s">
        <v>58</v>
      </c>
      <c r="T1529" s="10">
        <v>331</v>
      </c>
      <c r="U1529" s="10">
        <v>473.33</v>
      </c>
    </row>
    <row r="1530" spans="11:21" ht="18" customHeight="1" x14ac:dyDescent="0.3">
      <c r="K1530" s="10" t="s">
        <v>52</v>
      </c>
      <c r="L1530" s="10">
        <v>2021</v>
      </c>
      <c r="M1530" s="10" t="s">
        <v>8</v>
      </c>
      <c r="N1530" s="10" t="s">
        <v>53</v>
      </c>
      <c r="O1530" s="10" t="s">
        <v>67</v>
      </c>
      <c r="P1530" s="10" t="s">
        <v>68</v>
      </c>
      <c r="Q1530" s="10" t="s">
        <v>56</v>
      </c>
      <c r="R1530" s="10" t="s">
        <v>66</v>
      </c>
      <c r="S1530" s="10" t="s">
        <v>58</v>
      </c>
      <c r="T1530" s="10">
        <v>328</v>
      </c>
      <c r="U1530" s="10">
        <v>469.03999999999996</v>
      </c>
    </row>
    <row r="1531" spans="11:21" ht="18" customHeight="1" x14ac:dyDescent="0.3">
      <c r="K1531" s="10" t="s">
        <v>59</v>
      </c>
      <c r="L1531" s="10">
        <v>2021</v>
      </c>
      <c r="M1531" s="10" t="s">
        <v>8</v>
      </c>
      <c r="N1531" s="10" t="s">
        <v>53</v>
      </c>
      <c r="O1531" s="10" t="s">
        <v>67</v>
      </c>
      <c r="P1531" s="10" t="s">
        <v>68</v>
      </c>
      <c r="Q1531" s="10" t="s">
        <v>56</v>
      </c>
      <c r="R1531" s="10" t="s">
        <v>66</v>
      </c>
      <c r="S1531" s="10" t="s">
        <v>58</v>
      </c>
      <c r="T1531" s="10">
        <v>322</v>
      </c>
      <c r="U1531" s="10">
        <v>460.46000000000004</v>
      </c>
    </row>
    <row r="1532" spans="11:21" ht="18" customHeight="1" x14ac:dyDescent="0.3">
      <c r="K1532" s="10" t="s">
        <v>52</v>
      </c>
      <c r="L1532" s="10">
        <v>2021</v>
      </c>
      <c r="M1532" s="10" t="s">
        <v>8</v>
      </c>
      <c r="N1532" s="10" t="s">
        <v>53</v>
      </c>
      <c r="O1532" s="10" t="s">
        <v>67</v>
      </c>
      <c r="P1532" s="10" t="s">
        <v>68</v>
      </c>
      <c r="Q1532" s="10" t="s">
        <v>56</v>
      </c>
      <c r="R1532" s="10" t="s">
        <v>66</v>
      </c>
      <c r="S1532" s="10" t="s">
        <v>58</v>
      </c>
      <c r="T1532" s="10">
        <v>316</v>
      </c>
      <c r="U1532" s="10">
        <v>451.88</v>
      </c>
    </row>
    <row r="1533" spans="11:21" ht="18" customHeight="1" x14ac:dyDescent="0.3">
      <c r="K1533" s="10" t="s">
        <v>59</v>
      </c>
      <c r="L1533" s="10">
        <v>2021</v>
      </c>
      <c r="M1533" s="10" t="s">
        <v>8</v>
      </c>
      <c r="N1533" s="10" t="s">
        <v>53</v>
      </c>
      <c r="O1533" s="10" t="s">
        <v>67</v>
      </c>
      <c r="P1533" s="10" t="s">
        <v>68</v>
      </c>
      <c r="Q1533" s="10" t="s">
        <v>56</v>
      </c>
      <c r="R1533" s="10" t="s">
        <v>66</v>
      </c>
      <c r="S1533" s="10" t="s">
        <v>58</v>
      </c>
      <c r="T1533" s="10">
        <v>325</v>
      </c>
      <c r="U1533" s="10">
        <v>464.75</v>
      </c>
    </row>
    <row r="1534" spans="11:21" ht="18" customHeight="1" x14ac:dyDescent="0.3">
      <c r="K1534" s="10" t="s">
        <v>61</v>
      </c>
      <c r="L1534" s="10">
        <v>2021</v>
      </c>
      <c r="M1534" s="10" t="s">
        <v>8</v>
      </c>
      <c r="N1534" s="10" t="s">
        <v>53</v>
      </c>
      <c r="O1534" s="10" t="s">
        <v>67</v>
      </c>
      <c r="P1534" s="10" t="s">
        <v>68</v>
      </c>
      <c r="Q1534" s="10" t="s">
        <v>56</v>
      </c>
      <c r="R1534" s="10" t="s">
        <v>66</v>
      </c>
      <c r="S1534" s="10" t="s">
        <v>58</v>
      </c>
      <c r="T1534" s="10">
        <v>319</v>
      </c>
      <c r="U1534" s="10">
        <v>456.16999999999996</v>
      </c>
    </row>
    <row r="1535" spans="11:21" ht="18" customHeight="1" x14ac:dyDescent="0.3">
      <c r="K1535" s="10" t="s">
        <v>52</v>
      </c>
      <c r="L1535" s="10">
        <v>2021</v>
      </c>
      <c r="M1535" s="10" t="s">
        <v>8</v>
      </c>
      <c r="N1535" s="10" t="s">
        <v>53</v>
      </c>
      <c r="O1535" s="10" t="s">
        <v>67</v>
      </c>
      <c r="P1535" s="10" t="s">
        <v>68</v>
      </c>
      <c r="Q1535" s="10" t="s">
        <v>56</v>
      </c>
      <c r="R1535" s="10" t="s">
        <v>66</v>
      </c>
      <c r="S1535" s="10" t="s">
        <v>58</v>
      </c>
      <c r="T1535" s="10">
        <v>313</v>
      </c>
      <c r="U1535" s="10">
        <v>447.59000000000003</v>
      </c>
    </row>
    <row r="1536" spans="11:21" ht="18" customHeight="1" x14ac:dyDescent="0.3">
      <c r="K1536" s="10" t="s">
        <v>61</v>
      </c>
      <c r="L1536" s="10">
        <v>2022</v>
      </c>
      <c r="M1536" s="10" t="s">
        <v>3</v>
      </c>
      <c r="N1536" s="10" t="s">
        <v>53</v>
      </c>
      <c r="O1536" s="10" t="s">
        <v>54</v>
      </c>
      <c r="P1536" s="10" t="s">
        <v>55</v>
      </c>
      <c r="Q1536" s="10" t="s">
        <v>64</v>
      </c>
      <c r="R1536" s="10" t="s">
        <v>57</v>
      </c>
      <c r="S1536" s="10" t="s">
        <v>58</v>
      </c>
      <c r="T1536" s="10">
        <v>212</v>
      </c>
      <c r="U1536" s="10">
        <v>303.15999999999997</v>
      </c>
    </row>
    <row r="1537" spans="11:21" ht="18" customHeight="1" x14ac:dyDescent="0.3">
      <c r="K1537" s="10" t="s">
        <v>59</v>
      </c>
      <c r="L1537" s="10">
        <v>2022</v>
      </c>
      <c r="M1537" s="10" t="s">
        <v>3</v>
      </c>
      <c r="N1537" s="10" t="s">
        <v>53</v>
      </c>
      <c r="O1537" s="10" t="s">
        <v>54</v>
      </c>
      <c r="P1537" s="10" t="s">
        <v>55</v>
      </c>
      <c r="Q1537" s="10" t="s">
        <v>64</v>
      </c>
      <c r="R1537" s="10" t="s">
        <v>57</v>
      </c>
      <c r="S1537" s="10" t="s">
        <v>58</v>
      </c>
      <c r="T1537" s="10">
        <v>206</v>
      </c>
      <c r="U1537" s="10">
        <v>294.58</v>
      </c>
    </row>
    <row r="1538" spans="11:21" ht="18" customHeight="1" x14ac:dyDescent="0.3">
      <c r="K1538" s="10" t="s">
        <v>61</v>
      </c>
      <c r="L1538" s="10">
        <v>2022</v>
      </c>
      <c r="M1538" s="10" t="s">
        <v>3</v>
      </c>
      <c r="N1538" s="10" t="s">
        <v>53</v>
      </c>
      <c r="O1538" s="10" t="s">
        <v>54</v>
      </c>
      <c r="P1538" s="10" t="s">
        <v>55</v>
      </c>
      <c r="Q1538" s="10" t="s">
        <v>64</v>
      </c>
      <c r="R1538" s="10" t="s">
        <v>57</v>
      </c>
      <c r="S1538" s="10" t="s">
        <v>60</v>
      </c>
      <c r="T1538" s="10">
        <v>216</v>
      </c>
      <c r="U1538" s="10">
        <v>308.88</v>
      </c>
    </row>
    <row r="1539" spans="11:21" ht="18" customHeight="1" x14ac:dyDescent="0.3">
      <c r="K1539" s="10" t="s">
        <v>59</v>
      </c>
      <c r="L1539" s="10">
        <v>2022</v>
      </c>
      <c r="M1539" s="10" t="s">
        <v>3</v>
      </c>
      <c r="N1539" s="10" t="s">
        <v>53</v>
      </c>
      <c r="O1539" s="10" t="s">
        <v>54</v>
      </c>
      <c r="P1539" s="10" t="s">
        <v>55</v>
      </c>
      <c r="Q1539" s="10" t="s">
        <v>64</v>
      </c>
      <c r="R1539" s="10" t="s">
        <v>57</v>
      </c>
      <c r="S1539" s="10" t="s">
        <v>60</v>
      </c>
      <c r="T1539" s="10">
        <v>210</v>
      </c>
      <c r="U1539" s="10">
        <v>300.3</v>
      </c>
    </row>
    <row r="1540" spans="11:21" ht="18" customHeight="1" x14ac:dyDescent="0.3">
      <c r="K1540" s="10" t="s">
        <v>61</v>
      </c>
      <c r="L1540" s="10">
        <v>2022</v>
      </c>
      <c r="M1540" s="10" t="s">
        <v>3</v>
      </c>
      <c r="N1540" s="10" t="s">
        <v>53</v>
      </c>
      <c r="O1540" s="10" t="s">
        <v>54</v>
      </c>
      <c r="P1540" s="10" t="s">
        <v>55</v>
      </c>
      <c r="Q1540" s="10" t="s">
        <v>64</v>
      </c>
      <c r="R1540" s="10" t="s">
        <v>57</v>
      </c>
      <c r="S1540" s="10" t="s">
        <v>60</v>
      </c>
      <c r="T1540" s="10">
        <v>204</v>
      </c>
      <c r="U1540" s="10">
        <v>291.72000000000003</v>
      </c>
    </row>
    <row r="1541" spans="11:21" ht="18" customHeight="1" x14ac:dyDescent="0.3">
      <c r="K1541" s="10" t="s">
        <v>61</v>
      </c>
      <c r="L1541" s="10">
        <v>2022</v>
      </c>
      <c r="M1541" s="10" t="s">
        <v>3</v>
      </c>
      <c r="N1541" s="10" t="s">
        <v>53</v>
      </c>
      <c r="O1541" s="10" t="s">
        <v>54</v>
      </c>
      <c r="P1541" s="10" t="s">
        <v>55</v>
      </c>
      <c r="Q1541" s="10" t="s">
        <v>64</v>
      </c>
      <c r="R1541" s="10" t="s">
        <v>57</v>
      </c>
      <c r="S1541" s="10" t="s">
        <v>60</v>
      </c>
      <c r="T1541" s="10">
        <v>213</v>
      </c>
      <c r="U1541" s="10">
        <v>304.59000000000003</v>
      </c>
    </row>
    <row r="1542" spans="11:21" ht="18" customHeight="1" x14ac:dyDescent="0.3">
      <c r="K1542" s="10" t="s">
        <v>52</v>
      </c>
      <c r="L1542" s="10">
        <v>2022</v>
      </c>
      <c r="M1542" s="10" t="s">
        <v>3</v>
      </c>
      <c r="N1542" s="10" t="s">
        <v>53</v>
      </c>
      <c r="O1542" s="10" t="s">
        <v>54</v>
      </c>
      <c r="P1542" s="10" t="s">
        <v>55</v>
      </c>
      <c r="Q1542" s="10" t="s">
        <v>64</v>
      </c>
      <c r="R1542" s="10" t="s">
        <v>57</v>
      </c>
      <c r="S1542" s="10" t="s">
        <v>60</v>
      </c>
      <c r="T1542" s="10">
        <v>207</v>
      </c>
      <c r="U1542" s="10">
        <v>296.01</v>
      </c>
    </row>
    <row r="1543" spans="11:21" ht="18" customHeight="1" x14ac:dyDescent="0.3">
      <c r="K1543" s="10" t="s">
        <v>59</v>
      </c>
      <c r="L1543" s="10">
        <v>2022</v>
      </c>
      <c r="M1543" s="10" t="s">
        <v>3</v>
      </c>
      <c r="N1543" s="10" t="s">
        <v>53</v>
      </c>
      <c r="O1543" s="10" t="s">
        <v>54</v>
      </c>
      <c r="P1543" s="10" t="s">
        <v>55</v>
      </c>
      <c r="Q1543" s="10" t="s">
        <v>64</v>
      </c>
      <c r="R1543" s="10" t="s">
        <v>57</v>
      </c>
      <c r="S1543" s="10" t="s">
        <v>60</v>
      </c>
      <c r="T1543" s="10">
        <v>201</v>
      </c>
      <c r="U1543" s="10">
        <v>287.43</v>
      </c>
    </row>
    <row r="1544" spans="11:21" ht="18" customHeight="1" x14ac:dyDescent="0.3">
      <c r="K1544" s="10" t="s">
        <v>59</v>
      </c>
      <c r="L1544" s="10">
        <v>2022</v>
      </c>
      <c r="M1544" s="10" t="s">
        <v>3</v>
      </c>
      <c r="N1544" s="10" t="s">
        <v>53</v>
      </c>
      <c r="O1544" s="10" t="s">
        <v>54</v>
      </c>
      <c r="P1544" s="10" t="s">
        <v>55</v>
      </c>
      <c r="Q1544" s="10" t="s">
        <v>64</v>
      </c>
      <c r="R1544" s="10" t="s">
        <v>57</v>
      </c>
      <c r="S1544" s="10" t="s">
        <v>58</v>
      </c>
      <c r="T1544" s="10">
        <v>215</v>
      </c>
      <c r="U1544" s="10">
        <v>307.45</v>
      </c>
    </row>
    <row r="1545" spans="11:21" ht="18" customHeight="1" x14ac:dyDescent="0.3">
      <c r="K1545" s="10" t="s">
        <v>59</v>
      </c>
      <c r="L1545" s="10">
        <v>2022</v>
      </c>
      <c r="M1545" s="10" t="s">
        <v>3</v>
      </c>
      <c r="N1545" s="10" t="s">
        <v>53</v>
      </c>
      <c r="O1545" s="10" t="s">
        <v>54</v>
      </c>
      <c r="P1545" s="10" t="s">
        <v>55</v>
      </c>
      <c r="Q1545" s="10" t="s">
        <v>64</v>
      </c>
      <c r="R1545" s="10" t="s">
        <v>57</v>
      </c>
      <c r="S1545" s="10" t="s">
        <v>58</v>
      </c>
      <c r="T1545" s="10">
        <v>209</v>
      </c>
      <c r="U1545" s="10">
        <v>298.87</v>
      </c>
    </row>
    <row r="1546" spans="11:21" ht="18" customHeight="1" x14ac:dyDescent="0.3">
      <c r="K1546" s="10" t="s">
        <v>62</v>
      </c>
      <c r="L1546" s="10">
        <v>2022</v>
      </c>
      <c r="M1546" s="10" t="s">
        <v>3</v>
      </c>
      <c r="N1546" s="10" t="s">
        <v>53</v>
      </c>
      <c r="O1546" s="10" t="s">
        <v>54</v>
      </c>
      <c r="P1546" s="10" t="s">
        <v>55</v>
      </c>
      <c r="Q1546" s="10" t="s">
        <v>64</v>
      </c>
      <c r="R1546" s="10" t="s">
        <v>57</v>
      </c>
      <c r="S1546" s="10" t="s">
        <v>58</v>
      </c>
      <c r="T1546" s="10">
        <v>203</v>
      </c>
      <c r="U1546" s="10">
        <v>290.28999999999996</v>
      </c>
    </row>
    <row r="1547" spans="11:21" ht="18" customHeight="1" x14ac:dyDescent="0.3">
      <c r="K1547" s="10" t="s">
        <v>59</v>
      </c>
      <c r="L1547" s="10">
        <v>2022</v>
      </c>
      <c r="M1547" s="10" t="s">
        <v>7</v>
      </c>
      <c r="N1547" s="10" t="s">
        <v>53</v>
      </c>
      <c r="O1547" s="10" t="s">
        <v>54</v>
      </c>
      <c r="P1547" s="10" t="s">
        <v>55</v>
      </c>
      <c r="Q1547" s="10" t="s">
        <v>64</v>
      </c>
      <c r="R1547" s="10" t="s">
        <v>57</v>
      </c>
      <c r="S1547" s="10" t="s">
        <v>60</v>
      </c>
      <c r="T1547" s="10">
        <v>158</v>
      </c>
      <c r="U1547" s="10">
        <v>225.94</v>
      </c>
    </row>
    <row r="1548" spans="11:21" ht="18" customHeight="1" x14ac:dyDescent="0.3">
      <c r="K1548" s="10" t="s">
        <v>59</v>
      </c>
      <c r="L1548" s="10">
        <v>2022</v>
      </c>
      <c r="M1548" s="10" t="s">
        <v>7</v>
      </c>
      <c r="N1548" s="10" t="s">
        <v>53</v>
      </c>
      <c r="O1548" s="10" t="s">
        <v>54</v>
      </c>
      <c r="P1548" s="10" t="s">
        <v>55</v>
      </c>
      <c r="Q1548" s="10" t="s">
        <v>64</v>
      </c>
      <c r="R1548" s="10" t="s">
        <v>57</v>
      </c>
      <c r="S1548" s="10" t="s">
        <v>60</v>
      </c>
      <c r="T1548" s="10">
        <v>160</v>
      </c>
      <c r="U1548" s="10">
        <v>228.8</v>
      </c>
    </row>
    <row r="1549" spans="11:21" ht="18" customHeight="1" x14ac:dyDescent="0.3">
      <c r="K1549" s="10" t="s">
        <v>63</v>
      </c>
      <c r="L1549" s="10">
        <v>2022</v>
      </c>
      <c r="M1549" s="10" t="s">
        <v>7</v>
      </c>
      <c r="N1549" s="10" t="s">
        <v>53</v>
      </c>
      <c r="O1549" s="10" t="s">
        <v>54</v>
      </c>
      <c r="P1549" s="10" t="s">
        <v>55</v>
      </c>
      <c r="Q1549" s="10" t="s">
        <v>64</v>
      </c>
      <c r="R1549" s="10" t="s">
        <v>57</v>
      </c>
      <c r="S1549" s="10" t="s">
        <v>60</v>
      </c>
      <c r="T1549" s="10">
        <v>162</v>
      </c>
      <c r="U1549" s="10">
        <v>231.66</v>
      </c>
    </row>
    <row r="1550" spans="11:21" ht="18" customHeight="1" x14ac:dyDescent="0.3">
      <c r="K1550" s="10" t="s">
        <v>52</v>
      </c>
      <c r="L1550" s="10">
        <v>2022</v>
      </c>
      <c r="M1550" s="10" t="s">
        <v>7</v>
      </c>
      <c r="N1550" s="10" t="s">
        <v>53</v>
      </c>
      <c r="O1550" s="10" t="s">
        <v>54</v>
      </c>
      <c r="P1550" s="10" t="s">
        <v>55</v>
      </c>
      <c r="Q1550" s="10" t="s">
        <v>64</v>
      </c>
      <c r="R1550" s="10" t="s">
        <v>57</v>
      </c>
      <c r="S1550" s="10" t="s">
        <v>60</v>
      </c>
      <c r="T1550" s="10">
        <v>159</v>
      </c>
      <c r="U1550" s="10">
        <v>227.37</v>
      </c>
    </row>
    <row r="1551" spans="11:21" ht="18" customHeight="1" x14ac:dyDescent="0.3">
      <c r="K1551" s="10" t="s">
        <v>59</v>
      </c>
      <c r="L1551" s="10">
        <v>2022</v>
      </c>
      <c r="M1551" s="10" t="s">
        <v>7</v>
      </c>
      <c r="N1551" s="10" t="s">
        <v>53</v>
      </c>
      <c r="O1551" s="10" t="s">
        <v>54</v>
      </c>
      <c r="P1551" s="10" t="s">
        <v>55</v>
      </c>
      <c r="Q1551" s="10" t="s">
        <v>64</v>
      </c>
      <c r="R1551" s="10" t="s">
        <v>57</v>
      </c>
      <c r="S1551" s="10" t="s">
        <v>60</v>
      </c>
      <c r="T1551" s="10">
        <v>161</v>
      </c>
      <c r="U1551" s="10">
        <v>230.23000000000002</v>
      </c>
    </row>
    <row r="1552" spans="11:21" ht="18" customHeight="1" x14ac:dyDescent="0.3">
      <c r="K1552" s="10" t="s">
        <v>62</v>
      </c>
      <c r="L1552" s="10">
        <v>2022</v>
      </c>
      <c r="M1552" s="10" t="s">
        <v>1</v>
      </c>
      <c r="N1552" s="10" t="s">
        <v>53</v>
      </c>
      <c r="O1552" s="10" t="s">
        <v>54</v>
      </c>
      <c r="P1552" s="10" t="s">
        <v>55</v>
      </c>
      <c r="Q1552" s="10" t="s">
        <v>64</v>
      </c>
      <c r="R1552" s="10" t="s">
        <v>57</v>
      </c>
      <c r="S1552" s="10" t="s">
        <v>58</v>
      </c>
      <c r="T1552" s="10">
        <v>248</v>
      </c>
      <c r="U1552" s="10">
        <v>354.64</v>
      </c>
    </row>
    <row r="1553" spans="11:21" ht="18" customHeight="1" x14ac:dyDescent="0.3">
      <c r="K1553" s="10" t="s">
        <v>59</v>
      </c>
      <c r="L1553" s="10">
        <v>2022</v>
      </c>
      <c r="M1553" s="10" t="s">
        <v>1</v>
      </c>
      <c r="N1553" s="10" t="s">
        <v>53</v>
      </c>
      <c r="O1553" s="10" t="s">
        <v>54</v>
      </c>
      <c r="P1553" s="10" t="s">
        <v>55</v>
      </c>
      <c r="Q1553" s="10" t="s">
        <v>64</v>
      </c>
      <c r="R1553" s="10" t="s">
        <v>57</v>
      </c>
      <c r="S1553" s="10" t="s">
        <v>58</v>
      </c>
      <c r="T1553" s="10">
        <v>242</v>
      </c>
      <c r="U1553" s="10">
        <v>346.06</v>
      </c>
    </row>
    <row r="1554" spans="11:21" ht="18" customHeight="1" x14ac:dyDescent="0.3">
      <c r="K1554" s="10" t="s">
        <v>61</v>
      </c>
      <c r="L1554" s="10">
        <v>2022</v>
      </c>
      <c r="M1554" s="10" t="s">
        <v>1</v>
      </c>
      <c r="N1554" s="10" t="s">
        <v>53</v>
      </c>
      <c r="O1554" s="10" t="s">
        <v>54</v>
      </c>
      <c r="P1554" s="10" t="s">
        <v>55</v>
      </c>
      <c r="Q1554" s="10" t="s">
        <v>64</v>
      </c>
      <c r="R1554" s="10" t="s">
        <v>57</v>
      </c>
      <c r="S1554" s="10" t="s">
        <v>58</v>
      </c>
      <c r="T1554" s="10">
        <v>236</v>
      </c>
      <c r="U1554" s="10">
        <v>337.48</v>
      </c>
    </row>
    <row r="1555" spans="11:21" ht="18" customHeight="1" x14ac:dyDescent="0.3">
      <c r="K1555" s="10" t="s">
        <v>61</v>
      </c>
      <c r="L1555" s="10">
        <v>2022</v>
      </c>
      <c r="M1555" s="10" t="s">
        <v>1</v>
      </c>
      <c r="N1555" s="10" t="s">
        <v>53</v>
      </c>
      <c r="O1555" s="10" t="s">
        <v>54</v>
      </c>
      <c r="P1555" s="10" t="s">
        <v>55</v>
      </c>
      <c r="Q1555" s="10" t="s">
        <v>64</v>
      </c>
      <c r="R1555" s="10" t="s">
        <v>57</v>
      </c>
      <c r="S1555" s="10" t="s">
        <v>60</v>
      </c>
      <c r="T1555" s="10">
        <v>246</v>
      </c>
      <c r="U1555" s="10">
        <v>351.78</v>
      </c>
    </row>
    <row r="1556" spans="11:21" ht="18" customHeight="1" x14ac:dyDescent="0.3">
      <c r="K1556" s="10" t="s">
        <v>52</v>
      </c>
      <c r="L1556" s="10">
        <v>2022</v>
      </c>
      <c r="M1556" s="10" t="s">
        <v>1</v>
      </c>
      <c r="N1556" s="10" t="s">
        <v>53</v>
      </c>
      <c r="O1556" s="10" t="s">
        <v>54</v>
      </c>
      <c r="P1556" s="10" t="s">
        <v>55</v>
      </c>
      <c r="Q1556" s="10" t="s">
        <v>64</v>
      </c>
      <c r="R1556" s="10" t="s">
        <v>57</v>
      </c>
      <c r="S1556" s="10" t="s">
        <v>60</v>
      </c>
      <c r="T1556" s="10">
        <v>240</v>
      </c>
      <c r="U1556" s="10">
        <v>343.2</v>
      </c>
    </row>
    <row r="1557" spans="11:21" ht="18" customHeight="1" x14ac:dyDescent="0.3">
      <c r="K1557" s="10" t="s">
        <v>61</v>
      </c>
      <c r="L1557" s="10">
        <v>2022</v>
      </c>
      <c r="M1557" s="10" t="s">
        <v>1</v>
      </c>
      <c r="N1557" s="10" t="s">
        <v>53</v>
      </c>
      <c r="O1557" s="10" t="s">
        <v>54</v>
      </c>
      <c r="P1557" s="10" t="s">
        <v>55</v>
      </c>
      <c r="Q1557" s="10" t="s">
        <v>64</v>
      </c>
      <c r="R1557" s="10" t="s">
        <v>57</v>
      </c>
      <c r="S1557" s="10" t="s">
        <v>60</v>
      </c>
      <c r="T1557" s="10">
        <v>234</v>
      </c>
      <c r="U1557" s="10">
        <v>334.62</v>
      </c>
    </row>
    <row r="1558" spans="11:21" ht="18" customHeight="1" x14ac:dyDescent="0.3">
      <c r="K1558" s="10" t="s">
        <v>52</v>
      </c>
      <c r="L1558" s="10">
        <v>2022</v>
      </c>
      <c r="M1558" s="10" t="s">
        <v>1</v>
      </c>
      <c r="N1558" s="10" t="s">
        <v>53</v>
      </c>
      <c r="O1558" s="10" t="s">
        <v>54</v>
      </c>
      <c r="P1558" s="10" t="s">
        <v>55</v>
      </c>
      <c r="Q1558" s="10" t="s">
        <v>64</v>
      </c>
      <c r="R1558" s="10" t="s">
        <v>57</v>
      </c>
      <c r="S1558" s="10" t="s">
        <v>60</v>
      </c>
      <c r="T1558" s="10">
        <v>243</v>
      </c>
      <c r="U1558" s="10">
        <v>347.49</v>
      </c>
    </row>
    <row r="1559" spans="11:21" ht="18" customHeight="1" x14ac:dyDescent="0.3">
      <c r="K1559" s="10" t="s">
        <v>59</v>
      </c>
      <c r="L1559" s="10">
        <v>2022</v>
      </c>
      <c r="M1559" s="10" t="s">
        <v>1</v>
      </c>
      <c r="N1559" s="10" t="s">
        <v>53</v>
      </c>
      <c r="O1559" s="10" t="s">
        <v>54</v>
      </c>
      <c r="P1559" s="10" t="s">
        <v>55</v>
      </c>
      <c r="Q1559" s="10" t="s">
        <v>64</v>
      </c>
      <c r="R1559" s="10" t="s">
        <v>57</v>
      </c>
      <c r="S1559" s="10" t="s">
        <v>60</v>
      </c>
      <c r="T1559" s="10">
        <v>237</v>
      </c>
      <c r="U1559" s="10">
        <v>338.90999999999997</v>
      </c>
    </row>
    <row r="1560" spans="11:21" ht="18" customHeight="1" x14ac:dyDescent="0.3">
      <c r="K1560" s="10" t="s">
        <v>61</v>
      </c>
      <c r="L1560" s="10">
        <v>2022</v>
      </c>
      <c r="M1560" s="10" t="s">
        <v>1</v>
      </c>
      <c r="N1560" s="10" t="s">
        <v>53</v>
      </c>
      <c r="O1560" s="10" t="s">
        <v>54</v>
      </c>
      <c r="P1560" s="10" t="s">
        <v>55</v>
      </c>
      <c r="Q1560" s="10" t="s">
        <v>64</v>
      </c>
      <c r="R1560" s="10" t="s">
        <v>57</v>
      </c>
      <c r="S1560" s="10" t="s">
        <v>58</v>
      </c>
      <c r="T1560" s="10">
        <v>245</v>
      </c>
      <c r="U1560" s="10">
        <v>350.35</v>
      </c>
    </row>
    <row r="1561" spans="11:21" ht="18" customHeight="1" x14ac:dyDescent="0.3">
      <c r="K1561" s="10" t="s">
        <v>59</v>
      </c>
      <c r="L1561" s="10">
        <v>2022</v>
      </c>
      <c r="M1561" s="10" t="s">
        <v>1</v>
      </c>
      <c r="N1561" s="10" t="s">
        <v>53</v>
      </c>
      <c r="O1561" s="10" t="s">
        <v>54</v>
      </c>
      <c r="P1561" s="10" t="s">
        <v>55</v>
      </c>
      <c r="Q1561" s="10" t="s">
        <v>64</v>
      </c>
      <c r="R1561" s="10" t="s">
        <v>57</v>
      </c>
      <c r="S1561" s="10" t="s">
        <v>58</v>
      </c>
      <c r="T1561" s="10">
        <v>239</v>
      </c>
      <c r="U1561" s="10">
        <v>341.77</v>
      </c>
    </row>
    <row r="1562" spans="11:21" ht="18" customHeight="1" x14ac:dyDescent="0.3">
      <c r="K1562" s="10" t="s">
        <v>59</v>
      </c>
      <c r="L1562" s="10">
        <v>2022</v>
      </c>
      <c r="M1562" s="10" t="s">
        <v>1</v>
      </c>
      <c r="N1562" s="10" t="s">
        <v>53</v>
      </c>
      <c r="O1562" s="10" t="s">
        <v>54</v>
      </c>
      <c r="P1562" s="10" t="s">
        <v>55</v>
      </c>
      <c r="Q1562" s="10" t="s">
        <v>64</v>
      </c>
      <c r="R1562" s="10" t="s">
        <v>57</v>
      </c>
      <c r="S1562" s="10" t="s">
        <v>58</v>
      </c>
      <c r="T1562" s="10">
        <v>233</v>
      </c>
      <c r="U1562" s="10">
        <v>333.19</v>
      </c>
    </row>
    <row r="1563" spans="11:21" ht="18" customHeight="1" x14ac:dyDescent="0.3">
      <c r="K1563" s="10" t="s">
        <v>59</v>
      </c>
      <c r="L1563" s="10">
        <v>2022</v>
      </c>
      <c r="M1563" s="10" t="s">
        <v>0</v>
      </c>
      <c r="N1563" s="10" t="s">
        <v>53</v>
      </c>
      <c r="O1563" s="10" t="s">
        <v>54</v>
      </c>
      <c r="P1563" s="10" t="s">
        <v>55</v>
      </c>
      <c r="Q1563" s="10" t="s">
        <v>64</v>
      </c>
      <c r="R1563" s="10" t="s">
        <v>57</v>
      </c>
      <c r="S1563" s="10" t="s">
        <v>58</v>
      </c>
      <c r="T1563" s="10">
        <v>260</v>
      </c>
      <c r="U1563" s="10">
        <v>371.8</v>
      </c>
    </row>
    <row r="1564" spans="11:21" ht="18" customHeight="1" x14ac:dyDescent="0.3">
      <c r="K1564" s="10" t="s">
        <v>61</v>
      </c>
      <c r="L1564" s="10">
        <v>2022</v>
      </c>
      <c r="M1564" s="10" t="s">
        <v>0</v>
      </c>
      <c r="N1564" s="10" t="s">
        <v>53</v>
      </c>
      <c r="O1564" s="10" t="s">
        <v>54</v>
      </c>
      <c r="P1564" s="10" t="s">
        <v>55</v>
      </c>
      <c r="Q1564" s="10" t="s">
        <v>64</v>
      </c>
      <c r="R1564" s="10" t="s">
        <v>57</v>
      </c>
      <c r="S1564" s="10" t="s">
        <v>58</v>
      </c>
      <c r="T1564" s="10">
        <v>254</v>
      </c>
      <c r="U1564" s="10">
        <v>363.22</v>
      </c>
    </row>
    <row r="1565" spans="11:21" ht="18" customHeight="1" x14ac:dyDescent="0.3">
      <c r="K1565" s="10" t="s">
        <v>52</v>
      </c>
      <c r="L1565" s="10">
        <v>2022</v>
      </c>
      <c r="M1565" s="10" t="s">
        <v>0</v>
      </c>
      <c r="N1565" s="10" t="s">
        <v>53</v>
      </c>
      <c r="O1565" s="10" t="s">
        <v>54</v>
      </c>
      <c r="P1565" s="10" t="s">
        <v>55</v>
      </c>
      <c r="Q1565" s="10" t="s">
        <v>64</v>
      </c>
      <c r="R1565" s="10" t="s">
        <v>57</v>
      </c>
      <c r="S1565" s="10" t="s">
        <v>58</v>
      </c>
      <c r="T1565" s="10">
        <v>264</v>
      </c>
      <c r="U1565" s="10">
        <v>526.24</v>
      </c>
    </row>
    <row r="1566" spans="11:21" ht="18" customHeight="1" x14ac:dyDescent="0.3">
      <c r="K1566" s="10" t="s">
        <v>61</v>
      </c>
      <c r="L1566" s="10">
        <v>2022</v>
      </c>
      <c r="M1566" s="10" t="s">
        <v>0</v>
      </c>
      <c r="N1566" s="10" t="s">
        <v>53</v>
      </c>
      <c r="O1566" s="10" t="s">
        <v>54</v>
      </c>
      <c r="P1566" s="10" t="s">
        <v>55</v>
      </c>
      <c r="Q1566" s="10" t="s">
        <v>64</v>
      </c>
      <c r="R1566" s="10" t="s">
        <v>57</v>
      </c>
      <c r="S1566" s="10" t="s">
        <v>60</v>
      </c>
      <c r="T1566" s="10">
        <v>258</v>
      </c>
      <c r="U1566" s="10">
        <v>526.24</v>
      </c>
    </row>
    <row r="1567" spans="11:21" ht="18" customHeight="1" x14ac:dyDescent="0.3">
      <c r="K1567" s="10" t="s">
        <v>59</v>
      </c>
      <c r="L1567" s="10">
        <v>2022</v>
      </c>
      <c r="M1567" s="10" t="s">
        <v>0</v>
      </c>
      <c r="N1567" s="10" t="s">
        <v>53</v>
      </c>
      <c r="O1567" s="10" t="s">
        <v>54</v>
      </c>
      <c r="P1567" s="10" t="s">
        <v>55</v>
      </c>
      <c r="Q1567" s="10" t="s">
        <v>64</v>
      </c>
      <c r="R1567" s="10" t="s">
        <v>57</v>
      </c>
      <c r="S1567" s="10" t="s">
        <v>60</v>
      </c>
      <c r="T1567" s="10">
        <v>252</v>
      </c>
      <c r="U1567" s="10">
        <v>360.36</v>
      </c>
    </row>
    <row r="1568" spans="11:21" ht="18" customHeight="1" x14ac:dyDescent="0.3">
      <c r="K1568" s="10" t="s">
        <v>52</v>
      </c>
      <c r="L1568" s="10">
        <v>2022</v>
      </c>
      <c r="M1568" s="10" t="s">
        <v>0</v>
      </c>
      <c r="N1568" s="10" t="s">
        <v>53</v>
      </c>
      <c r="O1568" s="10" t="s">
        <v>54</v>
      </c>
      <c r="P1568" s="10" t="s">
        <v>55</v>
      </c>
      <c r="Q1568" s="10" t="s">
        <v>64</v>
      </c>
      <c r="R1568" s="10" t="s">
        <v>57</v>
      </c>
      <c r="S1568" s="10" t="s">
        <v>58</v>
      </c>
      <c r="T1568" s="10">
        <v>261</v>
      </c>
      <c r="U1568" s="10">
        <v>373.23</v>
      </c>
    </row>
    <row r="1569" spans="11:21" ht="18" customHeight="1" x14ac:dyDescent="0.3">
      <c r="K1569" s="10" t="s">
        <v>59</v>
      </c>
      <c r="L1569" s="10">
        <v>2022</v>
      </c>
      <c r="M1569" s="10" t="s">
        <v>0</v>
      </c>
      <c r="N1569" s="10" t="s">
        <v>53</v>
      </c>
      <c r="O1569" s="10" t="s">
        <v>54</v>
      </c>
      <c r="P1569" s="10" t="s">
        <v>55</v>
      </c>
      <c r="Q1569" s="10" t="s">
        <v>64</v>
      </c>
      <c r="R1569" s="10" t="s">
        <v>57</v>
      </c>
      <c r="S1569" s="10" t="s">
        <v>60</v>
      </c>
      <c r="T1569" s="10">
        <v>255</v>
      </c>
      <c r="U1569" s="10">
        <v>364.65</v>
      </c>
    </row>
    <row r="1570" spans="11:21" ht="18" customHeight="1" x14ac:dyDescent="0.3">
      <c r="K1570" s="10" t="s">
        <v>52</v>
      </c>
      <c r="L1570" s="10">
        <v>2022</v>
      </c>
      <c r="M1570" s="10" t="s">
        <v>0</v>
      </c>
      <c r="N1570" s="10" t="s">
        <v>53</v>
      </c>
      <c r="O1570" s="10" t="s">
        <v>54</v>
      </c>
      <c r="P1570" s="10" t="s">
        <v>55</v>
      </c>
      <c r="Q1570" s="10" t="s">
        <v>64</v>
      </c>
      <c r="R1570" s="10" t="s">
        <v>57</v>
      </c>
      <c r="S1570" s="10" t="s">
        <v>60</v>
      </c>
      <c r="T1570" s="10">
        <v>249</v>
      </c>
      <c r="U1570" s="10">
        <v>356.07</v>
      </c>
    </row>
    <row r="1571" spans="11:21" ht="18" customHeight="1" x14ac:dyDescent="0.3">
      <c r="K1571" s="10" t="s">
        <v>62</v>
      </c>
      <c r="L1571" s="10">
        <v>2022</v>
      </c>
      <c r="M1571" s="10" t="s">
        <v>0</v>
      </c>
      <c r="N1571" s="10" t="s">
        <v>53</v>
      </c>
      <c r="O1571" s="10" t="s">
        <v>54</v>
      </c>
      <c r="P1571" s="10" t="s">
        <v>55</v>
      </c>
      <c r="Q1571" s="10" t="s">
        <v>64</v>
      </c>
      <c r="R1571" s="10" t="s">
        <v>57</v>
      </c>
      <c r="S1571" s="10" t="s">
        <v>58</v>
      </c>
      <c r="T1571" s="10">
        <v>263</v>
      </c>
      <c r="U1571" s="10">
        <v>376.09000000000003</v>
      </c>
    </row>
    <row r="1572" spans="11:21" ht="18" customHeight="1" x14ac:dyDescent="0.3">
      <c r="K1572" s="10" t="s">
        <v>59</v>
      </c>
      <c r="L1572" s="10">
        <v>2022</v>
      </c>
      <c r="M1572" s="10" t="s">
        <v>0</v>
      </c>
      <c r="N1572" s="10" t="s">
        <v>53</v>
      </c>
      <c r="O1572" s="10" t="s">
        <v>54</v>
      </c>
      <c r="P1572" s="10" t="s">
        <v>55</v>
      </c>
      <c r="Q1572" s="10" t="s">
        <v>64</v>
      </c>
      <c r="R1572" s="10" t="s">
        <v>57</v>
      </c>
      <c r="S1572" s="10" t="s">
        <v>58</v>
      </c>
      <c r="T1572" s="10">
        <v>257</v>
      </c>
      <c r="U1572" s="10">
        <v>367.51</v>
      </c>
    </row>
    <row r="1573" spans="11:21" ht="18" customHeight="1" x14ac:dyDescent="0.3">
      <c r="K1573" s="10" t="s">
        <v>52</v>
      </c>
      <c r="L1573" s="10">
        <v>2022</v>
      </c>
      <c r="M1573" s="10" t="s">
        <v>0</v>
      </c>
      <c r="N1573" s="10" t="s">
        <v>53</v>
      </c>
      <c r="O1573" s="10" t="s">
        <v>54</v>
      </c>
      <c r="P1573" s="10" t="s">
        <v>55</v>
      </c>
      <c r="Q1573" s="10" t="s">
        <v>64</v>
      </c>
      <c r="R1573" s="10" t="s">
        <v>57</v>
      </c>
      <c r="S1573" s="10" t="s">
        <v>58</v>
      </c>
      <c r="T1573" s="10">
        <v>251</v>
      </c>
      <c r="U1573" s="10">
        <v>358.93</v>
      </c>
    </row>
    <row r="1574" spans="11:21" ht="18" customHeight="1" x14ac:dyDescent="0.3">
      <c r="K1574" s="10" t="s">
        <v>63</v>
      </c>
      <c r="L1574" s="10">
        <v>2022</v>
      </c>
      <c r="M1574" s="10" t="s">
        <v>6</v>
      </c>
      <c r="N1574" s="10" t="s">
        <v>53</v>
      </c>
      <c r="O1574" s="10" t="s">
        <v>54</v>
      </c>
      <c r="P1574" s="10" t="s">
        <v>55</v>
      </c>
      <c r="Q1574" s="10" t="s">
        <v>64</v>
      </c>
      <c r="R1574" s="10" t="s">
        <v>57</v>
      </c>
      <c r="S1574" s="10" t="s">
        <v>60</v>
      </c>
      <c r="T1574" s="10">
        <v>164</v>
      </c>
      <c r="U1574" s="10">
        <v>234.51999999999998</v>
      </c>
    </row>
    <row r="1575" spans="11:21" ht="18" customHeight="1" x14ac:dyDescent="0.3">
      <c r="K1575" s="10" t="s">
        <v>59</v>
      </c>
      <c r="L1575" s="10">
        <v>2022</v>
      </c>
      <c r="M1575" s="10" t="s">
        <v>6</v>
      </c>
      <c r="N1575" s="10" t="s">
        <v>53</v>
      </c>
      <c r="O1575" s="10" t="s">
        <v>54</v>
      </c>
      <c r="P1575" s="10" t="s">
        <v>55</v>
      </c>
      <c r="Q1575" s="10" t="s">
        <v>64</v>
      </c>
      <c r="R1575" s="10" t="s">
        <v>57</v>
      </c>
      <c r="S1575" s="10" t="s">
        <v>60</v>
      </c>
      <c r="T1575" s="10">
        <v>166</v>
      </c>
      <c r="U1575" s="10">
        <v>237.38</v>
      </c>
    </row>
    <row r="1576" spans="11:21" ht="18" customHeight="1" x14ac:dyDescent="0.3">
      <c r="K1576" s="10" t="s">
        <v>59</v>
      </c>
      <c r="L1576" s="10">
        <v>2022</v>
      </c>
      <c r="M1576" s="10" t="s">
        <v>6</v>
      </c>
      <c r="N1576" s="10" t="s">
        <v>53</v>
      </c>
      <c r="O1576" s="10" t="s">
        <v>54</v>
      </c>
      <c r="P1576" s="10" t="s">
        <v>55</v>
      </c>
      <c r="Q1576" s="10" t="s">
        <v>64</v>
      </c>
      <c r="R1576" s="10" t="s">
        <v>57</v>
      </c>
      <c r="S1576" s="10" t="s">
        <v>60</v>
      </c>
      <c r="T1576" s="10">
        <v>168</v>
      </c>
      <c r="U1576" s="10">
        <v>240.24</v>
      </c>
    </row>
    <row r="1577" spans="11:21" ht="18" customHeight="1" x14ac:dyDescent="0.3">
      <c r="K1577" s="10" t="s">
        <v>61</v>
      </c>
      <c r="L1577" s="10">
        <v>2022</v>
      </c>
      <c r="M1577" s="10" t="s">
        <v>6</v>
      </c>
      <c r="N1577" s="10" t="s">
        <v>53</v>
      </c>
      <c r="O1577" s="10" t="s">
        <v>54</v>
      </c>
      <c r="P1577" s="10" t="s">
        <v>55</v>
      </c>
      <c r="Q1577" s="10" t="s">
        <v>64</v>
      </c>
      <c r="R1577" s="10" t="s">
        <v>57</v>
      </c>
      <c r="S1577" s="10" t="s">
        <v>60</v>
      </c>
      <c r="T1577" s="10">
        <v>165</v>
      </c>
      <c r="U1577" s="10">
        <v>235.95</v>
      </c>
    </row>
    <row r="1578" spans="11:21" ht="18" customHeight="1" x14ac:dyDescent="0.3">
      <c r="K1578" s="10" t="s">
        <v>59</v>
      </c>
      <c r="L1578" s="10">
        <v>2022</v>
      </c>
      <c r="M1578" s="10" t="s">
        <v>6</v>
      </c>
      <c r="N1578" s="10" t="s">
        <v>53</v>
      </c>
      <c r="O1578" s="10" t="s">
        <v>54</v>
      </c>
      <c r="P1578" s="10" t="s">
        <v>55</v>
      </c>
      <c r="Q1578" s="10" t="s">
        <v>64</v>
      </c>
      <c r="R1578" s="10" t="s">
        <v>57</v>
      </c>
      <c r="S1578" s="10" t="s">
        <v>60</v>
      </c>
      <c r="T1578" s="10">
        <v>163</v>
      </c>
      <c r="U1578" s="10">
        <v>233.09</v>
      </c>
    </row>
    <row r="1579" spans="11:21" ht="18" customHeight="1" x14ac:dyDescent="0.3">
      <c r="K1579" s="10" t="s">
        <v>63</v>
      </c>
      <c r="L1579" s="10">
        <v>2022</v>
      </c>
      <c r="M1579" s="10" t="s">
        <v>6</v>
      </c>
      <c r="N1579" s="10" t="s">
        <v>53</v>
      </c>
      <c r="O1579" s="10" t="s">
        <v>54</v>
      </c>
      <c r="P1579" s="10" t="s">
        <v>55</v>
      </c>
      <c r="Q1579" s="10" t="s">
        <v>64</v>
      </c>
      <c r="R1579" s="10" t="s">
        <v>57</v>
      </c>
      <c r="S1579" s="10" t="s">
        <v>60</v>
      </c>
      <c r="T1579" s="10">
        <v>167</v>
      </c>
      <c r="U1579" s="10">
        <v>238.81</v>
      </c>
    </row>
    <row r="1580" spans="11:21" ht="18" customHeight="1" x14ac:dyDescent="0.3">
      <c r="K1580" s="10" t="s">
        <v>59</v>
      </c>
      <c r="L1580" s="10">
        <v>2022</v>
      </c>
      <c r="M1580" s="10" t="s">
        <v>5</v>
      </c>
      <c r="N1580" s="10" t="s">
        <v>53</v>
      </c>
      <c r="O1580" s="10" t="s">
        <v>54</v>
      </c>
      <c r="P1580" s="10" t="s">
        <v>55</v>
      </c>
      <c r="Q1580" s="10" t="s">
        <v>64</v>
      </c>
      <c r="R1580" s="10" t="s">
        <v>57</v>
      </c>
      <c r="S1580" s="10" t="s">
        <v>58</v>
      </c>
      <c r="T1580" s="10">
        <v>182</v>
      </c>
      <c r="U1580" s="10">
        <v>260.26</v>
      </c>
    </row>
    <row r="1581" spans="11:21" ht="18" customHeight="1" x14ac:dyDescent="0.3">
      <c r="K1581" s="10" t="s">
        <v>59</v>
      </c>
      <c r="L1581" s="10">
        <v>2022</v>
      </c>
      <c r="M1581" s="10" t="s">
        <v>5</v>
      </c>
      <c r="N1581" s="10" t="s">
        <v>53</v>
      </c>
      <c r="O1581" s="10" t="s">
        <v>54</v>
      </c>
      <c r="P1581" s="10" t="s">
        <v>55</v>
      </c>
      <c r="Q1581" s="10" t="s">
        <v>64</v>
      </c>
      <c r="R1581" s="10" t="s">
        <v>57</v>
      </c>
      <c r="S1581" s="10" t="s">
        <v>58</v>
      </c>
      <c r="T1581" s="10">
        <v>176</v>
      </c>
      <c r="U1581" s="10">
        <v>251.68</v>
      </c>
    </row>
    <row r="1582" spans="11:21" ht="18" customHeight="1" x14ac:dyDescent="0.3">
      <c r="K1582" s="10" t="s">
        <v>59</v>
      </c>
      <c r="L1582" s="10">
        <v>2022</v>
      </c>
      <c r="M1582" s="10" t="s">
        <v>5</v>
      </c>
      <c r="N1582" s="10" t="s">
        <v>53</v>
      </c>
      <c r="O1582" s="10" t="s">
        <v>54</v>
      </c>
      <c r="P1582" s="10" t="s">
        <v>55</v>
      </c>
      <c r="Q1582" s="10" t="s">
        <v>64</v>
      </c>
      <c r="R1582" s="10" t="s">
        <v>57</v>
      </c>
      <c r="S1582" s="10" t="s">
        <v>58</v>
      </c>
      <c r="T1582" s="10">
        <v>170</v>
      </c>
      <c r="U1582" s="10">
        <v>243.1</v>
      </c>
    </row>
    <row r="1583" spans="11:21" ht="18" customHeight="1" x14ac:dyDescent="0.3">
      <c r="K1583" s="10" t="s">
        <v>59</v>
      </c>
      <c r="L1583" s="10">
        <v>2022</v>
      </c>
      <c r="M1583" s="10" t="s">
        <v>5</v>
      </c>
      <c r="N1583" s="10" t="s">
        <v>53</v>
      </c>
      <c r="O1583" s="10" t="s">
        <v>54</v>
      </c>
      <c r="P1583" s="10" t="s">
        <v>55</v>
      </c>
      <c r="Q1583" s="10" t="s">
        <v>64</v>
      </c>
      <c r="R1583" s="10" t="s">
        <v>57</v>
      </c>
      <c r="S1583" s="10" t="s">
        <v>60</v>
      </c>
      <c r="T1583" s="10">
        <v>180</v>
      </c>
      <c r="U1583" s="10">
        <v>257.39999999999998</v>
      </c>
    </row>
    <row r="1584" spans="11:21" ht="18" customHeight="1" x14ac:dyDescent="0.3">
      <c r="K1584" s="10" t="s">
        <v>52</v>
      </c>
      <c r="L1584" s="10">
        <v>2022</v>
      </c>
      <c r="M1584" s="10" t="s">
        <v>5</v>
      </c>
      <c r="N1584" s="10" t="s">
        <v>53</v>
      </c>
      <c r="O1584" s="10" t="s">
        <v>54</v>
      </c>
      <c r="P1584" s="10" t="s">
        <v>55</v>
      </c>
      <c r="Q1584" s="10" t="s">
        <v>64</v>
      </c>
      <c r="R1584" s="10" t="s">
        <v>57</v>
      </c>
      <c r="S1584" s="10" t="s">
        <v>60</v>
      </c>
      <c r="T1584" s="10">
        <v>174</v>
      </c>
      <c r="U1584" s="10">
        <v>248.82</v>
      </c>
    </row>
    <row r="1585" spans="11:21" ht="18" customHeight="1" x14ac:dyDescent="0.3">
      <c r="K1585" s="10" t="s">
        <v>52</v>
      </c>
      <c r="L1585" s="10">
        <v>2022</v>
      </c>
      <c r="M1585" s="10" t="s">
        <v>5</v>
      </c>
      <c r="N1585" s="10" t="s">
        <v>53</v>
      </c>
      <c r="O1585" s="10" t="s">
        <v>54</v>
      </c>
      <c r="P1585" s="10" t="s">
        <v>55</v>
      </c>
      <c r="Q1585" s="10" t="s">
        <v>64</v>
      </c>
      <c r="R1585" s="10" t="s">
        <v>57</v>
      </c>
      <c r="S1585" s="10" t="s">
        <v>60</v>
      </c>
      <c r="T1585" s="10">
        <v>183</v>
      </c>
      <c r="U1585" s="10">
        <v>261.69</v>
      </c>
    </row>
    <row r="1586" spans="11:21" ht="18" customHeight="1" x14ac:dyDescent="0.3">
      <c r="K1586" s="10" t="s">
        <v>59</v>
      </c>
      <c r="L1586" s="10">
        <v>2022</v>
      </c>
      <c r="M1586" s="10" t="s">
        <v>5</v>
      </c>
      <c r="N1586" s="10" t="s">
        <v>53</v>
      </c>
      <c r="O1586" s="10" t="s">
        <v>54</v>
      </c>
      <c r="P1586" s="10" t="s">
        <v>55</v>
      </c>
      <c r="Q1586" s="10" t="s">
        <v>64</v>
      </c>
      <c r="R1586" s="10" t="s">
        <v>57</v>
      </c>
      <c r="S1586" s="10" t="s">
        <v>60</v>
      </c>
      <c r="T1586" s="10">
        <v>177</v>
      </c>
      <c r="U1586" s="10">
        <v>253.11</v>
      </c>
    </row>
    <row r="1587" spans="11:21" ht="18" customHeight="1" x14ac:dyDescent="0.3">
      <c r="K1587" s="10" t="s">
        <v>59</v>
      </c>
      <c r="L1587" s="10">
        <v>2022</v>
      </c>
      <c r="M1587" s="10" t="s">
        <v>5</v>
      </c>
      <c r="N1587" s="10" t="s">
        <v>53</v>
      </c>
      <c r="O1587" s="10" t="s">
        <v>54</v>
      </c>
      <c r="P1587" s="10" t="s">
        <v>55</v>
      </c>
      <c r="Q1587" s="10" t="s">
        <v>64</v>
      </c>
      <c r="R1587" s="10" t="s">
        <v>57</v>
      </c>
      <c r="S1587" s="10" t="s">
        <v>60</v>
      </c>
      <c r="T1587" s="10">
        <v>171</v>
      </c>
      <c r="U1587" s="10">
        <v>244.53</v>
      </c>
    </row>
    <row r="1588" spans="11:21" ht="18" customHeight="1" x14ac:dyDescent="0.3">
      <c r="K1588" s="10" t="s">
        <v>62</v>
      </c>
      <c r="L1588" s="10">
        <v>2022</v>
      </c>
      <c r="M1588" s="10" t="s">
        <v>5</v>
      </c>
      <c r="N1588" s="10" t="s">
        <v>53</v>
      </c>
      <c r="O1588" s="10" t="s">
        <v>54</v>
      </c>
      <c r="P1588" s="10" t="s">
        <v>55</v>
      </c>
      <c r="Q1588" s="10" t="s">
        <v>64</v>
      </c>
      <c r="R1588" s="10" t="s">
        <v>57</v>
      </c>
      <c r="S1588" s="10" t="s">
        <v>58</v>
      </c>
      <c r="T1588" s="10">
        <v>179</v>
      </c>
      <c r="U1588" s="10">
        <v>255.97</v>
      </c>
    </row>
    <row r="1589" spans="11:21" ht="18" customHeight="1" x14ac:dyDescent="0.3">
      <c r="K1589" s="10" t="s">
        <v>52</v>
      </c>
      <c r="L1589" s="10">
        <v>2022</v>
      </c>
      <c r="M1589" s="10" t="s">
        <v>5</v>
      </c>
      <c r="N1589" s="10" t="s">
        <v>53</v>
      </c>
      <c r="O1589" s="10" t="s">
        <v>54</v>
      </c>
      <c r="P1589" s="10" t="s">
        <v>55</v>
      </c>
      <c r="Q1589" s="10" t="s">
        <v>64</v>
      </c>
      <c r="R1589" s="10" t="s">
        <v>57</v>
      </c>
      <c r="S1589" s="10" t="s">
        <v>58</v>
      </c>
      <c r="T1589" s="10">
        <v>173</v>
      </c>
      <c r="U1589" s="10">
        <v>247.39</v>
      </c>
    </row>
    <row r="1590" spans="11:21" ht="18" customHeight="1" x14ac:dyDescent="0.3">
      <c r="K1590" s="10" t="s">
        <v>52</v>
      </c>
      <c r="L1590" s="10">
        <v>2022</v>
      </c>
      <c r="M1590" s="10" t="s">
        <v>2</v>
      </c>
      <c r="N1590" s="10" t="s">
        <v>53</v>
      </c>
      <c r="O1590" s="10" t="s">
        <v>54</v>
      </c>
      <c r="P1590" s="10" t="s">
        <v>55</v>
      </c>
      <c r="Q1590" s="10" t="s">
        <v>64</v>
      </c>
      <c r="R1590" s="10" t="s">
        <v>57</v>
      </c>
      <c r="S1590" s="10" t="s">
        <v>58</v>
      </c>
      <c r="T1590" s="10">
        <v>230</v>
      </c>
      <c r="U1590" s="10">
        <v>328.9</v>
      </c>
    </row>
    <row r="1591" spans="11:21" ht="18" customHeight="1" x14ac:dyDescent="0.3">
      <c r="K1591" s="10" t="s">
        <v>59</v>
      </c>
      <c r="L1591" s="10">
        <v>2022</v>
      </c>
      <c r="M1591" s="10" t="s">
        <v>2</v>
      </c>
      <c r="N1591" s="10" t="s">
        <v>53</v>
      </c>
      <c r="O1591" s="10" t="s">
        <v>54</v>
      </c>
      <c r="P1591" s="10" t="s">
        <v>55</v>
      </c>
      <c r="Q1591" s="10" t="s">
        <v>64</v>
      </c>
      <c r="R1591" s="10" t="s">
        <v>57</v>
      </c>
      <c r="S1591" s="10" t="s">
        <v>58</v>
      </c>
      <c r="T1591" s="10">
        <v>224</v>
      </c>
      <c r="U1591" s="10">
        <v>320.32</v>
      </c>
    </row>
    <row r="1592" spans="11:21" ht="18" customHeight="1" x14ac:dyDescent="0.3">
      <c r="K1592" s="10" t="s">
        <v>62</v>
      </c>
      <c r="L1592" s="10">
        <v>2022</v>
      </c>
      <c r="M1592" s="10" t="s">
        <v>2</v>
      </c>
      <c r="N1592" s="10" t="s">
        <v>53</v>
      </c>
      <c r="O1592" s="10" t="s">
        <v>54</v>
      </c>
      <c r="P1592" s="10" t="s">
        <v>55</v>
      </c>
      <c r="Q1592" s="10" t="s">
        <v>64</v>
      </c>
      <c r="R1592" s="10" t="s">
        <v>57</v>
      </c>
      <c r="S1592" s="10" t="s">
        <v>58</v>
      </c>
      <c r="T1592" s="10">
        <v>218</v>
      </c>
      <c r="U1592" s="10">
        <v>311.74</v>
      </c>
    </row>
    <row r="1593" spans="11:21" ht="18" customHeight="1" x14ac:dyDescent="0.3">
      <c r="K1593" s="10" t="s">
        <v>59</v>
      </c>
      <c r="L1593" s="10">
        <v>2022</v>
      </c>
      <c r="M1593" s="10" t="s">
        <v>2</v>
      </c>
      <c r="N1593" s="10" t="s">
        <v>53</v>
      </c>
      <c r="O1593" s="10" t="s">
        <v>54</v>
      </c>
      <c r="P1593" s="10" t="s">
        <v>55</v>
      </c>
      <c r="Q1593" s="10" t="s">
        <v>64</v>
      </c>
      <c r="R1593" s="10" t="s">
        <v>57</v>
      </c>
      <c r="S1593" s="10" t="s">
        <v>60</v>
      </c>
      <c r="T1593" s="10">
        <v>228</v>
      </c>
      <c r="U1593" s="10">
        <v>326.03999999999996</v>
      </c>
    </row>
    <row r="1594" spans="11:21" ht="18" customHeight="1" x14ac:dyDescent="0.3">
      <c r="K1594" s="10" t="s">
        <v>59</v>
      </c>
      <c r="L1594" s="10">
        <v>2022</v>
      </c>
      <c r="M1594" s="10" t="s">
        <v>2</v>
      </c>
      <c r="N1594" s="10" t="s">
        <v>53</v>
      </c>
      <c r="O1594" s="10" t="s">
        <v>54</v>
      </c>
      <c r="P1594" s="10" t="s">
        <v>55</v>
      </c>
      <c r="Q1594" s="10" t="s">
        <v>64</v>
      </c>
      <c r="R1594" s="10" t="s">
        <v>57</v>
      </c>
      <c r="S1594" s="10" t="s">
        <v>60</v>
      </c>
      <c r="T1594" s="10">
        <v>222</v>
      </c>
      <c r="U1594" s="10">
        <v>317.45999999999998</v>
      </c>
    </row>
    <row r="1595" spans="11:21" ht="18" customHeight="1" x14ac:dyDescent="0.3">
      <c r="K1595" s="10" t="s">
        <v>62</v>
      </c>
      <c r="L1595" s="10">
        <v>2022</v>
      </c>
      <c r="M1595" s="10" t="s">
        <v>2</v>
      </c>
      <c r="N1595" s="10" t="s">
        <v>53</v>
      </c>
      <c r="O1595" s="10" t="s">
        <v>54</v>
      </c>
      <c r="P1595" s="10" t="s">
        <v>55</v>
      </c>
      <c r="Q1595" s="10" t="s">
        <v>64</v>
      </c>
      <c r="R1595" s="10" t="s">
        <v>57</v>
      </c>
      <c r="S1595" s="10" t="s">
        <v>60</v>
      </c>
      <c r="T1595" s="10">
        <v>231</v>
      </c>
      <c r="U1595" s="10">
        <v>330.33</v>
      </c>
    </row>
    <row r="1596" spans="11:21" ht="18" customHeight="1" x14ac:dyDescent="0.3">
      <c r="K1596" s="10" t="s">
        <v>61</v>
      </c>
      <c r="L1596" s="10">
        <v>2022</v>
      </c>
      <c r="M1596" s="10" t="s">
        <v>2</v>
      </c>
      <c r="N1596" s="10" t="s">
        <v>53</v>
      </c>
      <c r="O1596" s="10" t="s">
        <v>54</v>
      </c>
      <c r="P1596" s="10" t="s">
        <v>55</v>
      </c>
      <c r="Q1596" s="10" t="s">
        <v>64</v>
      </c>
      <c r="R1596" s="10" t="s">
        <v>57</v>
      </c>
      <c r="S1596" s="10" t="s">
        <v>60</v>
      </c>
      <c r="T1596" s="10">
        <v>225</v>
      </c>
      <c r="U1596" s="10">
        <v>321.75</v>
      </c>
    </row>
    <row r="1597" spans="11:21" ht="18" customHeight="1" x14ac:dyDescent="0.3">
      <c r="K1597" s="10" t="s">
        <v>63</v>
      </c>
      <c r="L1597" s="10">
        <v>2022</v>
      </c>
      <c r="M1597" s="10" t="s">
        <v>2</v>
      </c>
      <c r="N1597" s="10" t="s">
        <v>53</v>
      </c>
      <c r="O1597" s="10" t="s">
        <v>54</v>
      </c>
      <c r="P1597" s="10" t="s">
        <v>55</v>
      </c>
      <c r="Q1597" s="10" t="s">
        <v>64</v>
      </c>
      <c r="R1597" s="10" t="s">
        <v>57</v>
      </c>
      <c r="S1597" s="10" t="s">
        <v>60</v>
      </c>
      <c r="T1597" s="10">
        <v>219</v>
      </c>
      <c r="U1597" s="10">
        <v>526.24</v>
      </c>
    </row>
    <row r="1598" spans="11:21" ht="18" customHeight="1" x14ac:dyDescent="0.3">
      <c r="K1598" s="10" t="s">
        <v>52</v>
      </c>
      <c r="L1598" s="10">
        <v>2022</v>
      </c>
      <c r="M1598" s="10" t="s">
        <v>2</v>
      </c>
      <c r="N1598" s="10" t="s">
        <v>53</v>
      </c>
      <c r="O1598" s="10" t="s">
        <v>54</v>
      </c>
      <c r="P1598" s="10" t="s">
        <v>55</v>
      </c>
      <c r="Q1598" s="10" t="s">
        <v>64</v>
      </c>
      <c r="R1598" s="10" t="s">
        <v>57</v>
      </c>
      <c r="S1598" s="10" t="s">
        <v>58</v>
      </c>
      <c r="T1598" s="10">
        <v>227</v>
      </c>
      <c r="U1598" s="10">
        <v>324.61</v>
      </c>
    </row>
    <row r="1599" spans="11:21" ht="18" customHeight="1" x14ac:dyDescent="0.3">
      <c r="K1599" s="10" t="s">
        <v>52</v>
      </c>
      <c r="L1599" s="10">
        <v>2022</v>
      </c>
      <c r="M1599" s="10" t="s">
        <v>2</v>
      </c>
      <c r="N1599" s="10" t="s">
        <v>53</v>
      </c>
      <c r="O1599" s="10" t="s">
        <v>54</v>
      </c>
      <c r="P1599" s="10" t="s">
        <v>55</v>
      </c>
      <c r="Q1599" s="10" t="s">
        <v>64</v>
      </c>
      <c r="R1599" s="10" t="s">
        <v>57</v>
      </c>
      <c r="S1599" s="10" t="s">
        <v>58</v>
      </c>
      <c r="T1599" s="10">
        <v>221</v>
      </c>
      <c r="U1599" s="10">
        <v>316.02999999999997</v>
      </c>
    </row>
    <row r="1600" spans="11:21" ht="18" customHeight="1" x14ac:dyDescent="0.3">
      <c r="K1600" s="10" t="s">
        <v>52</v>
      </c>
      <c r="L1600" s="10">
        <v>2022</v>
      </c>
      <c r="M1600" s="10" t="s">
        <v>4</v>
      </c>
      <c r="N1600" s="10" t="s">
        <v>53</v>
      </c>
      <c r="O1600" s="10" t="s">
        <v>54</v>
      </c>
      <c r="P1600" s="10" t="s">
        <v>55</v>
      </c>
      <c r="Q1600" s="10" t="s">
        <v>64</v>
      </c>
      <c r="R1600" s="10" t="s">
        <v>57</v>
      </c>
      <c r="S1600" s="10" t="s">
        <v>58</v>
      </c>
      <c r="T1600" s="10">
        <v>200</v>
      </c>
      <c r="U1600" s="10">
        <v>286</v>
      </c>
    </row>
    <row r="1601" spans="11:21" ht="18" customHeight="1" x14ac:dyDescent="0.3">
      <c r="K1601" s="10" t="s">
        <v>59</v>
      </c>
      <c r="L1601" s="10">
        <v>2022</v>
      </c>
      <c r="M1601" s="10" t="s">
        <v>4</v>
      </c>
      <c r="N1601" s="10" t="s">
        <v>53</v>
      </c>
      <c r="O1601" s="10" t="s">
        <v>54</v>
      </c>
      <c r="P1601" s="10" t="s">
        <v>55</v>
      </c>
      <c r="Q1601" s="10" t="s">
        <v>64</v>
      </c>
      <c r="R1601" s="10" t="s">
        <v>57</v>
      </c>
      <c r="S1601" s="10" t="s">
        <v>58</v>
      </c>
      <c r="T1601" s="10">
        <v>194</v>
      </c>
      <c r="U1601" s="10">
        <v>277.42</v>
      </c>
    </row>
    <row r="1602" spans="11:21" ht="18" customHeight="1" x14ac:dyDescent="0.3">
      <c r="K1602" s="10" t="s">
        <v>59</v>
      </c>
      <c r="L1602" s="10">
        <v>2022</v>
      </c>
      <c r="M1602" s="10" t="s">
        <v>4</v>
      </c>
      <c r="N1602" s="10" t="s">
        <v>53</v>
      </c>
      <c r="O1602" s="10" t="s">
        <v>54</v>
      </c>
      <c r="P1602" s="10" t="s">
        <v>55</v>
      </c>
      <c r="Q1602" s="10" t="s">
        <v>64</v>
      </c>
      <c r="R1602" s="10" t="s">
        <v>57</v>
      </c>
      <c r="S1602" s="10" t="s">
        <v>58</v>
      </c>
      <c r="T1602" s="10">
        <v>188</v>
      </c>
      <c r="U1602" s="10">
        <v>268.84000000000003</v>
      </c>
    </row>
    <row r="1603" spans="11:21" ht="18" customHeight="1" x14ac:dyDescent="0.3">
      <c r="K1603" s="10" t="s">
        <v>59</v>
      </c>
      <c r="L1603" s="10">
        <v>2022</v>
      </c>
      <c r="M1603" s="10" t="s">
        <v>4</v>
      </c>
      <c r="N1603" s="10" t="s">
        <v>53</v>
      </c>
      <c r="O1603" s="10" t="s">
        <v>54</v>
      </c>
      <c r="P1603" s="10" t="s">
        <v>55</v>
      </c>
      <c r="Q1603" s="10" t="s">
        <v>64</v>
      </c>
      <c r="R1603" s="10" t="s">
        <v>57</v>
      </c>
      <c r="S1603" s="10" t="s">
        <v>60</v>
      </c>
      <c r="T1603" s="10">
        <v>198</v>
      </c>
      <c r="U1603" s="10">
        <v>283.14</v>
      </c>
    </row>
    <row r="1604" spans="11:21" ht="18" customHeight="1" x14ac:dyDescent="0.3">
      <c r="K1604" s="10" t="s">
        <v>59</v>
      </c>
      <c r="L1604" s="10">
        <v>2022</v>
      </c>
      <c r="M1604" s="10" t="s">
        <v>4</v>
      </c>
      <c r="N1604" s="10" t="s">
        <v>53</v>
      </c>
      <c r="O1604" s="10" t="s">
        <v>54</v>
      </c>
      <c r="P1604" s="10" t="s">
        <v>55</v>
      </c>
      <c r="Q1604" s="10" t="s">
        <v>64</v>
      </c>
      <c r="R1604" s="10" t="s">
        <v>57</v>
      </c>
      <c r="S1604" s="10" t="s">
        <v>60</v>
      </c>
      <c r="T1604" s="10">
        <v>192</v>
      </c>
      <c r="U1604" s="10">
        <v>274.56</v>
      </c>
    </row>
    <row r="1605" spans="11:21" ht="18" customHeight="1" x14ac:dyDescent="0.3">
      <c r="K1605" s="10" t="s">
        <v>59</v>
      </c>
      <c r="L1605" s="10">
        <v>2022</v>
      </c>
      <c r="M1605" s="10" t="s">
        <v>4</v>
      </c>
      <c r="N1605" s="10" t="s">
        <v>53</v>
      </c>
      <c r="O1605" s="10" t="s">
        <v>54</v>
      </c>
      <c r="P1605" s="10" t="s">
        <v>55</v>
      </c>
      <c r="Q1605" s="10" t="s">
        <v>64</v>
      </c>
      <c r="R1605" s="10" t="s">
        <v>57</v>
      </c>
      <c r="S1605" s="10" t="s">
        <v>60</v>
      </c>
      <c r="T1605" s="10">
        <v>186</v>
      </c>
      <c r="U1605" s="10">
        <v>265.98</v>
      </c>
    </row>
    <row r="1606" spans="11:21" ht="18" customHeight="1" x14ac:dyDescent="0.3">
      <c r="K1606" s="10" t="s">
        <v>52</v>
      </c>
      <c r="L1606" s="10">
        <v>2022</v>
      </c>
      <c r="M1606" s="10" t="s">
        <v>4</v>
      </c>
      <c r="N1606" s="10" t="s">
        <v>53</v>
      </c>
      <c r="O1606" s="10" t="s">
        <v>54</v>
      </c>
      <c r="P1606" s="10" t="s">
        <v>55</v>
      </c>
      <c r="Q1606" s="10" t="s">
        <v>64</v>
      </c>
      <c r="R1606" s="10" t="s">
        <v>57</v>
      </c>
      <c r="S1606" s="10" t="s">
        <v>60</v>
      </c>
      <c r="T1606" s="10">
        <v>195</v>
      </c>
      <c r="U1606" s="10">
        <v>278.85000000000002</v>
      </c>
    </row>
    <row r="1607" spans="11:21" ht="18" customHeight="1" x14ac:dyDescent="0.3">
      <c r="K1607" s="10" t="s">
        <v>61</v>
      </c>
      <c r="L1607" s="10">
        <v>2022</v>
      </c>
      <c r="M1607" s="10" t="s">
        <v>4</v>
      </c>
      <c r="N1607" s="10" t="s">
        <v>53</v>
      </c>
      <c r="O1607" s="10" t="s">
        <v>54</v>
      </c>
      <c r="P1607" s="10" t="s">
        <v>55</v>
      </c>
      <c r="Q1607" s="10" t="s">
        <v>64</v>
      </c>
      <c r="R1607" s="10" t="s">
        <v>57</v>
      </c>
      <c r="S1607" s="10" t="s">
        <v>60</v>
      </c>
      <c r="T1607" s="10">
        <v>189</v>
      </c>
      <c r="U1607" s="10">
        <v>270.27</v>
      </c>
    </row>
    <row r="1608" spans="11:21" ht="18" customHeight="1" x14ac:dyDescent="0.3">
      <c r="K1608" s="10" t="s">
        <v>61</v>
      </c>
      <c r="L1608" s="10">
        <v>2022</v>
      </c>
      <c r="M1608" s="10" t="s">
        <v>4</v>
      </c>
      <c r="N1608" s="10" t="s">
        <v>53</v>
      </c>
      <c r="O1608" s="10" t="s">
        <v>54</v>
      </c>
      <c r="P1608" s="10" t="s">
        <v>55</v>
      </c>
      <c r="Q1608" s="10" t="s">
        <v>64</v>
      </c>
      <c r="R1608" s="10" t="s">
        <v>57</v>
      </c>
      <c r="S1608" s="10" t="s">
        <v>58</v>
      </c>
      <c r="T1608" s="10">
        <v>197</v>
      </c>
      <c r="U1608" s="10">
        <v>281.70999999999998</v>
      </c>
    </row>
    <row r="1609" spans="11:21" ht="18" customHeight="1" x14ac:dyDescent="0.3">
      <c r="K1609" s="10" t="s">
        <v>61</v>
      </c>
      <c r="L1609" s="10">
        <v>2022</v>
      </c>
      <c r="M1609" s="10" t="s">
        <v>4</v>
      </c>
      <c r="N1609" s="10" t="s">
        <v>53</v>
      </c>
      <c r="O1609" s="10" t="s">
        <v>54</v>
      </c>
      <c r="P1609" s="10" t="s">
        <v>55</v>
      </c>
      <c r="Q1609" s="10" t="s">
        <v>64</v>
      </c>
      <c r="R1609" s="10" t="s">
        <v>57</v>
      </c>
      <c r="S1609" s="10" t="s">
        <v>58</v>
      </c>
      <c r="T1609" s="10">
        <v>191</v>
      </c>
      <c r="U1609" s="10">
        <v>273.13</v>
      </c>
    </row>
    <row r="1610" spans="11:21" ht="18" customHeight="1" x14ac:dyDescent="0.3">
      <c r="K1610" s="10" t="s">
        <v>61</v>
      </c>
      <c r="L1610" s="10">
        <v>2022</v>
      </c>
      <c r="M1610" s="10" t="s">
        <v>4</v>
      </c>
      <c r="N1610" s="10" t="s">
        <v>53</v>
      </c>
      <c r="O1610" s="10" t="s">
        <v>54</v>
      </c>
      <c r="P1610" s="10" t="s">
        <v>55</v>
      </c>
      <c r="Q1610" s="10" t="s">
        <v>64</v>
      </c>
      <c r="R1610" s="10" t="s">
        <v>57</v>
      </c>
      <c r="S1610" s="10" t="s">
        <v>58</v>
      </c>
      <c r="T1610" s="10">
        <v>185</v>
      </c>
      <c r="U1610" s="10">
        <v>264.55</v>
      </c>
    </row>
    <row r="1611" spans="11:21" ht="18" customHeight="1" x14ac:dyDescent="0.3">
      <c r="K1611" s="10" t="s">
        <v>52</v>
      </c>
      <c r="L1611" s="10">
        <v>2022</v>
      </c>
      <c r="M1611" s="10" t="s">
        <v>8</v>
      </c>
      <c r="N1611" s="10" t="s">
        <v>53</v>
      </c>
      <c r="O1611" s="10" t="s">
        <v>54</v>
      </c>
      <c r="P1611" s="10" t="s">
        <v>55</v>
      </c>
      <c r="Q1611" s="10" t="s">
        <v>64</v>
      </c>
      <c r="R1611" s="10" t="s">
        <v>57</v>
      </c>
      <c r="S1611" s="10" t="s">
        <v>60</v>
      </c>
      <c r="T1611" s="10">
        <v>154</v>
      </c>
      <c r="U1611" s="10">
        <v>220.22</v>
      </c>
    </row>
    <row r="1612" spans="11:21" ht="18" customHeight="1" x14ac:dyDescent="0.3">
      <c r="K1612" s="10" t="s">
        <v>59</v>
      </c>
      <c r="L1612" s="10">
        <v>2022</v>
      </c>
      <c r="M1612" s="10" t="s">
        <v>8</v>
      </c>
      <c r="N1612" s="10" t="s">
        <v>53</v>
      </c>
      <c r="O1612" s="10" t="s">
        <v>54</v>
      </c>
      <c r="P1612" s="10" t="s">
        <v>55</v>
      </c>
      <c r="Q1612" s="10" t="s">
        <v>64</v>
      </c>
      <c r="R1612" s="10" t="s">
        <v>57</v>
      </c>
      <c r="S1612" s="10" t="s">
        <v>60</v>
      </c>
      <c r="T1612" s="10">
        <v>156</v>
      </c>
      <c r="U1612" s="10">
        <v>223.07999999999998</v>
      </c>
    </row>
    <row r="1613" spans="11:21" ht="18" customHeight="1" x14ac:dyDescent="0.3">
      <c r="K1613" s="10" t="s">
        <v>59</v>
      </c>
      <c r="L1613" s="10">
        <v>2022</v>
      </c>
      <c r="M1613" s="10" t="s">
        <v>8</v>
      </c>
      <c r="N1613" s="10" t="s">
        <v>53</v>
      </c>
      <c r="O1613" s="10" t="s">
        <v>54</v>
      </c>
      <c r="P1613" s="10" t="s">
        <v>55</v>
      </c>
      <c r="Q1613" s="10" t="s">
        <v>64</v>
      </c>
      <c r="R1613" s="10" t="s">
        <v>57</v>
      </c>
      <c r="S1613" s="10" t="s">
        <v>60</v>
      </c>
      <c r="T1613" s="10">
        <v>153</v>
      </c>
      <c r="U1613" s="10">
        <v>218.79</v>
      </c>
    </row>
    <row r="1614" spans="11:21" ht="18" customHeight="1" x14ac:dyDescent="0.3">
      <c r="K1614" s="10" t="s">
        <v>52</v>
      </c>
      <c r="L1614" s="10">
        <v>2022</v>
      </c>
      <c r="M1614" s="10" t="s">
        <v>8</v>
      </c>
      <c r="N1614" s="10" t="s">
        <v>53</v>
      </c>
      <c r="O1614" s="10" t="s">
        <v>54</v>
      </c>
      <c r="P1614" s="10" t="s">
        <v>55</v>
      </c>
      <c r="Q1614" s="10" t="s">
        <v>64</v>
      </c>
      <c r="R1614" s="10" t="s">
        <v>57</v>
      </c>
      <c r="S1614" s="10" t="s">
        <v>60</v>
      </c>
      <c r="T1614" s="10">
        <v>157</v>
      </c>
      <c r="U1614" s="10">
        <v>224.51</v>
      </c>
    </row>
    <row r="1615" spans="11:21" ht="18" customHeight="1" x14ac:dyDescent="0.3">
      <c r="K1615" s="10" t="s">
        <v>62</v>
      </c>
      <c r="L1615" s="10">
        <v>2022</v>
      </c>
      <c r="M1615" s="10" t="s">
        <v>8</v>
      </c>
      <c r="N1615" s="10" t="s">
        <v>53</v>
      </c>
      <c r="O1615" s="10" t="s">
        <v>54</v>
      </c>
      <c r="P1615" s="10" t="s">
        <v>55</v>
      </c>
      <c r="Q1615" s="10" t="s">
        <v>64</v>
      </c>
      <c r="R1615" s="10" t="s">
        <v>57</v>
      </c>
      <c r="S1615" s="10" t="s">
        <v>60</v>
      </c>
      <c r="T1615" s="10">
        <v>155</v>
      </c>
      <c r="U1615" s="10">
        <v>221.65</v>
      </c>
    </row>
    <row r="1616" spans="11:21" ht="18" customHeight="1" x14ac:dyDescent="0.3">
      <c r="K1616" s="10" t="s">
        <v>52</v>
      </c>
      <c r="L1616" s="10">
        <v>2022</v>
      </c>
      <c r="M1616" s="10" t="s">
        <v>8</v>
      </c>
      <c r="N1616" s="10" t="s">
        <v>53</v>
      </c>
      <c r="O1616" s="10" t="s">
        <v>54</v>
      </c>
      <c r="P1616" s="10" t="s">
        <v>55</v>
      </c>
      <c r="Q1616" s="10" t="s">
        <v>64</v>
      </c>
      <c r="R1616" s="10" t="s">
        <v>57</v>
      </c>
      <c r="S1616" s="10" t="s">
        <v>58</v>
      </c>
      <c r="T1616" s="10">
        <v>341</v>
      </c>
      <c r="U1616" s="10">
        <v>487.63</v>
      </c>
    </row>
    <row r="1617" spans="11:21" ht="18" customHeight="1" x14ac:dyDescent="0.3">
      <c r="K1617" s="10" t="s">
        <v>52</v>
      </c>
      <c r="L1617" s="10">
        <v>2022</v>
      </c>
      <c r="M1617" s="10" t="s">
        <v>7</v>
      </c>
      <c r="N1617" s="10" t="s">
        <v>65</v>
      </c>
      <c r="O1617" s="10" t="s">
        <v>54</v>
      </c>
      <c r="P1617" s="10" t="s">
        <v>55</v>
      </c>
      <c r="Q1617" s="10" t="s">
        <v>64</v>
      </c>
      <c r="R1617" s="10" t="s">
        <v>57</v>
      </c>
      <c r="S1617" s="10" t="s">
        <v>58</v>
      </c>
      <c r="T1617" s="10">
        <v>254</v>
      </c>
      <c r="U1617" s="10">
        <v>363.22</v>
      </c>
    </row>
    <row r="1618" spans="11:21" ht="18" customHeight="1" x14ac:dyDescent="0.3">
      <c r="K1618" s="10" t="s">
        <v>59</v>
      </c>
      <c r="L1618" s="10">
        <v>2022</v>
      </c>
      <c r="M1618" s="10" t="s">
        <v>7</v>
      </c>
      <c r="N1618" s="10" t="s">
        <v>65</v>
      </c>
      <c r="O1618" s="10" t="s">
        <v>54</v>
      </c>
      <c r="P1618" s="10" t="s">
        <v>55</v>
      </c>
      <c r="Q1618" s="10" t="s">
        <v>64</v>
      </c>
      <c r="R1618" s="10" t="s">
        <v>57</v>
      </c>
      <c r="S1618" s="10" t="s">
        <v>58</v>
      </c>
      <c r="T1618" s="10">
        <v>256</v>
      </c>
      <c r="U1618" s="10">
        <v>366.08</v>
      </c>
    </row>
    <row r="1619" spans="11:21" ht="18" customHeight="1" x14ac:dyDescent="0.3">
      <c r="K1619" s="10" t="s">
        <v>59</v>
      </c>
      <c r="L1619" s="10">
        <v>2022</v>
      </c>
      <c r="M1619" s="10" t="s">
        <v>7</v>
      </c>
      <c r="N1619" s="10" t="s">
        <v>65</v>
      </c>
      <c r="O1619" s="10" t="s">
        <v>54</v>
      </c>
      <c r="P1619" s="10" t="s">
        <v>55</v>
      </c>
      <c r="Q1619" s="10" t="s">
        <v>64</v>
      </c>
      <c r="R1619" s="10" t="s">
        <v>57</v>
      </c>
      <c r="S1619" s="10" t="s">
        <v>58</v>
      </c>
      <c r="T1619" s="10">
        <v>961</v>
      </c>
      <c r="U1619" s="10">
        <v>1374.23</v>
      </c>
    </row>
    <row r="1620" spans="11:21" ht="18" customHeight="1" x14ac:dyDescent="0.3">
      <c r="K1620" s="10" t="s">
        <v>59</v>
      </c>
      <c r="L1620" s="10">
        <v>2022</v>
      </c>
      <c r="M1620" s="10" t="s">
        <v>7</v>
      </c>
      <c r="N1620" s="10" t="s">
        <v>65</v>
      </c>
      <c r="O1620" s="10" t="s">
        <v>54</v>
      </c>
      <c r="P1620" s="10" t="s">
        <v>55</v>
      </c>
      <c r="Q1620" s="10" t="s">
        <v>64</v>
      </c>
      <c r="R1620" s="10" t="s">
        <v>57</v>
      </c>
      <c r="S1620" s="10" t="s">
        <v>58</v>
      </c>
      <c r="T1620" s="10">
        <v>255</v>
      </c>
      <c r="U1620" s="10">
        <v>364.65</v>
      </c>
    </row>
    <row r="1621" spans="11:21" ht="18" customHeight="1" x14ac:dyDescent="0.3">
      <c r="K1621" s="10" t="s">
        <v>61</v>
      </c>
      <c r="L1621" s="10">
        <v>2022</v>
      </c>
      <c r="M1621" s="10" t="s">
        <v>7</v>
      </c>
      <c r="N1621" s="10" t="s">
        <v>65</v>
      </c>
      <c r="O1621" s="10" t="s">
        <v>54</v>
      </c>
      <c r="P1621" s="10" t="s">
        <v>55</v>
      </c>
      <c r="Q1621" s="10" t="s">
        <v>64</v>
      </c>
      <c r="R1621" s="10" t="s">
        <v>57</v>
      </c>
      <c r="S1621" s="10" t="s">
        <v>58</v>
      </c>
      <c r="T1621" s="10">
        <v>253</v>
      </c>
      <c r="U1621" s="10">
        <v>361.78999999999996</v>
      </c>
    </row>
    <row r="1622" spans="11:21" ht="18" customHeight="1" x14ac:dyDescent="0.3">
      <c r="K1622" s="10" t="s">
        <v>61</v>
      </c>
      <c r="L1622" s="10">
        <v>2022</v>
      </c>
      <c r="M1622" s="10" t="s">
        <v>7</v>
      </c>
      <c r="N1622" s="10" t="s">
        <v>65</v>
      </c>
      <c r="O1622" s="10" t="s">
        <v>54</v>
      </c>
      <c r="P1622" s="10" t="s">
        <v>55</v>
      </c>
      <c r="Q1622" s="10" t="s">
        <v>64</v>
      </c>
      <c r="R1622" s="10" t="s">
        <v>57</v>
      </c>
      <c r="S1622" s="10" t="s">
        <v>58</v>
      </c>
      <c r="T1622" s="10">
        <v>251</v>
      </c>
      <c r="U1622" s="10">
        <v>358.93</v>
      </c>
    </row>
    <row r="1623" spans="11:21" ht="18" customHeight="1" x14ac:dyDescent="0.3">
      <c r="K1623" s="10" t="s">
        <v>59</v>
      </c>
      <c r="L1623" s="10">
        <v>2022</v>
      </c>
      <c r="M1623" s="10" t="s">
        <v>6</v>
      </c>
      <c r="N1623" s="10" t="s">
        <v>65</v>
      </c>
      <c r="O1623" s="10" t="s">
        <v>54</v>
      </c>
      <c r="P1623" s="10" t="s">
        <v>55</v>
      </c>
      <c r="Q1623" s="10" t="s">
        <v>64</v>
      </c>
      <c r="R1623" s="10" t="s">
        <v>57</v>
      </c>
      <c r="S1623" s="10" t="s">
        <v>58</v>
      </c>
      <c r="T1623" s="10">
        <v>260</v>
      </c>
      <c r="U1623" s="10">
        <v>371.8</v>
      </c>
    </row>
    <row r="1624" spans="11:21" ht="18" customHeight="1" x14ac:dyDescent="0.3">
      <c r="K1624" s="10" t="s">
        <v>59</v>
      </c>
      <c r="L1624" s="10">
        <v>2022</v>
      </c>
      <c r="M1624" s="10" t="s">
        <v>6</v>
      </c>
      <c r="N1624" s="10" t="s">
        <v>65</v>
      </c>
      <c r="O1624" s="10" t="s">
        <v>54</v>
      </c>
      <c r="P1624" s="10" t="s">
        <v>55</v>
      </c>
      <c r="Q1624" s="10" t="s">
        <v>64</v>
      </c>
      <c r="R1624" s="10" t="s">
        <v>57</v>
      </c>
      <c r="S1624" s="10" t="s">
        <v>58</v>
      </c>
      <c r="T1624" s="10">
        <v>960</v>
      </c>
      <c r="U1624" s="10">
        <v>1372.8</v>
      </c>
    </row>
    <row r="1625" spans="11:21" ht="18" customHeight="1" x14ac:dyDescent="0.3">
      <c r="K1625" s="10" t="s">
        <v>62</v>
      </c>
      <c r="L1625" s="10">
        <v>2022</v>
      </c>
      <c r="M1625" s="10" t="s">
        <v>6</v>
      </c>
      <c r="N1625" s="10" t="s">
        <v>65</v>
      </c>
      <c r="O1625" s="10" t="s">
        <v>54</v>
      </c>
      <c r="P1625" s="10" t="s">
        <v>55</v>
      </c>
      <c r="Q1625" s="10" t="s">
        <v>64</v>
      </c>
      <c r="R1625" s="10" t="s">
        <v>57</v>
      </c>
      <c r="S1625" s="10" t="s">
        <v>58</v>
      </c>
      <c r="T1625" s="10">
        <v>261</v>
      </c>
      <c r="U1625" s="10">
        <v>373.23</v>
      </c>
    </row>
    <row r="1626" spans="11:21" ht="18" customHeight="1" x14ac:dyDescent="0.3">
      <c r="K1626" s="10" t="s">
        <v>59</v>
      </c>
      <c r="L1626" s="10">
        <v>2022</v>
      </c>
      <c r="M1626" s="10" t="s">
        <v>6</v>
      </c>
      <c r="N1626" s="10" t="s">
        <v>65</v>
      </c>
      <c r="O1626" s="10" t="s">
        <v>54</v>
      </c>
      <c r="P1626" s="10" t="s">
        <v>55</v>
      </c>
      <c r="Q1626" s="10" t="s">
        <v>64</v>
      </c>
      <c r="R1626" s="10" t="s">
        <v>57</v>
      </c>
      <c r="S1626" s="10" t="s">
        <v>58</v>
      </c>
      <c r="T1626" s="10">
        <v>259</v>
      </c>
      <c r="U1626" s="10">
        <v>370.37</v>
      </c>
    </row>
    <row r="1627" spans="11:21" ht="18" customHeight="1" x14ac:dyDescent="0.3">
      <c r="K1627" s="10" t="s">
        <v>59</v>
      </c>
      <c r="L1627" s="10">
        <v>2022</v>
      </c>
      <c r="M1627" s="10" t="s">
        <v>6</v>
      </c>
      <c r="N1627" s="10" t="s">
        <v>65</v>
      </c>
      <c r="O1627" s="10" t="s">
        <v>54</v>
      </c>
      <c r="P1627" s="10" t="s">
        <v>55</v>
      </c>
      <c r="Q1627" s="10" t="s">
        <v>64</v>
      </c>
      <c r="R1627" s="10" t="s">
        <v>57</v>
      </c>
      <c r="S1627" s="10" t="s">
        <v>58</v>
      </c>
      <c r="T1627" s="10">
        <v>257</v>
      </c>
      <c r="U1627" s="10">
        <v>367.51</v>
      </c>
    </row>
    <row r="1628" spans="11:21" ht="18" customHeight="1" x14ac:dyDescent="0.3">
      <c r="K1628" s="10" t="s">
        <v>52</v>
      </c>
      <c r="L1628" s="10">
        <v>2022</v>
      </c>
      <c r="M1628" s="10" t="s">
        <v>8</v>
      </c>
      <c r="N1628" s="10" t="s">
        <v>65</v>
      </c>
      <c r="O1628" s="10" t="s">
        <v>54</v>
      </c>
      <c r="P1628" s="10" t="s">
        <v>55</v>
      </c>
      <c r="Q1628" s="10" t="s">
        <v>64</v>
      </c>
      <c r="R1628" s="10" t="s">
        <v>57</v>
      </c>
      <c r="S1628" s="10" t="s">
        <v>58</v>
      </c>
      <c r="T1628" s="10">
        <v>248</v>
      </c>
      <c r="U1628" s="10">
        <v>354.64</v>
      </c>
    </row>
    <row r="1629" spans="11:21" ht="18" customHeight="1" x14ac:dyDescent="0.3">
      <c r="K1629" s="10" t="s">
        <v>61</v>
      </c>
      <c r="L1629" s="10">
        <v>2022</v>
      </c>
      <c r="M1629" s="10" t="s">
        <v>8</v>
      </c>
      <c r="N1629" s="10" t="s">
        <v>65</v>
      </c>
      <c r="O1629" s="10" t="s">
        <v>54</v>
      </c>
      <c r="P1629" s="10" t="s">
        <v>55</v>
      </c>
      <c r="Q1629" s="10" t="s">
        <v>64</v>
      </c>
      <c r="R1629" s="10" t="s">
        <v>57</v>
      </c>
      <c r="S1629" s="10" t="s">
        <v>58</v>
      </c>
      <c r="T1629" s="10">
        <v>250</v>
      </c>
      <c r="U1629" s="10">
        <v>526.24</v>
      </c>
    </row>
    <row r="1630" spans="11:21" ht="18" customHeight="1" x14ac:dyDescent="0.3">
      <c r="K1630" s="10" t="s">
        <v>59</v>
      </c>
      <c r="L1630" s="10">
        <v>2022</v>
      </c>
      <c r="M1630" s="10" t="s">
        <v>8</v>
      </c>
      <c r="N1630" s="10" t="s">
        <v>65</v>
      </c>
      <c r="O1630" s="10" t="s">
        <v>54</v>
      </c>
      <c r="P1630" s="10" t="s">
        <v>55</v>
      </c>
      <c r="Q1630" s="10" t="s">
        <v>64</v>
      </c>
      <c r="R1630" s="10" t="s">
        <v>57</v>
      </c>
      <c r="S1630" s="10" t="s">
        <v>58</v>
      </c>
      <c r="T1630" s="10">
        <v>249</v>
      </c>
      <c r="U1630" s="10">
        <v>356.07</v>
      </c>
    </row>
    <row r="1631" spans="11:21" ht="18" customHeight="1" x14ac:dyDescent="0.3">
      <c r="K1631" s="10" t="s">
        <v>52</v>
      </c>
      <c r="L1631" s="10">
        <v>2022</v>
      </c>
      <c r="M1631" s="10" t="s">
        <v>8</v>
      </c>
      <c r="N1631" s="10" t="s">
        <v>65</v>
      </c>
      <c r="O1631" s="10" t="s">
        <v>54</v>
      </c>
      <c r="P1631" s="10" t="s">
        <v>55</v>
      </c>
      <c r="Q1631" s="10" t="s">
        <v>64</v>
      </c>
      <c r="R1631" s="10" t="s">
        <v>57</v>
      </c>
      <c r="S1631" s="10" t="s">
        <v>58</v>
      </c>
      <c r="T1631" s="10">
        <v>247</v>
      </c>
      <c r="U1631" s="10">
        <v>353.21</v>
      </c>
    </row>
    <row r="1632" spans="11:21" ht="18" customHeight="1" x14ac:dyDescent="0.3">
      <c r="K1632" s="10" t="s">
        <v>52</v>
      </c>
      <c r="L1632" s="10">
        <v>2022</v>
      </c>
      <c r="M1632" s="10" t="s">
        <v>3</v>
      </c>
      <c r="N1632" s="10" t="s">
        <v>53</v>
      </c>
      <c r="O1632" s="10" t="s">
        <v>54</v>
      </c>
      <c r="P1632" s="10" t="s">
        <v>55</v>
      </c>
      <c r="Q1632" s="10" t="s">
        <v>56</v>
      </c>
      <c r="R1632" s="10" t="s">
        <v>57</v>
      </c>
      <c r="S1632" s="10" t="s">
        <v>60</v>
      </c>
      <c r="T1632" s="10">
        <v>356</v>
      </c>
      <c r="U1632" s="10">
        <v>484.15999999999997</v>
      </c>
    </row>
    <row r="1633" spans="11:21" ht="18" customHeight="1" x14ac:dyDescent="0.3">
      <c r="K1633" s="10" t="s">
        <v>59</v>
      </c>
      <c r="L1633" s="10">
        <v>2022</v>
      </c>
      <c r="M1633" s="10" t="s">
        <v>3</v>
      </c>
      <c r="N1633" s="10" t="s">
        <v>53</v>
      </c>
      <c r="O1633" s="10" t="s">
        <v>54</v>
      </c>
      <c r="P1633" s="10" t="s">
        <v>55</v>
      </c>
      <c r="Q1633" s="10" t="s">
        <v>56</v>
      </c>
      <c r="R1633" s="10" t="s">
        <v>57</v>
      </c>
      <c r="S1633" s="10" t="s">
        <v>60</v>
      </c>
      <c r="T1633" s="10">
        <v>152</v>
      </c>
      <c r="U1633" s="10">
        <v>217.36</v>
      </c>
    </row>
    <row r="1634" spans="11:21" ht="18" customHeight="1" x14ac:dyDescent="0.3">
      <c r="K1634" s="10" t="s">
        <v>61</v>
      </c>
      <c r="L1634" s="10">
        <v>2022</v>
      </c>
      <c r="M1634" s="10" t="s">
        <v>3</v>
      </c>
      <c r="N1634" s="10" t="s">
        <v>53</v>
      </c>
      <c r="O1634" s="10" t="s">
        <v>67</v>
      </c>
      <c r="P1634" s="10" t="s">
        <v>55</v>
      </c>
      <c r="Q1634" s="10" t="s">
        <v>56</v>
      </c>
      <c r="R1634" s="10" t="s">
        <v>57</v>
      </c>
      <c r="S1634" s="10" t="s">
        <v>60</v>
      </c>
      <c r="T1634" s="10">
        <v>352</v>
      </c>
      <c r="U1634" s="10">
        <v>503.36</v>
      </c>
    </row>
    <row r="1635" spans="11:21" ht="18" customHeight="1" x14ac:dyDescent="0.3">
      <c r="K1635" s="10" t="s">
        <v>52</v>
      </c>
      <c r="L1635" s="10">
        <v>2022</v>
      </c>
      <c r="M1635" s="10" t="s">
        <v>3</v>
      </c>
      <c r="N1635" s="10" t="s">
        <v>53</v>
      </c>
      <c r="O1635" s="10" t="s">
        <v>67</v>
      </c>
      <c r="P1635" s="10" t="s">
        <v>55</v>
      </c>
      <c r="Q1635" s="10" t="s">
        <v>56</v>
      </c>
      <c r="R1635" s="10" t="s">
        <v>57</v>
      </c>
      <c r="S1635" s="10" t="s">
        <v>60</v>
      </c>
      <c r="T1635" s="10">
        <v>154</v>
      </c>
      <c r="U1635" s="10">
        <v>220.22</v>
      </c>
    </row>
    <row r="1636" spans="11:21" ht="18" customHeight="1" x14ac:dyDescent="0.3">
      <c r="K1636" s="10" t="s">
        <v>63</v>
      </c>
      <c r="L1636" s="10">
        <v>2022</v>
      </c>
      <c r="M1636" s="10" t="s">
        <v>3</v>
      </c>
      <c r="N1636" s="10" t="s">
        <v>53</v>
      </c>
      <c r="O1636" s="10" t="s">
        <v>67</v>
      </c>
      <c r="P1636" s="10" t="s">
        <v>55</v>
      </c>
      <c r="Q1636" s="10" t="s">
        <v>56</v>
      </c>
      <c r="R1636" s="10" t="s">
        <v>57</v>
      </c>
      <c r="S1636" s="10" t="s">
        <v>60</v>
      </c>
      <c r="T1636" s="10">
        <v>698</v>
      </c>
      <c r="U1636" s="10">
        <v>998.14</v>
      </c>
    </row>
    <row r="1637" spans="11:21" ht="18" customHeight="1" x14ac:dyDescent="0.3">
      <c r="K1637" s="10" t="s">
        <v>61</v>
      </c>
      <c r="L1637" s="10">
        <v>2022</v>
      </c>
      <c r="M1637" s="10" t="s">
        <v>3</v>
      </c>
      <c r="N1637" s="10" t="s">
        <v>53</v>
      </c>
      <c r="O1637" s="10" t="s">
        <v>67</v>
      </c>
      <c r="P1637" s="10" t="s">
        <v>55</v>
      </c>
      <c r="Q1637" s="10" t="s">
        <v>56</v>
      </c>
      <c r="R1637" s="10" t="s">
        <v>57</v>
      </c>
      <c r="S1637" s="10" t="s">
        <v>60</v>
      </c>
      <c r="T1637" s="10">
        <v>731</v>
      </c>
      <c r="U1637" s="10">
        <v>1045.33</v>
      </c>
    </row>
    <row r="1638" spans="11:21" ht="18" customHeight="1" x14ac:dyDescent="0.3">
      <c r="K1638" s="10" t="s">
        <v>61</v>
      </c>
      <c r="L1638" s="10">
        <v>2022</v>
      </c>
      <c r="M1638" s="10" t="s">
        <v>3</v>
      </c>
      <c r="N1638" s="10" t="s">
        <v>53</v>
      </c>
      <c r="O1638" s="10" t="s">
        <v>67</v>
      </c>
      <c r="P1638" s="10" t="s">
        <v>55</v>
      </c>
      <c r="Q1638" s="10" t="s">
        <v>56</v>
      </c>
      <c r="R1638" s="10" t="s">
        <v>57</v>
      </c>
      <c r="S1638" s="10" t="s">
        <v>60</v>
      </c>
      <c r="T1638" s="10">
        <v>771</v>
      </c>
      <c r="U1638" s="10">
        <v>526.24</v>
      </c>
    </row>
    <row r="1639" spans="11:21" ht="18" customHeight="1" x14ac:dyDescent="0.3">
      <c r="K1639" s="10" t="s">
        <v>61</v>
      </c>
      <c r="L1639" s="10">
        <v>2022</v>
      </c>
      <c r="M1639" s="10" t="s">
        <v>3</v>
      </c>
      <c r="N1639" s="10" t="s">
        <v>53</v>
      </c>
      <c r="O1639" s="10" t="s">
        <v>67</v>
      </c>
      <c r="P1639" s="10" t="s">
        <v>55</v>
      </c>
      <c r="Q1639" s="10" t="s">
        <v>56</v>
      </c>
      <c r="R1639" s="10" t="s">
        <v>57</v>
      </c>
      <c r="S1639" s="10" t="s">
        <v>60</v>
      </c>
      <c r="T1639" s="10">
        <v>355</v>
      </c>
      <c r="U1639" s="10">
        <v>507.65</v>
      </c>
    </row>
    <row r="1640" spans="11:21" ht="18" customHeight="1" x14ac:dyDescent="0.3">
      <c r="K1640" s="10" t="s">
        <v>61</v>
      </c>
      <c r="L1640" s="10">
        <v>2022</v>
      </c>
      <c r="M1640" s="10" t="s">
        <v>3</v>
      </c>
      <c r="N1640" s="10" t="s">
        <v>53</v>
      </c>
      <c r="O1640" s="10" t="s">
        <v>67</v>
      </c>
      <c r="P1640" s="10" t="s">
        <v>55</v>
      </c>
      <c r="Q1640" s="10" t="s">
        <v>56</v>
      </c>
      <c r="R1640" s="10" t="s">
        <v>57</v>
      </c>
      <c r="S1640" s="10" t="s">
        <v>60</v>
      </c>
      <c r="T1640" s="10">
        <v>157</v>
      </c>
      <c r="U1640" s="10">
        <v>224.51</v>
      </c>
    </row>
    <row r="1641" spans="11:21" ht="18" customHeight="1" x14ac:dyDescent="0.3">
      <c r="K1641" s="10" t="s">
        <v>59</v>
      </c>
      <c r="L1641" s="10">
        <v>2022</v>
      </c>
      <c r="M1641" s="10" t="s">
        <v>3</v>
      </c>
      <c r="N1641" s="10" t="s">
        <v>53</v>
      </c>
      <c r="O1641" s="10" t="s">
        <v>67</v>
      </c>
      <c r="P1641" s="10" t="s">
        <v>55</v>
      </c>
      <c r="Q1641" s="10" t="s">
        <v>56</v>
      </c>
      <c r="R1641" s="10" t="s">
        <v>57</v>
      </c>
      <c r="S1641" s="10" t="s">
        <v>60</v>
      </c>
      <c r="T1641" s="10">
        <v>353</v>
      </c>
      <c r="U1641" s="10">
        <v>504.78999999999996</v>
      </c>
    </row>
    <row r="1642" spans="11:21" ht="18" customHeight="1" x14ac:dyDescent="0.3">
      <c r="K1642" s="10" t="s">
        <v>59</v>
      </c>
      <c r="L1642" s="10">
        <v>2022</v>
      </c>
      <c r="M1642" s="10" t="s">
        <v>3</v>
      </c>
      <c r="N1642" s="10" t="s">
        <v>53</v>
      </c>
      <c r="O1642" s="10" t="s">
        <v>67</v>
      </c>
      <c r="P1642" s="10" t="s">
        <v>55</v>
      </c>
      <c r="Q1642" s="10" t="s">
        <v>56</v>
      </c>
      <c r="R1642" s="10" t="s">
        <v>57</v>
      </c>
      <c r="S1642" s="10" t="s">
        <v>60</v>
      </c>
      <c r="T1642" s="10">
        <v>155</v>
      </c>
      <c r="U1642" s="10">
        <v>221.65</v>
      </c>
    </row>
    <row r="1643" spans="11:21" ht="18" customHeight="1" x14ac:dyDescent="0.3">
      <c r="K1643" s="10" t="s">
        <v>59</v>
      </c>
      <c r="L1643" s="10">
        <v>2022</v>
      </c>
      <c r="M1643" s="10" t="s">
        <v>7</v>
      </c>
      <c r="N1643" s="10" t="s">
        <v>53</v>
      </c>
      <c r="O1643" s="10" t="s">
        <v>67</v>
      </c>
      <c r="P1643" s="10" t="s">
        <v>55</v>
      </c>
      <c r="Q1643" s="10" t="s">
        <v>56</v>
      </c>
      <c r="R1643" s="10" t="s">
        <v>57</v>
      </c>
      <c r="S1643" s="10" t="s">
        <v>60</v>
      </c>
      <c r="T1643" s="10">
        <v>332</v>
      </c>
      <c r="U1643" s="10">
        <v>451.52</v>
      </c>
    </row>
    <row r="1644" spans="11:21" ht="18" customHeight="1" x14ac:dyDescent="0.3">
      <c r="K1644" s="10" t="s">
        <v>59</v>
      </c>
      <c r="L1644" s="10">
        <v>2022</v>
      </c>
      <c r="M1644" s="10" t="s">
        <v>7</v>
      </c>
      <c r="N1644" s="10" t="s">
        <v>53</v>
      </c>
      <c r="O1644" s="10" t="s">
        <v>67</v>
      </c>
      <c r="P1644" s="10" t="s">
        <v>55</v>
      </c>
      <c r="Q1644" s="10" t="s">
        <v>56</v>
      </c>
      <c r="R1644" s="10" t="s">
        <v>57</v>
      </c>
      <c r="S1644" s="10" t="s">
        <v>60</v>
      </c>
      <c r="T1644" s="10">
        <v>134</v>
      </c>
      <c r="U1644" s="10">
        <v>191.62</v>
      </c>
    </row>
    <row r="1645" spans="11:21" ht="18" customHeight="1" x14ac:dyDescent="0.3">
      <c r="K1645" s="10" t="s">
        <v>52</v>
      </c>
      <c r="L1645" s="10">
        <v>2022</v>
      </c>
      <c r="M1645" s="10" t="s">
        <v>7</v>
      </c>
      <c r="N1645" s="10" t="s">
        <v>53</v>
      </c>
      <c r="O1645" s="10" t="s">
        <v>67</v>
      </c>
      <c r="P1645" s="10" t="s">
        <v>55</v>
      </c>
      <c r="Q1645" s="10" t="s">
        <v>56</v>
      </c>
      <c r="R1645" s="10" t="s">
        <v>57</v>
      </c>
      <c r="S1645" s="10" t="s">
        <v>60</v>
      </c>
      <c r="T1645" s="10">
        <v>334</v>
      </c>
      <c r="U1645" s="10">
        <v>477.62</v>
      </c>
    </row>
    <row r="1646" spans="11:21" ht="18" customHeight="1" x14ac:dyDescent="0.3">
      <c r="K1646" s="10" t="s">
        <v>59</v>
      </c>
      <c r="L1646" s="10">
        <v>2022</v>
      </c>
      <c r="M1646" s="10" t="s">
        <v>7</v>
      </c>
      <c r="N1646" s="10" t="s">
        <v>53</v>
      </c>
      <c r="O1646" s="10" t="s">
        <v>67</v>
      </c>
      <c r="P1646" s="10" t="s">
        <v>55</v>
      </c>
      <c r="Q1646" s="10" t="s">
        <v>56</v>
      </c>
      <c r="R1646" s="10" t="s">
        <v>57</v>
      </c>
      <c r="S1646" s="10" t="s">
        <v>60</v>
      </c>
      <c r="T1646" s="10">
        <v>702</v>
      </c>
      <c r="U1646" s="10">
        <v>1003.86</v>
      </c>
    </row>
    <row r="1647" spans="11:21" ht="18" customHeight="1" x14ac:dyDescent="0.3">
      <c r="K1647" s="10" t="s">
        <v>52</v>
      </c>
      <c r="L1647" s="10">
        <v>2022</v>
      </c>
      <c r="M1647" s="10" t="s">
        <v>7</v>
      </c>
      <c r="N1647" s="10" t="s">
        <v>53</v>
      </c>
      <c r="O1647" s="10" t="s">
        <v>67</v>
      </c>
      <c r="P1647" s="10" t="s">
        <v>55</v>
      </c>
      <c r="Q1647" s="10" t="s">
        <v>56</v>
      </c>
      <c r="R1647" s="10" t="s">
        <v>57</v>
      </c>
      <c r="S1647" s="10" t="s">
        <v>60</v>
      </c>
      <c r="T1647" s="10">
        <v>735</v>
      </c>
      <c r="U1647" s="10">
        <v>1051.05</v>
      </c>
    </row>
    <row r="1648" spans="11:21" ht="18" customHeight="1" x14ac:dyDescent="0.3">
      <c r="K1648" s="10" t="s">
        <v>59</v>
      </c>
      <c r="L1648" s="10">
        <v>2022</v>
      </c>
      <c r="M1648" s="10" t="s">
        <v>7</v>
      </c>
      <c r="N1648" s="10" t="s">
        <v>53</v>
      </c>
      <c r="O1648" s="10" t="s">
        <v>67</v>
      </c>
      <c r="P1648" s="10" t="s">
        <v>55</v>
      </c>
      <c r="Q1648" s="10" t="s">
        <v>56</v>
      </c>
      <c r="R1648" s="10" t="s">
        <v>57</v>
      </c>
      <c r="S1648" s="10" t="s">
        <v>60</v>
      </c>
      <c r="T1648" s="10">
        <v>333</v>
      </c>
      <c r="U1648" s="10">
        <v>526.24</v>
      </c>
    </row>
    <row r="1649" spans="11:21" ht="18" customHeight="1" x14ac:dyDescent="0.3">
      <c r="K1649" s="10" t="s">
        <v>63</v>
      </c>
      <c r="L1649" s="10">
        <v>2022</v>
      </c>
      <c r="M1649" s="10" t="s">
        <v>7</v>
      </c>
      <c r="N1649" s="10" t="s">
        <v>53</v>
      </c>
      <c r="O1649" s="10" t="s">
        <v>67</v>
      </c>
      <c r="P1649" s="10" t="s">
        <v>55</v>
      </c>
      <c r="Q1649" s="10" t="s">
        <v>56</v>
      </c>
      <c r="R1649" s="10" t="s">
        <v>57</v>
      </c>
      <c r="S1649" s="10" t="s">
        <v>60</v>
      </c>
      <c r="T1649" s="10">
        <v>774</v>
      </c>
      <c r="U1649" s="10">
        <v>526.24</v>
      </c>
    </row>
    <row r="1650" spans="11:21" ht="18" customHeight="1" x14ac:dyDescent="0.3">
      <c r="K1650" s="10" t="s">
        <v>59</v>
      </c>
      <c r="L1650" s="10">
        <v>2022</v>
      </c>
      <c r="M1650" s="10" t="s">
        <v>7</v>
      </c>
      <c r="N1650" s="10" t="s">
        <v>53</v>
      </c>
      <c r="O1650" s="10" t="s">
        <v>67</v>
      </c>
      <c r="P1650" s="10" t="s">
        <v>55</v>
      </c>
      <c r="Q1650" s="10" t="s">
        <v>56</v>
      </c>
      <c r="R1650" s="10" t="s">
        <v>57</v>
      </c>
      <c r="S1650" s="10" t="s">
        <v>60</v>
      </c>
      <c r="T1650" s="10">
        <v>331</v>
      </c>
      <c r="U1650" s="10">
        <v>473.33</v>
      </c>
    </row>
    <row r="1651" spans="11:21" ht="18" customHeight="1" x14ac:dyDescent="0.3">
      <c r="K1651" s="10" t="s">
        <v>59</v>
      </c>
      <c r="L1651" s="10">
        <v>2022</v>
      </c>
      <c r="M1651" s="10" t="s">
        <v>7</v>
      </c>
      <c r="N1651" s="10" t="s">
        <v>53</v>
      </c>
      <c r="O1651" s="10" t="s">
        <v>67</v>
      </c>
      <c r="P1651" s="10" t="s">
        <v>55</v>
      </c>
      <c r="Q1651" s="10" t="s">
        <v>56</v>
      </c>
      <c r="R1651" s="10" t="s">
        <v>57</v>
      </c>
      <c r="S1651" s="10" t="s">
        <v>60</v>
      </c>
      <c r="T1651" s="10">
        <v>133</v>
      </c>
      <c r="U1651" s="10">
        <v>190.19</v>
      </c>
    </row>
    <row r="1652" spans="11:21" ht="18" customHeight="1" x14ac:dyDescent="0.3">
      <c r="K1652" s="10" t="s">
        <v>62</v>
      </c>
      <c r="L1652" s="10">
        <v>2022</v>
      </c>
      <c r="M1652" s="10" t="s">
        <v>7</v>
      </c>
      <c r="N1652" s="10" t="s">
        <v>53</v>
      </c>
      <c r="O1652" s="10" t="s">
        <v>67</v>
      </c>
      <c r="P1652" s="10" t="s">
        <v>55</v>
      </c>
      <c r="Q1652" s="10" t="s">
        <v>56</v>
      </c>
      <c r="R1652" s="10" t="s">
        <v>57</v>
      </c>
      <c r="S1652" s="10" t="s">
        <v>60</v>
      </c>
      <c r="T1652" s="10">
        <v>335</v>
      </c>
      <c r="U1652" s="10">
        <v>479.05</v>
      </c>
    </row>
    <row r="1653" spans="11:21" ht="18" customHeight="1" x14ac:dyDescent="0.3">
      <c r="K1653" s="10" t="s">
        <v>59</v>
      </c>
      <c r="L1653" s="10">
        <v>2022</v>
      </c>
      <c r="M1653" s="10" t="s">
        <v>7</v>
      </c>
      <c r="N1653" s="10" t="s">
        <v>53</v>
      </c>
      <c r="O1653" s="10" t="s">
        <v>67</v>
      </c>
      <c r="P1653" s="10" t="s">
        <v>55</v>
      </c>
      <c r="Q1653" s="10" t="s">
        <v>56</v>
      </c>
      <c r="R1653" s="10" t="s">
        <v>57</v>
      </c>
      <c r="S1653" s="10" t="s">
        <v>60</v>
      </c>
      <c r="T1653" s="10">
        <v>131</v>
      </c>
      <c r="U1653" s="10">
        <v>187.32999999999998</v>
      </c>
    </row>
    <row r="1654" spans="11:21" ht="18" customHeight="1" x14ac:dyDescent="0.3">
      <c r="K1654" s="10" t="s">
        <v>62</v>
      </c>
      <c r="L1654" s="10">
        <v>2022</v>
      </c>
      <c r="M1654" s="10" t="s">
        <v>11</v>
      </c>
      <c r="N1654" s="10" t="s">
        <v>53</v>
      </c>
      <c r="O1654" s="10" t="s">
        <v>67</v>
      </c>
      <c r="P1654" s="10" t="s">
        <v>55</v>
      </c>
      <c r="Q1654" s="10" t="s">
        <v>56</v>
      </c>
      <c r="R1654" s="10" t="s">
        <v>57</v>
      </c>
      <c r="S1654" s="10" t="s">
        <v>60</v>
      </c>
      <c r="T1654" s="10">
        <v>140</v>
      </c>
      <c r="U1654" s="10">
        <v>200.2</v>
      </c>
    </row>
    <row r="1655" spans="11:21" ht="18" customHeight="1" x14ac:dyDescent="0.3">
      <c r="K1655" s="10" t="s">
        <v>59</v>
      </c>
      <c r="L1655" s="10">
        <v>2022</v>
      </c>
      <c r="M1655" s="10" t="s">
        <v>11</v>
      </c>
      <c r="N1655" s="10" t="s">
        <v>53</v>
      </c>
      <c r="O1655" s="10" t="s">
        <v>67</v>
      </c>
      <c r="P1655" s="10" t="s">
        <v>55</v>
      </c>
      <c r="Q1655" s="10" t="s">
        <v>56</v>
      </c>
      <c r="R1655" s="10" t="s">
        <v>57</v>
      </c>
      <c r="S1655" s="10" t="s">
        <v>60</v>
      </c>
      <c r="T1655" s="10">
        <v>356</v>
      </c>
      <c r="U1655" s="10">
        <v>509.08</v>
      </c>
    </row>
    <row r="1656" spans="11:21" ht="18" customHeight="1" x14ac:dyDescent="0.3">
      <c r="K1656" s="10" t="s">
        <v>59</v>
      </c>
      <c r="L1656" s="10">
        <v>2022</v>
      </c>
      <c r="M1656" s="10" t="s">
        <v>11</v>
      </c>
      <c r="N1656" s="10" t="s">
        <v>53</v>
      </c>
      <c r="O1656" s="10" t="s">
        <v>67</v>
      </c>
      <c r="P1656" s="10" t="s">
        <v>55</v>
      </c>
      <c r="Q1656" s="10" t="s">
        <v>56</v>
      </c>
      <c r="R1656" s="10" t="s">
        <v>57</v>
      </c>
      <c r="S1656" s="10" t="s">
        <v>60</v>
      </c>
      <c r="T1656" s="10">
        <v>310</v>
      </c>
      <c r="U1656" s="10">
        <v>443.3</v>
      </c>
    </row>
    <row r="1657" spans="11:21" ht="18" customHeight="1" x14ac:dyDescent="0.3">
      <c r="K1657" s="10" t="s">
        <v>52</v>
      </c>
      <c r="L1657" s="10">
        <v>2022</v>
      </c>
      <c r="M1657" s="10" t="s">
        <v>11</v>
      </c>
      <c r="N1657" s="10" t="s">
        <v>53</v>
      </c>
      <c r="O1657" s="10" t="s">
        <v>67</v>
      </c>
      <c r="P1657" s="10" t="s">
        <v>55</v>
      </c>
      <c r="Q1657" s="10" t="s">
        <v>56</v>
      </c>
      <c r="R1657" s="10" t="s">
        <v>57</v>
      </c>
      <c r="S1657" s="10" t="s">
        <v>60</v>
      </c>
      <c r="T1657" s="10">
        <v>358</v>
      </c>
      <c r="U1657" s="10">
        <v>511.94</v>
      </c>
    </row>
    <row r="1658" spans="11:21" ht="18" customHeight="1" x14ac:dyDescent="0.3">
      <c r="K1658" s="10" t="s">
        <v>63</v>
      </c>
      <c r="L1658" s="10">
        <v>2022</v>
      </c>
      <c r="M1658" s="10" t="s">
        <v>11</v>
      </c>
      <c r="N1658" s="10" t="s">
        <v>53</v>
      </c>
      <c r="O1658" s="10" t="s">
        <v>67</v>
      </c>
      <c r="P1658" s="10" t="s">
        <v>55</v>
      </c>
      <c r="Q1658" s="10" t="s">
        <v>56</v>
      </c>
      <c r="R1658" s="10" t="s">
        <v>57</v>
      </c>
      <c r="S1658" s="10" t="s">
        <v>60</v>
      </c>
      <c r="T1658" s="10">
        <v>138</v>
      </c>
      <c r="U1658" s="10">
        <v>197.34</v>
      </c>
    </row>
    <row r="1659" spans="11:21" ht="18" customHeight="1" x14ac:dyDescent="0.3">
      <c r="K1659" s="10" t="s">
        <v>61</v>
      </c>
      <c r="L1659" s="10">
        <v>2022</v>
      </c>
      <c r="M1659" s="10" t="s">
        <v>11</v>
      </c>
      <c r="N1659" s="10" t="s">
        <v>53</v>
      </c>
      <c r="O1659" s="10" t="s">
        <v>67</v>
      </c>
      <c r="P1659" s="10" t="s">
        <v>55</v>
      </c>
      <c r="Q1659" s="10" t="s">
        <v>56</v>
      </c>
      <c r="R1659" s="10" t="s">
        <v>57</v>
      </c>
      <c r="S1659" s="10" t="s">
        <v>60</v>
      </c>
      <c r="T1659" s="10">
        <v>705</v>
      </c>
      <c r="U1659" s="10">
        <v>1008.15</v>
      </c>
    </row>
    <row r="1660" spans="11:21" ht="18" customHeight="1" x14ac:dyDescent="0.3">
      <c r="K1660" s="10" t="s">
        <v>52</v>
      </c>
      <c r="L1660" s="10">
        <v>2022</v>
      </c>
      <c r="M1660" s="10" t="s">
        <v>11</v>
      </c>
      <c r="N1660" s="10" t="s">
        <v>53</v>
      </c>
      <c r="O1660" s="10" t="s">
        <v>67</v>
      </c>
      <c r="P1660" s="10" t="s">
        <v>55</v>
      </c>
      <c r="Q1660" s="10" t="s">
        <v>56</v>
      </c>
      <c r="R1660" s="10" t="s">
        <v>57</v>
      </c>
      <c r="S1660" s="10" t="s">
        <v>60</v>
      </c>
      <c r="T1660" s="10">
        <v>738</v>
      </c>
      <c r="U1660" s="10">
        <v>1055.3399999999999</v>
      </c>
    </row>
    <row r="1661" spans="11:21" ht="18" customHeight="1" x14ac:dyDescent="0.3">
      <c r="K1661" s="10" t="s">
        <v>52</v>
      </c>
      <c r="L1661" s="10">
        <v>2022</v>
      </c>
      <c r="M1661" s="10" t="s">
        <v>11</v>
      </c>
      <c r="N1661" s="10" t="s">
        <v>53</v>
      </c>
      <c r="O1661" s="10" t="s">
        <v>67</v>
      </c>
      <c r="P1661" s="10" t="s">
        <v>55</v>
      </c>
      <c r="Q1661" s="10" t="s">
        <v>56</v>
      </c>
      <c r="R1661" s="10" t="s">
        <v>57</v>
      </c>
      <c r="S1661" s="10" t="s">
        <v>60</v>
      </c>
      <c r="T1661" s="10">
        <v>141</v>
      </c>
      <c r="U1661" s="10">
        <v>201.63</v>
      </c>
    </row>
    <row r="1662" spans="11:21" ht="18" customHeight="1" x14ac:dyDescent="0.3">
      <c r="K1662" s="10" t="s">
        <v>61</v>
      </c>
      <c r="L1662" s="10">
        <v>2022</v>
      </c>
      <c r="M1662" s="10" t="s">
        <v>11</v>
      </c>
      <c r="N1662" s="10" t="s">
        <v>53</v>
      </c>
      <c r="O1662" s="10" t="s">
        <v>67</v>
      </c>
      <c r="P1662" s="10" t="s">
        <v>55</v>
      </c>
      <c r="Q1662" s="10" t="s">
        <v>56</v>
      </c>
      <c r="R1662" s="10" t="s">
        <v>57</v>
      </c>
      <c r="S1662" s="10" t="s">
        <v>60</v>
      </c>
      <c r="T1662" s="10">
        <v>309</v>
      </c>
      <c r="U1662" s="10">
        <v>526.24</v>
      </c>
    </row>
    <row r="1663" spans="11:21" ht="18" customHeight="1" x14ac:dyDescent="0.3">
      <c r="K1663" s="10" t="s">
        <v>63</v>
      </c>
      <c r="L1663" s="10">
        <v>2022</v>
      </c>
      <c r="M1663" s="10" t="s">
        <v>11</v>
      </c>
      <c r="N1663" s="10" t="s">
        <v>53</v>
      </c>
      <c r="O1663" s="10" t="s">
        <v>67</v>
      </c>
      <c r="P1663" s="10" t="s">
        <v>55</v>
      </c>
      <c r="Q1663" s="10" t="s">
        <v>56</v>
      </c>
      <c r="R1663" s="10" t="s">
        <v>57</v>
      </c>
      <c r="S1663" s="10" t="s">
        <v>60</v>
      </c>
      <c r="T1663" s="10">
        <v>778</v>
      </c>
      <c r="U1663" s="10">
        <v>526.24</v>
      </c>
    </row>
    <row r="1664" spans="11:21" ht="18" customHeight="1" x14ac:dyDescent="0.3">
      <c r="K1664" s="10" t="s">
        <v>52</v>
      </c>
      <c r="L1664" s="10">
        <v>2022</v>
      </c>
      <c r="M1664" s="10" t="s">
        <v>11</v>
      </c>
      <c r="N1664" s="10" t="s">
        <v>53</v>
      </c>
      <c r="O1664" s="10" t="s">
        <v>67</v>
      </c>
      <c r="P1664" s="10" t="s">
        <v>55</v>
      </c>
      <c r="Q1664" s="10" t="s">
        <v>56</v>
      </c>
      <c r="R1664" s="10" t="s">
        <v>57</v>
      </c>
      <c r="S1664" s="10" t="s">
        <v>60</v>
      </c>
      <c r="T1664" s="10">
        <v>139</v>
      </c>
      <c r="U1664" s="10">
        <v>198.76999999999998</v>
      </c>
    </row>
    <row r="1665" spans="11:21" ht="18" customHeight="1" x14ac:dyDescent="0.3">
      <c r="K1665" s="10" t="s">
        <v>59</v>
      </c>
      <c r="L1665" s="10">
        <v>2022</v>
      </c>
      <c r="M1665" s="10" t="s">
        <v>11</v>
      </c>
      <c r="N1665" s="10" t="s">
        <v>53</v>
      </c>
      <c r="O1665" s="10" t="s">
        <v>67</v>
      </c>
      <c r="P1665" s="10" t="s">
        <v>55</v>
      </c>
      <c r="Q1665" s="10" t="s">
        <v>56</v>
      </c>
      <c r="R1665" s="10" t="s">
        <v>57</v>
      </c>
      <c r="S1665" s="10" t="s">
        <v>60</v>
      </c>
      <c r="T1665" s="10">
        <v>313</v>
      </c>
      <c r="U1665" s="10">
        <v>447.59000000000003</v>
      </c>
    </row>
    <row r="1666" spans="11:21" ht="18" customHeight="1" x14ac:dyDescent="0.3">
      <c r="K1666" s="10" t="s">
        <v>59</v>
      </c>
      <c r="L1666" s="10">
        <v>2022</v>
      </c>
      <c r="M1666" s="10" t="s">
        <v>11</v>
      </c>
      <c r="N1666" s="10" t="s">
        <v>53</v>
      </c>
      <c r="O1666" s="10" t="s">
        <v>67</v>
      </c>
      <c r="P1666" s="10" t="s">
        <v>55</v>
      </c>
      <c r="Q1666" s="10" t="s">
        <v>56</v>
      </c>
      <c r="R1666" s="10" t="s">
        <v>57</v>
      </c>
      <c r="S1666" s="10" t="s">
        <v>60</v>
      </c>
      <c r="T1666" s="10">
        <v>137</v>
      </c>
      <c r="U1666" s="10">
        <v>195.91</v>
      </c>
    </row>
    <row r="1667" spans="11:21" ht="18" customHeight="1" x14ac:dyDescent="0.3">
      <c r="K1667" s="10" t="s">
        <v>52</v>
      </c>
      <c r="L1667" s="10">
        <v>2022</v>
      </c>
      <c r="M1667" s="10" t="s">
        <v>11</v>
      </c>
      <c r="N1667" s="10" t="s">
        <v>53</v>
      </c>
      <c r="O1667" s="10" t="s">
        <v>67</v>
      </c>
      <c r="P1667" s="10" t="s">
        <v>55</v>
      </c>
      <c r="Q1667" s="10" t="s">
        <v>56</v>
      </c>
      <c r="R1667" s="10" t="s">
        <v>57</v>
      </c>
      <c r="S1667" s="10" t="s">
        <v>60</v>
      </c>
      <c r="T1667" s="10">
        <v>311</v>
      </c>
      <c r="U1667" s="10">
        <v>444.73</v>
      </c>
    </row>
    <row r="1668" spans="11:21" ht="18" customHeight="1" x14ac:dyDescent="0.3">
      <c r="K1668" s="10" t="s">
        <v>62</v>
      </c>
      <c r="L1668" s="10">
        <v>2022</v>
      </c>
      <c r="M1668" s="10" t="s">
        <v>11</v>
      </c>
      <c r="N1668" s="10" t="s">
        <v>53</v>
      </c>
      <c r="O1668" s="10" t="s">
        <v>67</v>
      </c>
      <c r="P1668" s="10" t="s">
        <v>55</v>
      </c>
      <c r="Q1668" s="10" t="s">
        <v>56</v>
      </c>
      <c r="R1668" s="10" t="s">
        <v>57</v>
      </c>
      <c r="S1668" s="10" t="s">
        <v>60</v>
      </c>
      <c r="T1668" s="10">
        <v>747</v>
      </c>
      <c r="U1668" s="10">
        <v>1068.21</v>
      </c>
    </row>
    <row r="1669" spans="11:21" ht="18" customHeight="1" x14ac:dyDescent="0.3">
      <c r="K1669" s="10" t="s">
        <v>52</v>
      </c>
      <c r="L1669" s="10">
        <v>2022</v>
      </c>
      <c r="M1669" s="10" t="s">
        <v>1</v>
      </c>
      <c r="N1669" s="10" t="s">
        <v>53</v>
      </c>
      <c r="O1669" s="10" t="s">
        <v>67</v>
      </c>
      <c r="P1669" s="10" t="s">
        <v>55</v>
      </c>
      <c r="Q1669" s="10" t="s">
        <v>56</v>
      </c>
      <c r="R1669" s="10" t="s">
        <v>57</v>
      </c>
      <c r="S1669" s="10" t="s">
        <v>60</v>
      </c>
      <c r="T1669" s="10">
        <v>362</v>
      </c>
      <c r="U1669" s="10">
        <v>492.32</v>
      </c>
    </row>
    <row r="1670" spans="11:21" ht="18" customHeight="1" x14ac:dyDescent="0.3">
      <c r="K1670" s="10" t="s">
        <v>59</v>
      </c>
      <c r="L1670" s="10">
        <v>2022</v>
      </c>
      <c r="M1670" s="10" t="s">
        <v>1</v>
      </c>
      <c r="N1670" s="10" t="s">
        <v>53</v>
      </c>
      <c r="O1670" s="10" t="s">
        <v>67</v>
      </c>
      <c r="P1670" s="10" t="s">
        <v>55</v>
      </c>
      <c r="Q1670" s="10" t="s">
        <v>56</v>
      </c>
      <c r="R1670" s="10" t="s">
        <v>57</v>
      </c>
      <c r="S1670" s="10" t="s">
        <v>60</v>
      </c>
      <c r="T1670" s="10">
        <v>164</v>
      </c>
      <c r="U1670" s="10">
        <v>234.51999999999998</v>
      </c>
    </row>
    <row r="1671" spans="11:21" ht="18" customHeight="1" x14ac:dyDescent="0.3">
      <c r="K1671" s="10" t="s">
        <v>61</v>
      </c>
      <c r="L1671" s="10">
        <v>2022</v>
      </c>
      <c r="M1671" s="10" t="s">
        <v>1</v>
      </c>
      <c r="N1671" s="10" t="s">
        <v>53</v>
      </c>
      <c r="O1671" s="10" t="s">
        <v>67</v>
      </c>
      <c r="P1671" s="10" t="s">
        <v>55</v>
      </c>
      <c r="Q1671" s="10" t="s">
        <v>56</v>
      </c>
      <c r="R1671" s="10" t="s">
        <v>57</v>
      </c>
      <c r="S1671" s="10" t="s">
        <v>60</v>
      </c>
      <c r="T1671" s="10">
        <v>364</v>
      </c>
      <c r="U1671" s="10">
        <v>520.52</v>
      </c>
    </row>
    <row r="1672" spans="11:21" ht="18" customHeight="1" x14ac:dyDescent="0.3">
      <c r="K1672" s="10" t="s">
        <v>52</v>
      </c>
      <c r="L1672" s="10">
        <v>2022</v>
      </c>
      <c r="M1672" s="10" t="s">
        <v>1</v>
      </c>
      <c r="N1672" s="10" t="s">
        <v>53</v>
      </c>
      <c r="O1672" s="10" t="s">
        <v>67</v>
      </c>
      <c r="P1672" s="10" t="s">
        <v>55</v>
      </c>
      <c r="Q1672" s="10" t="s">
        <v>56</v>
      </c>
      <c r="R1672" s="10" t="s">
        <v>57</v>
      </c>
      <c r="S1672" s="10" t="s">
        <v>60</v>
      </c>
      <c r="T1672" s="10">
        <v>166</v>
      </c>
      <c r="U1672" s="10">
        <v>237.38</v>
      </c>
    </row>
    <row r="1673" spans="11:21" ht="18" customHeight="1" x14ac:dyDescent="0.3">
      <c r="K1673" s="10" t="s">
        <v>52</v>
      </c>
      <c r="L1673" s="10">
        <v>2022</v>
      </c>
      <c r="M1673" s="10" t="s">
        <v>1</v>
      </c>
      <c r="N1673" s="10" t="s">
        <v>53</v>
      </c>
      <c r="O1673" s="10" t="s">
        <v>67</v>
      </c>
      <c r="P1673" s="10" t="s">
        <v>55</v>
      </c>
      <c r="Q1673" s="10" t="s">
        <v>56</v>
      </c>
      <c r="R1673" s="10" t="s">
        <v>57</v>
      </c>
      <c r="S1673" s="10" t="s">
        <v>60</v>
      </c>
      <c r="T1673" s="10">
        <v>696</v>
      </c>
      <c r="U1673" s="10">
        <v>995.28</v>
      </c>
    </row>
    <row r="1674" spans="11:21" ht="18" customHeight="1" x14ac:dyDescent="0.3">
      <c r="K1674" s="10" t="s">
        <v>61</v>
      </c>
      <c r="L1674" s="10">
        <v>2022</v>
      </c>
      <c r="M1674" s="10" t="s">
        <v>1</v>
      </c>
      <c r="N1674" s="10" t="s">
        <v>53</v>
      </c>
      <c r="O1674" s="10" t="s">
        <v>67</v>
      </c>
      <c r="P1674" s="10" t="s">
        <v>55</v>
      </c>
      <c r="Q1674" s="10" t="s">
        <v>56</v>
      </c>
      <c r="R1674" s="10" t="s">
        <v>57</v>
      </c>
      <c r="S1674" s="10" t="s">
        <v>60</v>
      </c>
      <c r="T1674" s="10">
        <v>363</v>
      </c>
      <c r="U1674" s="10">
        <v>519.09</v>
      </c>
    </row>
    <row r="1675" spans="11:21" ht="18" customHeight="1" x14ac:dyDescent="0.3">
      <c r="K1675" s="10" t="s">
        <v>52</v>
      </c>
      <c r="L1675" s="10">
        <v>2022</v>
      </c>
      <c r="M1675" s="10" t="s">
        <v>1</v>
      </c>
      <c r="N1675" s="10" t="s">
        <v>53</v>
      </c>
      <c r="O1675" s="10" t="s">
        <v>67</v>
      </c>
      <c r="P1675" s="10" t="s">
        <v>55</v>
      </c>
      <c r="Q1675" s="10" t="s">
        <v>56</v>
      </c>
      <c r="R1675" s="10" t="s">
        <v>57</v>
      </c>
      <c r="S1675" s="10" t="s">
        <v>60</v>
      </c>
      <c r="T1675" s="10">
        <v>769</v>
      </c>
      <c r="U1675" s="10">
        <v>526.24</v>
      </c>
    </row>
    <row r="1676" spans="11:21" ht="18" customHeight="1" x14ac:dyDescent="0.3">
      <c r="K1676" s="10" t="s">
        <v>52</v>
      </c>
      <c r="L1676" s="10">
        <v>2022</v>
      </c>
      <c r="M1676" s="10" t="s">
        <v>1</v>
      </c>
      <c r="N1676" s="10" t="s">
        <v>53</v>
      </c>
      <c r="O1676" s="10" t="s">
        <v>67</v>
      </c>
      <c r="P1676" s="10" t="s">
        <v>55</v>
      </c>
      <c r="Q1676" s="10" t="s">
        <v>56</v>
      </c>
      <c r="R1676" s="10" t="s">
        <v>57</v>
      </c>
      <c r="S1676" s="10" t="s">
        <v>60</v>
      </c>
      <c r="T1676" s="10">
        <v>367</v>
      </c>
      <c r="U1676" s="10">
        <v>524.80999999999995</v>
      </c>
    </row>
    <row r="1677" spans="11:21" ht="18" customHeight="1" x14ac:dyDescent="0.3">
      <c r="K1677" s="10" t="s">
        <v>61</v>
      </c>
      <c r="L1677" s="10">
        <v>2022</v>
      </c>
      <c r="M1677" s="10" t="s">
        <v>1</v>
      </c>
      <c r="N1677" s="10" t="s">
        <v>53</v>
      </c>
      <c r="O1677" s="10" t="s">
        <v>67</v>
      </c>
      <c r="P1677" s="10" t="s">
        <v>55</v>
      </c>
      <c r="Q1677" s="10" t="s">
        <v>56</v>
      </c>
      <c r="R1677" s="10" t="s">
        <v>57</v>
      </c>
      <c r="S1677" s="10" t="s">
        <v>60</v>
      </c>
      <c r="T1677" s="10">
        <v>163</v>
      </c>
      <c r="U1677" s="10">
        <v>233.09</v>
      </c>
    </row>
    <row r="1678" spans="11:21" ht="18" customHeight="1" x14ac:dyDescent="0.3">
      <c r="K1678" s="10" t="s">
        <v>59</v>
      </c>
      <c r="L1678" s="10">
        <v>2022</v>
      </c>
      <c r="M1678" s="10" t="s">
        <v>1</v>
      </c>
      <c r="N1678" s="10" t="s">
        <v>53</v>
      </c>
      <c r="O1678" s="10" t="s">
        <v>67</v>
      </c>
      <c r="P1678" s="10" t="s">
        <v>55</v>
      </c>
      <c r="Q1678" s="10" t="s">
        <v>56</v>
      </c>
      <c r="R1678" s="10" t="s">
        <v>57</v>
      </c>
      <c r="S1678" s="10" t="s">
        <v>60</v>
      </c>
      <c r="T1678" s="10">
        <v>365</v>
      </c>
      <c r="U1678" s="10">
        <v>521.95000000000005</v>
      </c>
    </row>
    <row r="1679" spans="11:21" ht="18" customHeight="1" x14ac:dyDescent="0.3">
      <c r="K1679" s="10" t="s">
        <v>61</v>
      </c>
      <c r="L1679" s="10">
        <v>2022</v>
      </c>
      <c r="M1679" s="10" t="s">
        <v>1</v>
      </c>
      <c r="N1679" s="10" t="s">
        <v>53</v>
      </c>
      <c r="O1679" s="10" t="s">
        <v>67</v>
      </c>
      <c r="P1679" s="10" t="s">
        <v>55</v>
      </c>
      <c r="Q1679" s="10" t="s">
        <v>56</v>
      </c>
      <c r="R1679" s="10" t="s">
        <v>57</v>
      </c>
      <c r="S1679" s="10" t="s">
        <v>60</v>
      </c>
      <c r="T1679" s="10">
        <v>167</v>
      </c>
      <c r="U1679" s="10">
        <v>238.81</v>
      </c>
    </row>
    <row r="1680" spans="11:21" ht="18" customHeight="1" x14ac:dyDescent="0.3">
      <c r="K1680" s="10" t="s">
        <v>52</v>
      </c>
      <c r="L1680" s="10">
        <v>2022</v>
      </c>
      <c r="M1680" s="10" t="s">
        <v>0</v>
      </c>
      <c r="N1680" s="10" t="s">
        <v>53</v>
      </c>
      <c r="O1680" s="10" t="s">
        <v>67</v>
      </c>
      <c r="P1680" s="10" t="s">
        <v>55</v>
      </c>
      <c r="Q1680" s="10" t="s">
        <v>56</v>
      </c>
      <c r="R1680" s="10" t="s">
        <v>57</v>
      </c>
      <c r="S1680" s="10" t="s">
        <v>60</v>
      </c>
      <c r="T1680" s="10">
        <v>368</v>
      </c>
      <c r="U1680" s="10">
        <v>500.48</v>
      </c>
    </row>
    <row r="1681" spans="11:21" ht="18" customHeight="1" x14ac:dyDescent="0.3">
      <c r="K1681" s="10" t="s">
        <v>59</v>
      </c>
      <c r="L1681" s="10">
        <v>2022</v>
      </c>
      <c r="M1681" s="10" t="s">
        <v>0</v>
      </c>
      <c r="N1681" s="10" t="s">
        <v>53</v>
      </c>
      <c r="O1681" s="10" t="s">
        <v>67</v>
      </c>
      <c r="P1681" s="10" t="s">
        <v>55</v>
      </c>
      <c r="Q1681" s="10" t="s">
        <v>56</v>
      </c>
      <c r="R1681" s="10" t="s">
        <v>57</v>
      </c>
      <c r="S1681" s="10" t="s">
        <v>60</v>
      </c>
      <c r="T1681" s="10">
        <v>170</v>
      </c>
      <c r="U1681" s="10">
        <v>243.1</v>
      </c>
    </row>
    <row r="1682" spans="11:21" ht="18" customHeight="1" x14ac:dyDescent="0.3">
      <c r="K1682" s="10" t="s">
        <v>59</v>
      </c>
      <c r="L1682" s="10">
        <v>2022</v>
      </c>
      <c r="M1682" s="10" t="s">
        <v>0</v>
      </c>
      <c r="N1682" s="10" t="s">
        <v>53</v>
      </c>
      <c r="O1682" s="10" t="s">
        <v>67</v>
      </c>
      <c r="P1682" s="10" t="s">
        <v>55</v>
      </c>
      <c r="Q1682" s="10" t="s">
        <v>56</v>
      </c>
      <c r="R1682" s="10" t="s">
        <v>57</v>
      </c>
      <c r="S1682" s="10" t="s">
        <v>60</v>
      </c>
      <c r="T1682" s="10">
        <v>370</v>
      </c>
      <c r="U1682" s="10">
        <v>529.1</v>
      </c>
    </row>
    <row r="1683" spans="11:21" ht="18" customHeight="1" x14ac:dyDescent="0.3">
      <c r="K1683" s="10" t="s">
        <v>52</v>
      </c>
      <c r="L1683" s="10">
        <v>2022</v>
      </c>
      <c r="M1683" s="10" t="s">
        <v>0</v>
      </c>
      <c r="N1683" s="10" t="s">
        <v>53</v>
      </c>
      <c r="O1683" s="10" t="s">
        <v>67</v>
      </c>
      <c r="P1683" s="10" t="s">
        <v>55</v>
      </c>
      <c r="Q1683" s="10" t="s">
        <v>56</v>
      </c>
      <c r="R1683" s="10" t="s">
        <v>57</v>
      </c>
      <c r="S1683" s="10" t="s">
        <v>60</v>
      </c>
      <c r="T1683" s="10">
        <v>172</v>
      </c>
      <c r="U1683" s="10">
        <v>245.95999999999998</v>
      </c>
    </row>
    <row r="1684" spans="11:21" ht="18" customHeight="1" x14ac:dyDescent="0.3">
      <c r="K1684" s="10" t="s">
        <v>59</v>
      </c>
      <c r="L1684" s="10">
        <v>2022</v>
      </c>
      <c r="M1684" s="10" t="s">
        <v>0</v>
      </c>
      <c r="N1684" s="10" t="s">
        <v>53</v>
      </c>
      <c r="O1684" s="10" t="s">
        <v>67</v>
      </c>
      <c r="P1684" s="10" t="s">
        <v>55</v>
      </c>
      <c r="Q1684" s="10" t="s">
        <v>56</v>
      </c>
      <c r="R1684" s="10" t="s">
        <v>57</v>
      </c>
      <c r="S1684" s="10" t="s">
        <v>60</v>
      </c>
      <c r="T1684" s="10">
        <v>695</v>
      </c>
      <c r="U1684" s="10">
        <v>993.85</v>
      </c>
    </row>
    <row r="1685" spans="11:21" ht="18" customHeight="1" x14ac:dyDescent="0.3">
      <c r="K1685" s="10" t="s">
        <v>52</v>
      </c>
      <c r="L1685" s="10">
        <v>2022</v>
      </c>
      <c r="M1685" s="10" t="s">
        <v>0</v>
      </c>
      <c r="N1685" s="10" t="s">
        <v>53</v>
      </c>
      <c r="O1685" s="10" t="s">
        <v>67</v>
      </c>
      <c r="P1685" s="10" t="s">
        <v>55</v>
      </c>
      <c r="Q1685" s="10" t="s">
        <v>56</v>
      </c>
      <c r="R1685" s="10" t="s">
        <v>57</v>
      </c>
      <c r="S1685" s="10" t="s">
        <v>60</v>
      </c>
      <c r="T1685" s="10">
        <v>729</v>
      </c>
      <c r="U1685" s="10">
        <v>1042.47</v>
      </c>
    </row>
    <row r="1686" spans="11:21" ht="18" customHeight="1" x14ac:dyDescent="0.3">
      <c r="K1686" s="10" t="s">
        <v>52</v>
      </c>
      <c r="L1686" s="10">
        <v>2022</v>
      </c>
      <c r="M1686" s="10" t="s">
        <v>0</v>
      </c>
      <c r="N1686" s="10" t="s">
        <v>53</v>
      </c>
      <c r="O1686" s="10" t="s">
        <v>67</v>
      </c>
      <c r="P1686" s="10" t="s">
        <v>55</v>
      </c>
      <c r="Q1686" s="10" t="s">
        <v>56</v>
      </c>
      <c r="R1686" s="10" t="s">
        <v>57</v>
      </c>
      <c r="S1686" s="10" t="s">
        <v>60</v>
      </c>
      <c r="T1686" s="10">
        <v>369</v>
      </c>
      <c r="U1686" s="10">
        <v>527.66999999999996</v>
      </c>
    </row>
    <row r="1687" spans="11:21" ht="18" customHeight="1" x14ac:dyDescent="0.3">
      <c r="K1687" s="10" t="s">
        <v>61</v>
      </c>
      <c r="L1687" s="10">
        <v>2022</v>
      </c>
      <c r="M1687" s="10" t="s">
        <v>0</v>
      </c>
      <c r="N1687" s="10" t="s">
        <v>53</v>
      </c>
      <c r="O1687" s="10" t="s">
        <v>67</v>
      </c>
      <c r="P1687" s="10" t="s">
        <v>55</v>
      </c>
      <c r="Q1687" s="10" t="s">
        <v>56</v>
      </c>
      <c r="R1687" s="10" t="s">
        <v>57</v>
      </c>
      <c r="S1687" s="10" t="s">
        <v>60</v>
      </c>
      <c r="T1687" s="10">
        <v>768</v>
      </c>
      <c r="U1687" s="10">
        <v>526.24</v>
      </c>
    </row>
    <row r="1688" spans="11:21" ht="18" customHeight="1" x14ac:dyDescent="0.3">
      <c r="K1688" s="10" t="s">
        <v>59</v>
      </c>
      <c r="L1688" s="10">
        <v>2022</v>
      </c>
      <c r="M1688" s="10" t="s">
        <v>0</v>
      </c>
      <c r="N1688" s="10" t="s">
        <v>53</v>
      </c>
      <c r="O1688" s="10" t="s">
        <v>67</v>
      </c>
      <c r="P1688" s="10" t="s">
        <v>55</v>
      </c>
      <c r="Q1688" s="10" t="s">
        <v>56</v>
      </c>
      <c r="R1688" s="10" t="s">
        <v>57</v>
      </c>
      <c r="S1688" s="10" t="s">
        <v>60</v>
      </c>
      <c r="T1688" s="10">
        <v>169</v>
      </c>
      <c r="U1688" s="10">
        <v>241.67000000000002</v>
      </c>
    </row>
    <row r="1689" spans="11:21" ht="18" customHeight="1" x14ac:dyDescent="0.3">
      <c r="K1689" s="10" t="s">
        <v>59</v>
      </c>
      <c r="L1689" s="10">
        <v>2022</v>
      </c>
      <c r="M1689" s="10" t="s">
        <v>0</v>
      </c>
      <c r="N1689" s="10" t="s">
        <v>53</v>
      </c>
      <c r="O1689" s="10" t="s">
        <v>67</v>
      </c>
      <c r="P1689" s="10" t="s">
        <v>55</v>
      </c>
      <c r="Q1689" s="10" t="s">
        <v>56</v>
      </c>
      <c r="R1689" s="10" t="s">
        <v>57</v>
      </c>
      <c r="S1689" s="10" t="s">
        <v>60</v>
      </c>
      <c r="T1689" s="10">
        <v>371</v>
      </c>
      <c r="U1689" s="10">
        <v>530.53</v>
      </c>
    </row>
    <row r="1690" spans="11:21" ht="18" customHeight="1" x14ac:dyDescent="0.3">
      <c r="K1690" s="10" t="s">
        <v>52</v>
      </c>
      <c r="L1690" s="10">
        <v>2022</v>
      </c>
      <c r="M1690" s="10" t="s">
        <v>0</v>
      </c>
      <c r="N1690" s="10" t="s">
        <v>53</v>
      </c>
      <c r="O1690" s="10" t="s">
        <v>67</v>
      </c>
      <c r="P1690" s="10" t="s">
        <v>55</v>
      </c>
      <c r="Q1690" s="10" t="s">
        <v>56</v>
      </c>
      <c r="R1690" s="10" t="s">
        <v>57</v>
      </c>
      <c r="S1690" s="10" t="s">
        <v>60</v>
      </c>
      <c r="T1690" s="10">
        <v>173</v>
      </c>
      <c r="U1690" s="10">
        <v>247.39</v>
      </c>
    </row>
    <row r="1691" spans="11:21" ht="18" customHeight="1" x14ac:dyDescent="0.3">
      <c r="K1691" s="10" t="s">
        <v>52</v>
      </c>
      <c r="L1691" s="10">
        <v>2022</v>
      </c>
      <c r="M1691" s="10" t="s">
        <v>6</v>
      </c>
      <c r="N1691" s="10" t="s">
        <v>53</v>
      </c>
      <c r="O1691" s="10" t="s">
        <v>67</v>
      </c>
      <c r="P1691" s="10" t="s">
        <v>55</v>
      </c>
      <c r="Q1691" s="10" t="s">
        <v>56</v>
      </c>
      <c r="R1691" s="10" t="s">
        <v>57</v>
      </c>
      <c r="S1691" s="10" t="s">
        <v>60</v>
      </c>
      <c r="T1691" s="10">
        <v>338</v>
      </c>
      <c r="U1691" s="10">
        <v>459.68</v>
      </c>
    </row>
    <row r="1692" spans="11:21" ht="18" customHeight="1" x14ac:dyDescent="0.3">
      <c r="K1692" s="10" t="s">
        <v>63</v>
      </c>
      <c r="L1692" s="10">
        <v>2022</v>
      </c>
      <c r="M1692" s="10" t="s">
        <v>6</v>
      </c>
      <c r="N1692" s="10" t="s">
        <v>53</v>
      </c>
      <c r="O1692" s="10" t="s">
        <v>67</v>
      </c>
      <c r="P1692" s="10" t="s">
        <v>55</v>
      </c>
      <c r="Q1692" s="10" t="s">
        <v>56</v>
      </c>
      <c r="R1692" s="10" t="s">
        <v>57</v>
      </c>
      <c r="S1692" s="10" t="s">
        <v>60</v>
      </c>
      <c r="T1692" s="10">
        <v>140</v>
      </c>
      <c r="U1692" s="10">
        <v>200.2</v>
      </c>
    </row>
    <row r="1693" spans="11:21" ht="18" customHeight="1" x14ac:dyDescent="0.3">
      <c r="K1693" s="10" t="s">
        <v>59</v>
      </c>
      <c r="L1693" s="10">
        <v>2022</v>
      </c>
      <c r="M1693" s="10" t="s">
        <v>6</v>
      </c>
      <c r="N1693" s="10" t="s">
        <v>53</v>
      </c>
      <c r="O1693" s="10" t="s">
        <v>67</v>
      </c>
      <c r="P1693" s="10" t="s">
        <v>55</v>
      </c>
      <c r="Q1693" s="10" t="s">
        <v>56</v>
      </c>
      <c r="R1693" s="10" t="s">
        <v>57</v>
      </c>
      <c r="S1693" s="10" t="s">
        <v>60</v>
      </c>
      <c r="T1693" s="10">
        <v>340</v>
      </c>
      <c r="U1693" s="10">
        <v>486.2</v>
      </c>
    </row>
    <row r="1694" spans="11:21" ht="18" customHeight="1" x14ac:dyDescent="0.3">
      <c r="K1694" s="10" t="s">
        <v>59</v>
      </c>
      <c r="L1694" s="10">
        <v>2022</v>
      </c>
      <c r="M1694" s="10" t="s">
        <v>6</v>
      </c>
      <c r="N1694" s="10" t="s">
        <v>53</v>
      </c>
      <c r="O1694" s="10" t="s">
        <v>67</v>
      </c>
      <c r="P1694" s="10" t="s">
        <v>55</v>
      </c>
      <c r="Q1694" s="10" t="s">
        <v>56</v>
      </c>
      <c r="R1694" s="10" t="s">
        <v>57</v>
      </c>
      <c r="S1694" s="10" t="s">
        <v>60</v>
      </c>
      <c r="T1694" s="10">
        <v>136</v>
      </c>
      <c r="U1694" s="10">
        <v>194.48</v>
      </c>
    </row>
    <row r="1695" spans="11:21" ht="18" customHeight="1" x14ac:dyDescent="0.3">
      <c r="K1695" s="10" t="s">
        <v>52</v>
      </c>
      <c r="L1695" s="10">
        <v>2022</v>
      </c>
      <c r="M1695" s="10" t="s">
        <v>6</v>
      </c>
      <c r="N1695" s="10" t="s">
        <v>53</v>
      </c>
      <c r="O1695" s="10" t="s">
        <v>67</v>
      </c>
      <c r="P1695" s="10" t="s">
        <v>55</v>
      </c>
      <c r="Q1695" s="10" t="s">
        <v>56</v>
      </c>
      <c r="R1695" s="10" t="s">
        <v>57</v>
      </c>
      <c r="S1695" s="10" t="s">
        <v>60</v>
      </c>
      <c r="T1695" s="10">
        <v>701</v>
      </c>
      <c r="U1695" s="10">
        <v>1002.4300000000001</v>
      </c>
    </row>
    <row r="1696" spans="11:21" ht="18" customHeight="1" x14ac:dyDescent="0.3">
      <c r="K1696" s="10" t="s">
        <v>61</v>
      </c>
      <c r="L1696" s="10">
        <v>2022</v>
      </c>
      <c r="M1696" s="10" t="s">
        <v>6</v>
      </c>
      <c r="N1696" s="10" t="s">
        <v>53</v>
      </c>
      <c r="O1696" s="10" t="s">
        <v>67</v>
      </c>
      <c r="P1696" s="10" t="s">
        <v>55</v>
      </c>
      <c r="Q1696" s="10" t="s">
        <v>56</v>
      </c>
      <c r="R1696" s="10" t="s">
        <v>57</v>
      </c>
      <c r="S1696" s="10" t="s">
        <v>60</v>
      </c>
      <c r="T1696" s="10">
        <v>734</v>
      </c>
      <c r="U1696" s="10">
        <v>1049.6199999999999</v>
      </c>
    </row>
    <row r="1697" spans="11:21" ht="18" customHeight="1" x14ac:dyDescent="0.3">
      <c r="K1697" s="10" t="s">
        <v>52</v>
      </c>
      <c r="L1697" s="10">
        <v>2022</v>
      </c>
      <c r="M1697" s="10" t="s">
        <v>6</v>
      </c>
      <c r="N1697" s="10" t="s">
        <v>53</v>
      </c>
      <c r="O1697" s="10" t="s">
        <v>67</v>
      </c>
      <c r="P1697" s="10" t="s">
        <v>55</v>
      </c>
      <c r="Q1697" s="10" t="s">
        <v>56</v>
      </c>
      <c r="R1697" s="10" t="s">
        <v>57</v>
      </c>
      <c r="S1697" s="10" t="s">
        <v>60</v>
      </c>
      <c r="T1697" s="10">
        <v>339</v>
      </c>
      <c r="U1697" s="10">
        <v>526.24</v>
      </c>
    </row>
    <row r="1698" spans="11:21" ht="18" customHeight="1" x14ac:dyDescent="0.3">
      <c r="K1698" s="10" t="s">
        <v>59</v>
      </c>
      <c r="L1698" s="10">
        <v>2022</v>
      </c>
      <c r="M1698" s="10" t="s">
        <v>6</v>
      </c>
      <c r="N1698" s="10" t="s">
        <v>53</v>
      </c>
      <c r="O1698" s="10" t="s">
        <v>67</v>
      </c>
      <c r="P1698" s="10" t="s">
        <v>55</v>
      </c>
      <c r="Q1698" s="10" t="s">
        <v>56</v>
      </c>
      <c r="R1698" s="10" t="s">
        <v>57</v>
      </c>
      <c r="S1698" s="10" t="s">
        <v>60</v>
      </c>
      <c r="T1698" s="10">
        <v>773</v>
      </c>
      <c r="U1698" s="10">
        <v>526.24</v>
      </c>
    </row>
    <row r="1699" spans="11:21" ht="18" customHeight="1" x14ac:dyDescent="0.3">
      <c r="K1699" s="10" t="s">
        <v>52</v>
      </c>
      <c r="L1699" s="10">
        <v>2022</v>
      </c>
      <c r="M1699" s="10" t="s">
        <v>6</v>
      </c>
      <c r="N1699" s="10" t="s">
        <v>53</v>
      </c>
      <c r="O1699" s="10" t="s">
        <v>67</v>
      </c>
      <c r="P1699" s="10" t="s">
        <v>55</v>
      </c>
      <c r="Q1699" s="10" t="s">
        <v>56</v>
      </c>
      <c r="R1699" s="10" t="s">
        <v>57</v>
      </c>
      <c r="S1699" s="10" t="s">
        <v>60</v>
      </c>
      <c r="T1699" s="10">
        <v>337</v>
      </c>
      <c r="U1699" s="10">
        <v>481.90999999999997</v>
      </c>
    </row>
    <row r="1700" spans="11:21" ht="18" customHeight="1" x14ac:dyDescent="0.3">
      <c r="K1700" s="10" t="s">
        <v>59</v>
      </c>
      <c r="L1700" s="10">
        <v>2022</v>
      </c>
      <c r="M1700" s="10" t="s">
        <v>6</v>
      </c>
      <c r="N1700" s="10" t="s">
        <v>53</v>
      </c>
      <c r="O1700" s="10" t="s">
        <v>67</v>
      </c>
      <c r="P1700" s="10" t="s">
        <v>55</v>
      </c>
      <c r="Q1700" s="10" t="s">
        <v>56</v>
      </c>
      <c r="R1700" s="10" t="s">
        <v>57</v>
      </c>
      <c r="S1700" s="10" t="s">
        <v>60</v>
      </c>
      <c r="T1700" s="10">
        <v>139</v>
      </c>
      <c r="U1700" s="10">
        <v>198.76999999999998</v>
      </c>
    </row>
    <row r="1701" spans="11:21" ht="18" customHeight="1" x14ac:dyDescent="0.3">
      <c r="K1701" s="10" t="s">
        <v>63</v>
      </c>
      <c r="L1701" s="10">
        <v>2022</v>
      </c>
      <c r="M1701" s="10" t="s">
        <v>6</v>
      </c>
      <c r="N1701" s="10" t="s">
        <v>53</v>
      </c>
      <c r="O1701" s="10" t="s">
        <v>67</v>
      </c>
      <c r="P1701" s="10" t="s">
        <v>55</v>
      </c>
      <c r="Q1701" s="10" t="s">
        <v>56</v>
      </c>
      <c r="R1701" s="10" t="s">
        <v>57</v>
      </c>
      <c r="S1701" s="10" t="s">
        <v>60</v>
      </c>
      <c r="T1701" s="10">
        <v>137</v>
      </c>
      <c r="U1701" s="10">
        <v>195.91</v>
      </c>
    </row>
    <row r="1702" spans="11:21" ht="18" customHeight="1" x14ac:dyDescent="0.3">
      <c r="K1702" s="10" t="s">
        <v>63</v>
      </c>
      <c r="L1702" s="10">
        <v>2022</v>
      </c>
      <c r="M1702" s="10" t="s">
        <v>5</v>
      </c>
      <c r="N1702" s="10" t="s">
        <v>53</v>
      </c>
      <c r="O1702" s="10" t="s">
        <v>67</v>
      </c>
      <c r="P1702" s="10" t="s">
        <v>55</v>
      </c>
      <c r="Q1702" s="10" t="s">
        <v>56</v>
      </c>
      <c r="R1702" s="10" t="s">
        <v>57</v>
      </c>
      <c r="S1702" s="10" t="s">
        <v>60</v>
      </c>
      <c r="T1702" s="10">
        <v>344</v>
      </c>
      <c r="U1702" s="10">
        <v>467.84</v>
      </c>
    </row>
    <row r="1703" spans="11:21" ht="18" customHeight="1" x14ac:dyDescent="0.3">
      <c r="K1703" s="10" t="s">
        <v>52</v>
      </c>
      <c r="L1703" s="10">
        <v>2022</v>
      </c>
      <c r="M1703" s="10" t="s">
        <v>5</v>
      </c>
      <c r="N1703" s="10" t="s">
        <v>53</v>
      </c>
      <c r="O1703" s="10" t="s">
        <v>67</v>
      </c>
      <c r="P1703" s="10" t="s">
        <v>55</v>
      </c>
      <c r="Q1703" s="10" t="s">
        <v>56</v>
      </c>
      <c r="R1703" s="10" t="s">
        <v>57</v>
      </c>
      <c r="S1703" s="10" t="s">
        <v>60</v>
      </c>
      <c r="T1703" s="10">
        <v>146</v>
      </c>
      <c r="U1703" s="10">
        <v>208.78</v>
      </c>
    </row>
    <row r="1704" spans="11:21" ht="18" customHeight="1" x14ac:dyDescent="0.3">
      <c r="K1704" s="10" t="s">
        <v>59</v>
      </c>
      <c r="L1704" s="10">
        <v>2022</v>
      </c>
      <c r="M1704" s="10" t="s">
        <v>5</v>
      </c>
      <c r="N1704" s="10" t="s">
        <v>53</v>
      </c>
      <c r="O1704" s="10" t="s">
        <v>67</v>
      </c>
      <c r="P1704" s="10" t="s">
        <v>55</v>
      </c>
      <c r="Q1704" s="10" t="s">
        <v>56</v>
      </c>
      <c r="R1704" s="10" t="s">
        <v>57</v>
      </c>
      <c r="S1704" s="10" t="s">
        <v>60</v>
      </c>
      <c r="T1704" s="10">
        <v>142</v>
      </c>
      <c r="U1704" s="10">
        <v>203.06</v>
      </c>
    </row>
    <row r="1705" spans="11:21" ht="18" customHeight="1" x14ac:dyDescent="0.3">
      <c r="K1705" s="10" t="s">
        <v>52</v>
      </c>
      <c r="L1705" s="10">
        <v>2022</v>
      </c>
      <c r="M1705" s="10" t="s">
        <v>5</v>
      </c>
      <c r="N1705" s="10" t="s">
        <v>53</v>
      </c>
      <c r="O1705" s="10" t="s">
        <v>67</v>
      </c>
      <c r="P1705" s="10" t="s">
        <v>55</v>
      </c>
      <c r="Q1705" s="10" t="s">
        <v>56</v>
      </c>
      <c r="R1705" s="10" t="s">
        <v>57</v>
      </c>
      <c r="S1705" s="10" t="s">
        <v>60</v>
      </c>
      <c r="T1705" s="10">
        <v>700</v>
      </c>
      <c r="U1705" s="10">
        <v>1001</v>
      </c>
    </row>
    <row r="1706" spans="11:21" ht="18" customHeight="1" x14ac:dyDescent="0.3">
      <c r="K1706" s="10" t="s">
        <v>59</v>
      </c>
      <c r="L1706" s="10">
        <v>2022</v>
      </c>
      <c r="M1706" s="10" t="s">
        <v>5</v>
      </c>
      <c r="N1706" s="10" t="s">
        <v>53</v>
      </c>
      <c r="O1706" s="10" t="s">
        <v>67</v>
      </c>
      <c r="P1706" s="10" t="s">
        <v>55</v>
      </c>
      <c r="Q1706" s="10" t="s">
        <v>56</v>
      </c>
      <c r="R1706" s="10" t="s">
        <v>57</v>
      </c>
      <c r="S1706" s="10" t="s">
        <v>60</v>
      </c>
      <c r="T1706" s="10">
        <v>733</v>
      </c>
      <c r="U1706" s="10">
        <v>1048.19</v>
      </c>
    </row>
    <row r="1707" spans="11:21" ht="18" customHeight="1" x14ac:dyDescent="0.3">
      <c r="K1707" s="10" t="s">
        <v>59</v>
      </c>
      <c r="L1707" s="10">
        <v>2022</v>
      </c>
      <c r="M1707" s="10" t="s">
        <v>5</v>
      </c>
      <c r="N1707" s="10" t="s">
        <v>53</v>
      </c>
      <c r="O1707" s="10" t="s">
        <v>67</v>
      </c>
      <c r="P1707" s="10" t="s">
        <v>55</v>
      </c>
      <c r="Q1707" s="10" t="s">
        <v>56</v>
      </c>
      <c r="R1707" s="10" t="s">
        <v>57</v>
      </c>
      <c r="S1707" s="10" t="s">
        <v>60</v>
      </c>
      <c r="T1707" s="10">
        <v>345</v>
      </c>
      <c r="U1707" s="10">
        <v>526.24</v>
      </c>
    </row>
    <row r="1708" spans="11:21" ht="18" customHeight="1" x14ac:dyDescent="0.3">
      <c r="K1708" s="10" t="s">
        <v>59</v>
      </c>
      <c r="L1708" s="10">
        <v>2022</v>
      </c>
      <c r="M1708" s="10" t="s">
        <v>5</v>
      </c>
      <c r="N1708" s="10" t="s">
        <v>53</v>
      </c>
      <c r="O1708" s="10" t="s">
        <v>67</v>
      </c>
      <c r="P1708" s="10" t="s">
        <v>55</v>
      </c>
      <c r="Q1708" s="10" t="s">
        <v>56</v>
      </c>
      <c r="R1708" s="10" t="s">
        <v>57</v>
      </c>
      <c r="S1708" s="10" t="s">
        <v>60</v>
      </c>
      <c r="T1708" s="10">
        <v>343</v>
      </c>
      <c r="U1708" s="10">
        <v>490.49</v>
      </c>
    </row>
    <row r="1709" spans="11:21" ht="18" customHeight="1" x14ac:dyDescent="0.3">
      <c r="K1709" s="10" t="s">
        <v>59</v>
      </c>
      <c r="L1709" s="10">
        <v>2022</v>
      </c>
      <c r="M1709" s="10" t="s">
        <v>5</v>
      </c>
      <c r="N1709" s="10" t="s">
        <v>53</v>
      </c>
      <c r="O1709" s="10" t="s">
        <v>67</v>
      </c>
      <c r="P1709" s="10" t="s">
        <v>55</v>
      </c>
      <c r="Q1709" s="10" t="s">
        <v>56</v>
      </c>
      <c r="R1709" s="10" t="s">
        <v>57</v>
      </c>
      <c r="S1709" s="10" t="s">
        <v>60</v>
      </c>
      <c r="T1709" s="10">
        <v>145</v>
      </c>
      <c r="U1709" s="10">
        <v>207.35</v>
      </c>
    </row>
    <row r="1710" spans="11:21" ht="18" customHeight="1" x14ac:dyDescent="0.3">
      <c r="K1710" s="10" t="s">
        <v>59</v>
      </c>
      <c r="L1710" s="10">
        <v>2022</v>
      </c>
      <c r="M1710" s="10" t="s">
        <v>5</v>
      </c>
      <c r="N1710" s="10" t="s">
        <v>53</v>
      </c>
      <c r="O1710" s="10" t="s">
        <v>67</v>
      </c>
      <c r="P1710" s="10" t="s">
        <v>55</v>
      </c>
      <c r="Q1710" s="10" t="s">
        <v>56</v>
      </c>
      <c r="R1710" s="10" t="s">
        <v>57</v>
      </c>
      <c r="S1710" s="10" t="s">
        <v>60</v>
      </c>
      <c r="T1710" s="10">
        <v>341</v>
      </c>
      <c r="U1710" s="10">
        <v>487.63</v>
      </c>
    </row>
    <row r="1711" spans="11:21" ht="18" customHeight="1" x14ac:dyDescent="0.3">
      <c r="K1711" s="10" t="s">
        <v>52</v>
      </c>
      <c r="L1711" s="10">
        <v>2022</v>
      </c>
      <c r="M1711" s="10" t="s">
        <v>5</v>
      </c>
      <c r="N1711" s="10" t="s">
        <v>53</v>
      </c>
      <c r="O1711" s="10" t="s">
        <v>67</v>
      </c>
      <c r="P1711" s="10" t="s">
        <v>55</v>
      </c>
      <c r="Q1711" s="10" t="s">
        <v>56</v>
      </c>
      <c r="R1711" s="10" t="s">
        <v>57</v>
      </c>
      <c r="S1711" s="10" t="s">
        <v>60</v>
      </c>
      <c r="T1711" s="10">
        <v>143</v>
      </c>
      <c r="U1711" s="10">
        <v>204.49</v>
      </c>
    </row>
    <row r="1712" spans="11:21" ht="18" customHeight="1" x14ac:dyDescent="0.3">
      <c r="K1712" s="10" t="s">
        <v>63</v>
      </c>
      <c r="L1712" s="10">
        <v>2022</v>
      </c>
      <c r="M1712" s="10" t="s">
        <v>2</v>
      </c>
      <c r="N1712" s="10" t="s">
        <v>53</v>
      </c>
      <c r="O1712" s="10" t="s">
        <v>67</v>
      </c>
      <c r="P1712" s="10" t="s">
        <v>55</v>
      </c>
      <c r="Q1712" s="10" t="s">
        <v>56</v>
      </c>
      <c r="R1712" s="10" t="s">
        <v>57</v>
      </c>
      <c r="S1712" s="10" t="s">
        <v>60</v>
      </c>
      <c r="T1712" s="10">
        <v>158</v>
      </c>
      <c r="U1712" s="10">
        <v>225.94</v>
      </c>
    </row>
    <row r="1713" spans="11:21" ht="18" customHeight="1" x14ac:dyDescent="0.3">
      <c r="K1713" s="10" t="s">
        <v>61</v>
      </c>
      <c r="L1713" s="10">
        <v>2022</v>
      </c>
      <c r="M1713" s="10" t="s">
        <v>2</v>
      </c>
      <c r="N1713" s="10" t="s">
        <v>53</v>
      </c>
      <c r="O1713" s="10" t="s">
        <v>67</v>
      </c>
      <c r="P1713" s="10" t="s">
        <v>55</v>
      </c>
      <c r="Q1713" s="10" t="s">
        <v>56</v>
      </c>
      <c r="R1713" s="10" t="s">
        <v>57</v>
      </c>
      <c r="S1713" s="10" t="s">
        <v>60</v>
      </c>
      <c r="T1713" s="10">
        <v>358</v>
      </c>
      <c r="U1713" s="10">
        <v>511.94</v>
      </c>
    </row>
    <row r="1714" spans="11:21" ht="18" customHeight="1" x14ac:dyDescent="0.3">
      <c r="K1714" s="10" t="s">
        <v>61</v>
      </c>
      <c r="L1714" s="10">
        <v>2022</v>
      </c>
      <c r="M1714" s="10" t="s">
        <v>2</v>
      </c>
      <c r="N1714" s="10" t="s">
        <v>53</v>
      </c>
      <c r="O1714" s="10" t="s">
        <v>67</v>
      </c>
      <c r="P1714" s="10" t="s">
        <v>55</v>
      </c>
      <c r="Q1714" s="10" t="s">
        <v>56</v>
      </c>
      <c r="R1714" s="10" t="s">
        <v>57</v>
      </c>
      <c r="S1714" s="10" t="s">
        <v>60</v>
      </c>
      <c r="T1714" s="10">
        <v>160</v>
      </c>
      <c r="U1714" s="10">
        <v>228.8</v>
      </c>
    </row>
    <row r="1715" spans="11:21" ht="18" customHeight="1" x14ac:dyDescent="0.3">
      <c r="K1715" s="10" t="s">
        <v>62</v>
      </c>
      <c r="L1715" s="10">
        <v>2022</v>
      </c>
      <c r="M1715" s="10" t="s">
        <v>2</v>
      </c>
      <c r="N1715" s="10" t="s">
        <v>53</v>
      </c>
      <c r="O1715" s="10" t="s">
        <v>67</v>
      </c>
      <c r="P1715" s="10" t="s">
        <v>55</v>
      </c>
      <c r="Q1715" s="10" t="s">
        <v>56</v>
      </c>
      <c r="R1715" s="10" t="s">
        <v>57</v>
      </c>
      <c r="S1715" s="10" t="s">
        <v>60</v>
      </c>
      <c r="T1715" s="10">
        <v>697</v>
      </c>
      <c r="U1715" s="10">
        <v>996.71</v>
      </c>
    </row>
    <row r="1716" spans="11:21" ht="18" customHeight="1" x14ac:dyDescent="0.3">
      <c r="K1716" s="10" t="s">
        <v>62</v>
      </c>
      <c r="L1716" s="10">
        <v>2022</v>
      </c>
      <c r="M1716" s="10" t="s">
        <v>2</v>
      </c>
      <c r="N1716" s="10" t="s">
        <v>53</v>
      </c>
      <c r="O1716" s="10" t="s">
        <v>67</v>
      </c>
      <c r="P1716" s="10" t="s">
        <v>55</v>
      </c>
      <c r="Q1716" s="10" t="s">
        <v>56</v>
      </c>
      <c r="R1716" s="10" t="s">
        <v>57</v>
      </c>
      <c r="S1716" s="10" t="s">
        <v>60</v>
      </c>
      <c r="T1716" s="10">
        <v>730</v>
      </c>
      <c r="U1716" s="10">
        <v>1043.9000000000001</v>
      </c>
    </row>
    <row r="1717" spans="11:21" ht="18" customHeight="1" x14ac:dyDescent="0.3">
      <c r="K1717" s="10" t="s">
        <v>52</v>
      </c>
      <c r="L1717" s="10">
        <v>2022</v>
      </c>
      <c r="M1717" s="10" t="s">
        <v>2</v>
      </c>
      <c r="N1717" s="10" t="s">
        <v>53</v>
      </c>
      <c r="O1717" s="10" t="s">
        <v>67</v>
      </c>
      <c r="P1717" s="10" t="s">
        <v>55</v>
      </c>
      <c r="Q1717" s="10" t="s">
        <v>56</v>
      </c>
      <c r="R1717" s="10" t="s">
        <v>57</v>
      </c>
      <c r="S1717" s="10" t="s">
        <v>60</v>
      </c>
      <c r="T1717" s="10">
        <v>357</v>
      </c>
      <c r="U1717" s="10">
        <v>510.51</v>
      </c>
    </row>
    <row r="1718" spans="11:21" ht="18" customHeight="1" x14ac:dyDescent="0.3">
      <c r="K1718" s="10" t="s">
        <v>59</v>
      </c>
      <c r="L1718" s="10">
        <v>2022</v>
      </c>
      <c r="M1718" s="10" t="s">
        <v>2</v>
      </c>
      <c r="N1718" s="10" t="s">
        <v>53</v>
      </c>
      <c r="O1718" s="10" t="s">
        <v>67</v>
      </c>
      <c r="P1718" s="10" t="s">
        <v>55</v>
      </c>
      <c r="Q1718" s="10" t="s">
        <v>56</v>
      </c>
      <c r="R1718" s="10" t="s">
        <v>57</v>
      </c>
      <c r="S1718" s="10" t="s">
        <v>60</v>
      </c>
      <c r="T1718" s="10">
        <v>770</v>
      </c>
      <c r="U1718" s="10">
        <v>526.24</v>
      </c>
    </row>
    <row r="1719" spans="11:21" ht="18" customHeight="1" x14ac:dyDescent="0.3">
      <c r="K1719" s="10" t="s">
        <v>59</v>
      </c>
      <c r="L1719" s="10">
        <v>2022</v>
      </c>
      <c r="M1719" s="10" t="s">
        <v>2</v>
      </c>
      <c r="N1719" s="10" t="s">
        <v>53</v>
      </c>
      <c r="O1719" s="10" t="s">
        <v>67</v>
      </c>
      <c r="P1719" s="10" t="s">
        <v>55</v>
      </c>
      <c r="Q1719" s="10" t="s">
        <v>56</v>
      </c>
      <c r="R1719" s="10" t="s">
        <v>57</v>
      </c>
      <c r="S1719" s="10" t="s">
        <v>60</v>
      </c>
      <c r="T1719" s="10">
        <v>361</v>
      </c>
      <c r="U1719" s="10">
        <v>516.23</v>
      </c>
    </row>
    <row r="1720" spans="11:21" ht="18" customHeight="1" x14ac:dyDescent="0.3">
      <c r="K1720" s="10" t="s">
        <v>59</v>
      </c>
      <c r="L1720" s="10">
        <v>2022</v>
      </c>
      <c r="M1720" s="10" t="s">
        <v>2</v>
      </c>
      <c r="N1720" s="10" t="s">
        <v>53</v>
      </c>
      <c r="O1720" s="10" t="s">
        <v>67</v>
      </c>
      <c r="P1720" s="10" t="s">
        <v>55</v>
      </c>
      <c r="Q1720" s="10" t="s">
        <v>56</v>
      </c>
      <c r="R1720" s="10" t="s">
        <v>57</v>
      </c>
      <c r="S1720" s="10" t="s">
        <v>60</v>
      </c>
      <c r="T1720" s="10">
        <v>359</v>
      </c>
      <c r="U1720" s="10">
        <v>513.37</v>
      </c>
    </row>
    <row r="1721" spans="11:21" ht="18" customHeight="1" x14ac:dyDescent="0.3">
      <c r="K1721" s="10" t="s">
        <v>59</v>
      </c>
      <c r="L1721" s="10">
        <v>2022</v>
      </c>
      <c r="M1721" s="10" t="s">
        <v>2</v>
      </c>
      <c r="N1721" s="10" t="s">
        <v>53</v>
      </c>
      <c r="O1721" s="10" t="s">
        <v>67</v>
      </c>
      <c r="P1721" s="10" t="s">
        <v>55</v>
      </c>
      <c r="Q1721" s="10" t="s">
        <v>56</v>
      </c>
      <c r="R1721" s="10" t="s">
        <v>57</v>
      </c>
      <c r="S1721" s="10" t="s">
        <v>60</v>
      </c>
      <c r="T1721" s="10">
        <v>161</v>
      </c>
      <c r="U1721" s="10">
        <v>230.23000000000002</v>
      </c>
    </row>
    <row r="1722" spans="11:21" ht="18" customHeight="1" x14ac:dyDescent="0.3">
      <c r="K1722" s="10" t="s">
        <v>59</v>
      </c>
      <c r="L1722" s="10">
        <v>2022</v>
      </c>
      <c r="M1722" s="10" t="s">
        <v>4</v>
      </c>
      <c r="N1722" s="10" t="s">
        <v>53</v>
      </c>
      <c r="O1722" s="10" t="s">
        <v>67</v>
      </c>
      <c r="P1722" s="10" t="s">
        <v>55</v>
      </c>
      <c r="Q1722" s="10" t="s">
        <v>56</v>
      </c>
      <c r="R1722" s="10" t="s">
        <v>57</v>
      </c>
      <c r="S1722" s="10" t="s">
        <v>60</v>
      </c>
      <c r="T1722" s="10">
        <v>350</v>
      </c>
      <c r="U1722" s="10">
        <v>476</v>
      </c>
    </row>
    <row r="1723" spans="11:21" ht="18" customHeight="1" x14ac:dyDescent="0.3">
      <c r="K1723" s="10" t="s">
        <v>59</v>
      </c>
      <c r="L1723" s="10">
        <v>2022</v>
      </c>
      <c r="M1723" s="10" t="s">
        <v>4</v>
      </c>
      <c r="N1723" s="10" t="s">
        <v>53</v>
      </c>
      <c r="O1723" s="10" t="s">
        <v>67</v>
      </c>
      <c r="P1723" s="10" t="s">
        <v>55</v>
      </c>
      <c r="Q1723" s="10" t="s">
        <v>56</v>
      </c>
      <c r="R1723" s="10" t="s">
        <v>57</v>
      </c>
      <c r="S1723" s="10" t="s">
        <v>60</v>
      </c>
      <c r="T1723" s="10">
        <v>346</v>
      </c>
      <c r="U1723" s="10">
        <v>494.78</v>
      </c>
    </row>
    <row r="1724" spans="11:21" ht="18" customHeight="1" x14ac:dyDescent="0.3">
      <c r="K1724" s="10" t="s">
        <v>61</v>
      </c>
      <c r="L1724" s="10">
        <v>2022</v>
      </c>
      <c r="M1724" s="10" t="s">
        <v>4</v>
      </c>
      <c r="N1724" s="10" t="s">
        <v>53</v>
      </c>
      <c r="O1724" s="10" t="s">
        <v>67</v>
      </c>
      <c r="P1724" s="10" t="s">
        <v>55</v>
      </c>
      <c r="Q1724" s="10" t="s">
        <v>56</v>
      </c>
      <c r="R1724" s="10" t="s">
        <v>57</v>
      </c>
      <c r="S1724" s="10" t="s">
        <v>60</v>
      </c>
      <c r="T1724" s="10">
        <v>148</v>
      </c>
      <c r="U1724" s="10">
        <v>211.64</v>
      </c>
    </row>
    <row r="1725" spans="11:21" ht="18" customHeight="1" x14ac:dyDescent="0.3">
      <c r="K1725" s="10" t="s">
        <v>59</v>
      </c>
      <c r="L1725" s="10">
        <v>2022</v>
      </c>
      <c r="M1725" s="10" t="s">
        <v>4</v>
      </c>
      <c r="N1725" s="10" t="s">
        <v>53</v>
      </c>
      <c r="O1725" s="10" t="s">
        <v>67</v>
      </c>
      <c r="P1725" s="10" t="s">
        <v>55</v>
      </c>
      <c r="Q1725" s="10" t="s">
        <v>56</v>
      </c>
      <c r="R1725" s="10" t="s">
        <v>57</v>
      </c>
      <c r="S1725" s="10" t="s">
        <v>60</v>
      </c>
      <c r="T1725" s="10">
        <v>699</v>
      </c>
      <c r="U1725" s="10">
        <v>999.56999999999994</v>
      </c>
    </row>
    <row r="1726" spans="11:21" ht="18" customHeight="1" x14ac:dyDescent="0.3">
      <c r="K1726" s="10" t="s">
        <v>52</v>
      </c>
      <c r="L1726" s="10">
        <v>2022</v>
      </c>
      <c r="M1726" s="10" t="s">
        <v>4</v>
      </c>
      <c r="N1726" s="10" t="s">
        <v>53</v>
      </c>
      <c r="O1726" s="10" t="s">
        <v>67</v>
      </c>
      <c r="P1726" s="10" t="s">
        <v>55</v>
      </c>
      <c r="Q1726" s="10" t="s">
        <v>56</v>
      </c>
      <c r="R1726" s="10" t="s">
        <v>57</v>
      </c>
      <c r="S1726" s="10" t="s">
        <v>60</v>
      </c>
      <c r="T1726" s="10">
        <v>732</v>
      </c>
      <c r="U1726" s="10">
        <v>1046.76</v>
      </c>
    </row>
    <row r="1727" spans="11:21" ht="18" customHeight="1" x14ac:dyDescent="0.3">
      <c r="K1727" s="10" t="s">
        <v>52</v>
      </c>
      <c r="L1727" s="10">
        <v>2022</v>
      </c>
      <c r="M1727" s="10" t="s">
        <v>4</v>
      </c>
      <c r="N1727" s="10" t="s">
        <v>53</v>
      </c>
      <c r="O1727" s="10" t="s">
        <v>67</v>
      </c>
      <c r="P1727" s="10" t="s">
        <v>55</v>
      </c>
      <c r="Q1727" s="10" t="s">
        <v>56</v>
      </c>
      <c r="R1727" s="10" t="s">
        <v>57</v>
      </c>
      <c r="S1727" s="10" t="s">
        <v>60</v>
      </c>
      <c r="T1727" s="10">
        <v>351</v>
      </c>
      <c r="U1727" s="10">
        <v>526.24</v>
      </c>
    </row>
    <row r="1728" spans="11:21" ht="18" customHeight="1" x14ac:dyDescent="0.3">
      <c r="K1728" s="10" t="s">
        <v>59</v>
      </c>
      <c r="L1728" s="10">
        <v>2022</v>
      </c>
      <c r="M1728" s="10" t="s">
        <v>4</v>
      </c>
      <c r="N1728" s="10" t="s">
        <v>53</v>
      </c>
      <c r="O1728" s="10" t="s">
        <v>67</v>
      </c>
      <c r="P1728" s="10" t="s">
        <v>55</v>
      </c>
      <c r="Q1728" s="10" t="s">
        <v>56</v>
      </c>
      <c r="R1728" s="10" t="s">
        <v>57</v>
      </c>
      <c r="S1728" s="10" t="s">
        <v>60</v>
      </c>
      <c r="T1728" s="10">
        <v>772</v>
      </c>
      <c r="U1728" s="10">
        <v>526.24</v>
      </c>
    </row>
    <row r="1729" spans="11:21" ht="18" customHeight="1" x14ac:dyDescent="0.3">
      <c r="K1729" s="10" t="s">
        <v>61</v>
      </c>
      <c r="L1729" s="10">
        <v>2022</v>
      </c>
      <c r="M1729" s="10" t="s">
        <v>4</v>
      </c>
      <c r="N1729" s="10" t="s">
        <v>53</v>
      </c>
      <c r="O1729" s="10" t="s">
        <v>67</v>
      </c>
      <c r="P1729" s="10" t="s">
        <v>55</v>
      </c>
      <c r="Q1729" s="10" t="s">
        <v>56</v>
      </c>
      <c r="R1729" s="10" t="s">
        <v>57</v>
      </c>
      <c r="S1729" s="10" t="s">
        <v>60</v>
      </c>
      <c r="T1729" s="10">
        <v>349</v>
      </c>
      <c r="U1729" s="10">
        <v>499.07</v>
      </c>
    </row>
    <row r="1730" spans="11:21" ht="18" customHeight="1" x14ac:dyDescent="0.3">
      <c r="K1730" s="10" t="s">
        <v>59</v>
      </c>
      <c r="L1730" s="10">
        <v>2022</v>
      </c>
      <c r="M1730" s="10" t="s">
        <v>4</v>
      </c>
      <c r="N1730" s="10" t="s">
        <v>53</v>
      </c>
      <c r="O1730" s="10" t="s">
        <v>67</v>
      </c>
      <c r="P1730" s="10" t="s">
        <v>55</v>
      </c>
      <c r="Q1730" s="10" t="s">
        <v>56</v>
      </c>
      <c r="R1730" s="10" t="s">
        <v>57</v>
      </c>
      <c r="S1730" s="10" t="s">
        <v>60</v>
      </c>
      <c r="T1730" s="10">
        <v>151</v>
      </c>
      <c r="U1730" s="10">
        <v>215.93</v>
      </c>
    </row>
    <row r="1731" spans="11:21" ht="18" customHeight="1" x14ac:dyDescent="0.3">
      <c r="K1731" s="10" t="s">
        <v>61</v>
      </c>
      <c r="L1731" s="10">
        <v>2022</v>
      </c>
      <c r="M1731" s="10" t="s">
        <v>4</v>
      </c>
      <c r="N1731" s="10" t="s">
        <v>53</v>
      </c>
      <c r="O1731" s="10" t="s">
        <v>67</v>
      </c>
      <c r="P1731" s="10" t="s">
        <v>55</v>
      </c>
      <c r="Q1731" s="10" t="s">
        <v>56</v>
      </c>
      <c r="R1731" s="10" t="s">
        <v>57</v>
      </c>
      <c r="S1731" s="10" t="s">
        <v>60</v>
      </c>
      <c r="T1731" s="10">
        <v>347</v>
      </c>
      <c r="U1731" s="10">
        <v>496.21000000000004</v>
      </c>
    </row>
    <row r="1732" spans="11:21" ht="18" customHeight="1" x14ac:dyDescent="0.3">
      <c r="K1732" s="10" t="s">
        <v>59</v>
      </c>
      <c r="L1732" s="10">
        <v>2022</v>
      </c>
      <c r="M1732" s="10" t="s">
        <v>4</v>
      </c>
      <c r="N1732" s="10" t="s">
        <v>53</v>
      </c>
      <c r="O1732" s="10" t="s">
        <v>67</v>
      </c>
      <c r="P1732" s="10" t="s">
        <v>55</v>
      </c>
      <c r="Q1732" s="10" t="s">
        <v>56</v>
      </c>
      <c r="R1732" s="10" t="s">
        <v>57</v>
      </c>
      <c r="S1732" s="10" t="s">
        <v>60</v>
      </c>
      <c r="T1732" s="10">
        <v>149</v>
      </c>
      <c r="U1732" s="10">
        <v>213.07</v>
      </c>
    </row>
    <row r="1733" spans="11:21" ht="18" customHeight="1" x14ac:dyDescent="0.3">
      <c r="K1733" s="10" t="s">
        <v>61</v>
      </c>
      <c r="L1733" s="10">
        <v>2022</v>
      </c>
      <c r="M1733" s="10" t="s">
        <v>10</v>
      </c>
      <c r="N1733" s="10" t="s">
        <v>53</v>
      </c>
      <c r="O1733" s="10" t="s">
        <v>67</v>
      </c>
      <c r="P1733" s="10" t="s">
        <v>55</v>
      </c>
      <c r="Q1733" s="10" t="s">
        <v>56</v>
      </c>
      <c r="R1733" s="10" t="s">
        <v>57</v>
      </c>
      <c r="S1733" s="10" t="s">
        <v>60</v>
      </c>
      <c r="T1733" s="10">
        <v>146</v>
      </c>
      <c r="U1733" s="10">
        <v>208.78</v>
      </c>
    </row>
    <row r="1734" spans="11:21" ht="18" customHeight="1" x14ac:dyDescent="0.3">
      <c r="K1734" s="10" t="s">
        <v>63</v>
      </c>
      <c r="L1734" s="10">
        <v>2022</v>
      </c>
      <c r="M1734" s="10" t="s">
        <v>10</v>
      </c>
      <c r="N1734" s="10" t="s">
        <v>53</v>
      </c>
      <c r="O1734" s="10" t="s">
        <v>67</v>
      </c>
      <c r="P1734" s="10" t="s">
        <v>55</v>
      </c>
      <c r="Q1734" s="10" t="s">
        <v>56</v>
      </c>
      <c r="R1734" s="10" t="s">
        <v>57</v>
      </c>
      <c r="S1734" s="10" t="s">
        <v>60</v>
      </c>
      <c r="T1734" s="10">
        <v>314</v>
      </c>
      <c r="U1734" s="10">
        <v>449.02</v>
      </c>
    </row>
    <row r="1735" spans="11:21" ht="18" customHeight="1" x14ac:dyDescent="0.3">
      <c r="K1735" s="10" t="s">
        <v>52</v>
      </c>
      <c r="L1735" s="10">
        <v>2022</v>
      </c>
      <c r="M1735" s="10" t="s">
        <v>10</v>
      </c>
      <c r="N1735" s="10" t="s">
        <v>53</v>
      </c>
      <c r="O1735" s="10" t="s">
        <v>67</v>
      </c>
      <c r="P1735" s="10" t="s">
        <v>55</v>
      </c>
      <c r="Q1735" s="10" t="s">
        <v>56</v>
      </c>
      <c r="R1735" s="10" t="s">
        <v>57</v>
      </c>
      <c r="S1735" s="10" t="s">
        <v>60</v>
      </c>
      <c r="T1735" s="10">
        <v>362</v>
      </c>
      <c r="U1735" s="10">
        <v>517.66</v>
      </c>
    </row>
    <row r="1736" spans="11:21" ht="18" customHeight="1" x14ac:dyDescent="0.3">
      <c r="K1736" s="10" t="s">
        <v>61</v>
      </c>
      <c r="L1736" s="10">
        <v>2022</v>
      </c>
      <c r="M1736" s="10" t="s">
        <v>10</v>
      </c>
      <c r="N1736" s="10" t="s">
        <v>53</v>
      </c>
      <c r="O1736" s="10" t="s">
        <v>67</v>
      </c>
      <c r="P1736" s="10" t="s">
        <v>55</v>
      </c>
      <c r="Q1736" s="10" t="s">
        <v>56</v>
      </c>
      <c r="R1736" s="10" t="s">
        <v>57</v>
      </c>
      <c r="S1736" s="10" t="s">
        <v>60</v>
      </c>
      <c r="T1736" s="10">
        <v>142</v>
      </c>
      <c r="U1736" s="10">
        <v>203.06</v>
      </c>
    </row>
    <row r="1737" spans="11:21" ht="18" customHeight="1" x14ac:dyDescent="0.3">
      <c r="K1737" s="10" t="s">
        <v>52</v>
      </c>
      <c r="L1737" s="10">
        <v>2022</v>
      </c>
      <c r="M1737" s="10" t="s">
        <v>10</v>
      </c>
      <c r="N1737" s="10" t="s">
        <v>53</v>
      </c>
      <c r="O1737" s="10" t="s">
        <v>67</v>
      </c>
      <c r="P1737" s="10" t="s">
        <v>55</v>
      </c>
      <c r="Q1737" s="10" t="s">
        <v>56</v>
      </c>
      <c r="R1737" s="10" t="s">
        <v>57</v>
      </c>
      <c r="S1737" s="10" t="s">
        <v>60</v>
      </c>
      <c r="T1737" s="10">
        <v>316</v>
      </c>
      <c r="U1737" s="10">
        <v>451.88</v>
      </c>
    </row>
    <row r="1738" spans="11:21" ht="18" customHeight="1" x14ac:dyDescent="0.3">
      <c r="K1738" s="10" t="s">
        <v>59</v>
      </c>
      <c r="L1738" s="10">
        <v>2022</v>
      </c>
      <c r="M1738" s="10" t="s">
        <v>10</v>
      </c>
      <c r="N1738" s="10" t="s">
        <v>53</v>
      </c>
      <c r="O1738" s="10" t="s">
        <v>67</v>
      </c>
      <c r="P1738" s="10" t="s">
        <v>55</v>
      </c>
      <c r="Q1738" s="10" t="s">
        <v>56</v>
      </c>
      <c r="R1738" s="10" t="s">
        <v>57</v>
      </c>
      <c r="S1738" s="10" t="s">
        <v>60</v>
      </c>
      <c r="T1738" s="10">
        <v>364</v>
      </c>
      <c r="U1738" s="10">
        <v>520.52</v>
      </c>
    </row>
    <row r="1739" spans="11:21" ht="18" customHeight="1" x14ac:dyDescent="0.3">
      <c r="K1739" s="10" t="s">
        <v>52</v>
      </c>
      <c r="L1739" s="10">
        <v>2022</v>
      </c>
      <c r="M1739" s="10" t="s">
        <v>10</v>
      </c>
      <c r="N1739" s="10" t="s">
        <v>53</v>
      </c>
      <c r="O1739" s="10" t="s">
        <v>67</v>
      </c>
      <c r="P1739" s="10" t="s">
        <v>55</v>
      </c>
      <c r="Q1739" s="10" t="s">
        <v>56</v>
      </c>
      <c r="R1739" s="10" t="s">
        <v>57</v>
      </c>
      <c r="S1739" s="10" t="s">
        <v>60</v>
      </c>
      <c r="T1739" s="10">
        <v>144</v>
      </c>
      <c r="U1739" s="10">
        <v>205.92000000000002</v>
      </c>
    </row>
    <row r="1740" spans="11:21" ht="18" customHeight="1" x14ac:dyDescent="0.3">
      <c r="K1740" s="10" t="s">
        <v>61</v>
      </c>
      <c r="L1740" s="10">
        <v>2022</v>
      </c>
      <c r="M1740" s="10" t="s">
        <v>10</v>
      </c>
      <c r="N1740" s="10" t="s">
        <v>53</v>
      </c>
      <c r="O1740" s="10" t="s">
        <v>67</v>
      </c>
      <c r="P1740" s="10" t="s">
        <v>55</v>
      </c>
      <c r="Q1740" s="10" t="s">
        <v>56</v>
      </c>
      <c r="R1740" s="10" t="s">
        <v>57</v>
      </c>
      <c r="S1740" s="10" t="s">
        <v>60</v>
      </c>
      <c r="T1740" s="10">
        <v>704</v>
      </c>
      <c r="U1740" s="10">
        <v>1006.72</v>
      </c>
    </row>
    <row r="1741" spans="11:21" ht="18" customHeight="1" x14ac:dyDescent="0.3">
      <c r="K1741" s="10" t="s">
        <v>61</v>
      </c>
      <c r="L1741" s="10">
        <v>2022</v>
      </c>
      <c r="M1741" s="10" t="s">
        <v>10</v>
      </c>
      <c r="N1741" s="10" t="s">
        <v>53</v>
      </c>
      <c r="O1741" s="10" t="s">
        <v>67</v>
      </c>
      <c r="P1741" s="10" t="s">
        <v>55</v>
      </c>
      <c r="Q1741" s="10" t="s">
        <v>56</v>
      </c>
      <c r="R1741" s="10" t="s">
        <v>57</v>
      </c>
      <c r="S1741" s="10" t="s">
        <v>60</v>
      </c>
      <c r="T1741" s="10">
        <v>315</v>
      </c>
      <c r="U1741" s="10">
        <v>526.24</v>
      </c>
    </row>
    <row r="1742" spans="11:21" ht="18" customHeight="1" x14ac:dyDescent="0.3">
      <c r="K1742" s="10" t="s">
        <v>52</v>
      </c>
      <c r="L1742" s="10">
        <v>2022</v>
      </c>
      <c r="M1742" s="10" t="s">
        <v>10</v>
      </c>
      <c r="N1742" s="10" t="s">
        <v>53</v>
      </c>
      <c r="O1742" s="10" t="s">
        <v>67</v>
      </c>
      <c r="P1742" s="10" t="s">
        <v>55</v>
      </c>
      <c r="Q1742" s="10" t="s">
        <v>56</v>
      </c>
      <c r="R1742" s="10" t="s">
        <v>57</v>
      </c>
      <c r="S1742" s="10" t="s">
        <v>60</v>
      </c>
      <c r="T1742" s="10">
        <v>777</v>
      </c>
      <c r="U1742" s="10">
        <v>526.24</v>
      </c>
    </row>
    <row r="1743" spans="11:21" ht="18" customHeight="1" x14ac:dyDescent="0.3">
      <c r="K1743" s="10" t="s">
        <v>59</v>
      </c>
      <c r="L1743" s="10">
        <v>2022</v>
      </c>
      <c r="M1743" s="10" t="s">
        <v>10</v>
      </c>
      <c r="N1743" s="10" t="s">
        <v>53</v>
      </c>
      <c r="O1743" s="10" t="s">
        <v>67</v>
      </c>
      <c r="P1743" s="10" t="s">
        <v>55</v>
      </c>
      <c r="Q1743" s="10" t="s">
        <v>56</v>
      </c>
      <c r="R1743" s="10" t="s">
        <v>57</v>
      </c>
      <c r="S1743" s="10" t="s">
        <v>60</v>
      </c>
      <c r="T1743" s="10">
        <v>145</v>
      </c>
      <c r="U1743" s="10">
        <v>207.35</v>
      </c>
    </row>
    <row r="1744" spans="11:21" ht="18" customHeight="1" x14ac:dyDescent="0.3">
      <c r="K1744" s="10" t="s">
        <v>59</v>
      </c>
      <c r="L1744" s="10">
        <v>2022</v>
      </c>
      <c r="M1744" s="10" t="s">
        <v>10</v>
      </c>
      <c r="N1744" s="10" t="s">
        <v>53</v>
      </c>
      <c r="O1744" s="10" t="s">
        <v>67</v>
      </c>
      <c r="P1744" s="10" t="s">
        <v>55</v>
      </c>
      <c r="Q1744" s="10" t="s">
        <v>56</v>
      </c>
      <c r="R1744" s="10" t="s">
        <v>57</v>
      </c>
      <c r="S1744" s="10" t="s">
        <v>60</v>
      </c>
      <c r="T1744" s="10">
        <v>319</v>
      </c>
      <c r="U1744" s="10">
        <v>456.16999999999996</v>
      </c>
    </row>
    <row r="1745" spans="11:21" ht="18" customHeight="1" x14ac:dyDescent="0.3">
      <c r="K1745" s="10" t="s">
        <v>61</v>
      </c>
      <c r="L1745" s="10">
        <v>2022</v>
      </c>
      <c r="M1745" s="10" t="s">
        <v>10</v>
      </c>
      <c r="N1745" s="10" t="s">
        <v>53</v>
      </c>
      <c r="O1745" s="10" t="s">
        <v>67</v>
      </c>
      <c r="P1745" s="10" t="s">
        <v>55</v>
      </c>
      <c r="Q1745" s="10" t="s">
        <v>56</v>
      </c>
      <c r="R1745" s="10" t="s">
        <v>57</v>
      </c>
      <c r="S1745" s="10" t="s">
        <v>60</v>
      </c>
      <c r="T1745" s="10">
        <v>361</v>
      </c>
      <c r="U1745" s="10">
        <v>516.23</v>
      </c>
    </row>
    <row r="1746" spans="11:21" ht="18" customHeight="1" x14ac:dyDescent="0.3">
      <c r="K1746" s="10" t="s">
        <v>52</v>
      </c>
      <c r="L1746" s="10">
        <v>2022</v>
      </c>
      <c r="M1746" s="10" t="s">
        <v>10</v>
      </c>
      <c r="N1746" s="10" t="s">
        <v>53</v>
      </c>
      <c r="O1746" s="10" t="s">
        <v>67</v>
      </c>
      <c r="P1746" s="10" t="s">
        <v>55</v>
      </c>
      <c r="Q1746" s="10" t="s">
        <v>56</v>
      </c>
      <c r="R1746" s="10" t="s">
        <v>57</v>
      </c>
      <c r="S1746" s="10" t="s">
        <v>60</v>
      </c>
      <c r="T1746" s="10">
        <v>143</v>
      </c>
      <c r="U1746" s="10">
        <v>204.49</v>
      </c>
    </row>
    <row r="1747" spans="11:21" ht="18" customHeight="1" x14ac:dyDescent="0.3">
      <c r="K1747" s="10" t="s">
        <v>52</v>
      </c>
      <c r="L1747" s="10">
        <v>2022</v>
      </c>
      <c r="M1747" s="10" t="s">
        <v>10</v>
      </c>
      <c r="N1747" s="10" t="s">
        <v>53</v>
      </c>
      <c r="O1747" s="10" t="s">
        <v>67</v>
      </c>
      <c r="P1747" s="10" t="s">
        <v>55</v>
      </c>
      <c r="Q1747" s="10" t="s">
        <v>56</v>
      </c>
      <c r="R1747" s="10" t="s">
        <v>57</v>
      </c>
      <c r="S1747" s="10" t="s">
        <v>60</v>
      </c>
      <c r="T1747" s="10">
        <v>317</v>
      </c>
      <c r="U1747" s="10">
        <v>453.31</v>
      </c>
    </row>
    <row r="1748" spans="11:21" ht="18" customHeight="1" x14ac:dyDescent="0.3">
      <c r="K1748" s="10" t="s">
        <v>61</v>
      </c>
      <c r="L1748" s="10">
        <v>2022</v>
      </c>
      <c r="M1748" s="10" t="s">
        <v>10</v>
      </c>
      <c r="N1748" s="10" t="s">
        <v>53</v>
      </c>
      <c r="O1748" s="10" t="s">
        <v>67</v>
      </c>
      <c r="P1748" s="10" t="s">
        <v>55</v>
      </c>
      <c r="Q1748" s="10" t="s">
        <v>56</v>
      </c>
      <c r="R1748" s="10" t="s">
        <v>57</v>
      </c>
      <c r="S1748" s="10" t="s">
        <v>60</v>
      </c>
      <c r="T1748" s="10">
        <v>746</v>
      </c>
      <c r="U1748" s="10">
        <v>1066.78</v>
      </c>
    </row>
    <row r="1749" spans="11:21" ht="18" customHeight="1" x14ac:dyDescent="0.3">
      <c r="K1749" s="10" t="s">
        <v>59</v>
      </c>
      <c r="L1749" s="10">
        <v>2022</v>
      </c>
      <c r="M1749" s="10" t="s">
        <v>9</v>
      </c>
      <c r="N1749" s="10" t="s">
        <v>53</v>
      </c>
      <c r="O1749" s="10" t="s">
        <v>67</v>
      </c>
      <c r="P1749" s="10" t="s">
        <v>55</v>
      </c>
      <c r="Q1749" s="10" t="s">
        <v>56</v>
      </c>
      <c r="R1749" s="10" t="s">
        <v>57</v>
      </c>
      <c r="S1749" s="10" t="s">
        <v>60</v>
      </c>
      <c r="T1749" s="10">
        <v>152</v>
      </c>
      <c r="U1749" s="10">
        <v>217.36</v>
      </c>
    </row>
    <row r="1750" spans="11:21" ht="18" customHeight="1" x14ac:dyDescent="0.3">
      <c r="K1750" s="10" t="s">
        <v>62</v>
      </c>
      <c r="L1750" s="10">
        <v>2022</v>
      </c>
      <c r="M1750" s="10" t="s">
        <v>9</v>
      </c>
      <c r="N1750" s="10" t="s">
        <v>53</v>
      </c>
      <c r="O1750" s="10" t="s">
        <v>67</v>
      </c>
      <c r="P1750" s="10" t="s">
        <v>55</v>
      </c>
      <c r="Q1750" s="10" t="s">
        <v>56</v>
      </c>
      <c r="R1750" s="10" t="s">
        <v>57</v>
      </c>
      <c r="S1750" s="10" t="s">
        <v>60</v>
      </c>
      <c r="T1750" s="10">
        <v>320</v>
      </c>
      <c r="U1750" s="10">
        <v>457.6</v>
      </c>
    </row>
    <row r="1751" spans="11:21" ht="18" customHeight="1" x14ac:dyDescent="0.3">
      <c r="K1751" s="10" t="s">
        <v>61</v>
      </c>
      <c r="L1751" s="10">
        <v>2022</v>
      </c>
      <c r="M1751" s="10" t="s">
        <v>9</v>
      </c>
      <c r="N1751" s="10" t="s">
        <v>53</v>
      </c>
      <c r="O1751" s="10" t="s">
        <v>67</v>
      </c>
      <c r="P1751" s="10" t="s">
        <v>55</v>
      </c>
      <c r="Q1751" s="10" t="s">
        <v>56</v>
      </c>
      <c r="R1751" s="10" t="s">
        <v>57</v>
      </c>
      <c r="S1751" s="10" t="s">
        <v>60</v>
      </c>
      <c r="T1751" s="10">
        <v>368</v>
      </c>
      <c r="U1751" s="10">
        <v>526.24</v>
      </c>
    </row>
    <row r="1752" spans="11:21" ht="18" customHeight="1" x14ac:dyDescent="0.3">
      <c r="K1752" s="10" t="s">
        <v>52</v>
      </c>
      <c r="L1752" s="10">
        <v>2022</v>
      </c>
      <c r="M1752" s="10" t="s">
        <v>9</v>
      </c>
      <c r="N1752" s="10" t="s">
        <v>53</v>
      </c>
      <c r="O1752" s="10" t="s">
        <v>67</v>
      </c>
      <c r="P1752" s="10" t="s">
        <v>55</v>
      </c>
      <c r="Q1752" s="10" t="s">
        <v>56</v>
      </c>
      <c r="R1752" s="10" t="s">
        <v>57</v>
      </c>
      <c r="S1752" s="10" t="s">
        <v>60</v>
      </c>
      <c r="T1752" s="10">
        <v>148</v>
      </c>
      <c r="U1752" s="10">
        <v>211.64</v>
      </c>
    </row>
    <row r="1753" spans="11:21" ht="18" customHeight="1" x14ac:dyDescent="0.3">
      <c r="K1753" s="10" t="s">
        <v>52</v>
      </c>
      <c r="L1753" s="10">
        <v>2022</v>
      </c>
      <c r="M1753" s="10" t="s">
        <v>9</v>
      </c>
      <c r="N1753" s="10" t="s">
        <v>53</v>
      </c>
      <c r="O1753" s="10" t="s">
        <v>67</v>
      </c>
      <c r="P1753" s="10" t="s">
        <v>55</v>
      </c>
      <c r="Q1753" s="10" t="s">
        <v>56</v>
      </c>
      <c r="R1753" s="10" t="s">
        <v>57</v>
      </c>
      <c r="S1753" s="10" t="s">
        <v>60</v>
      </c>
      <c r="T1753" s="10">
        <v>322</v>
      </c>
      <c r="U1753" s="10">
        <v>460.46000000000004</v>
      </c>
    </row>
    <row r="1754" spans="11:21" ht="18" customHeight="1" x14ac:dyDescent="0.3">
      <c r="K1754" s="10" t="s">
        <v>59</v>
      </c>
      <c r="L1754" s="10">
        <v>2022</v>
      </c>
      <c r="M1754" s="10" t="s">
        <v>9</v>
      </c>
      <c r="N1754" s="10" t="s">
        <v>53</v>
      </c>
      <c r="O1754" s="10" t="s">
        <v>67</v>
      </c>
      <c r="P1754" s="10" t="s">
        <v>55</v>
      </c>
      <c r="Q1754" s="10" t="s">
        <v>56</v>
      </c>
      <c r="R1754" s="10" t="s">
        <v>57</v>
      </c>
      <c r="S1754" s="10" t="s">
        <v>60</v>
      </c>
      <c r="T1754" s="10">
        <v>370</v>
      </c>
      <c r="U1754" s="10">
        <v>529.1</v>
      </c>
    </row>
    <row r="1755" spans="11:21" ht="18" customHeight="1" x14ac:dyDescent="0.3">
      <c r="K1755" s="10" t="s">
        <v>52</v>
      </c>
      <c r="L1755" s="10">
        <v>2022</v>
      </c>
      <c r="M1755" s="10" t="s">
        <v>9</v>
      </c>
      <c r="N1755" s="10" t="s">
        <v>53</v>
      </c>
      <c r="O1755" s="10" t="s">
        <v>67</v>
      </c>
      <c r="P1755" s="10" t="s">
        <v>55</v>
      </c>
      <c r="Q1755" s="10" t="s">
        <v>56</v>
      </c>
      <c r="R1755" s="10" t="s">
        <v>57</v>
      </c>
      <c r="S1755" s="10" t="s">
        <v>60</v>
      </c>
      <c r="T1755" s="10">
        <v>150</v>
      </c>
      <c r="U1755" s="10">
        <v>214.5</v>
      </c>
    </row>
    <row r="1756" spans="11:21" ht="18" customHeight="1" x14ac:dyDescent="0.3">
      <c r="K1756" s="10" t="s">
        <v>61</v>
      </c>
      <c r="L1756" s="10">
        <v>2022</v>
      </c>
      <c r="M1756" s="10" t="s">
        <v>9</v>
      </c>
      <c r="N1756" s="10" t="s">
        <v>53</v>
      </c>
      <c r="O1756" s="10" t="s">
        <v>67</v>
      </c>
      <c r="P1756" s="10" t="s">
        <v>55</v>
      </c>
      <c r="Q1756" s="10" t="s">
        <v>56</v>
      </c>
      <c r="R1756" s="10" t="s">
        <v>57</v>
      </c>
      <c r="S1756" s="10" t="s">
        <v>60</v>
      </c>
      <c r="T1756" s="10">
        <v>703</v>
      </c>
      <c r="U1756" s="10">
        <v>1005.29</v>
      </c>
    </row>
    <row r="1757" spans="11:21" ht="18" customHeight="1" x14ac:dyDescent="0.3">
      <c r="K1757" s="10" t="s">
        <v>63</v>
      </c>
      <c r="L1757" s="10">
        <v>2022</v>
      </c>
      <c r="M1757" s="10" t="s">
        <v>9</v>
      </c>
      <c r="N1757" s="10" t="s">
        <v>53</v>
      </c>
      <c r="O1757" s="10" t="s">
        <v>67</v>
      </c>
      <c r="P1757" s="10" t="s">
        <v>55</v>
      </c>
      <c r="Q1757" s="10" t="s">
        <v>56</v>
      </c>
      <c r="R1757" s="10" t="s">
        <v>57</v>
      </c>
      <c r="S1757" s="10" t="s">
        <v>60</v>
      </c>
      <c r="T1757" s="10">
        <v>737</v>
      </c>
      <c r="U1757" s="10">
        <v>1053.9099999999999</v>
      </c>
    </row>
    <row r="1758" spans="11:21" ht="18" customHeight="1" x14ac:dyDescent="0.3">
      <c r="K1758" s="10" t="s">
        <v>63</v>
      </c>
      <c r="L1758" s="10">
        <v>2022</v>
      </c>
      <c r="M1758" s="10" t="s">
        <v>9</v>
      </c>
      <c r="N1758" s="10" t="s">
        <v>53</v>
      </c>
      <c r="O1758" s="10" t="s">
        <v>67</v>
      </c>
      <c r="P1758" s="10" t="s">
        <v>55</v>
      </c>
      <c r="Q1758" s="10" t="s">
        <v>56</v>
      </c>
      <c r="R1758" s="10" t="s">
        <v>57</v>
      </c>
      <c r="S1758" s="10" t="s">
        <v>60</v>
      </c>
      <c r="T1758" s="10">
        <v>147</v>
      </c>
      <c r="U1758" s="10">
        <v>210.21</v>
      </c>
    </row>
    <row r="1759" spans="11:21" ht="18" customHeight="1" x14ac:dyDescent="0.3">
      <c r="K1759" s="10" t="s">
        <v>59</v>
      </c>
      <c r="L1759" s="10">
        <v>2022</v>
      </c>
      <c r="M1759" s="10" t="s">
        <v>9</v>
      </c>
      <c r="N1759" s="10" t="s">
        <v>53</v>
      </c>
      <c r="O1759" s="10" t="s">
        <v>67</v>
      </c>
      <c r="P1759" s="10" t="s">
        <v>55</v>
      </c>
      <c r="Q1759" s="10" t="s">
        <v>56</v>
      </c>
      <c r="R1759" s="10" t="s">
        <v>57</v>
      </c>
      <c r="S1759" s="10" t="s">
        <v>60</v>
      </c>
      <c r="T1759" s="10">
        <v>321</v>
      </c>
      <c r="U1759" s="10">
        <v>526.24</v>
      </c>
    </row>
    <row r="1760" spans="11:21" ht="18" customHeight="1" x14ac:dyDescent="0.3">
      <c r="K1760" s="10" t="s">
        <v>52</v>
      </c>
      <c r="L1760" s="10">
        <v>2022</v>
      </c>
      <c r="M1760" s="10" t="s">
        <v>9</v>
      </c>
      <c r="N1760" s="10" t="s">
        <v>53</v>
      </c>
      <c r="O1760" s="10" t="s">
        <v>67</v>
      </c>
      <c r="P1760" s="10" t="s">
        <v>55</v>
      </c>
      <c r="Q1760" s="10" t="s">
        <v>56</v>
      </c>
      <c r="R1760" s="10" t="s">
        <v>57</v>
      </c>
      <c r="S1760" s="10" t="s">
        <v>60</v>
      </c>
      <c r="T1760" s="10">
        <v>776</v>
      </c>
      <c r="U1760" s="10">
        <v>526.24</v>
      </c>
    </row>
    <row r="1761" spans="11:21" ht="18" customHeight="1" x14ac:dyDescent="0.3">
      <c r="K1761" s="10" t="s">
        <v>59</v>
      </c>
      <c r="L1761" s="10">
        <v>2022</v>
      </c>
      <c r="M1761" s="10" t="s">
        <v>9</v>
      </c>
      <c r="N1761" s="10" t="s">
        <v>53</v>
      </c>
      <c r="O1761" s="10" t="s">
        <v>67</v>
      </c>
      <c r="P1761" s="10" t="s">
        <v>55</v>
      </c>
      <c r="Q1761" s="10" t="s">
        <v>56</v>
      </c>
      <c r="R1761" s="10" t="s">
        <v>57</v>
      </c>
      <c r="S1761" s="10" t="s">
        <v>60</v>
      </c>
      <c r="T1761" s="10">
        <v>151</v>
      </c>
      <c r="U1761" s="10">
        <v>215.93</v>
      </c>
    </row>
    <row r="1762" spans="11:21" ht="18" customHeight="1" x14ac:dyDescent="0.3">
      <c r="K1762" s="10" t="s">
        <v>52</v>
      </c>
      <c r="L1762" s="10">
        <v>2022</v>
      </c>
      <c r="M1762" s="10" t="s">
        <v>9</v>
      </c>
      <c r="N1762" s="10" t="s">
        <v>53</v>
      </c>
      <c r="O1762" s="10" t="s">
        <v>67</v>
      </c>
      <c r="P1762" s="10" t="s">
        <v>55</v>
      </c>
      <c r="Q1762" s="10" t="s">
        <v>56</v>
      </c>
      <c r="R1762" s="10" t="s">
        <v>57</v>
      </c>
      <c r="S1762" s="10" t="s">
        <v>60</v>
      </c>
      <c r="T1762" s="10">
        <v>367</v>
      </c>
      <c r="U1762" s="10">
        <v>524.80999999999995</v>
      </c>
    </row>
    <row r="1763" spans="11:21" ht="18" customHeight="1" x14ac:dyDescent="0.3">
      <c r="K1763" s="10" t="s">
        <v>61</v>
      </c>
      <c r="L1763" s="10">
        <v>2022</v>
      </c>
      <c r="M1763" s="10" t="s">
        <v>9</v>
      </c>
      <c r="N1763" s="10" t="s">
        <v>53</v>
      </c>
      <c r="O1763" s="10" t="s">
        <v>67</v>
      </c>
      <c r="P1763" s="10" t="s">
        <v>55</v>
      </c>
      <c r="Q1763" s="10" t="s">
        <v>56</v>
      </c>
      <c r="R1763" s="10" t="s">
        <v>57</v>
      </c>
      <c r="S1763" s="10" t="s">
        <v>60</v>
      </c>
      <c r="T1763" s="10">
        <v>149</v>
      </c>
      <c r="U1763" s="10">
        <v>213.07</v>
      </c>
    </row>
    <row r="1764" spans="11:21" ht="18" customHeight="1" x14ac:dyDescent="0.3">
      <c r="K1764" s="10" t="s">
        <v>61</v>
      </c>
      <c r="L1764" s="10">
        <v>2022</v>
      </c>
      <c r="M1764" s="10" t="s">
        <v>9</v>
      </c>
      <c r="N1764" s="10" t="s">
        <v>53</v>
      </c>
      <c r="O1764" s="10" t="s">
        <v>67</v>
      </c>
      <c r="P1764" s="10" t="s">
        <v>55</v>
      </c>
      <c r="Q1764" s="10" t="s">
        <v>56</v>
      </c>
      <c r="R1764" s="10" t="s">
        <v>57</v>
      </c>
      <c r="S1764" s="10" t="s">
        <v>60</v>
      </c>
      <c r="T1764" s="10">
        <v>323</v>
      </c>
      <c r="U1764" s="10">
        <v>461.89</v>
      </c>
    </row>
    <row r="1765" spans="11:21" ht="18" customHeight="1" x14ac:dyDescent="0.3">
      <c r="K1765" s="10" t="s">
        <v>59</v>
      </c>
      <c r="L1765" s="10">
        <v>2022</v>
      </c>
      <c r="M1765" s="10" t="s">
        <v>9</v>
      </c>
      <c r="N1765" s="10" t="s">
        <v>53</v>
      </c>
      <c r="O1765" s="10" t="s">
        <v>67</v>
      </c>
      <c r="P1765" s="10" t="s">
        <v>55</v>
      </c>
      <c r="Q1765" s="10" t="s">
        <v>56</v>
      </c>
      <c r="R1765" s="10" t="s">
        <v>57</v>
      </c>
      <c r="S1765" s="10" t="s">
        <v>60</v>
      </c>
      <c r="T1765" s="10">
        <v>371</v>
      </c>
      <c r="U1765" s="10">
        <v>530.53</v>
      </c>
    </row>
    <row r="1766" spans="11:21" ht="18" customHeight="1" x14ac:dyDescent="0.3">
      <c r="K1766" s="10" t="s">
        <v>52</v>
      </c>
      <c r="L1766" s="10">
        <v>2022</v>
      </c>
      <c r="M1766" s="10" t="s">
        <v>8</v>
      </c>
      <c r="N1766" s="10" t="s">
        <v>53</v>
      </c>
      <c r="O1766" s="10" t="s">
        <v>67</v>
      </c>
      <c r="P1766" s="10" t="s">
        <v>55</v>
      </c>
      <c r="Q1766" s="10" t="s">
        <v>56</v>
      </c>
      <c r="R1766" s="10" t="s">
        <v>57</v>
      </c>
      <c r="S1766" s="10" t="s">
        <v>60</v>
      </c>
      <c r="T1766" s="10">
        <v>326</v>
      </c>
      <c r="U1766" s="10">
        <v>443.36</v>
      </c>
    </row>
    <row r="1767" spans="11:21" ht="18" customHeight="1" x14ac:dyDescent="0.3">
      <c r="K1767" s="10" t="s">
        <v>62</v>
      </c>
      <c r="L1767" s="10">
        <v>2022</v>
      </c>
      <c r="M1767" s="10" t="s">
        <v>8</v>
      </c>
      <c r="N1767" s="10" t="s">
        <v>53</v>
      </c>
      <c r="O1767" s="10" t="s">
        <v>67</v>
      </c>
      <c r="P1767" s="10" t="s">
        <v>55</v>
      </c>
      <c r="Q1767" s="10" t="s">
        <v>56</v>
      </c>
      <c r="R1767" s="10" t="s">
        <v>57</v>
      </c>
      <c r="S1767" s="10" t="s">
        <v>60</v>
      </c>
      <c r="T1767" s="10">
        <v>128</v>
      </c>
      <c r="U1767" s="10">
        <v>183.04</v>
      </c>
    </row>
    <row r="1768" spans="11:21" ht="18" customHeight="1" x14ac:dyDescent="0.3">
      <c r="K1768" s="10" t="s">
        <v>52</v>
      </c>
      <c r="L1768" s="10">
        <v>2022</v>
      </c>
      <c r="M1768" s="10" t="s">
        <v>8</v>
      </c>
      <c r="N1768" s="10" t="s">
        <v>53</v>
      </c>
      <c r="O1768" s="10" t="s">
        <v>67</v>
      </c>
      <c r="P1768" s="10" t="s">
        <v>55</v>
      </c>
      <c r="Q1768" s="10" t="s">
        <v>56</v>
      </c>
      <c r="R1768" s="10" t="s">
        <v>57</v>
      </c>
      <c r="S1768" s="10" t="s">
        <v>60</v>
      </c>
      <c r="T1768" s="10">
        <v>328</v>
      </c>
      <c r="U1768" s="10">
        <v>469.03999999999996</v>
      </c>
    </row>
    <row r="1769" spans="11:21" ht="18" customHeight="1" x14ac:dyDescent="0.3">
      <c r="K1769" s="10" t="s">
        <v>52</v>
      </c>
      <c r="L1769" s="10">
        <v>2022</v>
      </c>
      <c r="M1769" s="10" t="s">
        <v>8</v>
      </c>
      <c r="N1769" s="10" t="s">
        <v>53</v>
      </c>
      <c r="O1769" s="10" t="s">
        <v>67</v>
      </c>
      <c r="P1769" s="10" t="s">
        <v>55</v>
      </c>
      <c r="Q1769" s="10" t="s">
        <v>56</v>
      </c>
      <c r="R1769" s="10" t="s">
        <v>57</v>
      </c>
      <c r="S1769" s="10" t="s">
        <v>60</v>
      </c>
      <c r="T1769" s="10">
        <v>130</v>
      </c>
      <c r="U1769" s="10">
        <v>185.9</v>
      </c>
    </row>
    <row r="1770" spans="11:21" ht="18" customHeight="1" x14ac:dyDescent="0.3">
      <c r="K1770" s="10" t="s">
        <v>59</v>
      </c>
      <c r="L1770" s="10">
        <v>2022</v>
      </c>
      <c r="M1770" s="10" t="s">
        <v>8</v>
      </c>
      <c r="N1770" s="10" t="s">
        <v>53</v>
      </c>
      <c r="O1770" s="10" t="s">
        <v>67</v>
      </c>
      <c r="P1770" s="10" t="s">
        <v>55</v>
      </c>
      <c r="Q1770" s="10" t="s">
        <v>56</v>
      </c>
      <c r="R1770" s="10" t="s">
        <v>57</v>
      </c>
      <c r="S1770" s="10" t="s">
        <v>60</v>
      </c>
      <c r="T1770" s="10">
        <v>736</v>
      </c>
      <c r="U1770" s="10">
        <v>1052.48</v>
      </c>
    </row>
    <row r="1771" spans="11:21" ht="18" customHeight="1" x14ac:dyDescent="0.3">
      <c r="K1771" s="10" t="s">
        <v>52</v>
      </c>
      <c r="L1771" s="10">
        <v>2022</v>
      </c>
      <c r="M1771" s="10" t="s">
        <v>8</v>
      </c>
      <c r="N1771" s="10" t="s">
        <v>53</v>
      </c>
      <c r="O1771" s="10" t="s">
        <v>67</v>
      </c>
      <c r="P1771" s="10" t="s">
        <v>55</v>
      </c>
      <c r="Q1771" s="10" t="s">
        <v>56</v>
      </c>
      <c r="R1771" s="10" t="s">
        <v>57</v>
      </c>
      <c r="S1771" s="10" t="s">
        <v>60</v>
      </c>
      <c r="T1771" s="10">
        <v>327</v>
      </c>
      <c r="U1771" s="10">
        <v>526.24</v>
      </c>
    </row>
    <row r="1772" spans="11:21" ht="18" customHeight="1" x14ac:dyDescent="0.3">
      <c r="K1772" s="10" t="s">
        <v>59</v>
      </c>
      <c r="L1772" s="10">
        <v>2022</v>
      </c>
      <c r="M1772" s="10" t="s">
        <v>8</v>
      </c>
      <c r="N1772" s="10" t="s">
        <v>53</v>
      </c>
      <c r="O1772" s="10" t="s">
        <v>67</v>
      </c>
      <c r="P1772" s="10" t="s">
        <v>55</v>
      </c>
      <c r="Q1772" s="10" t="s">
        <v>56</v>
      </c>
      <c r="R1772" s="10" t="s">
        <v>57</v>
      </c>
      <c r="S1772" s="10" t="s">
        <v>60</v>
      </c>
      <c r="T1772" s="10">
        <v>775</v>
      </c>
      <c r="U1772" s="10">
        <v>526.24</v>
      </c>
    </row>
    <row r="1773" spans="11:21" ht="18" customHeight="1" x14ac:dyDescent="0.3">
      <c r="K1773" s="10" t="s">
        <v>59</v>
      </c>
      <c r="L1773" s="10">
        <v>2022</v>
      </c>
      <c r="M1773" s="10" t="s">
        <v>8</v>
      </c>
      <c r="N1773" s="10" t="s">
        <v>53</v>
      </c>
      <c r="O1773" s="10" t="s">
        <v>67</v>
      </c>
      <c r="P1773" s="10" t="s">
        <v>55</v>
      </c>
      <c r="Q1773" s="10" t="s">
        <v>56</v>
      </c>
      <c r="R1773" s="10" t="s">
        <v>57</v>
      </c>
      <c r="S1773" s="10" t="s">
        <v>60</v>
      </c>
      <c r="T1773" s="10">
        <v>325</v>
      </c>
      <c r="U1773" s="10">
        <v>464.75</v>
      </c>
    </row>
    <row r="1774" spans="11:21" ht="18" customHeight="1" x14ac:dyDescent="0.3">
      <c r="K1774" s="10" t="s">
        <v>52</v>
      </c>
      <c r="L1774" s="10">
        <v>2022</v>
      </c>
      <c r="M1774" s="10" t="s">
        <v>8</v>
      </c>
      <c r="N1774" s="10" t="s">
        <v>53</v>
      </c>
      <c r="O1774" s="10" t="s">
        <v>67</v>
      </c>
      <c r="P1774" s="10" t="s">
        <v>55</v>
      </c>
      <c r="Q1774" s="10" t="s">
        <v>56</v>
      </c>
      <c r="R1774" s="10" t="s">
        <v>57</v>
      </c>
      <c r="S1774" s="10" t="s">
        <v>60</v>
      </c>
      <c r="T1774" s="10">
        <v>127</v>
      </c>
      <c r="U1774" s="10">
        <v>181.61</v>
      </c>
    </row>
    <row r="1775" spans="11:21" ht="18" customHeight="1" x14ac:dyDescent="0.3">
      <c r="K1775" s="10" t="s">
        <v>52</v>
      </c>
      <c r="L1775" s="10">
        <v>2022</v>
      </c>
      <c r="M1775" s="10" t="s">
        <v>8</v>
      </c>
      <c r="N1775" s="10" t="s">
        <v>53</v>
      </c>
      <c r="O1775" s="10" t="s">
        <v>67</v>
      </c>
      <c r="P1775" s="10" t="s">
        <v>55</v>
      </c>
      <c r="Q1775" s="10" t="s">
        <v>56</v>
      </c>
      <c r="R1775" s="10" t="s">
        <v>57</v>
      </c>
      <c r="S1775" s="10" t="s">
        <v>60</v>
      </c>
      <c r="T1775" s="10">
        <v>329</v>
      </c>
      <c r="U1775" s="10">
        <v>470.47</v>
      </c>
    </row>
    <row r="1776" spans="11:21" ht="18" customHeight="1" x14ac:dyDescent="0.3">
      <c r="K1776" s="10" t="s">
        <v>61</v>
      </c>
      <c r="L1776" s="10">
        <v>2022</v>
      </c>
      <c r="M1776" s="10" t="s">
        <v>3</v>
      </c>
      <c r="N1776" s="10" t="s">
        <v>65</v>
      </c>
      <c r="O1776" s="10" t="s">
        <v>54</v>
      </c>
      <c r="P1776" s="10" t="s">
        <v>55</v>
      </c>
      <c r="Q1776" s="10" t="s">
        <v>56</v>
      </c>
      <c r="R1776" s="10" t="s">
        <v>57</v>
      </c>
      <c r="S1776" s="10" t="s">
        <v>60</v>
      </c>
      <c r="T1776" s="10">
        <v>182</v>
      </c>
      <c r="U1776" s="10">
        <v>260.26</v>
      </c>
    </row>
    <row r="1777" spans="11:21" ht="18" customHeight="1" x14ac:dyDescent="0.3">
      <c r="K1777" s="10" t="s">
        <v>59</v>
      </c>
      <c r="L1777" s="10">
        <v>2022</v>
      </c>
      <c r="M1777" s="10" t="s">
        <v>3</v>
      </c>
      <c r="N1777" s="10" t="s">
        <v>65</v>
      </c>
      <c r="O1777" s="10" t="s">
        <v>54</v>
      </c>
      <c r="P1777" s="10" t="s">
        <v>55</v>
      </c>
      <c r="Q1777" s="10" t="s">
        <v>56</v>
      </c>
      <c r="R1777" s="10" t="s">
        <v>57</v>
      </c>
      <c r="S1777" s="10" t="s">
        <v>60</v>
      </c>
      <c r="T1777" s="10">
        <v>176</v>
      </c>
      <c r="U1777" s="10">
        <v>251.68</v>
      </c>
    </row>
    <row r="1778" spans="11:21" ht="18" customHeight="1" x14ac:dyDescent="0.3">
      <c r="K1778" s="10" t="s">
        <v>52</v>
      </c>
      <c r="L1778" s="10">
        <v>2022</v>
      </c>
      <c r="M1778" s="10" t="s">
        <v>3</v>
      </c>
      <c r="N1778" s="10" t="s">
        <v>65</v>
      </c>
      <c r="O1778" s="10" t="s">
        <v>54</v>
      </c>
      <c r="P1778" s="10" t="s">
        <v>55</v>
      </c>
      <c r="Q1778" s="10" t="s">
        <v>56</v>
      </c>
      <c r="R1778" s="10" t="s">
        <v>57</v>
      </c>
      <c r="S1778" s="10" t="s">
        <v>58</v>
      </c>
      <c r="T1778" s="10">
        <v>200</v>
      </c>
      <c r="U1778" s="10">
        <v>286</v>
      </c>
    </row>
    <row r="1779" spans="11:21" ht="18" customHeight="1" x14ac:dyDescent="0.3">
      <c r="K1779" s="10" t="s">
        <v>59</v>
      </c>
      <c r="L1779" s="10">
        <v>2022</v>
      </c>
      <c r="M1779" s="10" t="s">
        <v>3</v>
      </c>
      <c r="N1779" s="10" t="s">
        <v>65</v>
      </c>
      <c r="O1779" s="10" t="s">
        <v>54</v>
      </c>
      <c r="P1779" s="10" t="s">
        <v>55</v>
      </c>
      <c r="Q1779" s="10" t="s">
        <v>56</v>
      </c>
      <c r="R1779" s="10" t="s">
        <v>57</v>
      </c>
      <c r="S1779" s="10" t="s">
        <v>58</v>
      </c>
      <c r="T1779" s="10">
        <v>248</v>
      </c>
      <c r="U1779" s="10">
        <v>354.64</v>
      </c>
    </row>
    <row r="1780" spans="11:21" ht="18" customHeight="1" x14ac:dyDescent="0.3">
      <c r="K1780" s="10" t="s">
        <v>52</v>
      </c>
      <c r="L1780" s="10">
        <v>2022</v>
      </c>
      <c r="M1780" s="10" t="s">
        <v>3</v>
      </c>
      <c r="N1780" s="10" t="s">
        <v>65</v>
      </c>
      <c r="O1780" s="10" t="s">
        <v>54</v>
      </c>
      <c r="P1780" s="10" t="s">
        <v>55</v>
      </c>
      <c r="Q1780" s="10" t="s">
        <v>56</v>
      </c>
      <c r="R1780" s="10" t="s">
        <v>57</v>
      </c>
      <c r="S1780" s="10" t="s">
        <v>58</v>
      </c>
      <c r="T1780" s="10">
        <v>184</v>
      </c>
      <c r="U1780" s="10">
        <v>263.12</v>
      </c>
    </row>
    <row r="1781" spans="11:21" ht="18" customHeight="1" x14ac:dyDescent="0.3">
      <c r="K1781" s="10" t="s">
        <v>52</v>
      </c>
      <c r="L1781" s="10">
        <v>2022</v>
      </c>
      <c r="M1781" s="10" t="s">
        <v>3</v>
      </c>
      <c r="N1781" s="10" t="s">
        <v>65</v>
      </c>
      <c r="O1781" s="10" t="s">
        <v>54</v>
      </c>
      <c r="P1781" s="10" t="s">
        <v>55</v>
      </c>
      <c r="Q1781" s="10" t="s">
        <v>56</v>
      </c>
      <c r="R1781" s="10" t="s">
        <v>57</v>
      </c>
      <c r="S1781" s="10" t="s">
        <v>58</v>
      </c>
      <c r="T1781" s="10">
        <v>178</v>
      </c>
      <c r="U1781" s="10">
        <v>254.54</v>
      </c>
    </row>
    <row r="1782" spans="11:21" ht="18" customHeight="1" x14ac:dyDescent="0.3">
      <c r="K1782" s="10" t="s">
        <v>59</v>
      </c>
      <c r="L1782" s="10">
        <v>2022</v>
      </c>
      <c r="M1782" s="10" t="s">
        <v>3</v>
      </c>
      <c r="N1782" s="10" t="s">
        <v>65</v>
      </c>
      <c r="O1782" s="10" t="s">
        <v>54</v>
      </c>
      <c r="P1782" s="10" t="s">
        <v>55</v>
      </c>
      <c r="Q1782" s="10" t="s">
        <v>56</v>
      </c>
      <c r="R1782" s="10" t="s">
        <v>57</v>
      </c>
      <c r="S1782" s="10" t="s">
        <v>58</v>
      </c>
      <c r="T1782" s="10">
        <v>172</v>
      </c>
      <c r="U1782" s="10">
        <v>245.95999999999998</v>
      </c>
    </row>
    <row r="1783" spans="11:21" ht="18" customHeight="1" x14ac:dyDescent="0.3">
      <c r="K1783" s="10" t="s">
        <v>52</v>
      </c>
      <c r="L1783" s="10">
        <v>2022</v>
      </c>
      <c r="M1783" s="10" t="s">
        <v>3</v>
      </c>
      <c r="N1783" s="10" t="s">
        <v>65</v>
      </c>
      <c r="O1783" s="10" t="s">
        <v>54</v>
      </c>
      <c r="P1783" s="10" t="s">
        <v>55</v>
      </c>
      <c r="Q1783" s="10" t="s">
        <v>56</v>
      </c>
      <c r="R1783" s="10" t="s">
        <v>57</v>
      </c>
      <c r="S1783" s="10" t="s">
        <v>58</v>
      </c>
      <c r="T1783" s="10">
        <v>202</v>
      </c>
      <c r="U1783" s="10">
        <v>526.24</v>
      </c>
    </row>
    <row r="1784" spans="11:21" ht="18" customHeight="1" x14ac:dyDescent="0.3">
      <c r="K1784" s="10" t="s">
        <v>59</v>
      </c>
      <c r="L1784" s="10">
        <v>2022</v>
      </c>
      <c r="M1784" s="10" t="s">
        <v>3</v>
      </c>
      <c r="N1784" s="10" t="s">
        <v>65</v>
      </c>
      <c r="O1784" s="10" t="s">
        <v>54</v>
      </c>
      <c r="P1784" s="10" t="s">
        <v>55</v>
      </c>
      <c r="Q1784" s="10" t="s">
        <v>56</v>
      </c>
      <c r="R1784" s="10" t="s">
        <v>57</v>
      </c>
      <c r="S1784" s="10" t="s">
        <v>58</v>
      </c>
      <c r="T1784" s="10">
        <v>250</v>
      </c>
      <c r="U1784" s="10">
        <v>526.24</v>
      </c>
    </row>
    <row r="1785" spans="11:21" ht="18" customHeight="1" x14ac:dyDescent="0.3">
      <c r="K1785" s="10" t="s">
        <v>62</v>
      </c>
      <c r="L1785" s="10">
        <v>2022</v>
      </c>
      <c r="M1785" s="10" t="s">
        <v>3</v>
      </c>
      <c r="N1785" s="10" t="s">
        <v>65</v>
      </c>
      <c r="O1785" s="10" t="s">
        <v>54</v>
      </c>
      <c r="P1785" s="10" t="s">
        <v>55</v>
      </c>
      <c r="Q1785" s="10" t="s">
        <v>56</v>
      </c>
      <c r="R1785" s="10" t="s">
        <v>57</v>
      </c>
      <c r="S1785" s="10" t="s">
        <v>58</v>
      </c>
      <c r="T1785" s="10">
        <v>246</v>
      </c>
      <c r="U1785" s="10">
        <v>351.78</v>
      </c>
    </row>
    <row r="1786" spans="11:21" ht="18" customHeight="1" x14ac:dyDescent="0.3">
      <c r="K1786" s="10" t="s">
        <v>52</v>
      </c>
      <c r="L1786" s="10">
        <v>2022</v>
      </c>
      <c r="M1786" s="10" t="s">
        <v>3</v>
      </c>
      <c r="N1786" s="10" t="s">
        <v>65</v>
      </c>
      <c r="O1786" s="10" t="s">
        <v>54</v>
      </c>
      <c r="P1786" s="10" t="s">
        <v>55</v>
      </c>
      <c r="Q1786" s="10" t="s">
        <v>56</v>
      </c>
      <c r="R1786" s="10" t="s">
        <v>57</v>
      </c>
      <c r="S1786" s="10" t="s">
        <v>58</v>
      </c>
      <c r="T1786" s="10">
        <v>201</v>
      </c>
      <c r="U1786" s="10">
        <v>287.43</v>
      </c>
    </row>
    <row r="1787" spans="11:21" ht="18" customHeight="1" x14ac:dyDescent="0.3">
      <c r="K1787" s="10" t="s">
        <v>61</v>
      </c>
      <c r="L1787" s="10">
        <v>2022</v>
      </c>
      <c r="M1787" s="10" t="s">
        <v>3</v>
      </c>
      <c r="N1787" s="10" t="s">
        <v>65</v>
      </c>
      <c r="O1787" s="10" t="s">
        <v>54</v>
      </c>
      <c r="P1787" s="10" t="s">
        <v>55</v>
      </c>
      <c r="Q1787" s="10" t="s">
        <v>56</v>
      </c>
      <c r="R1787" s="10" t="s">
        <v>57</v>
      </c>
      <c r="S1787" s="10" t="s">
        <v>58</v>
      </c>
      <c r="T1787" s="10">
        <v>249</v>
      </c>
      <c r="U1787" s="10">
        <v>356.07</v>
      </c>
    </row>
    <row r="1788" spans="11:21" ht="18" customHeight="1" x14ac:dyDescent="0.3">
      <c r="K1788" s="10" t="s">
        <v>52</v>
      </c>
      <c r="L1788" s="10">
        <v>2022</v>
      </c>
      <c r="M1788" s="10" t="s">
        <v>3</v>
      </c>
      <c r="N1788" s="10" t="s">
        <v>65</v>
      </c>
      <c r="O1788" s="10" t="s">
        <v>54</v>
      </c>
      <c r="P1788" s="10" t="s">
        <v>55</v>
      </c>
      <c r="Q1788" s="10" t="s">
        <v>56</v>
      </c>
      <c r="R1788" s="10" t="s">
        <v>57</v>
      </c>
      <c r="S1788" s="10" t="s">
        <v>58</v>
      </c>
      <c r="T1788" s="10">
        <v>181</v>
      </c>
      <c r="U1788" s="10">
        <v>258.83</v>
      </c>
    </row>
    <row r="1789" spans="11:21" ht="18" customHeight="1" x14ac:dyDescent="0.3">
      <c r="K1789" s="10" t="s">
        <v>52</v>
      </c>
      <c r="L1789" s="10">
        <v>2022</v>
      </c>
      <c r="M1789" s="10" t="s">
        <v>3</v>
      </c>
      <c r="N1789" s="10" t="s">
        <v>65</v>
      </c>
      <c r="O1789" s="10" t="s">
        <v>54</v>
      </c>
      <c r="P1789" s="10" t="s">
        <v>55</v>
      </c>
      <c r="Q1789" s="10" t="s">
        <v>56</v>
      </c>
      <c r="R1789" s="10" t="s">
        <v>57</v>
      </c>
      <c r="S1789" s="10" t="s">
        <v>58</v>
      </c>
      <c r="T1789" s="10">
        <v>175</v>
      </c>
      <c r="U1789" s="10">
        <v>250.25</v>
      </c>
    </row>
    <row r="1790" spans="11:21" ht="18" customHeight="1" x14ac:dyDescent="0.3">
      <c r="K1790" s="10" t="s">
        <v>59</v>
      </c>
      <c r="L1790" s="10">
        <v>2022</v>
      </c>
      <c r="M1790" s="10" t="s">
        <v>3</v>
      </c>
      <c r="N1790" s="10" t="s">
        <v>65</v>
      </c>
      <c r="O1790" s="10" t="s">
        <v>54</v>
      </c>
      <c r="P1790" s="10" t="s">
        <v>55</v>
      </c>
      <c r="Q1790" s="10" t="s">
        <v>56</v>
      </c>
      <c r="R1790" s="10" t="s">
        <v>57</v>
      </c>
      <c r="S1790" s="10" t="s">
        <v>58</v>
      </c>
      <c r="T1790" s="10">
        <v>792</v>
      </c>
      <c r="U1790" s="10">
        <v>1132.56</v>
      </c>
    </row>
    <row r="1791" spans="11:21" ht="18" customHeight="1" x14ac:dyDescent="0.3">
      <c r="K1791" s="10" t="s">
        <v>59</v>
      </c>
      <c r="L1791" s="10">
        <v>2022</v>
      </c>
      <c r="M1791" s="10" t="s">
        <v>3</v>
      </c>
      <c r="N1791" s="10" t="s">
        <v>65</v>
      </c>
      <c r="O1791" s="10" t="s">
        <v>54</v>
      </c>
      <c r="P1791" s="10" t="s">
        <v>55</v>
      </c>
      <c r="Q1791" s="10" t="s">
        <v>56</v>
      </c>
      <c r="R1791" s="10" t="s">
        <v>57</v>
      </c>
      <c r="S1791" s="10" t="s">
        <v>58</v>
      </c>
      <c r="T1791" s="10">
        <v>825</v>
      </c>
      <c r="U1791" s="10">
        <v>1179.75</v>
      </c>
    </row>
    <row r="1792" spans="11:21" ht="18" customHeight="1" x14ac:dyDescent="0.3">
      <c r="K1792" s="10" t="s">
        <v>52</v>
      </c>
      <c r="L1792" s="10">
        <v>2022</v>
      </c>
      <c r="M1792" s="10" t="s">
        <v>3</v>
      </c>
      <c r="N1792" s="10" t="s">
        <v>65</v>
      </c>
      <c r="O1792" s="10" t="s">
        <v>54</v>
      </c>
      <c r="P1792" s="10" t="s">
        <v>55</v>
      </c>
      <c r="Q1792" s="10" t="s">
        <v>56</v>
      </c>
      <c r="R1792" s="10" t="s">
        <v>57</v>
      </c>
      <c r="S1792" s="10" t="s">
        <v>60</v>
      </c>
      <c r="T1792" s="10">
        <v>185</v>
      </c>
      <c r="U1792" s="10">
        <v>264.55</v>
      </c>
    </row>
    <row r="1793" spans="11:21" ht="18" customHeight="1" x14ac:dyDescent="0.3">
      <c r="K1793" s="10" t="s">
        <v>63</v>
      </c>
      <c r="L1793" s="10">
        <v>2022</v>
      </c>
      <c r="M1793" s="10" t="s">
        <v>3</v>
      </c>
      <c r="N1793" s="10" t="s">
        <v>65</v>
      </c>
      <c r="O1793" s="10" t="s">
        <v>54</v>
      </c>
      <c r="P1793" s="10" t="s">
        <v>55</v>
      </c>
      <c r="Q1793" s="10" t="s">
        <v>56</v>
      </c>
      <c r="R1793" s="10" t="s">
        <v>57</v>
      </c>
      <c r="S1793" s="10" t="s">
        <v>60</v>
      </c>
      <c r="T1793" s="10">
        <v>179</v>
      </c>
      <c r="U1793" s="10">
        <v>255.97</v>
      </c>
    </row>
    <row r="1794" spans="11:21" ht="18" customHeight="1" x14ac:dyDescent="0.3">
      <c r="K1794" s="10" t="s">
        <v>61</v>
      </c>
      <c r="L1794" s="10">
        <v>2022</v>
      </c>
      <c r="M1794" s="10" t="s">
        <v>3</v>
      </c>
      <c r="N1794" s="10" t="s">
        <v>65</v>
      </c>
      <c r="O1794" s="10" t="s">
        <v>54</v>
      </c>
      <c r="P1794" s="10" t="s">
        <v>55</v>
      </c>
      <c r="Q1794" s="10" t="s">
        <v>56</v>
      </c>
      <c r="R1794" s="10" t="s">
        <v>57</v>
      </c>
      <c r="S1794" s="10" t="s">
        <v>60</v>
      </c>
      <c r="T1794" s="10">
        <v>173</v>
      </c>
      <c r="U1794" s="10">
        <v>247.39</v>
      </c>
    </row>
    <row r="1795" spans="11:21" ht="18" customHeight="1" x14ac:dyDescent="0.3">
      <c r="K1795" s="10" t="s">
        <v>52</v>
      </c>
      <c r="L1795" s="10">
        <v>2022</v>
      </c>
      <c r="M1795" s="10" t="s">
        <v>3</v>
      </c>
      <c r="N1795" s="10" t="s">
        <v>65</v>
      </c>
      <c r="O1795" s="10" t="s">
        <v>54</v>
      </c>
      <c r="P1795" s="10" t="s">
        <v>55</v>
      </c>
      <c r="Q1795" s="10" t="s">
        <v>56</v>
      </c>
      <c r="R1795" s="10" t="s">
        <v>57</v>
      </c>
      <c r="S1795" s="10" t="s">
        <v>58</v>
      </c>
      <c r="T1795" s="10">
        <v>203</v>
      </c>
      <c r="U1795" s="10">
        <v>290.28999999999996</v>
      </c>
    </row>
    <row r="1796" spans="11:21" ht="18" customHeight="1" x14ac:dyDescent="0.3">
      <c r="K1796" s="10" t="s">
        <v>62</v>
      </c>
      <c r="L1796" s="10">
        <v>2022</v>
      </c>
      <c r="M1796" s="10" t="s">
        <v>7</v>
      </c>
      <c r="N1796" s="10" t="s">
        <v>65</v>
      </c>
      <c r="O1796" s="10" t="s">
        <v>54</v>
      </c>
      <c r="P1796" s="10" t="s">
        <v>55</v>
      </c>
      <c r="Q1796" s="10" t="s">
        <v>56</v>
      </c>
      <c r="R1796" s="10" t="s">
        <v>57</v>
      </c>
      <c r="S1796" s="10" t="s">
        <v>60</v>
      </c>
      <c r="T1796" s="10">
        <v>368</v>
      </c>
      <c r="U1796" s="10">
        <v>526.24</v>
      </c>
    </row>
    <row r="1797" spans="11:21" ht="18" customHeight="1" x14ac:dyDescent="0.3">
      <c r="K1797" s="10" t="s">
        <v>59</v>
      </c>
      <c r="L1797" s="10">
        <v>2022</v>
      </c>
      <c r="M1797" s="10" t="s">
        <v>7</v>
      </c>
      <c r="N1797" s="10" t="s">
        <v>65</v>
      </c>
      <c r="O1797" s="10" t="s">
        <v>54</v>
      </c>
      <c r="P1797" s="10" t="s">
        <v>55</v>
      </c>
      <c r="Q1797" s="10" t="s">
        <v>56</v>
      </c>
      <c r="R1797" s="10" t="s">
        <v>57</v>
      </c>
      <c r="S1797" s="10" t="s">
        <v>60</v>
      </c>
      <c r="T1797" s="10">
        <v>362</v>
      </c>
      <c r="U1797" s="10">
        <v>517.66</v>
      </c>
    </row>
    <row r="1798" spans="11:21" ht="18" customHeight="1" x14ac:dyDescent="0.3">
      <c r="K1798" s="10" t="s">
        <v>59</v>
      </c>
      <c r="L1798" s="10">
        <v>2022</v>
      </c>
      <c r="M1798" s="10" t="s">
        <v>7</v>
      </c>
      <c r="N1798" s="10" t="s">
        <v>65</v>
      </c>
      <c r="O1798" s="10" t="s">
        <v>54</v>
      </c>
      <c r="P1798" s="10" t="s">
        <v>55</v>
      </c>
      <c r="Q1798" s="10" t="s">
        <v>56</v>
      </c>
      <c r="R1798" s="10" t="s">
        <v>57</v>
      </c>
      <c r="S1798" s="10" t="s">
        <v>60</v>
      </c>
      <c r="T1798" s="10">
        <v>356</v>
      </c>
      <c r="U1798" s="10">
        <v>509.08</v>
      </c>
    </row>
    <row r="1799" spans="11:21" ht="18" customHeight="1" x14ac:dyDescent="0.3">
      <c r="K1799" s="10" t="s">
        <v>59</v>
      </c>
      <c r="L1799" s="10">
        <v>2022</v>
      </c>
      <c r="M1799" s="10" t="s">
        <v>7</v>
      </c>
      <c r="N1799" s="10" t="s">
        <v>65</v>
      </c>
      <c r="O1799" s="10" t="s">
        <v>54</v>
      </c>
      <c r="P1799" s="10" t="s">
        <v>55</v>
      </c>
      <c r="Q1799" s="10" t="s">
        <v>56</v>
      </c>
      <c r="R1799" s="10" t="s">
        <v>57</v>
      </c>
      <c r="S1799" s="10" t="s">
        <v>58</v>
      </c>
      <c r="T1799" s="10">
        <v>182</v>
      </c>
      <c r="U1799" s="10">
        <v>260.26</v>
      </c>
    </row>
    <row r="1800" spans="11:21" ht="18" customHeight="1" x14ac:dyDescent="0.3">
      <c r="K1800" s="10" t="s">
        <v>61</v>
      </c>
      <c r="L1800" s="10">
        <v>2022</v>
      </c>
      <c r="M1800" s="10" t="s">
        <v>7</v>
      </c>
      <c r="N1800" s="10" t="s">
        <v>65</v>
      </c>
      <c r="O1800" s="10" t="s">
        <v>54</v>
      </c>
      <c r="P1800" s="10" t="s">
        <v>55</v>
      </c>
      <c r="Q1800" s="10" t="s">
        <v>56</v>
      </c>
      <c r="R1800" s="10" t="s">
        <v>57</v>
      </c>
      <c r="S1800" s="10" t="s">
        <v>58</v>
      </c>
      <c r="T1800" s="10">
        <v>224</v>
      </c>
      <c r="U1800" s="10">
        <v>320.32</v>
      </c>
    </row>
    <row r="1801" spans="11:21" ht="18" customHeight="1" x14ac:dyDescent="0.3">
      <c r="K1801" s="10" t="s">
        <v>61</v>
      </c>
      <c r="L1801" s="10">
        <v>2022</v>
      </c>
      <c r="M1801" s="10" t="s">
        <v>7</v>
      </c>
      <c r="N1801" s="10" t="s">
        <v>65</v>
      </c>
      <c r="O1801" s="10" t="s">
        <v>54</v>
      </c>
      <c r="P1801" s="10" t="s">
        <v>55</v>
      </c>
      <c r="Q1801" s="10" t="s">
        <v>56</v>
      </c>
      <c r="R1801" s="10" t="s">
        <v>57</v>
      </c>
      <c r="S1801" s="10" t="s">
        <v>58</v>
      </c>
      <c r="T1801" s="10">
        <v>364</v>
      </c>
      <c r="U1801" s="10">
        <v>520.52</v>
      </c>
    </row>
    <row r="1802" spans="11:21" ht="18" customHeight="1" x14ac:dyDescent="0.3">
      <c r="K1802" s="10" t="s">
        <v>59</v>
      </c>
      <c r="L1802" s="10">
        <v>2022</v>
      </c>
      <c r="M1802" s="10" t="s">
        <v>7</v>
      </c>
      <c r="N1802" s="10" t="s">
        <v>65</v>
      </c>
      <c r="O1802" s="10" t="s">
        <v>54</v>
      </c>
      <c r="P1802" s="10" t="s">
        <v>55</v>
      </c>
      <c r="Q1802" s="10" t="s">
        <v>56</v>
      </c>
      <c r="R1802" s="10" t="s">
        <v>57</v>
      </c>
      <c r="S1802" s="10" t="s">
        <v>58</v>
      </c>
      <c r="T1802" s="10">
        <v>358</v>
      </c>
      <c r="U1802" s="10">
        <v>511.94</v>
      </c>
    </row>
    <row r="1803" spans="11:21" ht="18" customHeight="1" x14ac:dyDescent="0.3">
      <c r="K1803" s="10" t="s">
        <v>63</v>
      </c>
      <c r="L1803" s="10">
        <v>2022</v>
      </c>
      <c r="M1803" s="10" t="s">
        <v>7</v>
      </c>
      <c r="N1803" s="10" t="s">
        <v>65</v>
      </c>
      <c r="O1803" s="10" t="s">
        <v>54</v>
      </c>
      <c r="P1803" s="10" t="s">
        <v>55</v>
      </c>
      <c r="Q1803" s="10" t="s">
        <v>56</v>
      </c>
      <c r="R1803" s="10" t="s">
        <v>57</v>
      </c>
      <c r="S1803" s="10" t="s">
        <v>58</v>
      </c>
      <c r="T1803" s="10">
        <v>178</v>
      </c>
      <c r="U1803" s="10">
        <v>526.24</v>
      </c>
    </row>
    <row r="1804" spans="11:21" ht="18" customHeight="1" x14ac:dyDescent="0.3">
      <c r="K1804" s="10" t="s">
        <v>61</v>
      </c>
      <c r="L1804" s="10">
        <v>2022</v>
      </c>
      <c r="M1804" s="10" t="s">
        <v>7</v>
      </c>
      <c r="N1804" s="10" t="s">
        <v>65</v>
      </c>
      <c r="O1804" s="10" t="s">
        <v>54</v>
      </c>
      <c r="P1804" s="10" t="s">
        <v>55</v>
      </c>
      <c r="Q1804" s="10" t="s">
        <v>56</v>
      </c>
      <c r="R1804" s="10" t="s">
        <v>57</v>
      </c>
      <c r="S1804" s="10" t="s">
        <v>58</v>
      </c>
      <c r="T1804" s="10">
        <v>226</v>
      </c>
      <c r="U1804" s="10">
        <v>526.24</v>
      </c>
    </row>
    <row r="1805" spans="11:21" ht="18" customHeight="1" x14ac:dyDescent="0.3">
      <c r="K1805" s="10" t="s">
        <v>59</v>
      </c>
      <c r="L1805" s="10">
        <v>2022</v>
      </c>
      <c r="M1805" s="10" t="s">
        <v>7</v>
      </c>
      <c r="N1805" s="10" t="s">
        <v>65</v>
      </c>
      <c r="O1805" s="10" t="s">
        <v>54</v>
      </c>
      <c r="P1805" s="10" t="s">
        <v>55</v>
      </c>
      <c r="Q1805" s="10" t="s">
        <v>56</v>
      </c>
      <c r="R1805" s="10" t="s">
        <v>57</v>
      </c>
      <c r="S1805" s="10" t="s">
        <v>58</v>
      </c>
      <c r="T1805" s="10">
        <v>1014</v>
      </c>
      <c r="U1805" s="10">
        <v>1450.02</v>
      </c>
    </row>
    <row r="1806" spans="11:21" ht="18" customHeight="1" x14ac:dyDescent="0.3">
      <c r="K1806" s="10" t="s">
        <v>59</v>
      </c>
      <c r="L1806" s="10">
        <v>2022</v>
      </c>
      <c r="M1806" s="10" t="s">
        <v>7</v>
      </c>
      <c r="N1806" s="10" t="s">
        <v>65</v>
      </c>
      <c r="O1806" s="10" t="s">
        <v>54</v>
      </c>
      <c r="P1806" s="10" t="s">
        <v>55</v>
      </c>
      <c r="Q1806" s="10" t="s">
        <v>56</v>
      </c>
      <c r="R1806" s="10" t="s">
        <v>57</v>
      </c>
      <c r="S1806" s="10" t="s">
        <v>58</v>
      </c>
      <c r="T1806" s="10">
        <v>228</v>
      </c>
      <c r="U1806" s="10">
        <v>326.03999999999996</v>
      </c>
    </row>
    <row r="1807" spans="11:21" ht="18" customHeight="1" x14ac:dyDescent="0.3">
      <c r="K1807" s="10" t="s">
        <v>59</v>
      </c>
      <c r="L1807" s="10">
        <v>2022</v>
      </c>
      <c r="M1807" s="10" t="s">
        <v>7</v>
      </c>
      <c r="N1807" s="10" t="s">
        <v>65</v>
      </c>
      <c r="O1807" s="10" t="s">
        <v>54</v>
      </c>
      <c r="P1807" s="10" t="s">
        <v>55</v>
      </c>
      <c r="Q1807" s="10" t="s">
        <v>56</v>
      </c>
      <c r="R1807" s="10" t="s">
        <v>57</v>
      </c>
      <c r="S1807" s="10" t="s">
        <v>58</v>
      </c>
      <c r="T1807" s="10">
        <v>225</v>
      </c>
      <c r="U1807" s="10">
        <v>321.75</v>
      </c>
    </row>
    <row r="1808" spans="11:21" ht="18" customHeight="1" x14ac:dyDescent="0.3">
      <c r="K1808" s="10" t="s">
        <v>59</v>
      </c>
      <c r="L1808" s="10">
        <v>2022</v>
      </c>
      <c r="M1808" s="10" t="s">
        <v>7</v>
      </c>
      <c r="N1808" s="10" t="s">
        <v>65</v>
      </c>
      <c r="O1808" s="10" t="s">
        <v>54</v>
      </c>
      <c r="P1808" s="10" t="s">
        <v>55</v>
      </c>
      <c r="Q1808" s="10" t="s">
        <v>56</v>
      </c>
      <c r="R1808" s="10" t="s">
        <v>57</v>
      </c>
      <c r="S1808" s="10" t="s">
        <v>58</v>
      </c>
      <c r="T1808" s="10">
        <v>367</v>
      </c>
      <c r="U1808" s="10">
        <v>524.80999999999995</v>
      </c>
    </row>
    <row r="1809" spans="11:21" ht="18" customHeight="1" x14ac:dyDescent="0.3">
      <c r="K1809" s="10" t="s">
        <v>59</v>
      </c>
      <c r="L1809" s="10">
        <v>2022</v>
      </c>
      <c r="M1809" s="10" t="s">
        <v>7</v>
      </c>
      <c r="N1809" s="10" t="s">
        <v>65</v>
      </c>
      <c r="O1809" s="10" t="s">
        <v>54</v>
      </c>
      <c r="P1809" s="10" t="s">
        <v>55</v>
      </c>
      <c r="Q1809" s="10" t="s">
        <v>56</v>
      </c>
      <c r="R1809" s="10" t="s">
        <v>57</v>
      </c>
      <c r="S1809" s="10" t="s">
        <v>58</v>
      </c>
      <c r="T1809" s="10">
        <v>361</v>
      </c>
      <c r="U1809" s="10">
        <v>516.23</v>
      </c>
    </row>
    <row r="1810" spans="11:21" ht="18" customHeight="1" x14ac:dyDescent="0.3">
      <c r="K1810" s="10" t="s">
        <v>63</v>
      </c>
      <c r="L1810" s="10">
        <v>2022</v>
      </c>
      <c r="M1810" s="10" t="s">
        <v>7</v>
      </c>
      <c r="N1810" s="10" t="s">
        <v>65</v>
      </c>
      <c r="O1810" s="10" t="s">
        <v>54</v>
      </c>
      <c r="P1810" s="10" t="s">
        <v>55</v>
      </c>
      <c r="Q1810" s="10" t="s">
        <v>56</v>
      </c>
      <c r="R1810" s="10" t="s">
        <v>57</v>
      </c>
      <c r="S1810" s="10" t="s">
        <v>58</v>
      </c>
      <c r="T1810" s="10">
        <v>355</v>
      </c>
      <c r="U1810" s="10">
        <v>507.65</v>
      </c>
    </row>
    <row r="1811" spans="11:21" ht="18" customHeight="1" x14ac:dyDescent="0.3">
      <c r="K1811" s="10" t="s">
        <v>61</v>
      </c>
      <c r="L1811" s="10">
        <v>2022</v>
      </c>
      <c r="M1811" s="10" t="s">
        <v>7</v>
      </c>
      <c r="N1811" s="10" t="s">
        <v>65</v>
      </c>
      <c r="O1811" s="10" t="s">
        <v>54</v>
      </c>
      <c r="P1811" s="10" t="s">
        <v>55</v>
      </c>
      <c r="Q1811" s="10" t="s">
        <v>56</v>
      </c>
      <c r="R1811" s="10" t="s">
        <v>57</v>
      </c>
      <c r="S1811" s="10" t="s">
        <v>58</v>
      </c>
      <c r="T1811" s="10">
        <v>795</v>
      </c>
      <c r="U1811" s="10">
        <v>1136.8499999999999</v>
      </c>
    </row>
    <row r="1812" spans="11:21" ht="18" customHeight="1" x14ac:dyDescent="0.3">
      <c r="K1812" s="10" t="s">
        <v>59</v>
      </c>
      <c r="L1812" s="10">
        <v>2022</v>
      </c>
      <c r="M1812" s="10" t="s">
        <v>7</v>
      </c>
      <c r="N1812" s="10" t="s">
        <v>65</v>
      </c>
      <c r="O1812" s="10" t="s">
        <v>54</v>
      </c>
      <c r="P1812" s="10" t="s">
        <v>55</v>
      </c>
      <c r="Q1812" s="10" t="s">
        <v>56</v>
      </c>
      <c r="R1812" s="10" t="s">
        <v>57</v>
      </c>
      <c r="S1812" s="10" t="s">
        <v>58</v>
      </c>
      <c r="T1812" s="10">
        <v>828</v>
      </c>
      <c r="U1812" s="10">
        <v>1184.04</v>
      </c>
    </row>
    <row r="1813" spans="11:21" ht="18" customHeight="1" x14ac:dyDescent="0.3">
      <c r="K1813" s="10" t="s">
        <v>52</v>
      </c>
      <c r="L1813" s="10">
        <v>2022</v>
      </c>
      <c r="M1813" s="10" t="s">
        <v>7</v>
      </c>
      <c r="N1813" s="10" t="s">
        <v>65</v>
      </c>
      <c r="O1813" s="10" t="s">
        <v>54</v>
      </c>
      <c r="P1813" s="10" t="s">
        <v>55</v>
      </c>
      <c r="Q1813" s="10" t="s">
        <v>56</v>
      </c>
      <c r="R1813" s="10" t="s">
        <v>57</v>
      </c>
      <c r="S1813" s="10" t="s">
        <v>60</v>
      </c>
      <c r="T1813" s="10">
        <v>365</v>
      </c>
      <c r="U1813" s="10">
        <v>521.95000000000005</v>
      </c>
    </row>
    <row r="1814" spans="11:21" ht="18" customHeight="1" x14ac:dyDescent="0.3">
      <c r="K1814" s="10" t="s">
        <v>59</v>
      </c>
      <c r="L1814" s="10">
        <v>2022</v>
      </c>
      <c r="M1814" s="10" t="s">
        <v>7</v>
      </c>
      <c r="N1814" s="10" t="s">
        <v>65</v>
      </c>
      <c r="O1814" s="10" t="s">
        <v>54</v>
      </c>
      <c r="P1814" s="10" t="s">
        <v>55</v>
      </c>
      <c r="Q1814" s="10" t="s">
        <v>56</v>
      </c>
      <c r="R1814" s="10" t="s">
        <v>57</v>
      </c>
      <c r="S1814" s="10" t="s">
        <v>60</v>
      </c>
      <c r="T1814" s="10">
        <v>359</v>
      </c>
      <c r="U1814" s="10">
        <v>513.37</v>
      </c>
    </row>
    <row r="1815" spans="11:21" ht="18" customHeight="1" x14ac:dyDescent="0.3">
      <c r="K1815" s="10" t="s">
        <v>59</v>
      </c>
      <c r="L1815" s="10">
        <v>2022</v>
      </c>
      <c r="M1815" s="10" t="s">
        <v>7</v>
      </c>
      <c r="N1815" s="10" t="s">
        <v>65</v>
      </c>
      <c r="O1815" s="10" t="s">
        <v>54</v>
      </c>
      <c r="P1815" s="10" t="s">
        <v>55</v>
      </c>
      <c r="Q1815" s="10" t="s">
        <v>56</v>
      </c>
      <c r="R1815" s="10" t="s">
        <v>57</v>
      </c>
      <c r="S1815" s="10" t="s">
        <v>60</v>
      </c>
      <c r="T1815" s="10">
        <v>353</v>
      </c>
      <c r="U1815" s="10">
        <v>504.78999999999996</v>
      </c>
    </row>
    <row r="1816" spans="11:21" ht="18" customHeight="1" x14ac:dyDescent="0.3">
      <c r="K1816" s="10" t="s">
        <v>59</v>
      </c>
      <c r="L1816" s="10">
        <v>2022</v>
      </c>
      <c r="M1816" s="10" t="s">
        <v>7</v>
      </c>
      <c r="N1816" s="10" t="s">
        <v>65</v>
      </c>
      <c r="O1816" s="10" t="s">
        <v>54</v>
      </c>
      <c r="P1816" s="10" t="s">
        <v>55</v>
      </c>
      <c r="Q1816" s="10" t="s">
        <v>56</v>
      </c>
      <c r="R1816" s="10" t="s">
        <v>57</v>
      </c>
      <c r="S1816" s="10" t="s">
        <v>58</v>
      </c>
      <c r="T1816" s="10">
        <v>179</v>
      </c>
      <c r="U1816" s="10">
        <v>255.97</v>
      </c>
    </row>
    <row r="1817" spans="11:21" ht="18" customHeight="1" x14ac:dyDescent="0.3">
      <c r="K1817" s="10" t="s">
        <v>52</v>
      </c>
      <c r="L1817" s="10">
        <v>2022</v>
      </c>
      <c r="M1817" s="10" t="s">
        <v>7</v>
      </c>
      <c r="N1817" s="10" t="s">
        <v>65</v>
      </c>
      <c r="O1817" s="10" t="s">
        <v>54</v>
      </c>
      <c r="P1817" s="10" t="s">
        <v>55</v>
      </c>
      <c r="Q1817" s="10" t="s">
        <v>56</v>
      </c>
      <c r="R1817" s="10" t="s">
        <v>57</v>
      </c>
      <c r="S1817" s="10" t="s">
        <v>58</v>
      </c>
      <c r="T1817" s="10">
        <v>227</v>
      </c>
      <c r="U1817" s="10">
        <v>324.61</v>
      </c>
    </row>
    <row r="1818" spans="11:21" ht="18" customHeight="1" x14ac:dyDescent="0.3">
      <c r="K1818" s="10" t="s">
        <v>59</v>
      </c>
      <c r="L1818" s="10">
        <v>2022</v>
      </c>
      <c r="M1818" s="10" t="s">
        <v>11</v>
      </c>
      <c r="N1818" s="10" t="s">
        <v>65</v>
      </c>
      <c r="O1818" s="10" t="s">
        <v>54</v>
      </c>
      <c r="P1818" s="10" t="s">
        <v>55</v>
      </c>
      <c r="Q1818" s="10" t="s">
        <v>56</v>
      </c>
      <c r="R1818" s="10" t="s">
        <v>57</v>
      </c>
      <c r="S1818" s="10" t="s">
        <v>60</v>
      </c>
      <c r="T1818" s="10">
        <v>302</v>
      </c>
      <c r="U1818" s="10">
        <v>431.86</v>
      </c>
    </row>
    <row r="1819" spans="11:21" ht="18" customHeight="1" x14ac:dyDescent="0.3">
      <c r="K1819" s="10" t="s">
        <v>52</v>
      </c>
      <c r="L1819" s="10">
        <v>2022</v>
      </c>
      <c r="M1819" s="10" t="s">
        <v>11</v>
      </c>
      <c r="N1819" s="10" t="s">
        <v>65</v>
      </c>
      <c r="O1819" s="10" t="s">
        <v>54</v>
      </c>
      <c r="P1819" s="10" t="s">
        <v>55</v>
      </c>
      <c r="Q1819" s="10" t="s">
        <v>56</v>
      </c>
      <c r="R1819" s="10" t="s">
        <v>57</v>
      </c>
      <c r="S1819" s="10" t="s">
        <v>60</v>
      </c>
      <c r="T1819" s="10">
        <v>296</v>
      </c>
      <c r="U1819" s="10">
        <v>423.28</v>
      </c>
    </row>
    <row r="1820" spans="11:21" ht="18" customHeight="1" x14ac:dyDescent="0.3">
      <c r="K1820" s="10" t="s">
        <v>61</v>
      </c>
      <c r="L1820" s="10">
        <v>2022</v>
      </c>
      <c r="M1820" s="10" t="s">
        <v>11</v>
      </c>
      <c r="N1820" s="10" t="s">
        <v>65</v>
      </c>
      <c r="O1820" s="10" t="s">
        <v>54</v>
      </c>
      <c r="P1820" s="10" t="s">
        <v>55</v>
      </c>
      <c r="Q1820" s="10" t="s">
        <v>56</v>
      </c>
      <c r="R1820" s="10" t="s">
        <v>57</v>
      </c>
      <c r="S1820" s="10" t="s">
        <v>60</v>
      </c>
      <c r="T1820" s="10">
        <v>290</v>
      </c>
      <c r="U1820" s="10">
        <v>414.7</v>
      </c>
    </row>
    <row r="1821" spans="11:21" ht="18" customHeight="1" x14ac:dyDescent="0.3">
      <c r="K1821" s="10" t="s">
        <v>59</v>
      </c>
      <c r="L1821" s="10">
        <v>2022</v>
      </c>
      <c r="M1821" s="10" t="s">
        <v>11</v>
      </c>
      <c r="N1821" s="10" t="s">
        <v>65</v>
      </c>
      <c r="O1821" s="10" t="s">
        <v>54</v>
      </c>
      <c r="P1821" s="10" t="s">
        <v>55</v>
      </c>
      <c r="Q1821" s="10" t="s">
        <v>56</v>
      </c>
      <c r="R1821" s="10" t="s">
        <v>57</v>
      </c>
      <c r="S1821" s="10" t="s">
        <v>58</v>
      </c>
      <c r="T1821" s="10">
        <v>230</v>
      </c>
      <c r="U1821" s="10">
        <v>328.9</v>
      </c>
    </row>
    <row r="1822" spans="11:21" ht="18" customHeight="1" x14ac:dyDescent="0.3">
      <c r="K1822" s="10" t="s">
        <v>61</v>
      </c>
      <c r="L1822" s="10">
        <v>2022</v>
      </c>
      <c r="M1822" s="10" t="s">
        <v>11</v>
      </c>
      <c r="N1822" s="10" t="s">
        <v>65</v>
      </c>
      <c r="O1822" s="10" t="s">
        <v>54</v>
      </c>
      <c r="P1822" s="10" t="s">
        <v>55</v>
      </c>
      <c r="Q1822" s="10" t="s">
        <v>56</v>
      </c>
      <c r="R1822" s="10" t="s">
        <v>57</v>
      </c>
      <c r="S1822" s="10" t="s">
        <v>58</v>
      </c>
      <c r="T1822" s="10">
        <v>158</v>
      </c>
      <c r="U1822" s="10">
        <v>225.94</v>
      </c>
    </row>
    <row r="1823" spans="11:21" ht="18" customHeight="1" x14ac:dyDescent="0.3">
      <c r="K1823" s="10" t="s">
        <v>52</v>
      </c>
      <c r="L1823" s="10">
        <v>2022</v>
      </c>
      <c r="M1823" s="10" t="s">
        <v>11</v>
      </c>
      <c r="N1823" s="10" t="s">
        <v>65</v>
      </c>
      <c r="O1823" s="10" t="s">
        <v>54</v>
      </c>
      <c r="P1823" s="10" t="s">
        <v>55</v>
      </c>
      <c r="Q1823" s="10" t="s">
        <v>56</v>
      </c>
      <c r="R1823" s="10" t="s">
        <v>57</v>
      </c>
      <c r="S1823" s="10" t="s">
        <v>58</v>
      </c>
      <c r="T1823" s="10">
        <v>206</v>
      </c>
      <c r="U1823" s="10">
        <v>294.58</v>
      </c>
    </row>
    <row r="1824" spans="11:21" ht="18" customHeight="1" x14ac:dyDescent="0.3">
      <c r="K1824" s="10" t="s">
        <v>52</v>
      </c>
      <c r="L1824" s="10">
        <v>2022</v>
      </c>
      <c r="M1824" s="10" t="s">
        <v>11</v>
      </c>
      <c r="N1824" s="10" t="s">
        <v>65</v>
      </c>
      <c r="O1824" s="10" t="s">
        <v>54</v>
      </c>
      <c r="P1824" s="10" t="s">
        <v>55</v>
      </c>
      <c r="Q1824" s="10" t="s">
        <v>56</v>
      </c>
      <c r="R1824" s="10" t="s">
        <v>57</v>
      </c>
      <c r="S1824" s="10" t="s">
        <v>58</v>
      </c>
      <c r="T1824" s="10">
        <v>304</v>
      </c>
      <c r="U1824" s="10">
        <v>434.72</v>
      </c>
    </row>
    <row r="1825" spans="11:21" ht="18" customHeight="1" x14ac:dyDescent="0.3">
      <c r="K1825" s="10" t="s">
        <v>59</v>
      </c>
      <c r="L1825" s="10">
        <v>2022</v>
      </c>
      <c r="M1825" s="10" t="s">
        <v>11</v>
      </c>
      <c r="N1825" s="10" t="s">
        <v>65</v>
      </c>
      <c r="O1825" s="10" t="s">
        <v>54</v>
      </c>
      <c r="P1825" s="10" t="s">
        <v>55</v>
      </c>
      <c r="Q1825" s="10" t="s">
        <v>56</v>
      </c>
      <c r="R1825" s="10" t="s">
        <v>57</v>
      </c>
      <c r="S1825" s="10" t="s">
        <v>58</v>
      </c>
      <c r="T1825" s="10">
        <v>298</v>
      </c>
      <c r="U1825" s="10">
        <v>426.14</v>
      </c>
    </row>
    <row r="1826" spans="11:21" ht="18" customHeight="1" x14ac:dyDescent="0.3">
      <c r="K1826" s="10" t="s">
        <v>61</v>
      </c>
      <c r="L1826" s="10">
        <v>2022</v>
      </c>
      <c r="M1826" s="10" t="s">
        <v>11</v>
      </c>
      <c r="N1826" s="10" t="s">
        <v>65</v>
      </c>
      <c r="O1826" s="10" t="s">
        <v>54</v>
      </c>
      <c r="P1826" s="10" t="s">
        <v>55</v>
      </c>
      <c r="Q1826" s="10" t="s">
        <v>56</v>
      </c>
      <c r="R1826" s="10" t="s">
        <v>57</v>
      </c>
      <c r="S1826" s="10" t="s">
        <v>58</v>
      </c>
      <c r="T1826" s="10">
        <v>292</v>
      </c>
      <c r="U1826" s="10">
        <v>417.56</v>
      </c>
    </row>
    <row r="1827" spans="11:21" ht="18" customHeight="1" x14ac:dyDescent="0.3">
      <c r="K1827" s="10" t="s">
        <v>59</v>
      </c>
      <c r="L1827" s="10">
        <v>2022</v>
      </c>
      <c r="M1827" s="10" t="s">
        <v>11</v>
      </c>
      <c r="N1827" s="10" t="s">
        <v>65</v>
      </c>
      <c r="O1827" s="10" t="s">
        <v>54</v>
      </c>
      <c r="P1827" s="10" t="s">
        <v>55</v>
      </c>
      <c r="Q1827" s="10" t="s">
        <v>56</v>
      </c>
      <c r="R1827" s="10" t="s">
        <v>57</v>
      </c>
      <c r="S1827" s="10" t="s">
        <v>58</v>
      </c>
      <c r="T1827" s="10">
        <v>232</v>
      </c>
      <c r="U1827" s="10">
        <v>526.24</v>
      </c>
    </row>
    <row r="1828" spans="11:21" ht="18" customHeight="1" x14ac:dyDescent="0.3">
      <c r="K1828" s="10" t="s">
        <v>52</v>
      </c>
      <c r="L1828" s="10">
        <v>2022</v>
      </c>
      <c r="M1828" s="10" t="s">
        <v>11</v>
      </c>
      <c r="N1828" s="10" t="s">
        <v>65</v>
      </c>
      <c r="O1828" s="10" t="s">
        <v>54</v>
      </c>
      <c r="P1828" s="10" t="s">
        <v>55</v>
      </c>
      <c r="Q1828" s="10" t="s">
        <v>56</v>
      </c>
      <c r="R1828" s="10" t="s">
        <v>57</v>
      </c>
      <c r="S1828" s="10" t="s">
        <v>58</v>
      </c>
      <c r="T1828" s="10">
        <v>160</v>
      </c>
      <c r="U1828" s="10">
        <v>526.24</v>
      </c>
    </row>
    <row r="1829" spans="11:21" ht="18" customHeight="1" x14ac:dyDescent="0.3">
      <c r="K1829" s="10" t="s">
        <v>59</v>
      </c>
      <c r="L1829" s="10">
        <v>2022</v>
      </c>
      <c r="M1829" s="10" t="s">
        <v>11</v>
      </c>
      <c r="N1829" s="10" t="s">
        <v>65</v>
      </c>
      <c r="O1829" s="10" t="s">
        <v>54</v>
      </c>
      <c r="P1829" s="10" t="s">
        <v>55</v>
      </c>
      <c r="Q1829" s="10" t="s">
        <v>56</v>
      </c>
      <c r="R1829" s="10" t="s">
        <v>57</v>
      </c>
      <c r="S1829" s="10" t="s">
        <v>58</v>
      </c>
      <c r="T1829" s="10">
        <v>964</v>
      </c>
      <c r="U1829" s="10">
        <v>1378.52</v>
      </c>
    </row>
    <row r="1830" spans="11:21" ht="18" customHeight="1" x14ac:dyDescent="0.3">
      <c r="K1830" s="10" t="s">
        <v>52</v>
      </c>
      <c r="L1830" s="10">
        <v>2022</v>
      </c>
      <c r="M1830" s="10" t="s">
        <v>11</v>
      </c>
      <c r="N1830" s="10" t="s">
        <v>65</v>
      </c>
      <c r="O1830" s="10" t="s">
        <v>54</v>
      </c>
      <c r="P1830" s="10" t="s">
        <v>55</v>
      </c>
      <c r="Q1830" s="10" t="s">
        <v>56</v>
      </c>
      <c r="R1830" s="10" t="s">
        <v>57</v>
      </c>
      <c r="S1830" s="10" t="s">
        <v>58</v>
      </c>
      <c r="T1830" s="10">
        <v>1018</v>
      </c>
      <c r="U1830" s="10">
        <v>1455.74</v>
      </c>
    </row>
    <row r="1831" spans="11:21" ht="18" customHeight="1" x14ac:dyDescent="0.3">
      <c r="K1831" s="10" t="s">
        <v>61</v>
      </c>
      <c r="L1831" s="10">
        <v>2022</v>
      </c>
      <c r="M1831" s="10" t="s">
        <v>11</v>
      </c>
      <c r="N1831" s="10" t="s">
        <v>65</v>
      </c>
      <c r="O1831" s="10" t="s">
        <v>54</v>
      </c>
      <c r="P1831" s="10" t="s">
        <v>55</v>
      </c>
      <c r="Q1831" s="10" t="s">
        <v>56</v>
      </c>
      <c r="R1831" s="10" t="s">
        <v>57</v>
      </c>
      <c r="S1831" s="10" t="s">
        <v>58</v>
      </c>
      <c r="T1831" s="10">
        <v>204</v>
      </c>
      <c r="U1831" s="10">
        <v>291.72000000000003</v>
      </c>
    </row>
    <row r="1832" spans="11:21" ht="18" customHeight="1" x14ac:dyDescent="0.3">
      <c r="K1832" s="10" t="s">
        <v>61</v>
      </c>
      <c r="L1832" s="10">
        <v>2022</v>
      </c>
      <c r="M1832" s="10" t="s">
        <v>11</v>
      </c>
      <c r="N1832" s="10" t="s">
        <v>65</v>
      </c>
      <c r="O1832" s="10" t="s">
        <v>54</v>
      </c>
      <c r="P1832" s="10" t="s">
        <v>55</v>
      </c>
      <c r="Q1832" s="10" t="s">
        <v>56</v>
      </c>
      <c r="R1832" s="10" t="s">
        <v>57</v>
      </c>
      <c r="S1832" s="10" t="s">
        <v>58</v>
      </c>
      <c r="T1832" s="10">
        <v>231</v>
      </c>
      <c r="U1832" s="10">
        <v>330.33</v>
      </c>
    </row>
    <row r="1833" spans="11:21" ht="18" customHeight="1" x14ac:dyDescent="0.3">
      <c r="K1833" s="10" t="s">
        <v>59</v>
      </c>
      <c r="L1833" s="10">
        <v>2022</v>
      </c>
      <c r="M1833" s="10" t="s">
        <v>11</v>
      </c>
      <c r="N1833" s="10" t="s">
        <v>65</v>
      </c>
      <c r="O1833" s="10" t="s">
        <v>54</v>
      </c>
      <c r="P1833" s="10" t="s">
        <v>55</v>
      </c>
      <c r="Q1833" s="10" t="s">
        <v>56</v>
      </c>
      <c r="R1833" s="10" t="s">
        <v>57</v>
      </c>
      <c r="S1833" s="10" t="s">
        <v>58</v>
      </c>
      <c r="T1833" s="10">
        <v>159</v>
      </c>
      <c r="U1833" s="10">
        <v>227.37</v>
      </c>
    </row>
    <row r="1834" spans="11:21" ht="18" customHeight="1" x14ac:dyDescent="0.3">
      <c r="K1834" s="10" t="s">
        <v>59</v>
      </c>
      <c r="L1834" s="10">
        <v>2022</v>
      </c>
      <c r="M1834" s="10" t="s">
        <v>11</v>
      </c>
      <c r="N1834" s="10" t="s">
        <v>65</v>
      </c>
      <c r="O1834" s="10" t="s">
        <v>54</v>
      </c>
      <c r="P1834" s="10" t="s">
        <v>55</v>
      </c>
      <c r="Q1834" s="10" t="s">
        <v>56</v>
      </c>
      <c r="R1834" s="10" t="s">
        <v>57</v>
      </c>
      <c r="S1834" s="10" t="s">
        <v>58</v>
      </c>
      <c r="T1834" s="10">
        <v>207</v>
      </c>
      <c r="U1834" s="10">
        <v>296.01</v>
      </c>
    </row>
    <row r="1835" spans="11:21" ht="18" customHeight="1" x14ac:dyDescent="0.3">
      <c r="K1835" s="10" t="s">
        <v>52</v>
      </c>
      <c r="L1835" s="10">
        <v>2022</v>
      </c>
      <c r="M1835" s="10" t="s">
        <v>11</v>
      </c>
      <c r="N1835" s="10" t="s">
        <v>65</v>
      </c>
      <c r="O1835" s="10" t="s">
        <v>54</v>
      </c>
      <c r="P1835" s="10" t="s">
        <v>55</v>
      </c>
      <c r="Q1835" s="10" t="s">
        <v>56</v>
      </c>
      <c r="R1835" s="10" t="s">
        <v>57</v>
      </c>
      <c r="S1835" s="10" t="s">
        <v>58</v>
      </c>
      <c r="T1835" s="10">
        <v>301</v>
      </c>
      <c r="U1835" s="10">
        <v>430.43</v>
      </c>
    </row>
    <row r="1836" spans="11:21" ht="18" customHeight="1" x14ac:dyDescent="0.3">
      <c r="K1836" s="10" t="s">
        <v>61</v>
      </c>
      <c r="L1836" s="10">
        <v>2022</v>
      </c>
      <c r="M1836" s="10" t="s">
        <v>11</v>
      </c>
      <c r="N1836" s="10" t="s">
        <v>65</v>
      </c>
      <c r="O1836" s="10" t="s">
        <v>54</v>
      </c>
      <c r="P1836" s="10" t="s">
        <v>55</v>
      </c>
      <c r="Q1836" s="10" t="s">
        <v>56</v>
      </c>
      <c r="R1836" s="10" t="s">
        <v>57</v>
      </c>
      <c r="S1836" s="10" t="s">
        <v>58</v>
      </c>
      <c r="T1836" s="10">
        <v>295</v>
      </c>
      <c r="U1836" s="10">
        <v>421.85</v>
      </c>
    </row>
    <row r="1837" spans="11:21" ht="18" customHeight="1" x14ac:dyDescent="0.3">
      <c r="K1837" s="10" t="s">
        <v>52</v>
      </c>
      <c r="L1837" s="10">
        <v>2022</v>
      </c>
      <c r="M1837" s="10" t="s">
        <v>11</v>
      </c>
      <c r="N1837" s="10" t="s">
        <v>65</v>
      </c>
      <c r="O1837" s="10" t="s">
        <v>54</v>
      </c>
      <c r="P1837" s="10" t="s">
        <v>55</v>
      </c>
      <c r="Q1837" s="10" t="s">
        <v>56</v>
      </c>
      <c r="R1837" s="10" t="s">
        <v>57</v>
      </c>
      <c r="S1837" s="10" t="s">
        <v>58</v>
      </c>
      <c r="T1837" s="10">
        <v>289</v>
      </c>
      <c r="U1837" s="10">
        <v>413.27</v>
      </c>
    </row>
    <row r="1838" spans="11:21" ht="18" customHeight="1" x14ac:dyDescent="0.3">
      <c r="K1838" s="10" t="s">
        <v>61</v>
      </c>
      <c r="L1838" s="10">
        <v>2022</v>
      </c>
      <c r="M1838" s="10" t="s">
        <v>11</v>
      </c>
      <c r="N1838" s="10" t="s">
        <v>65</v>
      </c>
      <c r="O1838" s="10" t="s">
        <v>54</v>
      </c>
      <c r="P1838" s="10" t="s">
        <v>55</v>
      </c>
      <c r="Q1838" s="10" t="s">
        <v>56</v>
      </c>
      <c r="R1838" s="10" t="s">
        <v>57</v>
      </c>
      <c r="S1838" s="10" t="s">
        <v>58</v>
      </c>
      <c r="T1838" s="10">
        <v>799</v>
      </c>
      <c r="U1838" s="10">
        <v>1142.57</v>
      </c>
    </row>
    <row r="1839" spans="11:21" ht="18" customHeight="1" x14ac:dyDescent="0.3">
      <c r="K1839" s="10" t="s">
        <v>59</v>
      </c>
      <c r="L1839" s="10">
        <v>2022</v>
      </c>
      <c r="M1839" s="10" t="s">
        <v>11</v>
      </c>
      <c r="N1839" s="10" t="s">
        <v>65</v>
      </c>
      <c r="O1839" s="10" t="s">
        <v>54</v>
      </c>
      <c r="P1839" s="10" t="s">
        <v>55</v>
      </c>
      <c r="Q1839" s="10" t="s">
        <v>56</v>
      </c>
      <c r="R1839" s="10" t="s">
        <v>57</v>
      </c>
      <c r="S1839" s="10" t="s">
        <v>58</v>
      </c>
      <c r="T1839" s="10">
        <v>832</v>
      </c>
      <c r="U1839" s="10">
        <v>1189.76</v>
      </c>
    </row>
    <row r="1840" spans="11:21" ht="18" customHeight="1" x14ac:dyDescent="0.3">
      <c r="K1840" s="10" t="s">
        <v>61</v>
      </c>
      <c r="L1840" s="10">
        <v>2022</v>
      </c>
      <c r="M1840" s="10" t="s">
        <v>11</v>
      </c>
      <c r="N1840" s="10" t="s">
        <v>65</v>
      </c>
      <c r="O1840" s="10" t="s">
        <v>54</v>
      </c>
      <c r="P1840" s="10" t="s">
        <v>55</v>
      </c>
      <c r="Q1840" s="10" t="s">
        <v>56</v>
      </c>
      <c r="R1840" s="10" t="s">
        <v>57</v>
      </c>
      <c r="S1840" s="10" t="s">
        <v>60</v>
      </c>
      <c r="T1840" s="10">
        <v>299</v>
      </c>
      <c r="U1840" s="10">
        <v>427.57</v>
      </c>
    </row>
    <row r="1841" spans="11:21" ht="18" customHeight="1" x14ac:dyDescent="0.3">
      <c r="K1841" s="10" t="s">
        <v>59</v>
      </c>
      <c r="L1841" s="10">
        <v>2022</v>
      </c>
      <c r="M1841" s="10" t="s">
        <v>11</v>
      </c>
      <c r="N1841" s="10" t="s">
        <v>65</v>
      </c>
      <c r="O1841" s="10" t="s">
        <v>54</v>
      </c>
      <c r="P1841" s="10" t="s">
        <v>55</v>
      </c>
      <c r="Q1841" s="10" t="s">
        <v>56</v>
      </c>
      <c r="R1841" s="10" t="s">
        <v>57</v>
      </c>
      <c r="S1841" s="10" t="s">
        <v>60</v>
      </c>
      <c r="T1841" s="10">
        <v>293</v>
      </c>
      <c r="U1841" s="10">
        <v>418.99</v>
      </c>
    </row>
    <row r="1842" spans="11:21" ht="18" customHeight="1" x14ac:dyDescent="0.3">
      <c r="K1842" s="10" t="s">
        <v>52</v>
      </c>
      <c r="L1842" s="10">
        <v>2022</v>
      </c>
      <c r="M1842" s="10" t="s">
        <v>11</v>
      </c>
      <c r="N1842" s="10" t="s">
        <v>65</v>
      </c>
      <c r="O1842" s="10" t="s">
        <v>54</v>
      </c>
      <c r="P1842" s="10" t="s">
        <v>55</v>
      </c>
      <c r="Q1842" s="10" t="s">
        <v>56</v>
      </c>
      <c r="R1842" s="10" t="s">
        <v>57</v>
      </c>
      <c r="S1842" s="10" t="s">
        <v>58</v>
      </c>
      <c r="T1842" s="10">
        <v>233</v>
      </c>
      <c r="U1842" s="10">
        <v>333.19</v>
      </c>
    </row>
    <row r="1843" spans="11:21" ht="18" customHeight="1" x14ac:dyDescent="0.3">
      <c r="K1843" s="10" t="s">
        <v>52</v>
      </c>
      <c r="L1843" s="10">
        <v>2022</v>
      </c>
      <c r="M1843" s="10" t="s">
        <v>11</v>
      </c>
      <c r="N1843" s="10" t="s">
        <v>65</v>
      </c>
      <c r="O1843" s="10" t="s">
        <v>54</v>
      </c>
      <c r="P1843" s="10" t="s">
        <v>55</v>
      </c>
      <c r="Q1843" s="10" t="s">
        <v>56</v>
      </c>
      <c r="R1843" s="10" t="s">
        <v>57</v>
      </c>
      <c r="S1843" s="10" t="s">
        <v>58</v>
      </c>
      <c r="T1843" s="10">
        <v>161</v>
      </c>
      <c r="U1843" s="10">
        <v>230.23000000000002</v>
      </c>
    </row>
    <row r="1844" spans="11:21" ht="18" customHeight="1" x14ac:dyDescent="0.3">
      <c r="K1844" s="10" t="s">
        <v>59</v>
      </c>
      <c r="L1844" s="10">
        <v>2022</v>
      </c>
      <c r="M1844" s="10" t="s">
        <v>11</v>
      </c>
      <c r="N1844" s="10" t="s">
        <v>65</v>
      </c>
      <c r="O1844" s="10" t="s">
        <v>54</v>
      </c>
      <c r="P1844" s="10" t="s">
        <v>55</v>
      </c>
      <c r="Q1844" s="10" t="s">
        <v>56</v>
      </c>
      <c r="R1844" s="10" t="s">
        <v>57</v>
      </c>
      <c r="S1844" s="10" t="s">
        <v>58</v>
      </c>
      <c r="T1844" s="10">
        <v>203</v>
      </c>
      <c r="U1844" s="10">
        <v>290.28999999999996</v>
      </c>
    </row>
    <row r="1845" spans="11:21" ht="18" customHeight="1" x14ac:dyDescent="0.3">
      <c r="K1845" s="10" t="s">
        <v>52</v>
      </c>
      <c r="L1845" s="10">
        <v>2022</v>
      </c>
      <c r="M1845" s="10" t="s">
        <v>1</v>
      </c>
      <c r="N1845" s="10" t="s">
        <v>65</v>
      </c>
      <c r="O1845" s="10" t="s">
        <v>54</v>
      </c>
      <c r="P1845" s="10" t="s">
        <v>55</v>
      </c>
      <c r="Q1845" s="10" t="s">
        <v>56</v>
      </c>
      <c r="R1845" s="10" t="s">
        <v>57</v>
      </c>
      <c r="S1845" s="10" t="s">
        <v>60</v>
      </c>
      <c r="T1845" s="10">
        <v>218</v>
      </c>
      <c r="U1845" s="10">
        <v>311.74</v>
      </c>
    </row>
    <row r="1846" spans="11:21" ht="18" customHeight="1" x14ac:dyDescent="0.3">
      <c r="K1846" s="10" t="s">
        <v>59</v>
      </c>
      <c r="L1846" s="10">
        <v>2022</v>
      </c>
      <c r="M1846" s="10" t="s">
        <v>1</v>
      </c>
      <c r="N1846" s="10" t="s">
        <v>65</v>
      </c>
      <c r="O1846" s="10" t="s">
        <v>54</v>
      </c>
      <c r="P1846" s="10" t="s">
        <v>55</v>
      </c>
      <c r="Q1846" s="10" t="s">
        <v>56</v>
      </c>
      <c r="R1846" s="10" t="s">
        <v>57</v>
      </c>
      <c r="S1846" s="10" t="s">
        <v>60</v>
      </c>
      <c r="T1846" s="10">
        <v>212</v>
      </c>
      <c r="U1846" s="10">
        <v>303.15999999999997</v>
      </c>
    </row>
    <row r="1847" spans="11:21" ht="18" customHeight="1" x14ac:dyDescent="0.3">
      <c r="K1847" s="10" t="s">
        <v>61</v>
      </c>
      <c r="L1847" s="10">
        <v>2022</v>
      </c>
      <c r="M1847" s="10" t="s">
        <v>1</v>
      </c>
      <c r="N1847" s="10" t="s">
        <v>65</v>
      </c>
      <c r="O1847" s="10" t="s">
        <v>54</v>
      </c>
      <c r="P1847" s="10" t="s">
        <v>55</v>
      </c>
      <c r="Q1847" s="10" t="s">
        <v>56</v>
      </c>
      <c r="R1847" s="10" t="s">
        <v>57</v>
      </c>
      <c r="S1847" s="10" t="s">
        <v>60</v>
      </c>
      <c r="T1847" s="10">
        <v>206</v>
      </c>
      <c r="U1847" s="10">
        <v>294.58</v>
      </c>
    </row>
    <row r="1848" spans="11:21" ht="18" customHeight="1" x14ac:dyDescent="0.3">
      <c r="K1848" s="10" t="s">
        <v>52</v>
      </c>
      <c r="L1848" s="10">
        <v>2022</v>
      </c>
      <c r="M1848" s="10" t="s">
        <v>1</v>
      </c>
      <c r="N1848" s="10" t="s">
        <v>65</v>
      </c>
      <c r="O1848" s="10" t="s">
        <v>54</v>
      </c>
      <c r="P1848" s="10" t="s">
        <v>55</v>
      </c>
      <c r="Q1848" s="10" t="s">
        <v>56</v>
      </c>
      <c r="R1848" s="10" t="s">
        <v>57</v>
      </c>
      <c r="S1848" s="10" t="s">
        <v>58</v>
      </c>
      <c r="T1848" s="10">
        <v>212</v>
      </c>
      <c r="U1848" s="10">
        <v>303.15999999999997</v>
      </c>
    </row>
    <row r="1849" spans="11:21" ht="18" customHeight="1" x14ac:dyDescent="0.3">
      <c r="K1849" s="10" t="s">
        <v>61</v>
      </c>
      <c r="L1849" s="10">
        <v>2022</v>
      </c>
      <c r="M1849" s="10" t="s">
        <v>1</v>
      </c>
      <c r="N1849" s="10" t="s">
        <v>65</v>
      </c>
      <c r="O1849" s="10" t="s">
        <v>54</v>
      </c>
      <c r="P1849" s="10" t="s">
        <v>55</v>
      </c>
      <c r="Q1849" s="10" t="s">
        <v>56</v>
      </c>
      <c r="R1849" s="10" t="s">
        <v>57</v>
      </c>
      <c r="S1849" s="10" t="s">
        <v>58</v>
      </c>
      <c r="T1849" s="10">
        <v>260</v>
      </c>
      <c r="U1849" s="10">
        <v>371.8</v>
      </c>
    </row>
    <row r="1850" spans="11:21" ht="18" customHeight="1" x14ac:dyDescent="0.3">
      <c r="K1850" s="10" t="s">
        <v>52</v>
      </c>
      <c r="L1850" s="10">
        <v>2022</v>
      </c>
      <c r="M1850" s="10" t="s">
        <v>1</v>
      </c>
      <c r="N1850" s="10" t="s">
        <v>65</v>
      </c>
      <c r="O1850" s="10" t="s">
        <v>54</v>
      </c>
      <c r="P1850" s="10" t="s">
        <v>55</v>
      </c>
      <c r="Q1850" s="10" t="s">
        <v>56</v>
      </c>
      <c r="R1850" s="10" t="s">
        <v>57</v>
      </c>
      <c r="S1850" s="10" t="s">
        <v>58</v>
      </c>
      <c r="T1850" s="10">
        <v>214</v>
      </c>
      <c r="U1850" s="10">
        <v>306.02</v>
      </c>
    </row>
    <row r="1851" spans="11:21" ht="18" customHeight="1" x14ac:dyDescent="0.3">
      <c r="K1851" s="10" t="s">
        <v>52</v>
      </c>
      <c r="L1851" s="10">
        <v>2022</v>
      </c>
      <c r="M1851" s="10" t="s">
        <v>1</v>
      </c>
      <c r="N1851" s="10" t="s">
        <v>65</v>
      </c>
      <c r="O1851" s="10" t="s">
        <v>54</v>
      </c>
      <c r="P1851" s="10" t="s">
        <v>55</v>
      </c>
      <c r="Q1851" s="10" t="s">
        <v>56</v>
      </c>
      <c r="R1851" s="10" t="s">
        <v>57</v>
      </c>
      <c r="S1851" s="10" t="s">
        <v>58</v>
      </c>
      <c r="T1851" s="10">
        <v>208</v>
      </c>
      <c r="U1851" s="10">
        <v>297.44</v>
      </c>
    </row>
    <row r="1852" spans="11:21" ht="18" customHeight="1" x14ac:dyDescent="0.3">
      <c r="K1852" s="10" t="s">
        <v>59</v>
      </c>
      <c r="L1852" s="10">
        <v>2022</v>
      </c>
      <c r="M1852" s="10" t="s">
        <v>1</v>
      </c>
      <c r="N1852" s="10" t="s">
        <v>65</v>
      </c>
      <c r="O1852" s="10" t="s">
        <v>54</v>
      </c>
      <c r="P1852" s="10" t="s">
        <v>55</v>
      </c>
      <c r="Q1852" s="10" t="s">
        <v>56</v>
      </c>
      <c r="R1852" s="10" t="s">
        <v>57</v>
      </c>
      <c r="S1852" s="10" t="s">
        <v>58</v>
      </c>
      <c r="T1852" s="10">
        <v>214</v>
      </c>
      <c r="U1852" s="10">
        <v>526.24</v>
      </c>
    </row>
    <row r="1853" spans="11:21" ht="18" customHeight="1" x14ac:dyDescent="0.3">
      <c r="K1853" s="10" t="s">
        <v>59</v>
      </c>
      <c r="L1853" s="10">
        <v>2022</v>
      </c>
      <c r="M1853" s="10" t="s">
        <v>1</v>
      </c>
      <c r="N1853" s="10" t="s">
        <v>65</v>
      </c>
      <c r="O1853" s="10" t="s">
        <v>54</v>
      </c>
      <c r="P1853" s="10" t="s">
        <v>55</v>
      </c>
      <c r="Q1853" s="10" t="s">
        <v>56</v>
      </c>
      <c r="R1853" s="10" t="s">
        <v>57</v>
      </c>
      <c r="S1853" s="10" t="s">
        <v>58</v>
      </c>
      <c r="T1853" s="10">
        <v>256</v>
      </c>
      <c r="U1853" s="10">
        <v>526.24</v>
      </c>
    </row>
    <row r="1854" spans="11:21" ht="18" customHeight="1" x14ac:dyDescent="0.3">
      <c r="K1854" s="10" t="s">
        <v>52</v>
      </c>
      <c r="L1854" s="10">
        <v>2022</v>
      </c>
      <c r="M1854" s="10" t="s">
        <v>1</v>
      </c>
      <c r="N1854" s="10" t="s">
        <v>65</v>
      </c>
      <c r="O1854" s="10" t="s">
        <v>54</v>
      </c>
      <c r="P1854" s="10" t="s">
        <v>55</v>
      </c>
      <c r="Q1854" s="10" t="s">
        <v>56</v>
      </c>
      <c r="R1854" s="10" t="s">
        <v>57</v>
      </c>
      <c r="S1854" s="10" t="s">
        <v>58</v>
      </c>
      <c r="T1854" s="10">
        <v>1009</v>
      </c>
      <c r="U1854" s="10">
        <v>1442.87</v>
      </c>
    </row>
    <row r="1855" spans="11:21" ht="18" customHeight="1" x14ac:dyDescent="0.3">
      <c r="K1855" s="10" t="s">
        <v>59</v>
      </c>
      <c r="L1855" s="10">
        <v>2022</v>
      </c>
      <c r="M1855" s="10" t="s">
        <v>1</v>
      </c>
      <c r="N1855" s="10" t="s">
        <v>65</v>
      </c>
      <c r="O1855" s="10" t="s">
        <v>54</v>
      </c>
      <c r="P1855" s="10" t="s">
        <v>55</v>
      </c>
      <c r="Q1855" s="10" t="s">
        <v>56</v>
      </c>
      <c r="R1855" s="10" t="s">
        <v>57</v>
      </c>
      <c r="S1855" s="10" t="s">
        <v>58</v>
      </c>
      <c r="T1855" s="10">
        <v>258</v>
      </c>
      <c r="U1855" s="10">
        <v>368.94</v>
      </c>
    </row>
    <row r="1856" spans="11:21" ht="18" customHeight="1" x14ac:dyDescent="0.3">
      <c r="K1856" s="10" t="s">
        <v>52</v>
      </c>
      <c r="L1856" s="10">
        <v>2022</v>
      </c>
      <c r="M1856" s="10" t="s">
        <v>1</v>
      </c>
      <c r="N1856" s="10" t="s">
        <v>65</v>
      </c>
      <c r="O1856" s="10" t="s">
        <v>54</v>
      </c>
      <c r="P1856" s="10" t="s">
        <v>55</v>
      </c>
      <c r="Q1856" s="10" t="s">
        <v>56</v>
      </c>
      <c r="R1856" s="10" t="s">
        <v>57</v>
      </c>
      <c r="S1856" s="10" t="s">
        <v>58</v>
      </c>
      <c r="T1856" s="10">
        <v>213</v>
      </c>
      <c r="U1856" s="10">
        <v>304.59000000000003</v>
      </c>
    </row>
    <row r="1857" spans="11:21" ht="18" customHeight="1" x14ac:dyDescent="0.3">
      <c r="K1857" s="10" t="s">
        <v>62</v>
      </c>
      <c r="L1857" s="10">
        <v>2022</v>
      </c>
      <c r="M1857" s="10" t="s">
        <v>1</v>
      </c>
      <c r="N1857" s="10" t="s">
        <v>65</v>
      </c>
      <c r="O1857" s="10" t="s">
        <v>54</v>
      </c>
      <c r="P1857" s="10" t="s">
        <v>55</v>
      </c>
      <c r="Q1857" s="10" t="s">
        <v>56</v>
      </c>
      <c r="R1857" s="10" t="s">
        <v>57</v>
      </c>
      <c r="S1857" s="10" t="s">
        <v>58</v>
      </c>
      <c r="T1857" s="10">
        <v>261</v>
      </c>
      <c r="U1857" s="10">
        <v>373.23</v>
      </c>
    </row>
    <row r="1858" spans="11:21" ht="18" customHeight="1" x14ac:dyDescent="0.3">
      <c r="K1858" s="10" t="s">
        <v>59</v>
      </c>
      <c r="L1858" s="10">
        <v>2022</v>
      </c>
      <c r="M1858" s="10" t="s">
        <v>1</v>
      </c>
      <c r="N1858" s="10" t="s">
        <v>65</v>
      </c>
      <c r="O1858" s="10" t="s">
        <v>54</v>
      </c>
      <c r="P1858" s="10" t="s">
        <v>55</v>
      </c>
      <c r="Q1858" s="10" t="s">
        <v>56</v>
      </c>
      <c r="R1858" s="10" t="s">
        <v>57</v>
      </c>
      <c r="S1858" s="10" t="s">
        <v>58</v>
      </c>
      <c r="T1858" s="10">
        <v>217</v>
      </c>
      <c r="U1858" s="10">
        <v>310.31</v>
      </c>
    </row>
    <row r="1859" spans="11:21" ht="18" customHeight="1" x14ac:dyDescent="0.3">
      <c r="K1859" s="10" t="s">
        <v>52</v>
      </c>
      <c r="L1859" s="10">
        <v>2022</v>
      </c>
      <c r="M1859" s="10" t="s">
        <v>1</v>
      </c>
      <c r="N1859" s="10" t="s">
        <v>65</v>
      </c>
      <c r="O1859" s="10" t="s">
        <v>54</v>
      </c>
      <c r="P1859" s="10" t="s">
        <v>55</v>
      </c>
      <c r="Q1859" s="10" t="s">
        <v>56</v>
      </c>
      <c r="R1859" s="10" t="s">
        <v>57</v>
      </c>
      <c r="S1859" s="10" t="s">
        <v>58</v>
      </c>
      <c r="T1859" s="10">
        <v>211</v>
      </c>
      <c r="U1859" s="10">
        <v>301.73</v>
      </c>
    </row>
    <row r="1860" spans="11:21" ht="18" customHeight="1" x14ac:dyDescent="0.3">
      <c r="K1860" s="10" t="s">
        <v>52</v>
      </c>
      <c r="L1860" s="10">
        <v>2022</v>
      </c>
      <c r="M1860" s="10" t="s">
        <v>1</v>
      </c>
      <c r="N1860" s="10" t="s">
        <v>65</v>
      </c>
      <c r="O1860" s="10" t="s">
        <v>54</v>
      </c>
      <c r="P1860" s="10" t="s">
        <v>55</v>
      </c>
      <c r="Q1860" s="10" t="s">
        <v>56</v>
      </c>
      <c r="R1860" s="10" t="s">
        <v>57</v>
      </c>
      <c r="S1860" s="10" t="s">
        <v>58</v>
      </c>
      <c r="T1860" s="10">
        <v>205</v>
      </c>
      <c r="U1860" s="10">
        <v>293.14999999999998</v>
      </c>
    </row>
    <row r="1861" spans="11:21" ht="18" customHeight="1" x14ac:dyDescent="0.3">
      <c r="K1861" s="10" t="s">
        <v>52</v>
      </c>
      <c r="L1861" s="10">
        <v>2022</v>
      </c>
      <c r="M1861" s="10" t="s">
        <v>1</v>
      </c>
      <c r="N1861" s="10" t="s">
        <v>65</v>
      </c>
      <c r="O1861" s="10" t="s">
        <v>54</v>
      </c>
      <c r="P1861" s="10" t="s">
        <v>55</v>
      </c>
      <c r="Q1861" s="10" t="s">
        <v>56</v>
      </c>
      <c r="R1861" s="10" t="s">
        <v>57</v>
      </c>
      <c r="S1861" s="10" t="s">
        <v>58</v>
      </c>
      <c r="T1861" s="10">
        <v>790</v>
      </c>
      <c r="U1861" s="10">
        <v>1129.7</v>
      </c>
    </row>
    <row r="1862" spans="11:21" ht="18" customHeight="1" x14ac:dyDescent="0.3">
      <c r="K1862" s="10" t="s">
        <v>59</v>
      </c>
      <c r="L1862" s="10">
        <v>2022</v>
      </c>
      <c r="M1862" s="10" t="s">
        <v>1</v>
      </c>
      <c r="N1862" s="10" t="s">
        <v>65</v>
      </c>
      <c r="O1862" s="10" t="s">
        <v>54</v>
      </c>
      <c r="P1862" s="10" t="s">
        <v>55</v>
      </c>
      <c r="Q1862" s="10" t="s">
        <v>56</v>
      </c>
      <c r="R1862" s="10" t="s">
        <v>57</v>
      </c>
      <c r="S1862" s="10" t="s">
        <v>58</v>
      </c>
      <c r="T1862" s="10">
        <v>823</v>
      </c>
      <c r="U1862" s="10">
        <v>1176.8899999999999</v>
      </c>
    </row>
    <row r="1863" spans="11:21" ht="18" customHeight="1" x14ac:dyDescent="0.3">
      <c r="K1863" s="10" t="s">
        <v>52</v>
      </c>
      <c r="L1863" s="10">
        <v>2022</v>
      </c>
      <c r="M1863" s="10" t="s">
        <v>1</v>
      </c>
      <c r="N1863" s="10" t="s">
        <v>65</v>
      </c>
      <c r="O1863" s="10" t="s">
        <v>54</v>
      </c>
      <c r="P1863" s="10" t="s">
        <v>55</v>
      </c>
      <c r="Q1863" s="10" t="s">
        <v>56</v>
      </c>
      <c r="R1863" s="10" t="s">
        <v>57</v>
      </c>
      <c r="S1863" s="10" t="s">
        <v>60</v>
      </c>
      <c r="T1863" s="10">
        <v>215</v>
      </c>
      <c r="U1863" s="10">
        <v>307.45</v>
      </c>
    </row>
    <row r="1864" spans="11:21" ht="18" customHeight="1" x14ac:dyDescent="0.3">
      <c r="K1864" s="10" t="s">
        <v>61</v>
      </c>
      <c r="L1864" s="10">
        <v>2022</v>
      </c>
      <c r="M1864" s="10" t="s">
        <v>1</v>
      </c>
      <c r="N1864" s="10" t="s">
        <v>65</v>
      </c>
      <c r="O1864" s="10" t="s">
        <v>54</v>
      </c>
      <c r="P1864" s="10" t="s">
        <v>55</v>
      </c>
      <c r="Q1864" s="10" t="s">
        <v>56</v>
      </c>
      <c r="R1864" s="10" t="s">
        <v>57</v>
      </c>
      <c r="S1864" s="10" t="s">
        <v>60</v>
      </c>
      <c r="T1864" s="10">
        <v>209</v>
      </c>
      <c r="U1864" s="10">
        <v>298.87</v>
      </c>
    </row>
    <row r="1865" spans="11:21" ht="18" customHeight="1" x14ac:dyDescent="0.3">
      <c r="K1865" s="10" t="s">
        <v>52</v>
      </c>
      <c r="L1865" s="10">
        <v>2022</v>
      </c>
      <c r="M1865" s="10" t="s">
        <v>1</v>
      </c>
      <c r="N1865" s="10" t="s">
        <v>65</v>
      </c>
      <c r="O1865" s="10" t="s">
        <v>54</v>
      </c>
      <c r="P1865" s="10" t="s">
        <v>55</v>
      </c>
      <c r="Q1865" s="10" t="s">
        <v>56</v>
      </c>
      <c r="R1865" s="10" t="s">
        <v>57</v>
      </c>
      <c r="S1865" s="10" t="s">
        <v>60</v>
      </c>
      <c r="T1865" s="10">
        <v>203</v>
      </c>
      <c r="U1865" s="10">
        <v>290.28999999999996</v>
      </c>
    </row>
    <row r="1866" spans="11:21" ht="18" customHeight="1" x14ac:dyDescent="0.3">
      <c r="K1866" s="10" t="s">
        <v>61</v>
      </c>
      <c r="L1866" s="10">
        <v>2022</v>
      </c>
      <c r="M1866" s="10" t="s">
        <v>1</v>
      </c>
      <c r="N1866" s="10" t="s">
        <v>65</v>
      </c>
      <c r="O1866" s="10" t="s">
        <v>54</v>
      </c>
      <c r="P1866" s="10" t="s">
        <v>55</v>
      </c>
      <c r="Q1866" s="10" t="s">
        <v>56</v>
      </c>
      <c r="R1866" s="10" t="s">
        <v>57</v>
      </c>
      <c r="S1866" s="10" t="s">
        <v>58</v>
      </c>
      <c r="T1866" s="10">
        <v>257</v>
      </c>
      <c r="U1866" s="10">
        <v>367.51</v>
      </c>
    </row>
    <row r="1867" spans="11:21" ht="18" customHeight="1" x14ac:dyDescent="0.3">
      <c r="K1867" s="10" t="s">
        <v>59</v>
      </c>
      <c r="L1867" s="10">
        <v>2022</v>
      </c>
      <c r="M1867" s="10" t="s">
        <v>0</v>
      </c>
      <c r="N1867" s="10" t="s">
        <v>65</v>
      </c>
      <c r="O1867" s="10" t="s">
        <v>54</v>
      </c>
      <c r="P1867" s="10" t="s">
        <v>55</v>
      </c>
      <c r="Q1867" s="10" t="s">
        <v>56</v>
      </c>
      <c r="R1867" s="10" t="s">
        <v>57</v>
      </c>
      <c r="S1867" s="10" t="s">
        <v>60</v>
      </c>
      <c r="T1867" s="10">
        <v>230</v>
      </c>
      <c r="U1867" s="10">
        <v>328.9</v>
      </c>
    </row>
    <row r="1868" spans="11:21" ht="18" customHeight="1" x14ac:dyDescent="0.3">
      <c r="K1868" s="10" t="s">
        <v>52</v>
      </c>
      <c r="L1868" s="10">
        <v>2022</v>
      </c>
      <c r="M1868" s="10" t="s">
        <v>0</v>
      </c>
      <c r="N1868" s="10" t="s">
        <v>65</v>
      </c>
      <c r="O1868" s="10" t="s">
        <v>54</v>
      </c>
      <c r="P1868" s="10" t="s">
        <v>55</v>
      </c>
      <c r="Q1868" s="10" t="s">
        <v>56</v>
      </c>
      <c r="R1868" s="10" t="s">
        <v>57</v>
      </c>
      <c r="S1868" s="10" t="s">
        <v>60</v>
      </c>
      <c r="T1868" s="10">
        <v>224</v>
      </c>
      <c r="U1868" s="10">
        <v>320.32</v>
      </c>
    </row>
    <row r="1869" spans="11:21" ht="18" customHeight="1" x14ac:dyDescent="0.3">
      <c r="K1869" s="10" t="s">
        <v>63</v>
      </c>
      <c r="L1869" s="10">
        <v>2022</v>
      </c>
      <c r="M1869" s="10" t="s">
        <v>0</v>
      </c>
      <c r="N1869" s="10" t="s">
        <v>65</v>
      </c>
      <c r="O1869" s="10" t="s">
        <v>54</v>
      </c>
      <c r="P1869" s="10" t="s">
        <v>55</v>
      </c>
      <c r="Q1869" s="10" t="s">
        <v>56</v>
      </c>
      <c r="R1869" s="10" t="s">
        <v>57</v>
      </c>
      <c r="S1869" s="10" t="s">
        <v>58</v>
      </c>
      <c r="T1869" s="10">
        <v>218</v>
      </c>
      <c r="U1869" s="10">
        <v>311.74</v>
      </c>
    </row>
    <row r="1870" spans="11:21" ht="18" customHeight="1" x14ac:dyDescent="0.3">
      <c r="K1870" s="10" t="s">
        <v>62</v>
      </c>
      <c r="L1870" s="10">
        <v>2022</v>
      </c>
      <c r="M1870" s="10" t="s">
        <v>0</v>
      </c>
      <c r="N1870" s="10" t="s">
        <v>65</v>
      </c>
      <c r="O1870" s="10" t="s">
        <v>54</v>
      </c>
      <c r="P1870" s="10" t="s">
        <v>55</v>
      </c>
      <c r="Q1870" s="10" t="s">
        <v>56</v>
      </c>
      <c r="R1870" s="10" t="s">
        <v>57</v>
      </c>
      <c r="S1870" s="10" t="s">
        <v>58</v>
      </c>
      <c r="T1870" s="10">
        <v>266</v>
      </c>
      <c r="U1870" s="10">
        <v>380.38</v>
      </c>
    </row>
    <row r="1871" spans="11:21" ht="18" customHeight="1" x14ac:dyDescent="0.3">
      <c r="K1871" s="10" t="s">
        <v>59</v>
      </c>
      <c r="L1871" s="10">
        <v>2022</v>
      </c>
      <c r="M1871" s="10" t="s">
        <v>0</v>
      </c>
      <c r="N1871" s="10" t="s">
        <v>65</v>
      </c>
      <c r="O1871" s="10" t="s">
        <v>54</v>
      </c>
      <c r="P1871" s="10" t="s">
        <v>55</v>
      </c>
      <c r="Q1871" s="10" t="s">
        <v>56</v>
      </c>
      <c r="R1871" s="10" t="s">
        <v>57</v>
      </c>
      <c r="S1871" s="10" t="s">
        <v>58</v>
      </c>
      <c r="T1871" s="10">
        <v>232</v>
      </c>
      <c r="U1871" s="10">
        <v>331.76</v>
      </c>
    </row>
    <row r="1872" spans="11:21" ht="18" customHeight="1" x14ac:dyDescent="0.3">
      <c r="K1872" s="10" t="s">
        <v>59</v>
      </c>
      <c r="L1872" s="10">
        <v>2022</v>
      </c>
      <c r="M1872" s="10" t="s">
        <v>0</v>
      </c>
      <c r="N1872" s="10" t="s">
        <v>65</v>
      </c>
      <c r="O1872" s="10" t="s">
        <v>54</v>
      </c>
      <c r="P1872" s="10" t="s">
        <v>55</v>
      </c>
      <c r="Q1872" s="10" t="s">
        <v>56</v>
      </c>
      <c r="R1872" s="10" t="s">
        <v>57</v>
      </c>
      <c r="S1872" s="10" t="s">
        <v>58</v>
      </c>
      <c r="T1872" s="10">
        <v>226</v>
      </c>
      <c r="U1872" s="10">
        <v>323.18</v>
      </c>
    </row>
    <row r="1873" spans="11:21" ht="18" customHeight="1" x14ac:dyDescent="0.3">
      <c r="K1873" s="10" t="s">
        <v>59</v>
      </c>
      <c r="L1873" s="10">
        <v>2022</v>
      </c>
      <c r="M1873" s="10" t="s">
        <v>0</v>
      </c>
      <c r="N1873" s="10" t="s">
        <v>65</v>
      </c>
      <c r="O1873" s="10" t="s">
        <v>54</v>
      </c>
      <c r="P1873" s="10" t="s">
        <v>55</v>
      </c>
      <c r="Q1873" s="10" t="s">
        <v>56</v>
      </c>
      <c r="R1873" s="10" t="s">
        <v>57</v>
      </c>
      <c r="S1873" s="10" t="s">
        <v>58</v>
      </c>
      <c r="T1873" s="10">
        <v>220</v>
      </c>
      <c r="U1873" s="10">
        <v>314.60000000000002</v>
      </c>
    </row>
    <row r="1874" spans="11:21" ht="18" customHeight="1" x14ac:dyDescent="0.3">
      <c r="K1874" s="10" t="s">
        <v>52</v>
      </c>
      <c r="L1874" s="10">
        <v>2022</v>
      </c>
      <c r="M1874" s="10" t="s">
        <v>0</v>
      </c>
      <c r="N1874" s="10" t="s">
        <v>65</v>
      </c>
      <c r="O1874" s="10" t="s">
        <v>54</v>
      </c>
      <c r="P1874" s="10" t="s">
        <v>55</v>
      </c>
      <c r="Q1874" s="10" t="s">
        <v>56</v>
      </c>
      <c r="R1874" s="10" t="s">
        <v>57</v>
      </c>
      <c r="S1874" s="10" t="s">
        <v>58</v>
      </c>
      <c r="T1874" s="10">
        <v>262</v>
      </c>
      <c r="U1874" s="10">
        <v>526.24</v>
      </c>
    </row>
    <row r="1875" spans="11:21" ht="18" customHeight="1" x14ac:dyDescent="0.3">
      <c r="K1875" s="10" t="s">
        <v>52</v>
      </c>
      <c r="L1875" s="10">
        <v>2022</v>
      </c>
      <c r="M1875" s="10" t="s">
        <v>0</v>
      </c>
      <c r="N1875" s="10" t="s">
        <v>65</v>
      </c>
      <c r="O1875" s="10" t="s">
        <v>54</v>
      </c>
      <c r="P1875" s="10" t="s">
        <v>55</v>
      </c>
      <c r="Q1875" s="10" t="s">
        <v>56</v>
      </c>
      <c r="R1875" s="10" t="s">
        <v>57</v>
      </c>
      <c r="S1875" s="10" t="s">
        <v>58</v>
      </c>
      <c r="T1875" s="10">
        <v>1008</v>
      </c>
      <c r="U1875" s="10">
        <v>1441.44</v>
      </c>
    </row>
    <row r="1876" spans="11:21" ht="18" customHeight="1" x14ac:dyDescent="0.3">
      <c r="K1876" s="10" t="s">
        <v>59</v>
      </c>
      <c r="L1876" s="10">
        <v>2022</v>
      </c>
      <c r="M1876" s="10" t="s">
        <v>0</v>
      </c>
      <c r="N1876" s="10" t="s">
        <v>65</v>
      </c>
      <c r="O1876" s="10" t="s">
        <v>54</v>
      </c>
      <c r="P1876" s="10" t="s">
        <v>55</v>
      </c>
      <c r="Q1876" s="10" t="s">
        <v>56</v>
      </c>
      <c r="R1876" s="10" t="s">
        <v>57</v>
      </c>
      <c r="S1876" s="10" t="s">
        <v>58</v>
      </c>
      <c r="T1876" s="10">
        <v>1041</v>
      </c>
      <c r="U1876" s="10">
        <v>1488.63</v>
      </c>
    </row>
    <row r="1877" spans="11:21" ht="18" customHeight="1" x14ac:dyDescent="0.3">
      <c r="K1877" s="10" t="s">
        <v>59</v>
      </c>
      <c r="L1877" s="10">
        <v>2022</v>
      </c>
      <c r="M1877" s="10" t="s">
        <v>0</v>
      </c>
      <c r="N1877" s="10" t="s">
        <v>65</v>
      </c>
      <c r="O1877" s="10" t="s">
        <v>54</v>
      </c>
      <c r="P1877" s="10" t="s">
        <v>55</v>
      </c>
      <c r="Q1877" s="10" t="s">
        <v>56</v>
      </c>
      <c r="R1877" s="10" t="s">
        <v>57</v>
      </c>
      <c r="S1877" s="10" t="s">
        <v>58</v>
      </c>
      <c r="T1877" s="10">
        <v>219</v>
      </c>
      <c r="U1877" s="10">
        <v>313.17</v>
      </c>
    </row>
    <row r="1878" spans="11:21" ht="18" customHeight="1" x14ac:dyDescent="0.3">
      <c r="K1878" s="10" t="s">
        <v>63</v>
      </c>
      <c r="L1878" s="10">
        <v>2022</v>
      </c>
      <c r="M1878" s="10" t="s">
        <v>0</v>
      </c>
      <c r="N1878" s="10" t="s">
        <v>65</v>
      </c>
      <c r="O1878" s="10" t="s">
        <v>54</v>
      </c>
      <c r="P1878" s="10" t="s">
        <v>55</v>
      </c>
      <c r="Q1878" s="10" t="s">
        <v>56</v>
      </c>
      <c r="R1878" s="10" t="s">
        <v>57</v>
      </c>
      <c r="S1878" s="10" t="s">
        <v>58</v>
      </c>
      <c r="T1878" s="10">
        <v>229</v>
      </c>
      <c r="U1878" s="10">
        <v>327.47000000000003</v>
      </c>
    </row>
    <row r="1879" spans="11:21" ht="18" customHeight="1" x14ac:dyDescent="0.3">
      <c r="K1879" s="10" t="s">
        <v>52</v>
      </c>
      <c r="L1879" s="10">
        <v>2022</v>
      </c>
      <c r="M1879" s="10" t="s">
        <v>0</v>
      </c>
      <c r="N1879" s="10" t="s">
        <v>65</v>
      </c>
      <c r="O1879" s="10" t="s">
        <v>54</v>
      </c>
      <c r="P1879" s="10" t="s">
        <v>55</v>
      </c>
      <c r="Q1879" s="10" t="s">
        <v>56</v>
      </c>
      <c r="R1879" s="10" t="s">
        <v>57</v>
      </c>
      <c r="S1879" s="10" t="s">
        <v>58</v>
      </c>
      <c r="T1879" s="10">
        <v>223</v>
      </c>
      <c r="U1879" s="10">
        <v>318.89</v>
      </c>
    </row>
    <row r="1880" spans="11:21" ht="18" customHeight="1" x14ac:dyDescent="0.3">
      <c r="K1880" s="10" t="s">
        <v>59</v>
      </c>
      <c r="L1880" s="10">
        <v>2022</v>
      </c>
      <c r="M1880" s="10" t="s">
        <v>0</v>
      </c>
      <c r="N1880" s="10" t="s">
        <v>65</v>
      </c>
      <c r="O1880" s="10" t="s">
        <v>54</v>
      </c>
      <c r="P1880" s="10" t="s">
        <v>55</v>
      </c>
      <c r="Q1880" s="10" t="s">
        <v>56</v>
      </c>
      <c r="R1880" s="10" t="s">
        <v>57</v>
      </c>
      <c r="S1880" s="10" t="s">
        <v>58</v>
      </c>
      <c r="T1880" s="10">
        <v>789</v>
      </c>
      <c r="U1880" s="10">
        <v>1128.27</v>
      </c>
    </row>
    <row r="1881" spans="11:21" ht="18" customHeight="1" x14ac:dyDescent="0.3">
      <c r="K1881" s="10" t="s">
        <v>59</v>
      </c>
      <c r="L1881" s="10">
        <v>2022</v>
      </c>
      <c r="M1881" s="10" t="s">
        <v>0</v>
      </c>
      <c r="N1881" s="10" t="s">
        <v>65</v>
      </c>
      <c r="O1881" s="10" t="s">
        <v>54</v>
      </c>
      <c r="P1881" s="10" t="s">
        <v>55</v>
      </c>
      <c r="Q1881" s="10" t="s">
        <v>56</v>
      </c>
      <c r="R1881" s="10" t="s">
        <v>57</v>
      </c>
      <c r="S1881" s="10" t="s">
        <v>58</v>
      </c>
      <c r="T1881" s="10">
        <v>822</v>
      </c>
      <c r="U1881" s="10">
        <v>1175.46</v>
      </c>
    </row>
    <row r="1882" spans="11:21" ht="18" customHeight="1" x14ac:dyDescent="0.3">
      <c r="K1882" s="10" t="s">
        <v>59</v>
      </c>
      <c r="L1882" s="10">
        <v>2022</v>
      </c>
      <c r="M1882" s="10" t="s">
        <v>0</v>
      </c>
      <c r="N1882" s="10" t="s">
        <v>65</v>
      </c>
      <c r="O1882" s="10" t="s">
        <v>54</v>
      </c>
      <c r="P1882" s="10" t="s">
        <v>55</v>
      </c>
      <c r="Q1882" s="10" t="s">
        <v>56</v>
      </c>
      <c r="R1882" s="10" t="s">
        <v>57</v>
      </c>
      <c r="S1882" s="10" t="s">
        <v>60</v>
      </c>
      <c r="T1882" s="10">
        <v>233</v>
      </c>
      <c r="U1882" s="10">
        <v>333.19</v>
      </c>
    </row>
    <row r="1883" spans="11:21" ht="18" customHeight="1" x14ac:dyDescent="0.3">
      <c r="K1883" s="10" t="s">
        <v>59</v>
      </c>
      <c r="L1883" s="10">
        <v>2022</v>
      </c>
      <c r="M1883" s="10" t="s">
        <v>0</v>
      </c>
      <c r="N1883" s="10" t="s">
        <v>65</v>
      </c>
      <c r="O1883" s="10" t="s">
        <v>54</v>
      </c>
      <c r="P1883" s="10" t="s">
        <v>55</v>
      </c>
      <c r="Q1883" s="10" t="s">
        <v>56</v>
      </c>
      <c r="R1883" s="10" t="s">
        <v>57</v>
      </c>
      <c r="S1883" s="10" t="s">
        <v>60</v>
      </c>
      <c r="T1883" s="10">
        <v>227</v>
      </c>
      <c r="U1883" s="10">
        <v>324.61</v>
      </c>
    </row>
    <row r="1884" spans="11:21" ht="18" customHeight="1" x14ac:dyDescent="0.3">
      <c r="K1884" s="10" t="s">
        <v>52</v>
      </c>
      <c r="L1884" s="10">
        <v>2022</v>
      </c>
      <c r="M1884" s="10" t="s">
        <v>0</v>
      </c>
      <c r="N1884" s="10" t="s">
        <v>65</v>
      </c>
      <c r="O1884" s="10" t="s">
        <v>54</v>
      </c>
      <c r="P1884" s="10" t="s">
        <v>55</v>
      </c>
      <c r="Q1884" s="10" t="s">
        <v>56</v>
      </c>
      <c r="R1884" s="10" t="s">
        <v>57</v>
      </c>
      <c r="S1884" s="10" t="s">
        <v>60</v>
      </c>
      <c r="T1884" s="10">
        <v>221</v>
      </c>
      <c r="U1884" s="10">
        <v>316.02999999999997</v>
      </c>
    </row>
    <row r="1885" spans="11:21" ht="18" customHeight="1" x14ac:dyDescent="0.3">
      <c r="K1885" s="10" t="s">
        <v>59</v>
      </c>
      <c r="L1885" s="10">
        <v>2022</v>
      </c>
      <c r="M1885" s="10" t="s">
        <v>0</v>
      </c>
      <c r="N1885" s="10" t="s">
        <v>65</v>
      </c>
      <c r="O1885" s="10" t="s">
        <v>54</v>
      </c>
      <c r="P1885" s="10" t="s">
        <v>55</v>
      </c>
      <c r="Q1885" s="10" t="s">
        <v>56</v>
      </c>
      <c r="R1885" s="10" t="s">
        <v>57</v>
      </c>
      <c r="S1885" s="10" t="s">
        <v>58</v>
      </c>
      <c r="T1885" s="10">
        <v>215</v>
      </c>
      <c r="U1885" s="10">
        <v>307.45</v>
      </c>
    </row>
    <row r="1886" spans="11:21" ht="18" customHeight="1" x14ac:dyDescent="0.3">
      <c r="K1886" s="10" t="s">
        <v>61</v>
      </c>
      <c r="L1886" s="10">
        <v>2022</v>
      </c>
      <c r="M1886" s="10" t="s">
        <v>0</v>
      </c>
      <c r="N1886" s="10" t="s">
        <v>65</v>
      </c>
      <c r="O1886" s="10" t="s">
        <v>54</v>
      </c>
      <c r="P1886" s="10" t="s">
        <v>55</v>
      </c>
      <c r="Q1886" s="10" t="s">
        <v>56</v>
      </c>
      <c r="R1886" s="10" t="s">
        <v>57</v>
      </c>
      <c r="S1886" s="10" t="s">
        <v>58</v>
      </c>
      <c r="T1886" s="10">
        <v>263</v>
      </c>
      <c r="U1886" s="10">
        <v>376.09000000000003</v>
      </c>
    </row>
    <row r="1887" spans="11:21" ht="18" customHeight="1" x14ac:dyDescent="0.3">
      <c r="K1887" s="10" t="s">
        <v>52</v>
      </c>
      <c r="L1887" s="10">
        <v>2022</v>
      </c>
      <c r="M1887" s="10" t="s">
        <v>6</v>
      </c>
      <c r="N1887" s="10" t="s">
        <v>65</v>
      </c>
      <c r="O1887" s="10" t="s">
        <v>54</v>
      </c>
      <c r="P1887" s="10" t="s">
        <v>55</v>
      </c>
      <c r="Q1887" s="10" t="s">
        <v>56</v>
      </c>
      <c r="R1887" s="10" t="s">
        <v>57</v>
      </c>
      <c r="S1887" s="10" t="s">
        <v>60</v>
      </c>
      <c r="T1887" s="10">
        <v>134</v>
      </c>
      <c r="U1887" s="10">
        <v>191.62</v>
      </c>
    </row>
    <row r="1888" spans="11:21" ht="18" customHeight="1" x14ac:dyDescent="0.3">
      <c r="K1888" s="10" t="s">
        <v>52</v>
      </c>
      <c r="L1888" s="10">
        <v>2022</v>
      </c>
      <c r="M1888" s="10" t="s">
        <v>6</v>
      </c>
      <c r="N1888" s="10" t="s">
        <v>65</v>
      </c>
      <c r="O1888" s="10" t="s">
        <v>54</v>
      </c>
      <c r="P1888" s="10" t="s">
        <v>55</v>
      </c>
      <c r="Q1888" s="10" t="s">
        <v>56</v>
      </c>
      <c r="R1888" s="10" t="s">
        <v>57</v>
      </c>
      <c r="S1888" s="10" t="s">
        <v>60</v>
      </c>
      <c r="T1888" s="10">
        <v>128</v>
      </c>
      <c r="U1888" s="10">
        <v>183.04</v>
      </c>
    </row>
    <row r="1889" spans="11:21" ht="18" customHeight="1" x14ac:dyDescent="0.3">
      <c r="K1889" s="10" t="s">
        <v>59</v>
      </c>
      <c r="L1889" s="10">
        <v>2022</v>
      </c>
      <c r="M1889" s="10" t="s">
        <v>6</v>
      </c>
      <c r="N1889" s="10" t="s">
        <v>65</v>
      </c>
      <c r="O1889" s="10" t="s">
        <v>54</v>
      </c>
      <c r="P1889" s="10" t="s">
        <v>55</v>
      </c>
      <c r="Q1889" s="10" t="s">
        <v>56</v>
      </c>
      <c r="R1889" s="10" t="s">
        <v>57</v>
      </c>
      <c r="S1889" s="10" t="s">
        <v>58</v>
      </c>
      <c r="T1889" s="10">
        <v>230</v>
      </c>
      <c r="U1889" s="10">
        <v>328.9</v>
      </c>
    </row>
    <row r="1890" spans="11:21" ht="18" customHeight="1" x14ac:dyDescent="0.3">
      <c r="K1890" s="10" t="s">
        <v>59</v>
      </c>
      <c r="L1890" s="10">
        <v>2022</v>
      </c>
      <c r="M1890" s="10" t="s">
        <v>6</v>
      </c>
      <c r="N1890" s="10" t="s">
        <v>65</v>
      </c>
      <c r="O1890" s="10" t="s">
        <v>54</v>
      </c>
      <c r="P1890" s="10" t="s">
        <v>55</v>
      </c>
      <c r="Q1890" s="10" t="s">
        <v>56</v>
      </c>
      <c r="R1890" s="10" t="s">
        <v>57</v>
      </c>
      <c r="S1890" s="10" t="s">
        <v>58</v>
      </c>
      <c r="T1890" s="10">
        <v>136</v>
      </c>
      <c r="U1890" s="10">
        <v>194.48</v>
      </c>
    </row>
    <row r="1891" spans="11:21" ht="18" customHeight="1" x14ac:dyDescent="0.3">
      <c r="K1891" s="10" t="s">
        <v>52</v>
      </c>
      <c r="L1891" s="10">
        <v>2022</v>
      </c>
      <c r="M1891" s="10" t="s">
        <v>6</v>
      </c>
      <c r="N1891" s="10" t="s">
        <v>65</v>
      </c>
      <c r="O1891" s="10" t="s">
        <v>54</v>
      </c>
      <c r="P1891" s="10" t="s">
        <v>55</v>
      </c>
      <c r="Q1891" s="10" t="s">
        <v>56</v>
      </c>
      <c r="R1891" s="10" t="s">
        <v>57</v>
      </c>
      <c r="S1891" s="10" t="s">
        <v>58</v>
      </c>
      <c r="T1891" s="10">
        <v>130</v>
      </c>
      <c r="U1891" s="10">
        <v>185.9</v>
      </c>
    </row>
    <row r="1892" spans="11:21" ht="18" customHeight="1" x14ac:dyDescent="0.3">
      <c r="K1892" s="10" t="s">
        <v>61</v>
      </c>
      <c r="L1892" s="10">
        <v>2022</v>
      </c>
      <c r="M1892" s="10" t="s">
        <v>6</v>
      </c>
      <c r="N1892" s="10" t="s">
        <v>65</v>
      </c>
      <c r="O1892" s="10" t="s">
        <v>54</v>
      </c>
      <c r="P1892" s="10" t="s">
        <v>55</v>
      </c>
      <c r="Q1892" s="10" t="s">
        <v>56</v>
      </c>
      <c r="R1892" s="10" t="s">
        <v>57</v>
      </c>
      <c r="S1892" s="10" t="s">
        <v>58</v>
      </c>
      <c r="T1892" s="10">
        <v>370</v>
      </c>
      <c r="U1892" s="10">
        <v>529.1</v>
      </c>
    </row>
    <row r="1893" spans="11:21" ht="18" customHeight="1" x14ac:dyDescent="0.3">
      <c r="K1893" s="10" t="s">
        <v>59</v>
      </c>
      <c r="L1893" s="10">
        <v>2022</v>
      </c>
      <c r="M1893" s="10" t="s">
        <v>6</v>
      </c>
      <c r="N1893" s="10" t="s">
        <v>65</v>
      </c>
      <c r="O1893" s="10" t="s">
        <v>54</v>
      </c>
      <c r="P1893" s="10" t="s">
        <v>55</v>
      </c>
      <c r="Q1893" s="10" t="s">
        <v>56</v>
      </c>
      <c r="R1893" s="10" t="s">
        <v>57</v>
      </c>
      <c r="S1893" s="10" t="s">
        <v>58</v>
      </c>
      <c r="T1893" s="10">
        <v>184</v>
      </c>
      <c r="U1893" s="10">
        <v>526.24</v>
      </c>
    </row>
    <row r="1894" spans="11:21" ht="18" customHeight="1" x14ac:dyDescent="0.3">
      <c r="K1894" s="10" t="s">
        <v>59</v>
      </c>
      <c r="L1894" s="10">
        <v>2022</v>
      </c>
      <c r="M1894" s="10" t="s">
        <v>6</v>
      </c>
      <c r="N1894" s="10" t="s">
        <v>65</v>
      </c>
      <c r="O1894" s="10" t="s">
        <v>54</v>
      </c>
      <c r="P1894" s="10" t="s">
        <v>55</v>
      </c>
      <c r="Q1894" s="10" t="s">
        <v>56</v>
      </c>
      <c r="R1894" s="10" t="s">
        <v>57</v>
      </c>
      <c r="S1894" s="10" t="s">
        <v>58</v>
      </c>
      <c r="T1894" s="10">
        <v>232</v>
      </c>
      <c r="U1894" s="10">
        <v>526.24</v>
      </c>
    </row>
    <row r="1895" spans="11:21" ht="18" customHeight="1" x14ac:dyDescent="0.3">
      <c r="K1895" s="10" t="s">
        <v>61</v>
      </c>
      <c r="L1895" s="10">
        <v>2022</v>
      </c>
      <c r="M1895" s="10" t="s">
        <v>6</v>
      </c>
      <c r="N1895" s="10" t="s">
        <v>65</v>
      </c>
      <c r="O1895" s="10" t="s">
        <v>54</v>
      </c>
      <c r="P1895" s="10" t="s">
        <v>55</v>
      </c>
      <c r="Q1895" s="10" t="s">
        <v>56</v>
      </c>
      <c r="R1895" s="10" t="s">
        <v>57</v>
      </c>
      <c r="S1895" s="10" t="s">
        <v>58</v>
      </c>
      <c r="T1895" s="10">
        <v>1013</v>
      </c>
      <c r="U1895" s="10">
        <v>1448.59</v>
      </c>
    </row>
    <row r="1896" spans="11:21" ht="18" customHeight="1" x14ac:dyDescent="0.3">
      <c r="K1896" s="10" t="s">
        <v>62</v>
      </c>
      <c r="L1896" s="10">
        <v>2022</v>
      </c>
      <c r="M1896" s="10" t="s">
        <v>6</v>
      </c>
      <c r="N1896" s="10" t="s">
        <v>65</v>
      </c>
      <c r="O1896" s="10" t="s">
        <v>54</v>
      </c>
      <c r="P1896" s="10" t="s">
        <v>55</v>
      </c>
      <c r="Q1896" s="10" t="s">
        <v>56</v>
      </c>
      <c r="R1896" s="10" t="s">
        <v>57</v>
      </c>
      <c r="S1896" s="10" t="s">
        <v>58</v>
      </c>
      <c r="T1896" s="10">
        <v>234</v>
      </c>
      <c r="U1896" s="10">
        <v>334.62</v>
      </c>
    </row>
    <row r="1897" spans="11:21" ht="18" customHeight="1" x14ac:dyDescent="0.3">
      <c r="K1897" s="10" t="s">
        <v>61</v>
      </c>
      <c r="L1897" s="10">
        <v>2022</v>
      </c>
      <c r="M1897" s="10" t="s">
        <v>6</v>
      </c>
      <c r="N1897" s="10" t="s">
        <v>65</v>
      </c>
      <c r="O1897" s="10" t="s">
        <v>54</v>
      </c>
      <c r="P1897" s="10" t="s">
        <v>55</v>
      </c>
      <c r="Q1897" s="10" t="s">
        <v>56</v>
      </c>
      <c r="R1897" s="10" t="s">
        <v>57</v>
      </c>
      <c r="S1897" s="10" t="s">
        <v>58</v>
      </c>
      <c r="T1897" s="10">
        <v>183</v>
      </c>
      <c r="U1897" s="10">
        <v>261.69</v>
      </c>
    </row>
    <row r="1898" spans="11:21" ht="18" customHeight="1" x14ac:dyDescent="0.3">
      <c r="K1898" s="10" t="s">
        <v>59</v>
      </c>
      <c r="L1898" s="10">
        <v>2022</v>
      </c>
      <c r="M1898" s="10" t="s">
        <v>6</v>
      </c>
      <c r="N1898" s="10" t="s">
        <v>65</v>
      </c>
      <c r="O1898" s="10" t="s">
        <v>54</v>
      </c>
      <c r="P1898" s="10" t="s">
        <v>55</v>
      </c>
      <c r="Q1898" s="10" t="s">
        <v>56</v>
      </c>
      <c r="R1898" s="10" t="s">
        <v>57</v>
      </c>
      <c r="S1898" s="10" t="s">
        <v>58</v>
      </c>
      <c r="T1898" s="10">
        <v>231</v>
      </c>
      <c r="U1898" s="10">
        <v>330.33</v>
      </c>
    </row>
    <row r="1899" spans="11:21" ht="18" customHeight="1" x14ac:dyDescent="0.3">
      <c r="K1899" s="10" t="s">
        <v>61</v>
      </c>
      <c r="L1899" s="10">
        <v>2022</v>
      </c>
      <c r="M1899" s="10" t="s">
        <v>6</v>
      </c>
      <c r="N1899" s="10" t="s">
        <v>65</v>
      </c>
      <c r="O1899" s="10" t="s">
        <v>54</v>
      </c>
      <c r="P1899" s="10" t="s">
        <v>55</v>
      </c>
      <c r="Q1899" s="10" t="s">
        <v>56</v>
      </c>
      <c r="R1899" s="10" t="s">
        <v>57</v>
      </c>
      <c r="S1899" s="10" t="s">
        <v>58</v>
      </c>
      <c r="T1899" s="10">
        <v>133</v>
      </c>
      <c r="U1899" s="10">
        <v>190.19</v>
      </c>
    </row>
    <row r="1900" spans="11:21" ht="18" customHeight="1" x14ac:dyDescent="0.3">
      <c r="K1900" s="10" t="s">
        <v>59</v>
      </c>
      <c r="L1900" s="10">
        <v>2022</v>
      </c>
      <c r="M1900" s="10" t="s">
        <v>6</v>
      </c>
      <c r="N1900" s="10" t="s">
        <v>65</v>
      </c>
      <c r="O1900" s="10" t="s">
        <v>54</v>
      </c>
      <c r="P1900" s="10" t="s">
        <v>55</v>
      </c>
      <c r="Q1900" s="10" t="s">
        <v>56</v>
      </c>
      <c r="R1900" s="10" t="s">
        <v>57</v>
      </c>
      <c r="S1900" s="10" t="s">
        <v>58</v>
      </c>
      <c r="T1900" s="10">
        <v>127</v>
      </c>
      <c r="U1900" s="10">
        <v>181.61</v>
      </c>
    </row>
    <row r="1901" spans="11:21" ht="18" customHeight="1" x14ac:dyDescent="0.3">
      <c r="K1901" s="10" t="s">
        <v>59</v>
      </c>
      <c r="L1901" s="10">
        <v>2022</v>
      </c>
      <c r="M1901" s="10" t="s">
        <v>6</v>
      </c>
      <c r="N1901" s="10" t="s">
        <v>65</v>
      </c>
      <c r="O1901" s="10" t="s">
        <v>54</v>
      </c>
      <c r="P1901" s="10" t="s">
        <v>55</v>
      </c>
      <c r="Q1901" s="10" t="s">
        <v>56</v>
      </c>
      <c r="R1901" s="10" t="s">
        <v>57</v>
      </c>
      <c r="S1901" s="10" t="s">
        <v>58</v>
      </c>
      <c r="T1901" s="10">
        <v>794</v>
      </c>
      <c r="U1901" s="10">
        <v>1135.42</v>
      </c>
    </row>
    <row r="1902" spans="11:21" ht="18" customHeight="1" x14ac:dyDescent="0.3">
      <c r="K1902" s="10" t="s">
        <v>59</v>
      </c>
      <c r="L1902" s="10">
        <v>2022</v>
      </c>
      <c r="M1902" s="10" t="s">
        <v>6</v>
      </c>
      <c r="N1902" s="10" t="s">
        <v>65</v>
      </c>
      <c r="O1902" s="10" t="s">
        <v>54</v>
      </c>
      <c r="P1902" s="10" t="s">
        <v>55</v>
      </c>
      <c r="Q1902" s="10" t="s">
        <v>56</v>
      </c>
      <c r="R1902" s="10" t="s">
        <v>57</v>
      </c>
      <c r="S1902" s="10" t="s">
        <v>60</v>
      </c>
      <c r="T1902" s="10">
        <v>137</v>
      </c>
      <c r="U1902" s="10">
        <v>195.91</v>
      </c>
    </row>
    <row r="1903" spans="11:21" ht="18" customHeight="1" x14ac:dyDescent="0.3">
      <c r="K1903" s="10" t="s">
        <v>52</v>
      </c>
      <c r="L1903" s="10">
        <v>2022</v>
      </c>
      <c r="M1903" s="10" t="s">
        <v>6</v>
      </c>
      <c r="N1903" s="10" t="s">
        <v>65</v>
      </c>
      <c r="O1903" s="10" t="s">
        <v>54</v>
      </c>
      <c r="P1903" s="10" t="s">
        <v>55</v>
      </c>
      <c r="Q1903" s="10" t="s">
        <v>56</v>
      </c>
      <c r="R1903" s="10" t="s">
        <v>57</v>
      </c>
      <c r="S1903" s="10" t="s">
        <v>60</v>
      </c>
      <c r="T1903" s="10">
        <v>131</v>
      </c>
      <c r="U1903" s="10">
        <v>187.32999999999998</v>
      </c>
    </row>
    <row r="1904" spans="11:21" ht="18" customHeight="1" x14ac:dyDescent="0.3">
      <c r="K1904" s="10" t="s">
        <v>52</v>
      </c>
      <c r="L1904" s="10">
        <v>2022</v>
      </c>
      <c r="M1904" s="10" t="s">
        <v>6</v>
      </c>
      <c r="N1904" s="10" t="s">
        <v>65</v>
      </c>
      <c r="O1904" s="10" t="s">
        <v>54</v>
      </c>
      <c r="P1904" s="10" t="s">
        <v>55</v>
      </c>
      <c r="Q1904" s="10" t="s">
        <v>56</v>
      </c>
      <c r="R1904" s="10" t="s">
        <v>57</v>
      </c>
      <c r="S1904" s="10" t="s">
        <v>60</v>
      </c>
      <c r="T1904" s="10">
        <v>371</v>
      </c>
      <c r="U1904" s="10">
        <v>530.53</v>
      </c>
    </row>
    <row r="1905" spans="11:21" ht="18" customHeight="1" x14ac:dyDescent="0.3">
      <c r="K1905" s="10" t="s">
        <v>52</v>
      </c>
      <c r="L1905" s="10">
        <v>2022</v>
      </c>
      <c r="M1905" s="10" t="s">
        <v>6</v>
      </c>
      <c r="N1905" s="10" t="s">
        <v>65</v>
      </c>
      <c r="O1905" s="10" t="s">
        <v>54</v>
      </c>
      <c r="P1905" s="10" t="s">
        <v>55</v>
      </c>
      <c r="Q1905" s="10" t="s">
        <v>56</v>
      </c>
      <c r="R1905" s="10" t="s">
        <v>57</v>
      </c>
      <c r="S1905" s="10" t="s">
        <v>58</v>
      </c>
      <c r="T1905" s="10">
        <v>185</v>
      </c>
      <c r="U1905" s="10">
        <v>264.55</v>
      </c>
    </row>
    <row r="1906" spans="11:21" ht="18" customHeight="1" x14ac:dyDescent="0.3">
      <c r="K1906" s="10" t="s">
        <v>59</v>
      </c>
      <c r="L1906" s="10">
        <v>2022</v>
      </c>
      <c r="M1906" s="10" t="s">
        <v>6</v>
      </c>
      <c r="N1906" s="10" t="s">
        <v>65</v>
      </c>
      <c r="O1906" s="10" t="s">
        <v>54</v>
      </c>
      <c r="P1906" s="10" t="s">
        <v>55</v>
      </c>
      <c r="Q1906" s="10" t="s">
        <v>56</v>
      </c>
      <c r="R1906" s="10" t="s">
        <v>57</v>
      </c>
      <c r="S1906" s="10" t="s">
        <v>58</v>
      </c>
      <c r="T1906" s="10">
        <v>233</v>
      </c>
      <c r="U1906" s="10">
        <v>333.19</v>
      </c>
    </row>
    <row r="1907" spans="11:21" ht="18" customHeight="1" x14ac:dyDescent="0.3">
      <c r="K1907" s="10" t="s">
        <v>59</v>
      </c>
      <c r="L1907" s="10">
        <v>2022</v>
      </c>
      <c r="M1907" s="10" t="s">
        <v>5</v>
      </c>
      <c r="N1907" s="10" t="s">
        <v>65</v>
      </c>
      <c r="O1907" s="10" t="s">
        <v>54</v>
      </c>
      <c r="P1907" s="10" t="s">
        <v>55</v>
      </c>
      <c r="Q1907" s="10" t="s">
        <v>56</v>
      </c>
      <c r="R1907" s="10" t="s">
        <v>57</v>
      </c>
      <c r="S1907" s="10" t="s">
        <v>60</v>
      </c>
      <c r="T1907" s="10">
        <v>152</v>
      </c>
      <c r="U1907" s="10">
        <v>217.36</v>
      </c>
    </row>
    <row r="1908" spans="11:21" ht="18" customHeight="1" x14ac:dyDescent="0.3">
      <c r="K1908" s="10" t="s">
        <v>59</v>
      </c>
      <c r="L1908" s="10">
        <v>2022</v>
      </c>
      <c r="M1908" s="10" t="s">
        <v>5</v>
      </c>
      <c r="N1908" s="10" t="s">
        <v>65</v>
      </c>
      <c r="O1908" s="10" t="s">
        <v>54</v>
      </c>
      <c r="P1908" s="10" t="s">
        <v>55</v>
      </c>
      <c r="Q1908" s="10" t="s">
        <v>56</v>
      </c>
      <c r="R1908" s="10" t="s">
        <v>57</v>
      </c>
      <c r="S1908" s="10" t="s">
        <v>60</v>
      </c>
      <c r="T1908" s="10">
        <v>146</v>
      </c>
      <c r="U1908" s="10">
        <v>208.78</v>
      </c>
    </row>
    <row r="1909" spans="11:21" ht="18" customHeight="1" x14ac:dyDescent="0.3">
      <c r="K1909" s="10" t="s">
        <v>59</v>
      </c>
      <c r="L1909" s="10">
        <v>2022</v>
      </c>
      <c r="M1909" s="10" t="s">
        <v>5</v>
      </c>
      <c r="N1909" s="10" t="s">
        <v>65</v>
      </c>
      <c r="O1909" s="10" t="s">
        <v>54</v>
      </c>
      <c r="P1909" s="10" t="s">
        <v>55</v>
      </c>
      <c r="Q1909" s="10" t="s">
        <v>56</v>
      </c>
      <c r="R1909" s="10" t="s">
        <v>57</v>
      </c>
      <c r="S1909" s="10" t="s">
        <v>60</v>
      </c>
      <c r="T1909" s="10">
        <v>140</v>
      </c>
      <c r="U1909" s="10">
        <v>200.2</v>
      </c>
    </row>
    <row r="1910" spans="11:21" ht="18" customHeight="1" x14ac:dyDescent="0.3">
      <c r="K1910" s="10" t="s">
        <v>63</v>
      </c>
      <c r="L1910" s="10">
        <v>2022</v>
      </c>
      <c r="M1910" s="10" t="s">
        <v>5</v>
      </c>
      <c r="N1910" s="10" t="s">
        <v>65</v>
      </c>
      <c r="O1910" s="10" t="s">
        <v>54</v>
      </c>
      <c r="P1910" s="10" t="s">
        <v>55</v>
      </c>
      <c r="Q1910" s="10" t="s">
        <v>56</v>
      </c>
      <c r="R1910" s="10" t="s">
        <v>57</v>
      </c>
      <c r="S1910" s="10" t="s">
        <v>58</v>
      </c>
      <c r="T1910" s="10">
        <v>188</v>
      </c>
      <c r="U1910" s="10">
        <v>268.84000000000003</v>
      </c>
    </row>
    <row r="1911" spans="11:21" ht="18" customHeight="1" x14ac:dyDescent="0.3">
      <c r="K1911" s="10" t="s">
        <v>52</v>
      </c>
      <c r="L1911" s="10">
        <v>2022</v>
      </c>
      <c r="M1911" s="10" t="s">
        <v>5</v>
      </c>
      <c r="N1911" s="10" t="s">
        <v>65</v>
      </c>
      <c r="O1911" s="10" t="s">
        <v>54</v>
      </c>
      <c r="P1911" s="10" t="s">
        <v>55</v>
      </c>
      <c r="Q1911" s="10" t="s">
        <v>56</v>
      </c>
      <c r="R1911" s="10" t="s">
        <v>57</v>
      </c>
      <c r="S1911" s="10" t="s">
        <v>58</v>
      </c>
      <c r="T1911" s="10">
        <v>236</v>
      </c>
      <c r="U1911" s="10">
        <v>337.48</v>
      </c>
    </row>
    <row r="1912" spans="11:21" ht="18" customHeight="1" x14ac:dyDescent="0.3">
      <c r="K1912" s="10" t="s">
        <v>59</v>
      </c>
      <c r="L1912" s="10">
        <v>2022</v>
      </c>
      <c r="M1912" s="10" t="s">
        <v>5</v>
      </c>
      <c r="N1912" s="10" t="s">
        <v>65</v>
      </c>
      <c r="O1912" s="10" t="s">
        <v>54</v>
      </c>
      <c r="P1912" s="10" t="s">
        <v>55</v>
      </c>
      <c r="Q1912" s="10" t="s">
        <v>56</v>
      </c>
      <c r="R1912" s="10" t="s">
        <v>57</v>
      </c>
      <c r="S1912" s="10" t="s">
        <v>58</v>
      </c>
      <c r="T1912" s="10">
        <v>154</v>
      </c>
      <c r="U1912" s="10">
        <v>220.22</v>
      </c>
    </row>
    <row r="1913" spans="11:21" ht="18" customHeight="1" x14ac:dyDescent="0.3">
      <c r="K1913" s="10" t="s">
        <v>52</v>
      </c>
      <c r="L1913" s="10">
        <v>2022</v>
      </c>
      <c r="M1913" s="10" t="s">
        <v>5</v>
      </c>
      <c r="N1913" s="10" t="s">
        <v>65</v>
      </c>
      <c r="O1913" s="10" t="s">
        <v>54</v>
      </c>
      <c r="P1913" s="10" t="s">
        <v>55</v>
      </c>
      <c r="Q1913" s="10" t="s">
        <v>56</v>
      </c>
      <c r="R1913" s="10" t="s">
        <v>57</v>
      </c>
      <c r="S1913" s="10" t="s">
        <v>58</v>
      </c>
      <c r="T1913" s="10">
        <v>148</v>
      </c>
      <c r="U1913" s="10">
        <v>211.64</v>
      </c>
    </row>
    <row r="1914" spans="11:21" ht="18" customHeight="1" x14ac:dyDescent="0.3">
      <c r="K1914" s="10" t="s">
        <v>61</v>
      </c>
      <c r="L1914" s="10">
        <v>2022</v>
      </c>
      <c r="M1914" s="10" t="s">
        <v>5</v>
      </c>
      <c r="N1914" s="10" t="s">
        <v>65</v>
      </c>
      <c r="O1914" s="10" t="s">
        <v>54</v>
      </c>
      <c r="P1914" s="10" t="s">
        <v>55</v>
      </c>
      <c r="Q1914" s="10" t="s">
        <v>56</v>
      </c>
      <c r="R1914" s="10" t="s">
        <v>57</v>
      </c>
      <c r="S1914" s="10" t="s">
        <v>58</v>
      </c>
      <c r="T1914" s="10">
        <v>142</v>
      </c>
      <c r="U1914" s="10">
        <v>203.06</v>
      </c>
    </row>
    <row r="1915" spans="11:21" ht="18" customHeight="1" x14ac:dyDescent="0.3">
      <c r="K1915" s="10" t="s">
        <v>52</v>
      </c>
      <c r="L1915" s="10">
        <v>2022</v>
      </c>
      <c r="M1915" s="10" t="s">
        <v>5</v>
      </c>
      <c r="N1915" s="10" t="s">
        <v>65</v>
      </c>
      <c r="O1915" s="10" t="s">
        <v>54</v>
      </c>
      <c r="P1915" s="10" t="s">
        <v>55</v>
      </c>
      <c r="Q1915" s="10" t="s">
        <v>56</v>
      </c>
      <c r="R1915" s="10" t="s">
        <v>57</v>
      </c>
      <c r="S1915" s="10" t="s">
        <v>58</v>
      </c>
      <c r="T1915" s="10">
        <v>190</v>
      </c>
      <c r="U1915" s="10">
        <v>526.24</v>
      </c>
    </row>
    <row r="1916" spans="11:21" ht="18" customHeight="1" x14ac:dyDescent="0.3">
      <c r="K1916" s="10" t="s">
        <v>62</v>
      </c>
      <c r="L1916" s="10">
        <v>2022</v>
      </c>
      <c r="M1916" s="10" t="s">
        <v>5</v>
      </c>
      <c r="N1916" s="10" t="s">
        <v>65</v>
      </c>
      <c r="O1916" s="10" t="s">
        <v>54</v>
      </c>
      <c r="P1916" s="10" t="s">
        <v>55</v>
      </c>
      <c r="Q1916" s="10" t="s">
        <v>56</v>
      </c>
      <c r="R1916" s="10" t="s">
        <v>57</v>
      </c>
      <c r="S1916" s="10" t="s">
        <v>58</v>
      </c>
      <c r="T1916" s="10">
        <v>238</v>
      </c>
      <c r="U1916" s="10">
        <v>526.24</v>
      </c>
    </row>
    <row r="1917" spans="11:21" ht="18" customHeight="1" x14ac:dyDescent="0.3">
      <c r="K1917" s="10" t="s">
        <v>61</v>
      </c>
      <c r="L1917" s="10">
        <v>2022</v>
      </c>
      <c r="M1917" s="10" t="s">
        <v>5</v>
      </c>
      <c r="N1917" s="10" t="s">
        <v>65</v>
      </c>
      <c r="O1917" s="10" t="s">
        <v>54</v>
      </c>
      <c r="P1917" s="10" t="s">
        <v>55</v>
      </c>
      <c r="Q1917" s="10" t="s">
        <v>56</v>
      </c>
      <c r="R1917" s="10" t="s">
        <v>57</v>
      </c>
      <c r="S1917" s="10" t="s">
        <v>58</v>
      </c>
      <c r="T1917" s="10">
        <v>1012</v>
      </c>
      <c r="U1917" s="10">
        <v>1447.1599999999999</v>
      </c>
    </row>
    <row r="1918" spans="11:21" ht="18" customHeight="1" x14ac:dyDescent="0.3">
      <c r="K1918" s="10" t="s">
        <v>61</v>
      </c>
      <c r="L1918" s="10">
        <v>2022</v>
      </c>
      <c r="M1918" s="10" t="s">
        <v>5</v>
      </c>
      <c r="N1918" s="10" t="s">
        <v>65</v>
      </c>
      <c r="O1918" s="10" t="s">
        <v>54</v>
      </c>
      <c r="P1918" s="10" t="s">
        <v>55</v>
      </c>
      <c r="Q1918" s="10" t="s">
        <v>56</v>
      </c>
      <c r="R1918" s="10" t="s">
        <v>57</v>
      </c>
      <c r="S1918" s="10" t="s">
        <v>58</v>
      </c>
      <c r="T1918" s="10">
        <v>189</v>
      </c>
      <c r="U1918" s="10">
        <v>270.27</v>
      </c>
    </row>
    <row r="1919" spans="11:21" ht="18" customHeight="1" x14ac:dyDescent="0.3">
      <c r="K1919" s="10" t="s">
        <v>59</v>
      </c>
      <c r="L1919" s="10">
        <v>2022</v>
      </c>
      <c r="M1919" s="10" t="s">
        <v>5</v>
      </c>
      <c r="N1919" s="10" t="s">
        <v>65</v>
      </c>
      <c r="O1919" s="10" t="s">
        <v>54</v>
      </c>
      <c r="P1919" s="10" t="s">
        <v>55</v>
      </c>
      <c r="Q1919" s="10" t="s">
        <v>56</v>
      </c>
      <c r="R1919" s="10" t="s">
        <v>57</v>
      </c>
      <c r="S1919" s="10" t="s">
        <v>58</v>
      </c>
      <c r="T1919" s="10">
        <v>237</v>
      </c>
      <c r="U1919" s="10">
        <v>338.90999999999997</v>
      </c>
    </row>
    <row r="1920" spans="11:21" ht="18" customHeight="1" x14ac:dyDescent="0.3">
      <c r="K1920" s="10" t="s">
        <v>61</v>
      </c>
      <c r="L1920" s="10">
        <v>2022</v>
      </c>
      <c r="M1920" s="10" t="s">
        <v>5</v>
      </c>
      <c r="N1920" s="10" t="s">
        <v>65</v>
      </c>
      <c r="O1920" s="10" t="s">
        <v>54</v>
      </c>
      <c r="P1920" s="10" t="s">
        <v>55</v>
      </c>
      <c r="Q1920" s="10" t="s">
        <v>56</v>
      </c>
      <c r="R1920" s="10" t="s">
        <v>57</v>
      </c>
      <c r="S1920" s="10" t="s">
        <v>58</v>
      </c>
      <c r="T1920" s="10">
        <v>151</v>
      </c>
      <c r="U1920" s="10">
        <v>215.93</v>
      </c>
    </row>
    <row r="1921" spans="11:21" ht="18" customHeight="1" x14ac:dyDescent="0.3">
      <c r="K1921" s="10" t="s">
        <v>52</v>
      </c>
      <c r="L1921" s="10">
        <v>2022</v>
      </c>
      <c r="M1921" s="10" t="s">
        <v>5</v>
      </c>
      <c r="N1921" s="10" t="s">
        <v>65</v>
      </c>
      <c r="O1921" s="10" t="s">
        <v>54</v>
      </c>
      <c r="P1921" s="10" t="s">
        <v>55</v>
      </c>
      <c r="Q1921" s="10" t="s">
        <v>56</v>
      </c>
      <c r="R1921" s="10" t="s">
        <v>57</v>
      </c>
      <c r="S1921" s="10" t="s">
        <v>58</v>
      </c>
      <c r="T1921" s="10">
        <v>145</v>
      </c>
      <c r="U1921" s="10">
        <v>207.35</v>
      </c>
    </row>
    <row r="1922" spans="11:21" ht="18" customHeight="1" x14ac:dyDescent="0.3">
      <c r="K1922" s="10" t="s">
        <v>63</v>
      </c>
      <c r="L1922" s="10">
        <v>2022</v>
      </c>
      <c r="M1922" s="10" t="s">
        <v>5</v>
      </c>
      <c r="N1922" s="10" t="s">
        <v>65</v>
      </c>
      <c r="O1922" s="10" t="s">
        <v>54</v>
      </c>
      <c r="P1922" s="10" t="s">
        <v>55</v>
      </c>
      <c r="Q1922" s="10" t="s">
        <v>56</v>
      </c>
      <c r="R1922" s="10" t="s">
        <v>57</v>
      </c>
      <c r="S1922" s="10" t="s">
        <v>58</v>
      </c>
      <c r="T1922" s="10">
        <v>139</v>
      </c>
      <c r="U1922" s="10">
        <v>198.76999999999998</v>
      </c>
    </row>
    <row r="1923" spans="11:21" ht="18" customHeight="1" x14ac:dyDescent="0.3">
      <c r="K1923" s="10" t="s">
        <v>59</v>
      </c>
      <c r="L1923" s="10">
        <v>2022</v>
      </c>
      <c r="M1923" s="10" t="s">
        <v>5</v>
      </c>
      <c r="N1923" s="10" t="s">
        <v>65</v>
      </c>
      <c r="O1923" s="10" t="s">
        <v>54</v>
      </c>
      <c r="P1923" s="10" t="s">
        <v>55</v>
      </c>
      <c r="Q1923" s="10" t="s">
        <v>56</v>
      </c>
      <c r="R1923" s="10" t="s">
        <v>57</v>
      </c>
      <c r="S1923" s="10" t="s">
        <v>58</v>
      </c>
      <c r="T1923" s="10">
        <v>793</v>
      </c>
      <c r="U1923" s="10">
        <v>1133.99</v>
      </c>
    </row>
    <row r="1924" spans="11:21" ht="18" customHeight="1" x14ac:dyDescent="0.3">
      <c r="K1924" s="10" t="s">
        <v>59</v>
      </c>
      <c r="L1924" s="10">
        <v>2022</v>
      </c>
      <c r="M1924" s="10" t="s">
        <v>5</v>
      </c>
      <c r="N1924" s="10" t="s">
        <v>65</v>
      </c>
      <c r="O1924" s="10" t="s">
        <v>54</v>
      </c>
      <c r="P1924" s="10" t="s">
        <v>55</v>
      </c>
      <c r="Q1924" s="10" t="s">
        <v>56</v>
      </c>
      <c r="R1924" s="10" t="s">
        <v>57</v>
      </c>
      <c r="S1924" s="10" t="s">
        <v>58</v>
      </c>
      <c r="T1924" s="10">
        <v>827</v>
      </c>
      <c r="U1924" s="10">
        <v>1182.6100000000001</v>
      </c>
    </row>
    <row r="1925" spans="11:21" ht="18" customHeight="1" x14ac:dyDescent="0.3">
      <c r="K1925" s="10" t="s">
        <v>63</v>
      </c>
      <c r="L1925" s="10">
        <v>2022</v>
      </c>
      <c r="M1925" s="10" t="s">
        <v>5</v>
      </c>
      <c r="N1925" s="10" t="s">
        <v>65</v>
      </c>
      <c r="O1925" s="10" t="s">
        <v>54</v>
      </c>
      <c r="P1925" s="10" t="s">
        <v>55</v>
      </c>
      <c r="Q1925" s="10" t="s">
        <v>56</v>
      </c>
      <c r="R1925" s="10" t="s">
        <v>57</v>
      </c>
      <c r="S1925" s="10" t="s">
        <v>60</v>
      </c>
      <c r="T1925" s="10">
        <v>149</v>
      </c>
      <c r="U1925" s="10">
        <v>213.07</v>
      </c>
    </row>
    <row r="1926" spans="11:21" ht="18" customHeight="1" x14ac:dyDescent="0.3">
      <c r="K1926" s="10" t="s">
        <v>52</v>
      </c>
      <c r="L1926" s="10">
        <v>2022</v>
      </c>
      <c r="M1926" s="10" t="s">
        <v>5</v>
      </c>
      <c r="N1926" s="10" t="s">
        <v>65</v>
      </c>
      <c r="O1926" s="10" t="s">
        <v>54</v>
      </c>
      <c r="P1926" s="10" t="s">
        <v>55</v>
      </c>
      <c r="Q1926" s="10" t="s">
        <v>56</v>
      </c>
      <c r="R1926" s="10" t="s">
        <v>57</v>
      </c>
      <c r="S1926" s="10" t="s">
        <v>60</v>
      </c>
      <c r="T1926" s="10">
        <v>143</v>
      </c>
      <c r="U1926" s="10">
        <v>204.49</v>
      </c>
    </row>
    <row r="1927" spans="11:21" ht="18" customHeight="1" x14ac:dyDescent="0.3">
      <c r="K1927" s="10" t="s">
        <v>52</v>
      </c>
      <c r="L1927" s="10">
        <v>2022</v>
      </c>
      <c r="M1927" s="10" t="s">
        <v>5</v>
      </c>
      <c r="N1927" s="10" t="s">
        <v>65</v>
      </c>
      <c r="O1927" s="10" t="s">
        <v>54</v>
      </c>
      <c r="P1927" s="10" t="s">
        <v>55</v>
      </c>
      <c r="Q1927" s="10" t="s">
        <v>56</v>
      </c>
      <c r="R1927" s="10" t="s">
        <v>57</v>
      </c>
      <c r="S1927" s="10" t="s">
        <v>58</v>
      </c>
      <c r="T1927" s="10">
        <v>191</v>
      </c>
      <c r="U1927" s="10">
        <v>273.13</v>
      </c>
    </row>
    <row r="1928" spans="11:21" ht="18" customHeight="1" x14ac:dyDescent="0.3">
      <c r="K1928" s="10" t="s">
        <v>59</v>
      </c>
      <c r="L1928" s="10">
        <v>2022</v>
      </c>
      <c r="M1928" s="10" t="s">
        <v>5</v>
      </c>
      <c r="N1928" s="10" t="s">
        <v>65</v>
      </c>
      <c r="O1928" s="10" t="s">
        <v>54</v>
      </c>
      <c r="P1928" s="10" t="s">
        <v>55</v>
      </c>
      <c r="Q1928" s="10" t="s">
        <v>56</v>
      </c>
      <c r="R1928" s="10" t="s">
        <v>57</v>
      </c>
      <c r="S1928" s="10" t="s">
        <v>58</v>
      </c>
      <c r="T1928" s="10">
        <v>239</v>
      </c>
      <c r="U1928" s="10">
        <v>341.77</v>
      </c>
    </row>
    <row r="1929" spans="11:21" ht="18" customHeight="1" x14ac:dyDescent="0.3">
      <c r="K1929" s="10" t="s">
        <v>59</v>
      </c>
      <c r="L1929" s="10">
        <v>2022</v>
      </c>
      <c r="M1929" s="10" t="s">
        <v>2</v>
      </c>
      <c r="N1929" s="10" t="s">
        <v>65</v>
      </c>
      <c r="O1929" s="10" t="s">
        <v>54</v>
      </c>
      <c r="P1929" s="10" t="s">
        <v>55</v>
      </c>
      <c r="Q1929" s="10" t="s">
        <v>56</v>
      </c>
      <c r="R1929" s="10" t="s">
        <v>57</v>
      </c>
      <c r="S1929" s="10" t="s">
        <v>60</v>
      </c>
      <c r="T1929" s="10">
        <v>200</v>
      </c>
      <c r="U1929" s="10">
        <v>286</v>
      </c>
    </row>
    <row r="1930" spans="11:21" ht="18" customHeight="1" x14ac:dyDescent="0.3">
      <c r="K1930" s="10" t="s">
        <v>59</v>
      </c>
      <c r="L1930" s="10">
        <v>2022</v>
      </c>
      <c r="M1930" s="10" t="s">
        <v>2</v>
      </c>
      <c r="N1930" s="10" t="s">
        <v>65</v>
      </c>
      <c r="O1930" s="10" t="s">
        <v>54</v>
      </c>
      <c r="P1930" s="10" t="s">
        <v>55</v>
      </c>
      <c r="Q1930" s="10" t="s">
        <v>56</v>
      </c>
      <c r="R1930" s="10" t="s">
        <v>57</v>
      </c>
      <c r="S1930" s="10" t="s">
        <v>60</v>
      </c>
      <c r="T1930" s="10">
        <v>194</v>
      </c>
      <c r="U1930" s="10">
        <v>277.42</v>
      </c>
    </row>
    <row r="1931" spans="11:21" ht="18" customHeight="1" x14ac:dyDescent="0.3">
      <c r="K1931" s="10" t="s">
        <v>52</v>
      </c>
      <c r="L1931" s="10">
        <v>2022</v>
      </c>
      <c r="M1931" s="10" t="s">
        <v>2</v>
      </c>
      <c r="N1931" s="10" t="s">
        <v>65</v>
      </c>
      <c r="O1931" s="10" t="s">
        <v>54</v>
      </c>
      <c r="P1931" s="10" t="s">
        <v>55</v>
      </c>
      <c r="Q1931" s="10" t="s">
        <v>56</v>
      </c>
      <c r="R1931" s="10" t="s">
        <v>57</v>
      </c>
      <c r="S1931" s="10" t="s">
        <v>60</v>
      </c>
      <c r="T1931" s="10">
        <v>188</v>
      </c>
      <c r="U1931" s="10">
        <v>268.84000000000003</v>
      </c>
    </row>
    <row r="1932" spans="11:21" ht="18" customHeight="1" x14ac:dyDescent="0.3">
      <c r="K1932" s="10" t="s">
        <v>59</v>
      </c>
      <c r="L1932" s="10">
        <v>2022</v>
      </c>
      <c r="M1932" s="10" t="s">
        <v>2</v>
      </c>
      <c r="N1932" s="10" t="s">
        <v>65</v>
      </c>
      <c r="O1932" s="10" t="s">
        <v>54</v>
      </c>
      <c r="P1932" s="10" t="s">
        <v>55</v>
      </c>
      <c r="Q1932" s="10" t="s">
        <v>56</v>
      </c>
      <c r="R1932" s="10" t="s">
        <v>57</v>
      </c>
      <c r="S1932" s="10" t="s">
        <v>58</v>
      </c>
      <c r="T1932" s="10">
        <v>206</v>
      </c>
      <c r="U1932" s="10">
        <v>294.58</v>
      </c>
    </row>
    <row r="1933" spans="11:21" ht="18" customHeight="1" x14ac:dyDescent="0.3">
      <c r="K1933" s="10" t="s">
        <v>52</v>
      </c>
      <c r="L1933" s="10">
        <v>2022</v>
      </c>
      <c r="M1933" s="10" t="s">
        <v>2</v>
      </c>
      <c r="N1933" s="10" t="s">
        <v>65</v>
      </c>
      <c r="O1933" s="10" t="s">
        <v>54</v>
      </c>
      <c r="P1933" s="10" t="s">
        <v>55</v>
      </c>
      <c r="Q1933" s="10" t="s">
        <v>56</v>
      </c>
      <c r="R1933" s="10" t="s">
        <v>57</v>
      </c>
      <c r="S1933" s="10" t="s">
        <v>58</v>
      </c>
      <c r="T1933" s="10">
        <v>254</v>
      </c>
      <c r="U1933" s="10">
        <v>363.22</v>
      </c>
    </row>
    <row r="1934" spans="11:21" ht="18" customHeight="1" x14ac:dyDescent="0.3">
      <c r="K1934" s="10" t="s">
        <v>62</v>
      </c>
      <c r="L1934" s="10">
        <v>2022</v>
      </c>
      <c r="M1934" s="10" t="s">
        <v>2</v>
      </c>
      <c r="N1934" s="10" t="s">
        <v>65</v>
      </c>
      <c r="O1934" s="10" t="s">
        <v>54</v>
      </c>
      <c r="P1934" s="10" t="s">
        <v>55</v>
      </c>
      <c r="Q1934" s="10" t="s">
        <v>56</v>
      </c>
      <c r="R1934" s="10" t="s">
        <v>57</v>
      </c>
      <c r="S1934" s="10" t="s">
        <v>58</v>
      </c>
      <c r="T1934" s="10">
        <v>202</v>
      </c>
      <c r="U1934" s="10">
        <v>288.86</v>
      </c>
    </row>
    <row r="1935" spans="11:21" ht="18" customHeight="1" x14ac:dyDescent="0.3">
      <c r="K1935" s="10" t="s">
        <v>59</v>
      </c>
      <c r="L1935" s="10">
        <v>2022</v>
      </c>
      <c r="M1935" s="10" t="s">
        <v>2</v>
      </c>
      <c r="N1935" s="10" t="s">
        <v>65</v>
      </c>
      <c r="O1935" s="10" t="s">
        <v>54</v>
      </c>
      <c r="P1935" s="10" t="s">
        <v>55</v>
      </c>
      <c r="Q1935" s="10" t="s">
        <v>56</v>
      </c>
      <c r="R1935" s="10" t="s">
        <v>57</v>
      </c>
      <c r="S1935" s="10" t="s">
        <v>58</v>
      </c>
      <c r="T1935" s="10">
        <v>196</v>
      </c>
      <c r="U1935" s="10">
        <v>280.27999999999997</v>
      </c>
    </row>
    <row r="1936" spans="11:21" ht="18" customHeight="1" x14ac:dyDescent="0.3">
      <c r="K1936" s="10" t="s">
        <v>59</v>
      </c>
      <c r="L1936" s="10">
        <v>2022</v>
      </c>
      <c r="M1936" s="10" t="s">
        <v>2</v>
      </c>
      <c r="N1936" s="10" t="s">
        <v>65</v>
      </c>
      <c r="O1936" s="10" t="s">
        <v>54</v>
      </c>
      <c r="P1936" s="10" t="s">
        <v>55</v>
      </c>
      <c r="Q1936" s="10" t="s">
        <v>56</v>
      </c>
      <c r="R1936" s="10" t="s">
        <v>57</v>
      </c>
      <c r="S1936" s="10" t="s">
        <v>58</v>
      </c>
      <c r="T1936" s="10">
        <v>190</v>
      </c>
      <c r="U1936" s="10">
        <v>271.7</v>
      </c>
    </row>
    <row r="1937" spans="11:21" ht="18" customHeight="1" x14ac:dyDescent="0.3">
      <c r="K1937" s="10" t="s">
        <v>52</v>
      </c>
      <c r="L1937" s="10">
        <v>2022</v>
      </c>
      <c r="M1937" s="10" t="s">
        <v>2</v>
      </c>
      <c r="N1937" s="10" t="s">
        <v>65</v>
      </c>
      <c r="O1937" s="10" t="s">
        <v>54</v>
      </c>
      <c r="P1937" s="10" t="s">
        <v>55</v>
      </c>
      <c r="Q1937" s="10" t="s">
        <v>56</v>
      </c>
      <c r="R1937" s="10" t="s">
        <v>57</v>
      </c>
      <c r="S1937" s="10" t="s">
        <v>58</v>
      </c>
      <c r="T1937" s="10">
        <v>208</v>
      </c>
      <c r="U1937" s="10">
        <v>526.24</v>
      </c>
    </row>
    <row r="1938" spans="11:21" ht="18" customHeight="1" x14ac:dyDescent="0.3">
      <c r="K1938" s="10" t="s">
        <v>59</v>
      </c>
      <c r="L1938" s="10">
        <v>2022</v>
      </c>
      <c r="M1938" s="10" t="s">
        <v>2</v>
      </c>
      <c r="N1938" s="10" t="s">
        <v>65</v>
      </c>
      <c r="O1938" s="10" t="s">
        <v>54</v>
      </c>
      <c r="P1938" s="10" t="s">
        <v>55</v>
      </c>
      <c r="Q1938" s="10" t="s">
        <v>56</v>
      </c>
      <c r="R1938" s="10" t="s">
        <v>57</v>
      </c>
      <c r="S1938" s="10" t="s">
        <v>58</v>
      </c>
      <c r="T1938" s="10">
        <v>1010</v>
      </c>
      <c r="U1938" s="10">
        <v>1444.3</v>
      </c>
    </row>
    <row r="1939" spans="11:21" ht="18" customHeight="1" x14ac:dyDescent="0.3">
      <c r="K1939" s="10" t="s">
        <v>52</v>
      </c>
      <c r="L1939" s="10">
        <v>2022</v>
      </c>
      <c r="M1939" s="10" t="s">
        <v>2</v>
      </c>
      <c r="N1939" s="10" t="s">
        <v>65</v>
      </c>
      <c r="O1939" s="10" t="s">
        <v>54</v>
      </c>
      <c r="P1939" s="10" t="s">
        <v>55</v>
      </c>
      <c r="Q1939" s="10" t="s">
        <v>56</v>
      </c>
      <c r="R1939" s="10" t="s">
        <v>57</v>
      </c>
      <c r="S1939" s="10" t="s">
        <v>58</v>
      </c>
      <c r="T1939" s="10">
        <v>252</v>
      </c>
      <c r="U1939" s="10">
        <v>360.36</v>
      </c>
    </row>
    <row r="1940" spans="11:21" ht="18" customHeight="1" x14ac:dyDescent="0.3">
      <c r="K1940" s="10" t="s">
        <v>59</v>
      </c>
      <c r="L1940" s="10">
        <v>2022</v>
      </c>
      <c r="M1940" s="10" t="s">
        <v>2</v>
      </c>
      <c r="N1940" s="10" t="s">
        <v>65</v>
      </c>
      <c r="O1940" s="10" t="s">
        <v>54</v>
      </c>
      <c r="P1940" s="10" t="s">
        <v>55</v>
      </c>
      <c r="Q1940" s="10" t="s">
        <v>56</v>
      </c>
      <c r="R1940" s="10" t="s">
        <v>57</v>
      </c>
      <c r="S1940" s="10" t="s">
        <v>58</v>
      </c>
      <c r="T1940" s="10">
        <v>207</v>
      </c>
      <c r="U1940" s="10">
        <v>296.01</v>
      </c>
    </row>
    <row r="1941" spans="11:21" ht="18" customHeight="1" x14ac:dyDescent="0.3">
      <c r="K1941" s="10" t="s">
        <v>52</v>
      </c>
      <c r="L1941" s="10">
        <v>2022</v>
      </c>
      <c r="M1941" s="10" t="s">
        <v>2</v>
      </c>
      <c r="N1941" s="10" t="s">
        <v>65</v>
      </c>
      <c r="O1941" s="10" t="s">
        <v>54</v>
      </c>
      <c r="P1941" s="10" t="s">
        <v>55</v>
      </c>
      <c r="Q1941" s="10" t="s">
        <v>56</v>
      </c>
      <c r="R1941" s="10" t="s">
        <v>57</v>
      </c>
      <c r="S1941" s="10" t="s">
        <v>58</v>
      </c>
      <c r="T1941" s="10">
        <v>255</v>
      </c>
      <c r="U1941" s="10">
        <v>364.65</v>
      </c>
    </row>
    <row r="1942" spans="11:21" ht="18" customHeight="1" x14ac:dyDescent="0.3">
      <c r="K1942" s="10" t="s">
        <v>52</v>
      </c>
      <c r="L1942" s="10">
        <v>2022</v>
      </c>
      <c r="M1942" s="10" t="s">
        <v>2</v>
      </c>
      <c r="N1942" s="10" t="s">
        <v>65</v>
      </c>
      <c r="O1942" s="10" t="s">
        <v>54</v>
      </c>
      <c r="P1942" s="10" t="s">
        <v>55</v>
      </c>
      <c r="Q1942" s="10" t="s">
        <v>56</v>
      </c>
      <c r="R1942" s="10" t="s">
        <v>57</v>
      </c>
      <c r="S1942" s="10" t="s">
        <v>58</v>
      </c>
      <c r="T1942" s="10">
        <v>199</v>
      </c>
      <c r="U1942" s="10">
        <v>284.57</v>
      </c>
    </row>
    <row r="1943" spans="11:21" ht="18" customHeight="1" x14ac:dyDescent="0.3">
      <c r="K1943" s="10" t="s">
        <v>59</v>
      </c>
      <c r="L1943" s="10">
        <v>2022</v>
      </c>
      <c r="M1943" s="10" t="s">
        <v>2</v>
      </c>
      <c r="N1943" s="10" t="s">
        <v>65</v>
      </c>
      <c r="O1943" s="10" t="s">
        <v>54</v>
      </c>
      <c r="P1943" s="10" t="s">
        <v>55</v>
      </c>
      <c r="Q1943" s="10" t="s">
        <v>56</v>
      </c>
      <c r="R1943" s="10" t="s">
        <v>57</v>
      </c>
      <c r="S1943" s="10" t="s">
        <v>58</v>
      </c>
      <c r="T1943" s="10">
        <v>193</v>
      </c>
      <c r="U1943" s="10">
        <v>275.99</v>
      </c>
    </row>
    <row r="1944" spans="11:21" ht="18" customHeight="1" x14ac:dyDescent="0.3">
      <c r="K1944" s="10" t="s">
        <v>59</v>
      </c>
      <c r="L1944" s="10">
        <v>2022</v>
      </c>
      <c r="M1944" s="10" t="s">
        <v>2</v>
      </c>
      <c r="N1944" s="10" t="s">
        <v>65</v>
      </c>
      <c r="O1944" s="10" t="s">
        <v>54</v>
      </c>
      <c r="P1944" s="10" t="s">
        <v>55</v>
      </c>
      <c r="Q1944" s="10" t="s">
        <v>56</v>
      </c>
      <c r="R1944" s="10" t="s">
        <v>57</v>
      </c>
      <c r="S1944" s="10" t="s">
        <v>58</v>
      </c>
      <c r="T1944" s="10">
        <v>187</v>
      </c>
      <c r="U1944" s="10">
        <v>267.40999999999997</v>
      </c>
    </row>
    <row r="1945" spans="11:21" ht="18" customHeight="1" x14ac:dyDescent="0.3">
      <c r="K1945" s="10" t="s">
        <v>59</v>
      </c>
      <c r="L1945" s="10">
        <v>2022</v>
      </c>
      <c r="M1945" s="10" t="s">
        <v>2</v>
      </c>
      <c r="N1945" s="10" t="s">
        <v>65</v>
      </c>
      <c r="O1945" s="10" t="s">
        <v>54</v>
      </c>
      <c r="P1945" s="10" t="s">
        <v>55</v>
      </c>
      <c r="Q1945" s="10" t="s">
        <v>56</v>
      </c>
      <c r="R1945" s="10" t="s">
        <v>57</v>
      </c>
      <c r="S1945" s="10" t="s">
        <v>58</v>
      </c>
      <c r="T1945" s="10">
        <v>791</v>
      </c>
      <c r="U1945" s="10">
        <v>1131.1300000000001</v>
      </c>
    </row>
    <row r="1946" spans="11:21" ht="18" customHeight="1" x14ac:dyDescent="0.3">
      <c r="K1946" s="10" t="s">
        <v>59</v>
      </c>
      <c r="L1946" s="10">
        <v>2022</v>
      </c>
      <c r="M1946" s="10" t="s">
        <v>2</v>
      </c>
      <c r="N1946" s="10" t="s">
        <v>65</v>
      </c>
      <c r="O1946" s="10" t="s">
        <v>54</v>
      </c>
      <c r="P1946" s="10" t="s">
        <v>55</v>
      </c>
      <c r="Q1946" s="10" t="s">
        <v>56</v>
      </c>
      <c r="R1946" s="10" t="s">
        <v>57</v>
      </c>
      <c r="S1946" s="10" t="s">
        <v>58</v>
      </c>
      <c r="T1946" s="10">
        <v>824</v>
      </c>
      <c r="U1946" s="10">
        <v>1178.32</v>
      </c>
    </row>
    <row r="1947" spans="11:21" ht="18" customHeight="1" x14ac:dyDescent="0.3">
      <c r="K1947" s="10" t="s">
        <v>62</v>
      </c>
      <c r="L1947" s="10">
        <v>2022</v>
      </c>
      <c r="M1947" s="10" t="s">
        <v>2</v>
      </c>
      <c r="N1947" s="10" t="s">
        <v>65</v>
      </c>
      <c r="O1947" s="10" t="s">
        <v>54</v>
      </c>
      <c r="P1947" s="10" t="s">
        <v>55</v>
      </c>
      <c r="Q1947" s="10" t="s">
        <v>56</v>
      </c>
      <c r="R1947" s="10" t="s">
        <v>57</v>
      </c>
      <c r="S1947" s="10" t="s">
        <v>60</v>
      </c>
      <c r="T1947" s="10">
        <v>197</v>
      </c>
      <c r="U1947" s="10">
        <v>281.70999999999998</v>
      </c>
    </row>
    <row r="1948" spans="11:21" ht="18" customHeight="1" x14ac:dyDescent="0.3">
      <c r="K1948" s="10" t="s">
        <v>61</v>
      </c>
      <c r="L1948" s="10">
        <v>2022</v>
      </c>
      <c r="M1948" s="10" t="s">
        <v>2</v>
      </c>
      <c r="N1948" s="10" t="s">
        <v>65</v>
      </c>
      <c r="O1948" s="10" t="s">
        <v>54</v>
      </c>
      <c r="P1948" s="10" t="s">
        <v>55</v>
      </c>
      <c r="Q1948" s="10" t="s">
        <v>56</v>
      </c>
      <c r="R1948" s="10" t="s">
        <v>57</v>
      </c>
      <c r="S1948" s="10" t="s">
        <v>60</v>
      </c>
      <c r="T1948" s="10">
        <v>191</v>
      </c>
      <c r="U1948" s="10">
        <v>273.13</v>
      </c>
    </row>
    <row r="1949" spans="11:21" ht="18" customHeight="1" x14ac:dyDescent="0.3">
      <c r="K1949" s="10" t="s">
        <v>62</v>
      </c>
      <c r="L1949" s="10">
        <v>2022</v>
      </c>
      <c r="M1949" s="10" t="s">
        <v>2</v>
      </c>
      <c r="N1949" s="10" t="s">
        <v>65</v>
      </c>
      <c r="O1949" s="10" t="s">
        <v>54</v>
      </c>
      <c r="P1949" s="10" t="s">
        <v>55</v>
      </c>
      <c r="Q1949" s="10" t="s">
        <v>56</v>
      </c>
      <c r="R1949" s="10" t="s">
        <v>57</v>
      </c>
      <c r="S1949" s="10" t="s">
        <v>58</v>
      </c>
      <c r="T1949" s="10">
        <v>209</v>
      </c>
      <c r="U1949" s="10">
        <v>298.87</v>
      </c>
    </row>
    <row r="1950" spans="11:21" ht="18" customHeight="1" x14ac:dyDescent="0.3">
      <c r="K1950" s="10" t="s">
        <v>62</v>
      </c>
      <c r="L1950" s="10">
        <v>2022</v>
      </c>
      <c r="M1950" s="10" t="s">
        <v>2</v>
      </c>
      <c r="N1950" s="10" t="s">
        <v>65</v>
      </c>
      <c r="O1950" s="10" t="s">
        <v>54</v>
      </c>
      <c r="P1950" s="10" t="s">
        <v>55</v>
      </c>
      <c r="Q1950" s="10" t="s">
        <v>56</v>
      </c>
      <c r="R1950" s="10" t="s">
        <v>57</v>
      </c>
      <c r="S1950" s="10" t="s">
        <v>58</v>
      </c>
      <c r="T1950" s="10">
        <v>251</v>
      </c>
      <c r="U1950" s="10">
        <v>358.93</v>
      </c>
    </row>
    <row r="1951" spans="11:21" ht="18" customHeight="1" x14ac:dyDescent="0.3">
      <c r="K1951" s="10" t="s">
        <v>52</v>
      </c>
      <c r="L1951" s="10">
        <v>2022</v>
      </c>
      <c r="M1951" s="10" t="s">
        <v>4</v>
      </c>
      <c r="N1951" s="10" t="s">
        <v>65</v>
      </c>
      <c r="O1951" s="10" t="s">
        <v>54</v>
      </c>
      <c r="P1951" s="10" t="s">
        <v>55</v>
      </c>
      <c r="Q1951" s="10" t="s">
        <v>56</v>
      </c>
      <c r="R1951" s="10" t="s">
        <v>57</v>
      </c>
      <c r="S1951" s="10" t="s">
        <v>60</v>
      </c>
      <c r="T1951" s="10">
        <v>170</v>
      </c>
      <c r="U1951" s="10">
        <v>243.1</v>
      </c>
    </row>
    <row r="1952" spans="11:21" ht="18" customHeight="1" x14ac:dyDescent="0.3">
      <c r="K1952" s="10" t="s">
        <v>61</v>
      </c>
      <c r="L1952" s="10">
        <v>2022</v>
      </c>
      <c r="M1952" s="10" t="s">
        <v>4</v>
      </c>
      <c r="N1952" s="10" t="s">
        <v>65</v>
      </c>
      <c r="O1952" s="10" t="s">
        <v>54</v>
      </c>
      <c r="P1952" s="10" t="s">
        <v>55</v>
      </c>
      <c r="Q1952" s="10" t="s">
        <v>56</v>
      </c>
      <c r="R1952" s="10" t="s">
        <v>57</v>
      </c>
      <c r="S1952" s="10" t="s">
        <v>60</v>
      </c>
      <c r="T1952" s="10">
        <v>164</v>
      </c>
      <c r="U1952" s="10">
        <v>234.51999999999998</v>
      </c>
    </row>
    <row r="1953" spans="11:21" ht="18" customHeight="1" x14ac:dyDescent="0.3">
      <c r="K1953" s="10" t="s">
        <v>61</v>
      </c>
      <c r="L1953" s="10">
        <v>2022</v>
      </c>
      <c r="M1953" s="10" t="s">
        <v>4</v>
      </c>
      <c r="N1953" s="10" t="s">
        <v>65</v>
      </c>
      <c r="O1953" s="10" t="s">
        <v>54</v>
      </c>
      <c r="P1953" s="10" t="s">
        <v>55</v>
      </c>
      <c r="Q1953" s="10" t="s">
        <v>56</v>
      </c>
      <c r="R1953" s="10" t="s">
        <v>57</v>
      </c>
      <c r="S1953" s="10" t="s">
        <v>60</v>
      </c>
      <c r="T1953" s="10">
        <v>158</v>
      </c>
      <c r="U1953" s="10">
        <v>225.94</v>
      </c>
    </row>
    <row r="1954" spans="11:21" ht="18" customHeight="1" x14ac:dyDescent="0.3">
      <c r="K1954" s="10" t="s">
        <v>62</v>
      </c>
      <c r="L1954" s="10">
        <v>2022</v>
      </c>
      <c r="M1954" s="10" t="s">
        <v>4</v>
      </c>
      <c r="N1954" s="10" t="s">
        <v>65</v>
      </c>
      <c r="O1954" s="10" t="s">
        <v>54</v>
      </c>
      <c r="P1954" s="10" t="s">
        <v>55</v>
      </c>
      <c r="Q1954" s="10" t="s">
        <v>56</v>
      </c>
      <c r="R1954" s="10" t="s">
        <v>57</v>
      </c>
      <c r="S1954" s="10" t="s">
        <v>58</v>
      </c>
      <c r="T1954" s="10">
        <v>194</v>
      </c>
      <c r="U1954" s="10">
        <v>277.42</v>
      </c>
    </row>
    <row r="1955" spans="11:21" ht="18" customHeight="1" x14ac:dyDescent="0.3">
      <c r="K1955" s="10" t="s">
        <v>61</v>
      </c>
      <c r="L1955" s="10">
        <v>2022</v>
      </c>
      <c r="M1955" s="10" t="s">
        <v>4</v>
      </c>
      <c r="N1955" s="10" t="s">
        <v>65</v>
      </c>
      <c r="O1955" s="10" t="s">
        <v>54</v>
      </c>
      <c r="P1955" s="10" t="s">
        <v>55</v>
      </c>
      <c r="Q1955" s="10" t="s">
        <v>56</v>
      </c>
      <c r="R1955" s="10" t="s">
        <v>57</v>
      </c>
      <c r="S1955" s="10" t="s">
        <v>58</v>
      </c>
      <c r="T1955" s="10">
        <v>242</v>
      </c>
      <c r="U1955" s="10">
        <v>346.06</v>
      </c>
    </row>
    <row r="1956" spans="11:21" ht="18" customHeight="1" x14ac:dyDescent="0.3">
      <c r="K1956" s="10" t="s">
        <v>61</v>
      </c>
      <c r="L1956" s="10">
        <v>2022</v>
      </c>
      <c r="M1956" s="10" t="s">
        <v>4</v>
      </c>
      <c r="N1956" s="10" t="s">
        <v>65</v>
      </c>
      <c r="O1956" s="10" t="s">
        <v>54</v>
      </c>
      <c r="P1956" s="10" t="s">
        <v>55</v>
      </c>
      <c r="Q1956" s="10" t="s">
        <v>56</v>
      </c>
      <c r="R1956" s="10" t="s">
        <v>57</v>
      </c>
      <c r="S1956" s="10" t="s">
        <v>58</v>
      </c>
      <c r="T1956" s="10">
        <v>166</v>
      </c>
      <c r="U1956" s="10">
        <v>237.38</v>
      </c>
    </row>
    <row r="1957" spans="11:21" ht="18" customHeight="1" x14ac:dyDescent="0.3">
      <c r="K1957" s="10" t="s">
        <v>59</v>
      </c>
      <c r="L1957" s="10">
        <v>2022</v>
      </c>
      <c r="M1957" s="10" t="s">
        <v>4</v>
      </c>
      <c r="N1957" s="10" t="s">
        <v>65</v>
      </c>
      <c r="O1957" s="10" t="s">
        <v>54</v>
      </c>
      <c r="P1957" s="10" t="s">
        <v>55</v>
      </c>
      <c r="Q1957" s="10" t="s">
        <v>56</v>
      </c>
      <c r="R1957" s="10" t="s">
        <v>57</v>
      </c>
      <c r="S1957" s="10" t="s">
        <v>58</v>
      </c>
      <c r="T1957" s="10">
        <v>160</v>
      </c>
      <c r="U1957" s="10">
        <v>228.8</v>
      </c>
    </row>
    <row r="1958" spans="11:21" ht="18" customHeight="1" x14ac:dyDescent="0.3">
      <c r="K1958" s="10" t="s">
        <v>52</v>
      </c>
      <c r="L1958" s="10">
        <v>2022</v>
      </c>
      <c r="M1958" s="10" t="s">
        <v>4</v>
      </c>
      <c r="N1958" s="10" t="s">
        <v>65</v>
      </c>
      <c r="O1958" s="10" t="s">
        <v>54</v>
      </c>
      <c r="P1958" s="10" t="s">
        <v>55</v>
      </c>
      <c r="Q1958" s="10" t="s">
        <v>56</v>
      </c>
      <c r="R1958" s="10" t="s">
        <v>57</v>
      </c>
      <c r="S1958" s="10" t="s">
        <v>58</v>
      </c>
      <c r="T1958" s="10">
        <v>196</v>
      </c>
      <c r="U1958" s="10">
        <v>526.24</v>
      </c>
    </row>
    <row r="1959" spans="11:21" ht="18" customHeight="1" x14ac:dyDescent="0.3">
      <c r="K1959" s="10" t="s">
        <v>61</v>
      </c>
      <c r="L1959" s="10">
        <v>2022</v>
      </c>
      <c r="M1959" s="10" t="s">
        <v>4</v>
      </c>
      <c r="N1959" s="10" t="s">
        <v>65</v>
      </c>
      <c r="O1959" s="10" t="s">
        <v>54</v>
      </c>
      <c r="P1959" s="10" t="s">
        <v>55</v>
      </c>
      <c r="Q1959" s="10" t="s">
        <v>56</v>
      </c>
      <c r="R1959" s="10" t="s">
        <v>57</v>
      </c>
      <c r="S1959" s="10" t="s">
        <v>58</v>
      </c>
      <c r="T1959" s="10">
        <v>244</v>
      </c>
      <c r="U1959" s="10">
        <v>526.24</v>
      </c>
    </row>
    <row r="1960" spans="11:21" ht="18" customHeight="1" x14ac:dyDescent="0.3">
      <c r="K1960" s="10" t="s">
        <v>61</v>
      </c>
      <c r="L1960" s="10">
        <v>2022</v>
      </c>
      <c r="M1960" s="10" t="s">
        <v>4</v>
      </c>
      <c r="N1960" s="10" t="s">
        <v>65</v>
      </c>
      <c r="O1960" s="10" t="s">
        <v>54</v>
      </c>
      <c r="P1960" s="10" t="s">
        <v>55</v>
      </c>
      <c r="Q1960" s="10" t="s">
        <v>56</v>
      </c>
      <c r="R1960" s="10" t="s">
        <v>57</v>
      </c>
      <c r="S1960" s="10" t="s">
        <v>58</v>
      </c>
      <c r="T1960" s="10">
        <v>1011</v>
      </c>
      <c r="U1960" s="10">
        <v>1445.73</v>
      </c>
    </row>
    <row r="1961" spans="11:21" ht="18" customHeight="1" x14ac:dyDescent="0.3">
      <c r="K1961" s="10" t="s">
        <v>61</v>
      </c>
      <c r="L1961" s="10">
        <v>2022</v>
      </c>
      <c r="M1961" s="10" t="s">
        <v>4</v>
      </c>
      <c r="N1961" s="10" t="s">
        <v>65</v>
      </c>
      <c r="O1961" s="10" t="s">
        <v>54</v>
      </c>
      <c r="P1961" s="10" t="s">
        <v>55</v>
      </c>
      <c r="Q1961" s="10" t="s">
        <v>56</v>
      </c>
      <c r="R1961" s="10" t="s">
        <v>57</v>
      </c>
      <c r="S1961" s="10" t="s">
        <v>58</v>
      </c>
      <c r="T1961" s="10">
        <v>240</v>
      </c>
      <c r="U1961" s="10">
        <v>343.2</v>
      </c>
    </row>
    <row r="1962" spans="11:21" ht="18" customHeight="1" x14ac:dyDescent="0.3">
      <c r="K1962" s="10" t="s">
        <v>59</v>
      </c>
      <c r="L1962" s="10">
        <v>2022</v>
      </c>
      <c r="M1962" s="10" t="s">
        <v>4</v>
      </c>
      <c r="N1962" s="10" t="s">
        <v>65</v>
      </c>
      <c r="O1962" s="10" t="s">
        <v>54</v>
      </c>
      <c r="P1962" s="10" t="s">
        <v>55</v>
      </c>
      <c r="Q1962" s="10" t="s">
        <v>56</v>
      </c>
      <c r="R1962" s="10" t="s">
        <v>57</v>
      </c>
      <c r="S1962" s="10" t="s">
        <v>58</v>
      </c>
      <c r="T1962" s="10">
        <v>195</v>
      </c>
      <c r="U1962" s="10">
        <v>278.85000000000002</v>
      </c>
    </row>
    <row r="1963" spans="11:21" ht="18" customHeight="1" x14ac:dyDescent="0.3">
      <c r="K1963" s="10" t="s">
        <v>59</v>
      </c>
      <c r="L1963" s="10">
        <v>2022</v>
      </c>
      <c r="M1963" s="10" t="s">
        <v>4</v>
      </c>
      <c r="N1963" s="10" t="s">
        <v>65</v>
      </c>
      <c r="O1963" s="10" t="s">
        <v>54</v>
      </c>
      <c r="P1963" s="10" t="s">
        <v>55</v>
      </c>
      <c r="Q1963" s="10" t="s">
        <v>56</v>
      </c>
      <c r="R1963" s="10" t="s">
        <v>57</v>
      </c>
      <c r="S1963" s="10" t="s">
        <v>58</v>
      </c>
      <c r="T1963" s="10">
        <v>243</v>
      </c>
      <c r="U1963" s="10">
        <v>347.49</v>
      </c>
    </row>
    <row r="1964" spans="11:21" ht="18" customHeight="1" x14ac:dyDescent="0.3">
      <c r="K1964" s="10" t="s">
        <v>61</v>
      </c>
      <c r="L1964" s="10">
        <v>2022</v>
      </c>
      <c r="M1964" s="10" t="s">
        <v>4</v>
      </c>
      <c r="N1964" s="10" t="s">
        <v>65</v>
      </c>
      <c r="O1964" s="10" t="s">
        <v>54</v>
      </c>
      <c r="P1964" s="10" t="s">
        <v>55</v>
      </c>
      <c r="Q1964" s="10" t="s">
        <v>56</v>
      </c>
      <c r="R1964" s="10" t="s">
        <v>57</v>
      </c>
      <c r="S1964" s="10" t="s">
        <v>58</v>
      </c>
      <c r="T1964" s="10">
        <v>169</v>
      </c>
      <c r="U1964" s="10">
        <v>241.67000000000002</v>
      </c>
    </row>
    <row r="1965" spans="11:21" ht="18" customHeight="1" x14ac:dyDescent="0.3">
      <c r="K1965" s="10" t="s">
        <v>52</v>
      </c>
      <c r="L1965" s="10">
        <v>2022</v>
      </c>
      <c r="M1965" s="10" t="s">
        <v>4</v>
      </c>
      <c r="N1965" s="10" t="s">
        <v>65</v>
      </c>
      <c r="O1965" s="10" t="s">
        <v>54</v>
      </c>
      <c r="P1965" s="10" t="s">
        <v>55</v>
      </c>
      <c r="Q1965" s="10" t="s">
        <v>56</v>
      </c>
      <c r="R1965" s="10" t="s">
        <v>57</v>
      </c>
      <c r="S1965" s="10" t="s">
        <v>58</v>
      </c>
      <c r="T1965" s="10">
        <v>163</v>
      </c>
      <c r="U1965" s="10">
        <v>233.09</v>
      </c>
    </row>
    <row r="1966" spans="11:21" ht="18" customHeight="1" x14ac:dyDescent="0.3">
      <c r="K1966" s="10" t="s">
        <v>62</v>
      </c>
      <c r="L1966" s="10">
        <v>2022</v>
      </c>
      <c r="M1966" s="10" t="s">
        <v>4</v>
      </c>
      <c r="N1966" s="10" t="s">
        <v>65</v>
      </c>
      <c r="O1966" s="10" t="s">
        <v>54</v>
      </c>
      <c r="P1966" s="10" t="s">
        <v>55</v>
      </c>
      <c r="Q1966" s="10" t="s">
        <v>56</v>
      </c>
      <c r="R1966" s="10" t="s">
        <v>57</v>
      </c>
      <c r="S1966" s="10" t="s">
        <v>58</v>
      </c>
      <c r="T1966" s="10">
        <v>157</v>
      </c>
      <c r="U1966" s="10">
        <v>224.51</v>
      </c>
    </row>
    <row r="1967" spans="11:21" ht="18" customHeight="1" x14ac:dyDescent="0.3">
      <c r="K1967" s="10" t="s">
        <v>59</v>
      </c>
      <c r="L1967" s="10">
        <v>2022</v>
      </c>
      <c r="M1967" s="10" t="s">
        <v>4</v>
      </c>
      <c r="N1967" s="10" t="s">
        <v>65</v>
      </c>
      <c r="O1967" s="10" t="s">
        <v>54</v>
      </c>
      <c r="P1967" s="10" t="s">
        <v>55</v>
      </c>
      <c r="Q1967" s="10" t="s">
        <v>56</v>
      </c>
      <c r="R1967" s="10" t="s">
        <v>57</v>
      </c>
      <c r="S1967" s="10" t="s">
        <v>58</v>
      </c>
      <c r="T1967" s="10">
        <v>826</v>
      </c>
      <c r="U1967" s="10">
        <v>1181.18</v>
      </c>
    </row>
    <row r="1968" spans="11:21" ht="18" customHeight="1" x14ac:dyDescent="0.3">
      <c r="K1968" s="10" t="s">
        <v>59</v>
      </c>
      <c r="L1968" s="10">
        <v>2022</v>
      </c>
      <c r="M1968" s="10" t="s">
        <v>4</v>
      </c>
      <c r="N1968" s="10" t="s">
        <v>65</v>
      </c>
      <c r="O1968" s="10" t="s">
        <v>54</v>
      </c>
      <c r="P1968" s="10" t="s">
        <v>55</v>
      </c>
      <c r="Q1968" s="10" t="s">
        <v>56</v>
      </c>
      <c r="R1968" s="10" t="s">
        <v>57</v>
      </c>
      <c r="S1968" s="10" t="s">
        <v>60</v>
      </c>
      <c r="T1968" s="10">
        <v>167</v>
      </c>
      <c r="U1968" s="10">
        <v>238.81</v>
      </c>
    </row>
    <row r="1969" spans="11:21" ht="18" customHeight="1" x14ac:dyDescent="0.3">
      <c r="K1969" s="10" t="s">
        <v>59</v>
      </c>
      <c r="L1969" s="10">
        <v>2022</v>
      </c>
      <c r="M1969" s="10" t="s">
        <v>4</v>
      </c>
      <c r="N1969" s="10" t="s">
        <v>65</v>
      </c>
      <c r="O1969" s="10" t="s">
        <v>54</v>
      </c>
      <c r="P1969" s="10" t="s">
        <v>55</v>
      </c>
      <c r="Q1969" s="10" t="s">
        <v>56</v>
      </c>
      <c r="R1969" s="10" t="s">
        <v>57</v>
      </c>
      <c r="S1969" s="10" t="s">
        <v>60</v>
      </c>
      <c r="T1969" s="10">
        <v>161</v>
      </c>
      <c r="U1969" s="10">
        <v>230.23000000000002</v>
      </c>
    </row>
    <row r="1970" spans="11:21" ht="18" customHeight="1" x14ac:dyDescent="0.3">
      <c r="K1970" s="10" t="s">
        <v>59</v>
      </c>
      <c r="L1970" s="10">
        <v>2022</v>
      </c>
      <c r="M1970" s="10" t="s">
        <v>4</v>
      </c>
      <c r="N1970" s="10" t="s">
        <v>65</v>
      </c>
      <c r="O1970" s="10" t="s">
        <v>54</v>
      </c>
      <c r="P1970" s="10" t="s">
        <v>55</v>
      </c>
      <c r="Q1970" s="10" t="s">
        <v>56</v>
      </c>
      <c r="R1970" s="10" t="s">
        <v>57</v>
      </c>
      <c r="S1970" s="10" t="s">
        <v>60</v>
      </c>
      <c r="T1970" s="10">
        <v>155</v>
      </c>
      <c r="U1970" s="10">
        <v>221.65</v>
      </c>
    </row>
    <row r="1971" spans="11:21" ht="18" customHeight="1" x14ac:dyDescent="0.3">
      <c r="K1971" s="10" t="s">
        <v>61</v>
      </c>
      <c r="L1971" s="10">
        <v>2022</v>
      </c>
      <c r="M1971" s="10" t="s">
        <v>4</v>
      </c>
      <c r="N1971" s="10" t="s">
        <v>65</v>
      </c>
      <c r="O1971" s="10" t="s">
        <v>54</v>
      </c>
      <c r="P1971" s="10" t="s">
        <v>55</v>
      </c>
      <c r="Q1971" s="10" t="s">
        <v>56</v>
      </c>
      <c r="R1971" s="10" t="s">
        <v>57</v>
      </c>
      <c r="S1971" s="10" t="s">
        <v>58</v>
      </c>
      <c r="T1971" s="10">
        <v>197</v>
      </c>
      <c r="U1971" s="10">
        <v>281.70999999999998</v>
      </c>
    </row>
    <row r="1972" spans="11:21" ht="18" customHeight="1" x14ac:dyDescent="0.3">
      <c r="K1972" s="10" t="s">
        <v>52</v>
      </c>
      <c r="L1972" s="10">
        <v>2022</v>
      </c>
      <c r="M1972" s="10" t="s">
        <v>4</v>
      </c>
      <c r="N1972" s="10" t="s">
        <v>65</v>
      </c>
      <c r="O1972" s="10" t="s">
        <v>54</v>
      </c>
      <c r="P1972" s="10" t="s">
        <v>55</v>
      </c>
      <c r="Q1972" s="10" t="s">
        <v>56</v>
      </c>
      <c r="R1972" s="10" t="s">
        <v>57</v>
      </c>
      <c r="S1972" s="10" t="s">
        <v>58</v>
      </c>
      <c r="T1972" s="10">
        <v>245</v>
      </c>
      <c r="U1972" s="10">
        <v>350.35</v>
      </c>
    </row>
    <row r="1973" spans="11:21" ht="18" customHeight="1" x14ac:dyDescent="0.3">
      <c r="K1973" s="10" t="s">
        <v>59</v>
      </c>
      <c r="L1973" s="10">
        <v>2022</v>
      </c>
      <c r="M1973" s="10" t="s">
        <v>10</v>
      </c>
      <c r="N1973" s="10" t="s">
        <v>65</v>
      </c>
      <c r="O1973" s="10" t="s">
        <v>54</v>
      </c>
      <c r="P1973" s="10" t="s">
        <v>55</v>
      </c>
      <c r="Q1973" s="10" t="s">
        <v>56</v>
      </c>
      <c r="R1973" s="10" t="s">
        <v>57</v>
      </c>
      <c r="S1973" s="10" t="s">
        <v>60</v>
      </c>
      <c r="T1973" s="10">
        <v>320</v>
      </c>
      <c r="U1973" s="10">
        <v>457.6</v>
      </c>
    </row>
    <row r="1974" spans="11:21" ht="18" customHeight="1" x14ac:dyDescent="0.3">
      <c r="K1974" s="10" t="s">
        <v>52</v>
      </c>
      <c r="L1974" s="10">
        <v>2022</v>
      </c>
      <c r="M1974" s="10" t="s">
        <v>10</v>
      </c>
      <c r="N1974" s="10" t="s">
        <v>65</v>
      </c>
      <c r="O1974" s="10" t="s">
        <v>54</v>
      </c>
      <c r="P1974" s="10" t="s">
        <v>55</v>
      </c>
      <c r="Q1974" s="10" t="s">
        <v>56</v>
      </c>
      <c r="R1974" s="10" t="s">
        <v>57</v>
      </c>
      <c r="S1974" s="10" t="s">
        <v>60</v>
      </c>
      <c r="T1974" s="10">
        <v>314</v>
      </c>
      <c r="U1974" s="10">
        <v>449.02</v>
      </c>
    </row>
    <row r="1975" spans="11:21" ht="18" customHeight="1" x14ac:dyDescent="0.3">
      <c r="K1975" s="10" t="s">
        <v>61</v>
      </c>
      <c r="L1975" s="10">
        <v>2022</v>
      </c>
      <c r="M1975" s="10" t="s">
        <v>10</v>
      </c>
      <c r="N1975" s="10" t="s">
        <v>65</v>
      </c>
      <c r="O1975" s="10" t="s">
        <v>54</v>
      </c>
      <c r="P1975" s="10" t="s">
        <v>55</v>
      </c>
      <c r="Q1975" s="10" t="s">
        <v>56</v>
      </c>
      <c r="R1975" s="10" t="s">
        <v>57</v>
      </c>
      <c r="S1975" s="10" t="s">
        <v>60</v>
      </c>
      <c r="T1975" s="10">
        <v>308</v>
      </c>
      <c r="U1975" s="10">
        <v>440.44</v>
      </c>
    </row>
    <row r="1976" spans="11:21" ht="18" customHeight="1" x14ac:dyDescent="0.3">
      <c r="K1976" s="10" t="s">
        <v>52</v>
      </c>
      <c r="L1976" s="10">
        <v>2022</v>
      </c>
      <c r="M1976" s="10" t="s">
        <v>10</v>
      </c>
      <c r="N1976" s="10" t="s">
        <v>65</v>
      </c>
      <c r="O1976" s="10" t="s">
        <v>54</v>
      </c>
      <c r="P1976" s="10" t="s">
        <v>55</v>
      </c>
      <c r="Q1976" s="10" t="s">
        <v>56</v>
      </c>
      <c r="R1976" s="10" t="s">
        <v>57</v>
      </c>
      <c r="S1976" s="10" t="s">
        <v>58</v>
      </c>
      <c r="T1976" s="10">
        <v>236</v>
      </c>
      <c r="U1976" s="10">
        <v>337.48</v>
      </c>
    </row>
    <row r="1977" spans="11:21" ht="18" customHeight="1" x14ac:dyDescent="0.3">
      <c r="K1977" s="10" t="s">
        <v>59</v>
      </c>
      <c r="L1977" s="10">
        <v>2022</v>
      </c>
      <c r="M1977" s="10" t="s">
        <v>10</v>
      </c>
      <c r="N1977" s="10" t="s">
        <v>65</v>
      </c>
      <c r="O1977" s="10" t="s">
        <v>54</v>
      </c>
      <c r="P1977" s="10" t="s">
        <v>55</v>
      </c>
      <c r="Q1977" s="10" t="s">
        <v>56</v>
      </c>
      <c r="R1977" s="10" t="s">
        <v>57</v>
      </c>
      <c r="S1977" s="10" t="s">
        <v>58</v>
      </c>
      <c r="T1977" s="10">
        <v>164</v>
      </c>
      <c r="U1977" s="10">
        <v>234.51999999999998</v>
      </c>
    </row>
    <row r="1978" spans="11:21" ht="18" customHeight="1" x14ac:dyDescent="0.3">
      <c r="K1978" s="10" t="s">
        <v>52</v>
      </c>
      <c r="L1978" s="10">
        <v>2022</v>
      </c>
      <c r="M1978" s="10" t="s">
        <v>10</v>
      </c>
      <c r="N1978" s="10" t="s">
        <v>65</v>
      </c>
      <c r="O1978" s="10" t="s">
        <v>54</v>
      </c>
      <c r="P1978" s="10" t="s">
        <v>55</v>
      </c>
      <c r="Q1978" s="10" t="s">
        <v>56</v>
      </c>
      <c r="R1978" s="10" t="s">
        <v>57</v>
      </c>
      <c r="S1978" s="10" t="s">
        <v>58</v>
      </c>
      <c r="T1978" s="10">
        <v>212</v>
      </c>
      <c r="U1978" s="10">
        <v>303.15999999999997</v>
      </c>
    </row>
    <row r="1979" spans="11:21" ht="18" customHeight="1" x14ac:dyDescent="0.3">
      <c r="K1979" s="10" t="s">
        <v>59</v>
      </c>
      <c r="L1979" s="10">
        <v>2022</v>
      </c>
      <c r="M1979" s="10" t="s">
        <v>10</v>
      </c>
      <c r="N1979" s="10" t="s">
        <v>65</v>
      </c>
      <c r="O1979" s="10" t="s">
        <v>54</v>
      </c>
      <c r="P1979" s="10" t="s">
        <v>55</v>
      </c>
      <c r="Q1979" s="10" t="s">
        <v>56</v>
      </c>
      <c r="R1979" s="10" t="s">
        <v>57</v>
      </c>
      <c r="S1979" s="10" t="s">
        <v>58</v>
      </c>
      <c r="T1979" s="10">
        <v>316</v>
      </c>
      <c r="U1979" s="10">
        <v>451.88</v>
      </c>
    </row>
    <row r="1980" spans="11:21" ht="18" customHeight="1" x14ac:dyDescent="0.3">
      <c r="K1980" s="10" t="s">
        <v>52</v>
      </c>
      <c r="L1980" s="10">
        <v>2022</v>
      </c>
      <c r="M1980" s="10" t="s">
        <v>10</v>
      </c>
      <c r="N1980" s="10" t="s">
        <v>65</v>
      </c>
      <c r="O1980" s="10" t="s">
        <v>54</v>
      </c>
      <c r="P1980" s="10" t="s">
        <v>55</v>
      </c>
      <c r="Q1980" s="10" t="s">
        <v>56</v>
      </c>
      <c r="R1980" s="10" t="s">
        <v>57</v>
      </c>
      <c r="S1980" s="10" t="s">
        <v>58</v>
      </c>
      <c r="T1980" s="10">
        <v>310</v>
      </c>
      <c r="U1980" s="10">
        <v>443.3</v>
      </c>
    </row>
    <row r="1981" spans="11:21" ht="18" customHeight="1" x14ac:dyDescent="0.3">
      <c r="K1981" s="10" t="s">
        <v>59</v>
      </c>
      <c r="L1981" s="10">
        <v>2022</v>
      </c>
      <c r="M1981" s="10" t="s">
        <v>10</v>
      </c>
      <c r="N1981" s="10" t="s">
        <v>65</v>
      </c>
      <c r="O1981" s="10" t="s">
        <v>54</v>
      </c>
      <c r="P1981" s="10" t="s">
        <v>55</v>
      </c>
      <c r="Q1981" s="10" t="s">
        <v>56</v>
      </c>
      <c r="R1981" s="10" t="s">
        <v>57</v>
      </c>
      <c r="S1981" s="10" t="s">
        <v>58</v>
      </c>
      <c r="T1981" s="10">
        <v>238</v>
      </c>
      <c r="U1981" s="10">
        <v>526.24</v>
      </c>
    </row>
    <row r="1982" spans="11:21" ht="18" customHeight="1" x14ac:dyDescent="0.3">
      <c r="K1982" s="10" t="s">
        <v>59</v>
      </c>
      <c r="L1982" s="10">
        <v>2022</v>
      </c>
      <c r="M1982" s="10" t="s">
        <v>10</v>
      </c>
      <c r="N1982" s="10" t="s">
        <v>65</v>
      </c>
      <c r="O1982" s="10" t="s">
        <v>54</v>
      </c>
      <c r="P1982" s="10" t="s">
        <v>55</v>
      </c>
      <c r="Q1982" s="10" t="s">
        <v>56</v>
      </c>
      <c r="R1982" s="10" t="s">
        <v>57</v>
      </c>
      <c r="S1982" s="10" t="s">
        <v>58</v>
      </c>
      <c r="T1982" s="10">
        <v>166</v>
      </c>
      <c r="U1982" s="10">
        <v>526.24</v>
      </c>
    </row>
    <row r="1983" spans="11:21" ht="18" customHeight="1" x14ac:dyDescent="0.3">
      <c r="K1983" s="10" t="s">
        <v>52</v>
      </c>
      <c r="L1983" s="10">
        <v>2022</v>
      </c>
      <c r="M1983" s="10" t="s">
        <v>10</v>
      </c>
      <c r="N1983" s="10" t="s">
        <v>65</v>
      </c>
      <c r="O1983" s="10" t="s">
        <v>54</v>
      </c>
      <c r="P1983" s="10" t="s">
        <v>55</v>
      </c>
      <c r="Q1983" s="10" t="s">
        <v>56</v>
      </c>
      <c r="R1983" s="10" t="s">
        <v>57</v>
      </c>
      <c r="S1983" s="10" t="s">
        <v>58</v>
      </c>
      <c r="T1983" s="10">
        <v>208</v>
      </c>
      <c r="U1983" s="10">
        <v>526.24</v>
      </c>
    </row>
    <row r="1984" spans="11:21" ht="18" customHeight="1" x14ac:dyDescent="0.3">
      <c r="K1984" s="10" t="s">
        <v>61</v>
      </c>
      <c r="L1984" s="10">
        <v>2022</v>
      </c>
      <c r="M1984" s="10" t="s">
        <v>10</v>
      </c>
      <c r="N1984" s="10" t="s">
        <v>65</v>
      </c>
      <c r="O1984" s="10" t="s">
        <v>54</v>
      </c>
      <c r="P1984" s="10" t="s">
        <v>55</v>
      </c>
      <c r="Q1984" s="10" t="s">
        <v>56</v>
      </c>
      <c r="R1984" s="10" t="s">
        <v>57</v>
      </c>
      <c r="S1984" s="10" t="s">
        <v>58</v>
      </c>
      <c r="T1984" s="10">
        <v>963</v>
      </c>
      <c r="U1984" s="10">
        <v>1377.09</v>
      </c>
    </row>
    <row r="1985" spans="11:21" ht="18" customHeight="1" x14ac:dyDescent="0.3">
      <c r="K1985" s="10" t="s">
        <v>52</v>
      </c>
      <c r="L1985" s="10">
        <v>2022</v>
      </c>
      <c r="M1985" s="10" t="s">
        <v>10</v>
      </c>
      <c r="N1985" s="10" t="s">
        <v>65</v>
      </c>
      <c r="O1985" s="10" t="s">
        <v>54</v>
      </c>
      <c r="P1985" s="10" t="s">
        <v>55</v>
      </c>
      <c r="Q1985" s="10" t="s">
        <v>56</v>
      </c>
      <c r="R1985" s="10" t="s">
        <v>57</v>
      </c>
      <c r="S1985" s="10" t="s">
        <v>58</v>
      </c>
      <c r="T1985" s="10">
        <v>1017</v>
      </c>
      <c r="U1985" s="10">
        <v>1454.31</v>
      </c>
    </row>
    <row r="1986" spans="11:21" ht="18" customHeight="1" x14ac:dyDescent="0.3">
      <c r="K1986" s="10" t="s">
        <v>52</v>
      </c>
      <c r="L1986" s="10">
        <v>2022</v>
      </c>
      <c r="M1986" s="10" t="s">
        <v>10</v>
      </c>
      <c r="N1986" s="10" t="s">
        <v>65</v>
      </c>
      <c r="O1986" s="10" t="s">
        <v>54</v>
      </c>
      <c r="P1986" s="10" t="s">
        <v>55</v>
      </c>
      <c r="Q1986" s="10" t="s">
        <v>56</v>
      </c>
      <c r="R1986" s="10" t="s">
        <v>57</v>
      </c>
      <c r="S1986" s="10" t="s">
        <v>58</v>
      </c>
      <c r="T1986" s="10">
        <v>210</v>
      </c>
      <c r="U1986" s="10">
        <v>300.3</v>
      </c>
    </row>
    <row r="1987" spans="11:21" ht="18" customHeight="1" x14ac:dyDescent="0.3">
      <c r="K1987" s="10" t="s">
        <v>52</v>
      </c>
      <c r="L1987" s="10">
        <v>2022</v>
      </c>
      <c r="M1987" s="10" t="s">
        <v>10</v>
      </c>
      <c r="N1987" s="10" t="s">
        <v>65</v>
      </c>
      <c r="O1987" s="10" t="s">
        <v>54</v>
      </c>
      <c r="P1987" s="10" t="s">
        <v>55</v>
      </c>
      <c r="Q1987" s="10" t="s">
        <v>56</v>
      </c>
      <c r="R1987" s="10" t="s">
        <v>57</v>
      </c>
      <c r="S1987" s="10" t="s">
        <v>58</v>
      </c>
      <c r="T1987" s="10">
        <v>237</v>
      </c>
      <c r="U1987" s="10">
        <v>338.90999999999997</v>
      </c>
    </row>
    <row r="1988" spans="11:21" ht="18" customHeight="1" x14ac:dyDescent="0.3">
      <c r="K1988" s="10" t="s">
        <v>59</v>
      </c>
      <c r="L1988" s="10">
        <v>2022</v>
      </c>
      <c r="M1988" s="10" t="s">
        <v>10</v>
      </c>
      <c r="N1988" s="10" t="s">
        <v>65</v>
      </c>
      <c r="O1988" s="10" t="s">
        <v>54</v>
      </c>
      <c r="P1988" s="10" t="s">
        <v>55</v>
      </c>
      <c r="Q1988" s="10" t="s">
        <v>56</v>
      </c>
      <c r="R1988" s="10" t="s">
        <v>57</v>
      </c>
      <c r="S1988" s="10" t="s">
        <v>58</v>
      </c>
      <c r="T1988" s="10">
        <v>165</v>
      </c>
      <c r="U1988" s="10">
        <v>235.95</v>
      </c>
    </row>
    <row r="1989" spans="11:21" ht="18" customHeight="1" x14ac:dyDescent="0.3">
      <c r="K1989" s="10" t="s">
        <v>61</v>
      </c>
      <c r="L1989" s="10">
        <v>2022</v>
      </c>
      <c r="M1989" s="10" t="s">
        <v>10</v>
      </c>
      <c r="N1989" s="10" t="s">
        <v>65</v>
      </c>
      <c r="O1989" s="10" t="s">
        <v>54</v>
      </c>
      <c r="P1989" s="10" t="s">
        <v>55</v>
      </c>
      <c r="Q1989" s="10" t="s">
        <v>56</v>
      </c>
      <c r="R1989" s="10" t="s">
        <v>57</v>
      </c>
      <c r="S1989" s="10" t="s">
        <v>58</v>
      </c>
      <c r="T1989" s="10">
        <v>213</v>
      </c>
      <c r="U1989" s="10">
        <v>304.59000000000003</v>
      </c>
    </row>
    <row r="1990" spans="11:21" ht="18" customHeight="1" x14ac:dyDescent="0.3">
      <c r="K1990" s="10" t="s">
        <v>59</v>
      </c>
      <c r="L1990" s="10">
        <v>2022</v>
      </c>
      <c r="M1990" s="10" t="s">
        <v>10</v>
      </c>
      <c r="N1990" s="10" t="s">
        <v>65</v>
      </c>
      <c r="O1990" s="10" t="s">
        <v>54</v>
      </c>
      <c r="P1990" s="10" t="s">
        <v>55</v>
      </c>
      <c r="Q1990" s="10" t="s">
        <v>56</v>
      </c>
      <c r="R1990" s="10" t="s">
        <v>57</v>
      </c>
      <c r="S1990" s="10" t="s">
        <v>58</v>
      </c>
      <c r="T1990" s="10">
        <v>319</v>
      </c>
      <c r="U1990" s="10">
        <v>456.16999999999996</v>
      </c>
    </row>
    <row r="1991" spans="11:21" ht="18" customHeight="1" x14ac:dyDescent="0.3">
      <c r="K1991" s="10" t="s">
        <v>59</v>
      </c>
      <c r="L1991" s="10">
        <v>2022</v>
      </c>
      <c r="M1991" s="10" t="s">
        <v>10</v>
      </c>
      <c r="N1991" s="10" t="s">
        <v>65</v>
      </c>
      <c r="O1991" s="10" t="s">
        <v>54</v>
      </c>
      <c r="P1991" s="10" t="s">
        <v>55</v>
      </c>
      <c r="Q1991" s="10" t="s">
        <v>56</v>
      </c>
      <c r="R1991" s="10" t="s">
        <v>57</v>
      </c>
      <c r="S1991" s="10" t="s">
        <v>58</v>
      </c>
      <c r="T1991" s="10">
        <v>313</v>
      </c>
      <c r="U1991" s="10">
        <v>447.59000000000003</v>
      </c>
    </row>
    <row r="1992" spans="11:21" ht="18" customHeight="1" x14ac:dyDescent="0.3">
      <c r="K1992" s="10" t="s">
        <v>52</v>
      </c>
      <c r="L1992" s="10">
        <v>2022</v>
      </c>
      <c r="M1992" s="10" t="s">
        <v>10</v>
      </c>
      <c r="N1992" s="10" t="s">
        <v>65</v>
      </c>
      <c r="O1992" s="10" t="s">
        <v>54</v>
      </c>
      <c r="P1992" s="10" t="s">
        <v>55</v>
      </c>
      <c r="Q1992" s="10" t="s">
        <v>56</v>
      </c>
      <c r="R1992" s="10" t="s">
        <v>57</v>
      </c>
      <c r="S1992" s="10" t="s">
        <v>58</v>
      </c>
      <c r="T1992" s="10">
        <v>307</v>
      </c>
      <c r="U1992" s="10">
        <v>439.01</v>
      </c>
    </row>
    <row r="1993" spans="11:21" ht="18" customHeight="1" x14ac:dyDescent="0.3">
      <c r="K1993" s="10" t="s">
        <v>52</v>
      </c>
      <c r="L1993" s="10">
        <v>2022</v>
      </c>
      <c r="M1993" s="10" t="s">
        <v>10</v>
      </c>
      <c r="N1993" s="10" t="s">
        <v>65</v>
      </c>
      <c r="O1993" s="10" t="s">
        <v>54</v>
      </c>
      <c r="P1993" s="10" t="s">
        <v>55</v>
      </c>
      <c r="Q1993" s="10" t="s">
        <v>56</v>
      </c>
      <c r="R1993" s="10" t="s">
        <v>57</v>
      </c>
      <c r="S1993" s="10" t="s">
        <v>58</v>
      </c>
      <c r="T1993" s="10">
        <v>235</v>
      </c>
      <c r="U1993" s="10">
        <v>336.05</v>
      </c>
    </row>
    <row r="1994" spans="11:21" ht="18" customHeight="1" x14ac:dyDescent="0.3">
      <c r="K1994" s="10" t="s">
        <v>52</v>
      </c>
      <c r="L1994" s="10">
        <v>2022</v>
      </c>
      <c r="M1994" s="10" t="s">
        <v>10</v>
      </c>
      <c r="N1994" s="10" t="s">
        <v>65</v>
      </c>
      <c r="O1994" s="10" t="s">
        <v>54</v>
      </c>
      <c r="P1994" s="10" t="s">
        <v>55</v>
      </c>
      <c r="Q1994" s="10" t="s">
        <v>56</v>
      </c>
      <c r="R1994" s="10" t="s">
        <v>57</v>
      </c>
      <c r="S1994" s="10" t="s">
        <v>58</v>
      </c>
      <c r="T1994" s="10">
        <v>798</v>
      </c>
      <c r="U1994" s="10">
        <v>1141.1399999999999</v>
      </c>
    </row>
    <row r="1995" spans="11:21" ht="18" customHeight="1" x14ac:dyDescent="0.3">
      <c r="K1995" s="10" t="s">
        <v>59</v>
      </c>
      <c r="L1995" s="10">
        <v>2022</v>
      </c>
      <c r="M1995" s="10" t="s">
        <v>10</v>
      </c>
      <c r="N1995" s="10" t="s">
        <v>65</v>
      </c>
      <c r="O1995" s="10" t="s">
        <v>54</v>
      </c>
      <c r="P1995" s="10" t="s">
        <v>55</v>
      </c>
      <c r="Q1995" s="10" t="s">
        <v>56</v>
      </c>
      <c r="R1995" s="10" t="s">
        <v>57</v>
      </c>
      <c r="S1995" s="10" t="s">
        <v>58</v>
      </c>
      <c r="T1995" s="10">
        <v>831</v>
      </c>
      <c r="U1995" s="10">
        <v>1188.33</v>
      </c>
    </row>
    <row r="1996" spans="11:21" ht="18" customHeight="1" x14ac:dyDescent="0.3">
      <c r="K1996" s="10" t="s">
        <v>61</v>
      </c>
      <c r="L1996" s="10">
        <v>2022</v>
      </c>
      <c r="M1996" s="10" t="s">
        <v>10</v>
      </c>
      <c r="N1996" s="10" t="s">
        <v>65</v>
      </c>
      <c r="O1996" s="10" t="s">
        <v>54</v>
      </c>
      <c r="P1996" s="10" t="s">
        <v>55</v>
      </c>
      <c r="Q1996" s="10" t="s">
        <v>56</v>
      </c>
      <c r="R1996" s="10" t="s">
        <v>57</v>
      </c>
      <c r="S1996" s="10" t="s">
        <v>60</v>
      </c>
      <c r="T1996" s="10">
        <v>317</v>
      </c>
      <c r="U1996" s="10">
        <v>453.31</v>
      </c>
    </row>
    <row r="1997" spans="11:21" ht="18" customHeight="1" x14ac:dyDescent="0.3">
      <c r="K1997" s="10" t="s">
        <v>52</v>
      </c>
      <c r="L1997" s="10">
        <v>2022</v>
      </c>
      <c r="M1997" s="10" t="s">
        <v>10</v>
      </c>
      <c r="N1997" s="10" t="s">
        <v>65</v>
      </c>
      <c r="O1997" s="10" t="s">
        <v>54</v>
      </c>
      <c r="P1997" s="10" t="s">
        <v>55</v>
      </c>
      <c r="Q1997" s="10" t="s">
        <v>56</v>
      </c>
      <c r="R1997" s="10" t="s">
        <v>57</v>
      </c>
      <c r="S1997" s="10" t="s">
        <v>60</v>
      </c>
      <c r="T1997" s="10">
        <v>311</v>
      </c>
      <c r="U1997" s="10">
        <v>444.73</v>
      </c>
    </row>
    <row r="1998" spans="11:21" ht="18" customHeight="1" x14ac:dyDescent="0.3">
      <c r="K1998" s="10" t="s">
        <v>63</v>
      </c>
      <c r="L1998" s="10">
        <v>2022</v>
      </c>
      <c r="M1998" s="10" t="s">
        <v>10</v>
      </c>
      <c r="N1998" s="10" t="s">
        <v>65</v>
      </c>
      <c r="O1998" s="10" t="s">
        <v>54</v>
      </c>
      <c r="P1998" s="10" t="s">
        <v>55</v>
      </c>
      <c r="Q1998" s="10" t="s">
        <v>56</v>
      </c>
      <c r="R1998" s="10" t="s">
        <v>57</v>
      </c>
      <c r="S1998" s="10" t="s">
        <v>60</v>
      </c>
      <c r="T1998" s="10">
        <v>305</v>
      </c>
      <c r="U1998" s="10">
        <v>436.15</v>
      </c>
    </row>
    <row r="1999" spans="11:21" ht="18" customHeight="1" x14ac:dyDescent="0.3">
      <c r="K1999" s="10" t="s">
        <v>52</v>
      </c>
      <c r="L1999" s="10">
        <v>2022</v>
      </c>
      <c r="M1999" s="10" t="s">
        <v>10</v>
      </c>
      <c r="N1999" s="10" t="s">
        <v>65</v>
      </c>
      <c r="O1999" s="10" t="s">
        <v>54</v>
      </c>
      <c r="P1999" s="10" t="s">
        <v>55</v>
      </c>
      <c r="Q1999" s="10" t="s">
        <v>56</v>
      </c>
      <c r="R1999" s="10" t="s">
        <v>57</v>
      </c>
      <c r="S1999" s="10" t="s">
        <v>58</v>
      </c>
      <c r="T1999" s="10">
        <v>239</v>
      </c>
      <c r="U1999" s="10">
        <v>341.77</v>
      </c>
    </row>
    <row r="2000" spans="11:21" ht="18" customHeight="1" x14ac:dyDescent="0.3">
      <c r="K2000" s="10" t="s">
        <v>52</v>
      </c>
      <c r="L2000" s="10">
        <v>2022</v>
      </c>
      <c r="M2000" s="10" t="s">
        <v>10</v>
      </c>
      <c r="N2000" s="10" t="s">
        <v>65</v>
      </c>
      <c r="O2000" s="10" t="s">
        <v>54</v>
      </c>
      <c r="P2000" s="10" t="s">
        <v>55</v>
      </c>
      <c r="Q2000" s="10" t="s">
        <v>56</v>
      </c>
      <c r="R2000" s="10" t="s">
        <v>57</v>
      </c>
      <c r="S2000" s="10" t="s">
        <v>58</v>
      </c>
      <c r="T2000" s="10">
        <v>209</v>
      </c>
      <c r="U2000" s="10">
        <v>298.87</v>
      </c>
    </row>
    <row r="2001" spans="11:21" ht="18" customHeight="1" x14ac:dyDescent="0.3">
      <c r="K2001" s="10" t="s">
        <v>61</v>
      </c>
      <c r="L2001" s="10">
        <v>2022</v>
      </c>
      <c r="M2001" s="10" t="s">
        <v>9</v>
      </c>
      <c r="N2001" s="10" t="s">
        <v>65</v>
      </c>
      <c r="O2001" s="10" t="s">
        <v>54</v>
      </c>
      <c r="P2001" s="10" t="s">
        <v>55</v>
      </c>
      <c r="Q2001" s="10" t="s">
        <v>56</v>
      </c>
      <c r="R2001" s="10" t="s">
        <v>57</v>
      </c>
      <c r="S2001" s="10" t="s">
        <v>60</v>
      </c>
      <c r="T2001" s="10">
        <v>332</v>
      </c>
      <c r="U2001" s="10">
        <v>474.76</v>
      </c>
    </row>
    <row r="2002" spans="11:21" ht="18" customHeight="1" x14ac:dyDescent="0.3">
      <c r="K2002" s="10" t="s">
        <v>59</v>
      </c>
      <c r="L2002" s="10">
        <v>2022</v>
      </c>
      <c r="M2002" s="10" t="s">
        <v>9</v>
      </c>
      <c r="N2002" s="10" t="s">
        <v>65</v>
      </c>
      <c r="O2002" s="10" t="s">
        <v>54</v>
      </c>
      <c r="P2002" s="10" t="s">
        <v>55</v>
      </c>
      <c r="Q2002" s="10" t="s">
        <v>56</v>
      </c>
      <c r="R2002" s="10" t="s">
        <v>57</v>
      </c>
      <c r="S2002" s="10" t="s">
        <v>60</v>
      </c>
      <c r="T2002" s="10">
        <v>326</v>
      </c>
      <c r="U2002" s="10">
        <v>466.18</v>
      </c>
    </row>
    <row r="2003" spans="11:21" ht="18" customHeight="1" x14ac:dyDescent="0.3">
      <c r="K2003" s="10" t="s">
        <v>52</v>
      </c>
      <c r="L2003" s="10">
        <v>2022</v>
      </c>
      <c r="M2003" s="10" t="s">
        <v>9</v>
      </c>
      <c r="N2003" s="10" t="s">
        <v>65</v>
      </c>
      <c r="O2003" s="10" t="s">
        <v>54</v>
      </c>
      <c r="P2003" s="10" t="s">
        <v>55</v>
      </c>
      <c r="Q2003" s="10" t="s">
        <v>56</v>
      </c>
      <c r="R2003" s="10" t="s">
        <v>57</v>
      </c>
      <c r="S2003" s="10" t="s">
        <v>58</v>
      </c>
      <c r="T2003" s="10">
        <v>242</v>
      </c>
      <c r="U2003" s="10">
        <v>346.06</v>
      </c>
    </row>
    <row r="2004" spans="11:21" ht="18" customHeight="1" x14ac:dyDescent="0.3">
      <c r="K2004" s="10" t="s">
        <v>52</v>
      </c>
      <c r="L2004" s="10">
        <v>2022</v>
      </c>
      <c r="M2004" s="10" t="s">
        <v>9</v>
      </c>
      <c r="N2004" s="10" t="s">
        <v>65</v>
      </c>
      <c r="O2004" s="10" t="s">
        <v>54</v>
      </c>
      <c r="P2004" s="10" t="s">
        <v>55</v>
      </c>
      <c r="Q2004" s="10" t="s">
        <v>56</v>
      </c>
      <c r="R2004" s="10" t="s">
        <v>57</v>
      </c>
      <c r="S2004" s="10" t="s">
        <v>58</v>
      </c>
      <c r="T2004" s="10">
        <v>170</v>
      </c>
      <c r="U2004" s="10">
        <v>243.1</v>
      </c>
    </row>
    <row r="2005" spans="11:21" ht="18" customHeight="1" x14ac:dyDescent="0.3">
      <c r="K2005" s="10" t="s">
        <v>52</v>
      </c>
      <c r="L2005" s="10">
        <v>2022</v>
      </c>
      <c r="M2005" s="10" t="s">
        <v>9</v>
      </c>
      <c r="N2005" s="10" t="s">
        <v>65</v>
      </c>
      <c r="O2005" s="10" t="s">
        <v>54</v>
      </c>
      <c r="P2005" s="10" t="s">
        <v>55</v>
      </c>
      <c r="Q2005" s="10" t="s">
        <v>56</v>
      </c>
      <c r="R2005" s="10" t="s">
        <v>57</v>
      </c>
      <c r="S2005" s="10" t="s">
        <v>58</v>
      </c>
      <c r="T2005" s="10">
        <v>218</v>
      </c>
      <c r="U2005" s="10">
        <v>311.74</v>
      </c>
    </row>
    <row r="2006" spans="11:21" ht="18" customHeight="1" x14ac:dyDescent="0.3">
      <c r="K2006" s="10" t="s">
        <v>52</v>
      </c>
      <c r="L2006" s="10">
        <v>2022</v>
      </c>
      <c r="M2006" s="10" t="s">
        <v>9</v>
      </c>
      <c r="N2006" s="10" t="s">
        <v>65</v>
      </c>
      <c r="O2006" s="10" t="s">
        <v>54</v>
      </c>
      <c r="P2006" s="10" t="s">
        <v>55</v>
      </c>
      <c r="Q2006" s="10" t="s">
        <v>56</v>
      </c>
      <c r="R2006" s="10" t="s">
        <v>57</v>
      </c>
      <c r="S2006" s="10" t="s">
        <v>58</v>
      </c>
      <c r="T2006" s="10">
        <v>334</v>
      </c>
      <c r="U2006" s="10">
        <v>477.62</v>
      </c>
    </row>
    <row r="2007" spans="11:21" ht="18" customHeight="1" x14ac:dyDescent="0.3">
      <c r="K2007" s="10" t="s">
        <v>62</v>
      </c>
      <c r="L2007" s="10">
        <v>2022</v>
      </c>
      <c r="M2007" s="10" t="s">
        <v>9</v>
      </c>
      <c r="N2007" s="10" t="s">
        <v>65</v>
      </c>
      <c r="O2007" s="10" t="s">
        <v>54</v>
      </c>
      <c r="P2007" s="10" t="s">
        <v>55</v>
      </c>
      <c r="Q2007" s="10" t="s">
        <v>56</v>
      </c>
      <c r="R2007" s="10" t="s">
        <v>57</v>
      </c>
      <c r="S2007" s="10" t="s">
        <v>58</v>
      </c>
      <c r="T2007" s="10">
        <v>328</v>
      </c>
      <c r="U2007" s="10">
        <v>469.03999999999996</v>
      </c>
    </row>
    <row r="2008" spans="11:21" ht="18" customHeight="1" x14ac:dyDescent="0.3">
      <c r="K2008" s="10" t="s">
        <v>59</v>
      </c>
      <c r="L2008" s="10">
        <v>2022</v>
      </c>
      <c r="M2008" s="10" t="s">
        <v>9</v>
      </c>
      <c r="N2008" s="10" t="s">
        <v>65</v>
      </c>
      <c r="O2008" s="10" t="s">
        <v>54</v>
      </c>
      <c r="P2008" s="10" t="s">
        <v>55</v>
      </c>
      <c r="Q2008" s="10" t="s">
        <v>56</v>
      </c>
      <c r="R2008" s="10" t="s">
        <v>57</v>
      </c>
      <c r="S2008" s="10" t="s">
        <v>58</v>
      </c>
      <c r="T2008" s="10">
        <v>322</v>
      </c>
      <c r="U2008" s="10">
        <v>460.46000000000004</v>
      </c>
    </row>
    <row r="2009" spans="11:21" ht="18" customHeight="1" x14ac:dyDescent="0.3">
      <c r="K2009" s="10" t="s">
        <v>59</v>
      </c>
      <c r="L2009" s="10">
        <v>2022</v>
      </c>
      <c r="M2009" s="10" t="s">
        <v>9</v>
      </c>
      <c r="N2009" s="10" t="s">
        <v>65</v>
      </c>
      <c r="O2009" s="10" t="s">
        <v>54</v>
      </c>
      <c r="P2009" s="10" t="s">
        <v>55</v>
      </c>
      <c r="Q2009" s="10" t="s">
        <v>56</v>
      </c>
      <c r="R2009" s="10" t="s">
        <v>57</v>
      </c>
      <c r="S2009" s="10" t="s">
        <v>58</v>
      </c>
      <c r="T2009" s="10">
        <v>244</v>
      </c>
      <c r="U2009" s="10">
        <v>526.24</v>
      </c>
    </row>
    <row r="2010" spans="11:21" ht="18" customHeight="1" x14ac:dyDescent="0.3">
      <c r="K2010" s="10" t="s">
        <v>59</v>
      </c>
      <c r="L2010" s="10">
        <v>2022</v>
      </c>
      <c r="M2010" s="10" t="s">
        <v>9</v>
      </c>
      <c r="N2010" s="10" t="s">
        <v>65</v>
      </c>
      <c r="O2010" s="10" t="s">
        <v>54</v>
      </c>
      <c r="P2010" s="10" t="s">
        <v>55</v>
      </c>
      <c r="Q2010" s="10" t="s">
        <v>56</v>
      </c>
      <c r="R2010" s="10" t="s">
        <v>57</v>
      </c>
      <c r="S2010" s="10" t="s">
        <v>58</v>
      </c>
      <c r="T2010" s="10">
        <v>214</v>
      </c>
      <c r="U2010" s="10">
        <v>526.24</v>
      </c>
    </row>
    <row r="2011" spans="11:21" ht="18" customHeight="1" x14ac:dyDescent="0.3">
      <c r="K2011" s="10" t="s">
        <v>52</v>
      </c>
      <c r="L2011" s="10">
        <v>2022</v>
      </c>
      <c r="M2011" s="10" t="s">
        <v>9</v>
      </c>
      <c r="N2011" s="10" t="s">
        <v>65</v>
      </c>
      <c r="O2011" s="10" t="s">
        <v>54</v>
      </c>
      <c r="P2011" s="10" t="s">
        <v>55</v>
      </c>
      <c r="Q2011" s="10" t="s">
        <v>56</v>
      </c>
      <c r="R2011" s="10" t="s">
        <v>57</v>
      </c>
      <c r="S2011" s="10" t="s">
        <v>58</v>
      </c>
      <c r="T2011" s="10">
        <v>1016</v>
      </c>
      <c r="U2011" s="10">
        <v>1452.88</v>
      </c>
    </row>
    <row r="2012" spans="11:21" ht="18" customHeight="1" x14ac:dyDescent="0.3">
      <c r="K2012" s="10" t="s">
        <v>59</v>
      </c>
      <c r="L2012" s="10">
        <v>2022</v>
      </c>
      <c r="M2012" s="10" t="s">
        <v>9</v>
      </c>
      <c r="N2012" s="10" t="s">
        <v>65</v>
      </c>
      <c r="O2012" s="10" t="s">
        <v>54</v>
      </c>
      <c r="P2012" s="10" t="s">
        <v>55</v>
      </c>
      <c r="Q2012" s="10" t="s">
        <v>56</v>
      </c>
      <c r="R2012" s="10" t="s">
        <v>57</v>
      </c>
      <c r="S2012" s="10" t="s">
        <v>58</v>
      </c>
      <c r="T2012" s="10">
        <v>216</v>
      </c>
      <c r="U2012" s="10">
        <v>308.88</v>
      </c>
    </row>
    <row r="2013" spans="11:21" ht="18" customHeight="1" x14ac:dyDescent="0.3">
      <c r="K2013" s="10" t="s">
        <v>59</v>
      </c>
      <c r="L2013" s="10">
        <v>2022</v>
      </c>
      <c r="M2013" s="10" t="s">
        <v>9</v>
      </c>
      <c r="N2013" s="10" t="s">
        <v>65</v>
      </c>
      <c r="O2013" s="10" t="s">
        <v>54</v>
      </c>
      <c r="P2013" s="10" t="s">
        <v>55</v>
      </c>
      <c r="Q2013" s="10" t="s">
        <v>56</v>
      </c>
      <c r="R2013" s="10" t="s">
        <v>57</v>
      </c>
      <c r="S2013" s="10" t="s">
        <v>58</v>
      </c>
      <c r="T2013" s="10">
        <v>243</v>
      </c>
      <c r="U2013" s="10">
        <v>347.49</v>
      </c>
    </row>
    <row r="2014" spans="11:21" ht="18" customHeight="1" x14ac:dyDescent="0.3">
      <c r="K2014" s="10" t="s">
        <v>52</v>
      </c>
      <c r="L2014" s="10">
        <v>2022</v>
      </c>
      <c r="M2014" s="10" t="s">
        <v>9</v>
      </c>
      <c r="N2014" s="10" t="s">
        <v>65</v>
      </c>
      <c r="O2014" s="10" t="s">
        <v>54</v>
      </c>
      <c r="P2014" s="10" t="s">
        <v>55</v>
      </c>
      <c r="Q2014" s="10" t="s">
        <v>56</v>
      </c>
      <c r="R2014" s="10" t="s">
        <v>57</v>
      </c>
      <c r="S2014" s="10" t="s">
        <v>58</v>
      </c>
      <c r="T2014" s="10">
        <v>171</v>
      </c>
      <c r="U2014" s="10">
        <v>244.53</v>
      </c>
    </row>
    <row r="2015" spans="11:21" ht="18" customHeight="1" x14ac:dyDescent="0.3">
      <c r="K2015" s="10" t="s">
        <v>52</v>
      </c>
      <c r="L2015" s="10">
        <v>2022</v>
      </c>
      <c r="M2015" s="10" t="s">
        <v>9</v>
      </c>
      <c r="N2015" s="10" t="s">
        <v>65</v>
      </c>
      <c r="O2015" s="10" t="s">
        <v>54</v>
      </c>
      <c r="P2015" s="10" t="s">
        <v>55</v>
      </c>
      <c r="Q2015" s="10" t="s">
        <v>56</v>
      </c>
      <c r="R2015" s="10" t="s">
        <v>57</v>
      </c>
      <c r="S2015" s="10" t="s">
        <v>58</v>
      </c>
      <c r="T2015" s="10">
        <v>331</v>
      </c>
      <c r="U2015" s="10">
        <v>473.33</v>
      </c>
    </row>
    <row r="2016" spans="11:21" ht="18" customHeight="1" x14ac:dyDescent="0.3">
      <c r="K2016" s="10" t="s">
        <v>52</v>
      </c>
      <c r="L2016" s="10">
        <v>2022</v>
      </c>
      <c r="M2016" s="10" t="s">
        <v>9</v>
      </c>
      <c r="N2016" s="10" t="s">
        <v>65</v>
      </c>
      <c r="O2016" s="10" t="s">
        <v>54</v>
      </c>
      <c r="P2016" s="10" t="s">
        <v>55</v>
      </c>
      <c r="Q2016" s="10" t="s">
        <v>56</v>
      </c>
      <c r="R2016" s="10" t="s">
        <v>57</v>
      </c>
      <c r="S2016" s="10" t="s">
        <v>58</v>
      </c>
      <c r="T2016" s="10">
        <v>325</v>
      </c>
      <c r="U2016" s="10">
        <v>464.75</v>
      </c>
    </row>
    <row r="2017" spans="11:21" ht="18" customHeight="1" x14ac:dyDescent="0.3">
      <c r="K2017" s="10" t="s">
        <v>59</v>
      </c>
      <c r="L2017" s="10">
        <v>2022</v>
      </c>
      <c r="M2017" s="10" t="s">
        <v>9</v>
      </c>
      <c r="N2017" s="10" t="s">
        <v>65</v>
      </c>
      <c r="O2017" s="10" t="s">
        <v>54</v>
      </c>
      <c r="P2017" s="10" t="s">
        <v>55</v>
      </c>
      <c r="Q2017" s="10" t="s">
        <v>56</v>
      </c>
      <c r="R2017" s="10" t="s">
        <v>57</v>
      </c>
      <c r="S2017" s="10" t="s">
        <v>58</v>
      </c>
      <c r="T2017" s="10">
        <v>241</v>
      </c>
      <c r="U2017" s="10">
        <v>344.63</v>
      </c>
    </row>
    <row r="2018" spans="11:21" ht="18" customHeight="1" x14ac:dyDescent="0.3">
      <c r="K2018" s="10" t="s">
        <v>62</v>
      </c>
      <c r="L2018" s="10">
        <v>2022</v>
      </c>
      <c r="M2018" s="10" t="s">
        <v>9</v>
      </c>
      <c r="N2018" s="10" t="s">
        <v>65</v>
      </c>
      <c r="O2018" s="10" t="s">
        <v>54</v>
      </c>
      <c r="P2018" s="10" t="s">
        <v>55</v>
      </c>
      <c r="Q2018" s="10" t="s">
        <v>56</v>
      </c>
      <c r="R2018" s="10" t="s">
        <v>57</v>
      </c>
      <c r="S2018" s="10" t="s">
        <v>58</v>
      </c>
      <c r="T2018" s="10">
        <v>797</v>
      </c>
      <c r="U2018" s="10">
        <v>1139.71</v>
      </c>
    </row>
    <row r="2019" spans="11:21" ht="18" customHeight="1" x14ac:dyDescent="0.3">
      <c r="K2019" s="10" t="s">
        <v>59</v>
      </c>
      <c r="L2019" s="10">
        <v>2022</v>
      </c>
      <c r="M2019" s="10" t="s">
        <v>9</v>
      </c>
      <c r="N2019" s="10" t="s">
        <v>65</v>
      </c>
      <c r="O2019" s="10" t="s">
        <v>54</v>
      </c>
      <c r="P2019" s="10" t="s">
        <v>55</v>
      </c>
      <c r="Q2019" s="10" t="s">
        <v>56</v>
      </c>
      <c r="R2019" s="10" t="s">
        <v>57</v>
      </c>
      <c r="S2019" s="10" t="s">
        <v>58</v>
      </c>
      <c r="T2019" s="10">
        <v>830</v>
      </c>
      <c r="U2019" s="10">
        <v>1186.9000000000001</v>
      </c>
    </row>
    <row r="2020" spans="11:21" ht="18" customHeight="1" x14ac:dyDescent="0.3">
      <c r="K2020" s="10" t="s">
        <v>61</v>
      </c>
      <c r="L2020" s="10">
        <v>2022</v>
      </c>
      <c r="M2020" s="10" t="s">
        <v>9</v>
      </c>
      <c r="N2020" s="10" t="s">
        <v>65</v>
      </c>
      <c r="O2020" s="10" t="s">
        <v>54</v>
      </c>
      <c r="P2020" s="10" t="s">
        <v>55</v>
      </c>
      <c r="Q2020" s="10" t="s">
        <v>56</v>
      </c>
      <c r="R2020" s="10" t="s">
        <v>57</v>
      </c>
      <c r="S2020" s="10" t="s">
        <v>60</v>
      </c>
      <c r="T2020" s="10">
        <v>335</v>
      </c>
      <c r="U2020" s="10">
        <v>479.05</v>
      </c>
    </row>
    <row r="2021" spans="11:21" ht="18" customHeight="1" x14ac:dyDescent="0.3">
      <c r="K2021" s="10" t="s">
        <v>52</v>
      </c>
      <c r="L2021" s="10">
        <v>2022</v>
      </c>
      <c r="M2021" s="10" t="s">
        <v>9</v>
      </c>
      <c r="N2021" s="10" t="s">
        <v>65</v>
      </c>
      <c r="O2021" s="10" t="s">
        <v>54</v>
      </c>
      <c r="P2021" s="10" t="s">
        <v>55</v>
      </c>
      <c r="Q2021" s="10" t="s">
        <v>56</v>
      </c>
      <c r="R2021" s="10" t="s">
        <v>57</v>
      </c>
      <c r="S2021" s="10" t="s">
        <v>60</v>
      </c>
      <c r="T2021" s="10">
        <v>329</v>
      </c>
      <c r="U2021" s="10">
        <v>470.47</v>
      </c>
    </row>
    <row r="2022" spans="11:21" ht="18" customHeight="1" x14ac:dyDescent="0.3">
      <c r="K2022" s="10" t="s">
        <v>62</v>
      </c>
      <c r="L2022" s="10">
        <v>2022</v>
      </c>
      <c r="M2022" s="10" t="s">
        <v>9</v>
      </c>
      <c r="N2022" s="10" t="s">
        <v>65</v>
      </c>
      <c r="O2022" s="10" t="s">
        <v>54</v>
      </c>
      <c r="P2022" s="10" t="s">
        <v>55</v>
      </c>
      <c r="Q2022" s="10" t="s">
        <v>56</v>
      </c>
      <c r="R2022" s="10" t="s">
        <v>57</v>
      </c>
      <c r="S2022" s="10" t="s">
        <v>60</v>
      </c>
      <c r="T2022" s="10">
        <v>323</v>
      </c>
      <c r="U2022" s="10">
        <v>461.89</v>
      </c>
    </row>
    <row r="2023" spans="11:21" ht="18" customHeight="1" x14ac:dyDescent="0.3">
      <c r="K2023" s="10" t="s">
        <v>52</v>
      </c>
      <c r="L2023" s="10">
        <v>2022</v>
      </c>
      <c r="M2023" s="10" t="s">
        <v>9</v>
      </c>
      <c r="N2023" s="10" t="s">
        <v>65</v>
      </c>
      <c r="O2023" s="10" t="s">
        <v>54</v>
      </c>
      <c r="P2023" s="10" t="s">
        <v>55</v>
      </c>
      <c r="Q2023" s="10" t="s">
        <v>56</v>
      </c>
      <c r="R2023" s="10" t="s">
        <v>57</v>
      </c>
      <c r="S2023" s="10" t="s">
        <v>58</v>
      </c>
      <c r="T2023" s="10">
        <v>245</v>
      </c>
      <c r="U2023" s="10">
        <v>350.35</v>
      </c>
    </row>
    <row r="2024" spans="11:21" ht="18" customHeight="1" x14ac:dyDescent="0.3">
      <c r="K2024" s="10" t="s">
        <v>59</v>
      </c>
      <c r="L2024" s="10">
        <v>2022</v>
      </c>
      <c r="M2024" s="10" t="s">
        <v>9</v>
      </c>
      <c r="N2024" s="10" t="s">
        <v>65</v>
      </c>
      <c r="O2024" s="10" t="s">
        <v>54</v>
      </c>
      <c r="P2024" s="10" t="s">
        <v>55</v>
      </c>
      <c r="Q2024" s="10" t="s">
        <v>56</v>
      </c>
      <c r="R2024" s="10" t="s">
        <v>57</v>
      </c>
      <c r="S2024" s="10" t="s">
        <v>58</v>
      </c>
      <c r="T2024" s="10">
        <v>167</v>
      </c>
      <c r="U2024" s="10">
        <v>238.81</v>
      </c>
    </row>
    <row r="2025" spans="11:21" ht="18" customHeight="1" x14ac:dyDescent="0.3">
      <c r="K2025" s="10" t="s">
        <v>52</v>
      </c>
      <c r="L2025" s="10">
        <v>2022</v>
      </c>
      <c r="M2025" s="10" t="s">
        <v>9</v>
      </c>
      <c r="N2025" s="10" t="s">
        <v>65</v>
      </c>
      <c r="O2025" s="10" t="s">
        <v>54</v>
      </c>
      <c r="P2025" s="10" t="s">
        <v>55</v>
      </c>
      <c r="Q2025" s="10" t="s">
        <v>56</v>
      </c>
      <c r="R2025" s="10" t="s">
        <v>57</v>
      </c>
      <c r="S2025" s="10" t="s">
        <v>58</v>
      </c>
      <c r="T2025" s="10">
        <v>215</v>
      </c>
      <c r="U2025" s="10">
        <v>307.45</v>
      </c>
    </row>
    <row r="2026" spans="11:21" ht="18" customHeight="1" x14ac:dyDescent="0.3">
      <c r="K2026" s="10" t="s">
        <v>52</v>
      </c>
      <c r="L2026" s="10">
        <v>2022</v>
      </c>
      <c r="M2026" s="10" t="s">
        <v>8</v>
      </c>
      <c r="N2026" s="10" t="s">
        <v>65</v>
      </c>
      <c r="O2026" s="10" t="s">
        <v>54</v>
      </c>
      <c r="P2026" s="10" t="s">
        <v>55</v>
      </c>
      <c r="Q2026" s="10" t="s">
        <v>56</v>
      </c>
      <c r="R2026" s="10" t="s">
        <v>57</v>
      </c>
      <c r="S2026" s="10" t="s">
        <v>60</v>
      </c>
      <c r="T2026" s="10">
        <v>350</v>
      </c>
      <c r="U2026" s="10">
        <v>500.5</v>
      </c>
    </row>
    <row r="2027" spans="11:21" ht="18" customHeight="1" x14ac:dyDescent="0.3">
      <c r="K2027" s="10" t="s">
        <v>52</v>
      </c>
      <c r="L2027" s="10">
        <v>2022</v>
      </c>
      <c r="M2027" s="10" t="s">
        <v>8</v>
      </c>
      <c r="N2027" s="10" t="s">
        <v>65</v>
      </c>
      <c r="O2027" s="10" t="s">
        <v>54</v>
      </c>
      <c r="P2027" s="10" t="s">
        <v>55</v>
      </c>
      <c r="Q2027" s="10" t="s">
        <v>56</v>
      </c>
      <c r="R2027" s="10" t="s">
        <v>57</v>
      </c>
      <c r="S2027" s="10" t="s">
        <v>60</v>
      </c>
      <c r="T2027" s="10">
        <v>344</v>
      </c>
      <c r="U2027" s="10">
        <v>491.91999999999996</v>
      </c>
    </row>
    <row r="2028" spans="11:21" ht="18" customHeight="1" x14ac:dyDescent="0.3">
      <c r="K2028" s="10" t="s">
        <v>59</v>
      </c>
      <c r="L2028" s="10">
        <v>2022</v>
      </c>
      <c r="M2028" s="10" t="s">
        <v>8</v>
      </c>
      <c r="N2028" s="10" t="s">
        <v>65</v>
      </c>
      <c r="O2028" s="10" t="s">
        <v>54</v>
      </c>
      <c r="P2028" s="10" t="s">
        <v>55</v>
      </c>
      <c r="Q2028" s="10" t="s">
        <v>56</v>
      </c>
      <c r="R2028" s="10" t="s">
        <v>57</v>
      </c>
      <c r="S2028" s="10" t="s">
        <v>60</v>
      </c>
      <c r="T2028" s="10">
        <v>338</v>
      </c>
      <c r="U2028" s="10">
        <v>483.34000000000003</v>
      </c>
    </row>
    <row r="2029" spans="11:21" ht="18" customHeight="1" x14ac:dyDescent="0.3">
      <c r="K2029" s="10" t="s">
        <v>52</v>
      </c>
      <c r="L2029" s="10">
        <v>2022</v>
      </c>
      <c r="M2029" s="10" t="s">
        <v>8</v>
      </c>
      <c r="N2029" s="10" t="s">
        <v>65</v>
      </c>
      <c r="O2029" s="10" t="s">
        <v>54</v>
      </c>
      <c r="P2029" s="10" t="s">
        <v>55</v>
      </c>
      <c r="Q2029" s="10" t="s">
        <v>56</v>
      </c>
      <c r="R2029" s="10" t="s">
        <v>57</v>
      </c>
      <c r="S2029" s="10" t="s">
        <v>58</v>
      </c>
      <c r="T2029" s="10">
        <v>176</v>
      </c>
      <c r="U2029" s="10">
        <v>251.68</v>
      </c>
    </row>
    <row r="2030" spans="11:21" ht="18" customHeight="1" x14ac:dyDescent="0.3">
      <c r="K2030" s="10" t="s">
        <v>59</v>
      </c>
      <c r="L2030" s="10">
        <v>2022</v>
      </c>
      <c r="M2030" s="10" t="s">
        <v>8</v>
      </c>
      <c r="N2030" s="10" t="s">
        <v>65</v>
      </c>
      <c r="O2030" s="10" t="s">
        <v>54</v>
      </c>
      <c r="P2030" s="10" t="s">
        <v>55</v>
      </c>
      <c r="Q2030" s="10" t="s">
        <v>56</v>
      </c>
      <c r="R2030" s="10" t="s">
        <v>57</v>
      </c>
      <c r="S2030" s="10" t="s">
        <v>58</v>
      </c>
      <c r="T2030" s="10">
        <v>352</v>
      </c>
      <c r="U2030" s="10">
        <v>503.36</v>
      </c>
    </row>
    <row r="2031" spans="11:21" ht="18" customHeight="1" x14ac:dyDescent="0.3">
      <c r="K2031" s="10" t="s">
        <v>59</v>
      </c>
      <c r="L2031" s="10">
        <v>2022</v>
      </c>
      <c r="M2031" s="10" t="s">
        <v>8</v>
      </c>
      <c r="N2031" s="10" t="s">
        <v>65</v>
      </c>
      <c r="O2031" s="10" t="s">
        <v>54</v>
      </c>
      <c r="P2031" s="10" t="s">
        <v>55</v>
      </c>
      <c r="Q2031" s="10" t="s">
        <v>56</v>
      </c>
      <c r="R2031" s="10" t="s">
        <v>57</v>
      </c>
      <c r="S2031" s="10" t="s">
        <v>58</v>
      </c>
      <c r="T2031" s="10">
        <v>346</v>
      </c>
      <c r="U2031" s="10">
        <v>494.78</v>
      </c>
    </row>
    <row r="2032" spans="11:21" ht="18" customHeight="1" x14ac:dyDescent="0.3">
      <c r="K2032" s="10" t="s">
        <v>52</v>
      </c>
      <c r="L2032" s="10">
        <v>2022</v>
      </c>
      <c r="M2032" s="10" t="s">
        <v>8</v>
      </c>
      <c r="N2032" s="10" t="s">
        <v>65</v>
      </c>
      <c r="O2032" s="10" t="s">
        <v>54</v>
      </c>
      <c r="P2032" s="10" t="s">
        <v>55</v>
      </c>
      <c r="Q2032" s="10" t="s">
        <v>56</v>
      </c>
      <c r="R2032" s="10" t="s">
        <v>57</v>
      </c>
      <c r="S2032" s="10" t="s">
        <v>58</v>
      </c>
      <c r="T2032" s="10">
        <v>340</v>
      </c>
      <c r="U2032" s="10">
        <v>486.2</v>
      </c>
    </row>
    <row r="2033" spans="11:21" ht="18" customHeight="1" x14ac:dyDescent="0.3">
      <c r="K2033" s="10" t="s">
        <v>52</v>
      </c>
      <c r="L2033" s="10">
        <v>2022</v>
      </c>
      <c r="M2033" s="10" t="s">
        <v>8</v>
      </c>
      <c r="N2033" s="10" t="s">
        <v>65</v>
      </c>
      <c r="O2033" s="10" t="s">
        <v>54</v>
      </c>
      <c r="P2033" s="10" t="s">
        <v>55</v>
      </c>
      <c r="Q2033" s="10" t="s">
        <v>56</v>
      </c>
      <c r="R2033" s="10" t="s">
        <v>57</v>
      </c>
      <c r="S2033" s="10" t="s">
        <v>58</v>
      </c>
      <c r="T2033" s="10">
        <v>172</v>
      </c>
      <c r="U2033" s="10">
        <v>526.24</v>
      </c>
    </row>
    <row r="2034" spans="11:21" ht="18" customHeight="1" x14ac:dyDescent="0.3">
      <c r="K2034" s="10" t="s">
        <v>52</v>
      </c>
      <c r="L2034" s="10">
        <v>2022</v>
      </c>
      <c r="M2034" s="10" t="s">
        <v>8</v>
      </c>
      <c r="N2034" s="10" t="s">
        <v>65</v>
      </c>
      <c r="O2034" s="10" t="s">
        <v>54</v>
      </c>
      <c r="P2034" s="10" t="s">
        <v>55</v>
      </c>
      <c r="Q2034" s="10" t="s">
        <v>56</v>
      </c>
      <c r="R2034" s="10" t="s">
        <v>57</v>
      </c>
      <c r="S2034" s="10" t="s">
        <v>58</v>
      </c>
      <c r="T2034" s="10">
        <v>220</v>
      </c>
      <c r="U2034" s="10">
        <v>526.24</v>
      </c>
    </row>
    <row r="2035" spans="11:21" ht="18" customHeight="1" x14ac:dyDescent="0.3">
      <c r="K2035" s="10" t="s">
        <v>59</v>
      </c>
      <c r="L2035" s="10">
        <v>2022</v>
      </c>
      <c r="M2035" s="10" t="s">
        <v>8</v>
      </c>
      <c r="N2035" s="10" t="s">
        <v>65</v>
      </c>
      <c r="O2035" s="10" t="s">
        <v>54</v>
      </c>
      <c r="P2035" s="10" t="s">
        <v>55</v>
      </c>
      <c r="Q2035" s="10" t="s">
        <v>56</v>
      </c>
      <c r="R2035" s="10" t="s">
        <v>57</v>
      </c>
      <c r="S2035" s="10" t="s">
        <v>58</v>
      </c>
      <c r="T2035" s="10">
        <v>962</v>
      </c>
      <c r="U2035" s="10">
        <v>1375.6599999999999</v>
      </c>
    </row>
    <row r="2036" spans="11:21" ht="18" customHeight="1" x14ac:dyDescent="0.3">
      <c r="K2036" s="10" t="s">
        <v>59</v>
      </c>
      <c r="L2036" s="10">
        <v>2022</v>
      </c>
      <c r="M2036" s="10" t="s">
        <v>8</v>
      </c>
      <c r="N2036" s="10" t="s">
        <v>65</v>
      </c>
      <c r="O2036" s="10" t="s">
        <v>54</v>
      </c>
      <c r="P2036" s="10" t="s">
        <v>55</v>
      </c>
      <c r="Q2036" s="10" t="s">
        <v>56</v>
      </c>
      <c r="R2036" s="10" t="s">
        <v>57</v>
      </c>
      <c r="S2036" s="10" t="s">
        <v>58</v>
      </c>
      <c r="T2036" s="10">
        <v>1015</v>
      </c>
      <c r="U2036" s="10">
        <v>1451.45</v>
      </c>
    </row>
    <row r="2037" spans="11:21" ht="18" customHeight="1" x14ac:dyDescent="0.3">
      <c r="K2037" s="10" t="s">
        <v>59</v>
      </c>
      <c r="L2037" s="10">
        <v>2022</v>
      </c>
      <c r="M2037" s="10" t="s">
        <v>8</v>
      </c>
      <c r="N2037" s="10" t="s">
        <v>65</v>
      </c>
      <c r="O2037" s="10" t="s">
        <v>54</v>
      </c>
      <c r="P2037" s="10" t="s">
        <v>55</v>
      </c>
      <c r="Q2037" s="10" t="s">
        <v>56</v>
      </c>
      <c r="R2037" s="10" t="s">
        <v>57</v>
      </c>
      <c r="S2037" s="10" t="s">
        <v>58</v>
      </c>
      <c r="T2037" s="10">
        <v>222</v>
      </c>
      <c r="U2037" s="10">
        <v>317.45999999999998</v>
      </c>
    </row>
    <row r="2038" spans="11:21" ht="18" customHeight="1" x14ac:dyDescent="0.3">
      <c r="K2038" s="10" t="s">
        <v>59</v>
      </c>
      <c r="L2038" s="10">
        <v>2022</v>
      </c>
      <c r="M2038" s="10" t="s">
        <v>8</v>
      </c>
      <c r="N2038" s="10" t="s">
        <v>65</v>
      </c>
      <c r="O2038" s="10" t="s">
        <v>54</v>
      </c>
      <c r="P2038" s="10" t="s">
        <v>55</v>
      </c>
      <c r="Q2038" s="10" t="s">
        <v>56</v>
      </c>
      <c r="R2038" s="10" t="s">
        <v>57</v>
      </c>
      <c r="S2038" s="10" t="s">
        <v>58</v>
      </c>
      <c r="T2038" s="10">
        <v>177</v>
      </c>
      <c r="U2038" s="10">
        <v>253.11</v>
      </c>
    </row>
    <row r="2039" spans="11:21" ht="18" customHeight="1" x14ac:dyDescent="0.3">
      <c r="K2039" s="10" t="s">
        <v>59</v>
      </c>
      <c r="L2039" s="10">
        <v>2022</v>
      </c>
      <c r="M2039" s="10" t="s">
        <v>8</v>
      </c>
      <c r="N2039" s="10" t="s">
        <v>65</v>
      </c>
      <c r="O2039" s="10" t="s">
        <v>54</v>
      </c>
      <c r="P2039" s="10" t="s">
        <v>55</v>
      </c>
      <c r="Q2039" s="10" t="s">
        <v>56</v>
      </c>
      <c r="R2039" s="10" t="s">
        <v>57</v>
      </c>
      <c r="S2039" s="10" t="s">
        <v>58</v>
      </c>
      <c r="T2039" s="10">
        <v>219</v>
      </c>
      <c r="U2039" s="10">
        <v>313.17</v>
      </c>
    </row>
    <row r="2040" spans="11:21" ht="18" customHeight="1" x14ac:dyDescent="0.3">
      <c r="K2040" s="10" t="s">
        <v>52</v>
      </c>
      <c r="L2040" s="10">
        <v>2022</v>
      </c>
      <c r="M2040" s="10" t="s">
        <v>8</v>
      </c>
      <c r="N2040" s="10" t="s">
        <v>65</v>
      </c>
      <c r="O2040" s="10" t="s">
        <v>54</v>
      </c>
      <c r="P2040" s="10" t="s">
        <v>55</v>
      </c>
      <c r="Q2040" s="10" t="s">
        <v>56</v>
      </c>
      <c r="R2040" s="10" t="s">
        <v>57</v>
      </c>
      <c r="S2040" s="10" t="s">
        <v>58</v>
      </c>
      <c r="T2040" s="10">
        <v>349</v>
      </c>
      <c r="U2040" s="10">
        <v>499.07</v>
      </c>
    </row>
    <row r="2041" spans="11:21" ht="18" customHeight="1" x14ac:dyDescent="0.3">
      <c r="K2041" s="10" t="s">
        <v>59</v>
      </c>
      <c r="L2041" s="10">
        <v>2022</v>
      </c>
      <c r="M2041" s="10" t="s">
        <v>8</v>
      </c>
      <c r="N2041" s="10" t="s">
        <v>65</v>
      </c>
      <c r="O2041" s="10" t="s">
        <v>54</v>
      </c>
      <c r="P2041" s="10" t="s">
        <v>55</v>
      </c>
      <c r="Q2041" s="10" t="s">
        <v>56</v>
      </c>
      <c r="R2041" s="10" t="s">
        <v>57</v>
      </c>
      <c r="S2041" s="10" t="s">
        <v>58</v>
      </c>
      <c r="T2041" s="10">
        <v>343</v>
      </c>
      <c r="U2041" s="10">
        <v>490.49</v>
      </c>
    </row>
    <row r="2042" spans="11:21" ht="18" customHeight="1" x14ac:dyDescent="0.3">
      <c r="K2042" s="10" t="s">
        <v>52</v>
      </c>
      <c r="L2042" s="10">
        <v>2022</v>
      </c>
      <c r="M2042" s="10" t="s">
        <v>8</v>
      </c>
      <c r="N2042" s="10" t="s">
        <v>65</v>
      </c>
      <c r="O2042" s="10" t="s">
        <v>54</v>
      </c>
      <c r="P2042" s="10" t="s">
        <v>55</v>
      </c>
      <c r="Q2042" s="10" t="s">
        <v>56</v>
      </c>
      <c r="R2042" s="10" t="s">
        <v>57</v>
      </c>
      <c r="S2042" s="10" t="s">
        <v>58</v>
      </c>
      <c r="T2042" s="10">
        <v>337</v>
      </c>
      <c r="U2042" s="10">
        <v>481.90999999999997</v>
      </c>
    </row>
    <row r="2043" spans="11:21" ht="18" customHeight="1" x14ac:dyDescent="0.3">
      <c r="K2043" s="10" t="s">
        <v>59</v>
      </c>
      <c r="L2043" s="10">
        <v>2022</v>
      </c>
      <c r="M2043" s="10" t="s">
        <v>8</v>
      </c>
      <c r="N2043" s="10" t="s">
        <v>65</v>
      </c>
      <c r="O2043" s="10" t="s">
        <v>54</v>
      </c>
      <c r="P2043" s="10" t="s">
        <v>55</v>
      </c>
      <c r="Q2043" s="10" t="s">
        <v>56</v>
      </c>
      <c r="R2043" s="10" t="s">
        <v>57</v>
      </c>
      <c r="S2043" s="10" t="s">
        <v>58</v>
      </c>
      <c r="T2043" s="10">
        <v>796</v>
      </c>
      <c r="U2043" s="10">
        <v>1138.28</v>
      </c>
    </row>
    <row r="2044" spans="11:21" ht="18" customHeight="1" x14ac:dyDescent="0.3">
      <c r="K2044" s="10" t="s">
        <v>61</v>
      </c>
      <c r="L2044" s="10">
        <v>2022</v>
      </c>
      <c r="M2044" s="10" t="s">
        <v>8</v>
      </c>
      <c r="N2044" s="10" t="s">
        <v>65</v>
      </c>
      <c r="O2044" s="10" t="s">
        <v>54</v>
      </c>
      <c r="P2044" s="10" t="s">
        <v>55</v>
      </c>
      <c r="Q2044" s="10" t="s">
        <v>56</v>
      </c>
      <c r="R2044" s="10" t="s">
        <v>57</v>
      </c>
      <c r="S2044" s="10" t="s">
        <v>58</v>
      </c>
      <c r="T2044" s="10">
        <v>829</v>
      </c>
      <c r="U2044" s="10">
        <v>1185.47</v>
      </c>
    </row>
    <row r="2045" spans="11:21" ht="18" customHeight="1" x14ac:dyDescent="0.3">
      <c r="K2045" s="10" t="s">
        <v>52</v>
      </c>
      <c r="L2045" s="10">
        <v>2022</v>
      </c>
      <c r="M2045" s="10" t="s">
        <v>8</v>
      </c>
      <c r="N2045" s="10" t="s">
        <v>65</v>
      </c>
      <c r="O2045" s="10" t="s">
        <v>54</v>
      </c>
      <c r="P2045" s="10" t="s">
        <v>55</v>
      </c>
      <c r="Q2045" s="10" t="s">
        <v>56</v>
      </c>
      <c r="R2045" s="10" t="s">
        <v>57</v>
      </c>
      <c r="S2045" s="10" t="s">
        <v>60</v>
      </c>
      <c r="T2045" s="10">
        <v>347</v>
      </c>
      <c r="U2045" s="10">
        <v>496.21000000000004</v>
      </c>
    </row>
    <row r="2046" spans="11:21" ht="18" customHeight="1" x14ac:dyDescent="0.3">
      <c r="K2046" s="10" t="s">
        <v>52</v>
      </c>
      <c r="L2046" s="10">
        <v>2022</v>
      </c>
      <c r="M2046" s="10" t="s">
        <v>8</v>
      </c>
      <c r="N2046" s="10" t="s">
        <v>65</v>
      </c>
      <c r="O2046" s="10" t="s">
        <v>54</v>
      </c>
      <c r="P2046" s="10" t="s">
        <v>55</v>
      </c>
      <c r="Q2046" s="10" t="s">
        <v>56</v>
      </c>
      <c r="R2046" s="10" t="s">
        <v>57</v>
      </c>
      <c r="S2046" s="10" t="s">
        <v>60</v>
      </c>
      <c r="T2046" s="10">
        <v>341</v>
      </c>
      <c r="U2046" s="10">
        <v>487.63</v>
      </c>
    </row>
    <row r="2047" spans="11:21" ht="18" customHeight="1" x14ac:dyDescent="0.3">
      <c r="K2047" s="10" t="s">
        <v>52</v>
      </c>
      <c r="L2047" s="10">
        <v>2022</v>
      </c>
      <c r="M2047" s="10" t="s">
        <v>8</v>
      </c>
      <c r="N2047" s="10" t="s">
        <v>65</v>
      </c>
      <c r="O2047" s="10" t="s">
        <v>54</v>
      </c>
      <c r="P2047" s="10" t="s">
        <v>55</v>
      </c>
      <c r="Q2047" s="10" t="s">
        <v>56</v>
      </c>
      <c r="R2047" s="10" t="s">
        <v>57</v>
      </c>
      <c r="S2047" s="10" t="s">
        <v>58</v>
      </c>
      <c r="T2047" s="10">
        <v>173</v>
      </c>
      <c r="U2047" s="10">
        <v>247.39</v>
      </c>
    </row>
    <row r="2048" spans="11:21" ht="18" customHeight="1" x14ac:dyDescent="0.3">
      <c r="K2048" s="10" t="s">
        <v>52</v>
      </c>
      <c r="L2048" s="10">
        <v>2022</v>
      </c>
      <c r="M2048" s="10" t="s">
        <v>8</v>
      </c>
      <c r="N2048" s="10" t="s">
        <v>65</v>
      </c>
      <c r="O2048" s="10" t="s">
        <v>54</v>
      </c>
      <c r="P2048" s="10" t="s">
        <v>55</v>
      </c>
      <c r="Q2048" s="10" t="s">
        <v>56</v>
      </c>
      <c r="R2048" s="10" t="s">
        <v>57</v>
      </c>
      <c r="S2048" s="10" t="s">
        <v>58</v>
      </c>
      <c r="T2048" s="10">
        <v>221</v>
      </c>
      <c r="U2048" s="10">
        <v>316.02999999999997</v>
      </c>
    </row>
    <row r="2049" spans="11:21" ht="18" customHeight="1" x14ac:dyDescent="0.3">
      <c r="K2049" s="10" t="s">
        <v>52</v>
      </c>
      <c r="L2049" s="10">
        <v>2022</v>
      </c>
      <c r="M2049" s="10" t="s">
        <v>3</v>
      </c>
      <c r="N2049" s="10" t="s">
        <v>53</v>
      </c>
      <c r="O2049" s="10" t="s">
        <v>67</v>
      </c>
      <c r="P2049" s="10" t="s">
        <v>68</v>
      </c>
      <c r="Q2049" s="10" t="s">
        <v>64</v>
      </c>
      <c r="R2049" s="10" t="s">
        <v>57</v>
      </c>
      <c r="S2049" s="10" t="s">
        <v>69</v>
      </c>
      <c r="T2049" s="10">
        <v>214</v>
      </c>
      <c r="U2049" s="10">
        <v>306.02</v>
      </c>
    </row>
    <row r="2050" spans="11:21" ht="18" customHeight="1" x14ac:dyDescent="0.3">
      <c r="K2050" s="10" t="s">
        <v>61</v>
      </c>
      <c r="L2050" s="10">
        <v>2022</v>
      </c>
      <c r="M2050" s="10" t="s">
        <v>3</v>
      </c>
      <c r="N2050" s="10" t="s">
        <v>53</v>
      </c>
      <c r="O2050" s="10" t="s">
        <v>67</v>
      </c>
      <c r="P2050" s="10" t="s">
        <v>68</v>
      </c>
      <c r="Q2050" s="10" t="s">
        <v>64</v>
      </c>
      <c r="R2050" s="10" t="s">
        <v>57</v>
      </c>
      <c r="S2050" s="10" t="s">
        <v>69</v>
      </c>
      <c r="T2050" s="10">
        <v>208</v>
      </c>
      <c r="U2050" s="10">
        <v>297.44</v>
      </c>
    </row>
    <row r="2051" spans="11:21" ht="18" customHeight="1" x14ac:dyDescent="0.3">
      <c r="K2051" s="10" t="s">
        <v>59</v>
      </c>
      <c r="L2051" s="10">
        <v>2022</v>
      </c>
      <c r="M2051" s="10" t="s">
        <v>3</v>
      </c>
      <c r="N2051" s="10" t="s">
        <v>53</v>
      </c>
      <c r="O2051" s="10" t="s">
        <v>67</v>
      </c>
      <c r="P2051" s="10" t="s">
        <v>68</v>
      </c>
      <c r="Q2051" s="10" t="s">
        <v>64</v>
      </c>
      <c r="R2051" s="10" t="s">
        <v>57</v>
      </c>
      <c r="S2051" s="10" t="s">
        <v>69</v>
      </c>
      <c r="T2051" s="10">
        <v>202</v>
      </c>
      <c r="U2051" s="10">
        <v>288.86</v>
      </c>
    </row>
    <row r="2052" spans="11:21" ht="18" customHeight="1" x14ac:dyDescent="0.3">
      <c r="K2052" s="10" t="s">
        <v>63</v>
      </c>
      <c r="L2052" s="10">
        <v>2022</v>
      </c>
      <c r="M2052" s="10" t="s">
        <v>3</v>
      </c>
      <c r="N2052" s="10" t="s">
        <v>53</v>
      </c>
      <c r="O2052" s="10" t="s">
        <v>67</v>
      </c>
      <c r="P2052" s="10" t="s">
        <v>68</v>
      </c>
      <c r="Q2052" s="10" t="s">
        <v>64</v>
      </c>
      <c r="R2052" s="10" t="s">
        <v>57</v>
      </c>
      <c r="S2052" s="10" t="s">
        <v>69</v>
      </c>
      <c r="T2052" s="10">
        <v>211</v>
      </c>
      <c r="U2052" s="10">
        <v>301.73</v>
      </c>
    </row>
    <row r="2053" spans="11:21" ht="18" customHeight="1" x14ac:dyDescent="0.3">
      <c r="K2053" s="10" t="s">
        <v>52</v>
      </c>
      <c r="L2053" s="10">
        <v>2022</v>
      </c>
      <c r="M2053" s="10" t="s">
        <v>3</v>
      </c>
      <c r="N2053" s="10" t="s">
        <v>53</v>
      </c>
      <c r="O2053" s="10" t="s">
        <v>67</v>
      </c>
      <c r="P2053" s="10" t="s">
        <v>68</v>
      </c>
      <c r="Q2053" s="10" t="s">
        <v>64</v>
      </c>
      <c r="R2053" s="10" t="s">
        <v>57</v>
      </c>
      <c r="S2053" s="10" t="s">
        <v>69</v>
      </c>
      <c r="T2053" s="10">
        <v>205</v>
      </c>
      <c r="U2053" s="10">
        <v>293.14999999999998</v>
      </c>
    </row>
    <row r="2054" spans="11:21" ht="18" customHeight="1" x14ac:dyDescent="0.3">
      <c r="K2054" s="10" t="s">
        <v>59</v>
      </c>
      <c r="L2054" s="10">
        <v>2022</v>
      </c>
      <c r="M2054" s="10" t="s">
        <v>1</v>
      </c>
      <c r="N2054" s="10" t="s">
        <v>53</v>
      </c>
      <c r="O2054" s="10" t="s">
        <v>67</v>
      </c>
      <c r="P2054" s="10" t="s">
        <v>68</v>
      </c>
      <c r="Q2054" s="10" t="s">
        <v>64</v>
      </c>
      <c r="R2054" s="10" t="s">
        <v>57</v>
      </c>
      <c r="S2054" s="10" t="s">
        <v>69</v>
      </c>
      <c r="T2054" s="10">
        <v>244</v>
      </c>
      <c r="U2054" s="10">
        <v>348.92</v>
      </c>
    </row>
    <row r="2055" spans="11:21" ht="18" customHeight="1" x14ac:dyDescent="0.3">
      <c r="K2055" s="10" t="s">
        <v>52</v>
      </c>
      <c r="L2055" s="10">
        <v>2022</v>
      </c>
      <c r="M2055" s="10" t="s">
        <v>1</v>
      </c>
      <c r="N2055" s="10" t="s">
        <v>53</v>
      </c>
      <c r="O2055" s="10" t="s">
        <v>67</v>
      </c>
      <c r="P2055" s="10" t="s">
        <v>68</v>
      </c>
      <c r="Q2055" s="10" t="s">
        <v>64</v>
      </c>
      <c r="R2055" s="10" t="s">
        <v>57</v>
      </c>
      <c r="S2055" s="10" t="s">
        <v>69</v>
      </c>
      <c r="T2055" s="10">
        <v>238</v>
      </c>
      <c r="U2055" s="10">
        <v>340.34000000000003</v>
      </c>
    </row>
    <row r="2056" spans="11:21" ht="18" customHeight="1" x14ac:dyDescent="0.3">
      <c r="K2056" s="10" t="s">
        <v>52</v>
      </c>
      <c r="L2056" s="10">
        <v>2022</v>
      </c>
      <c r="M2056" s="10" t="s">
        <v>1</v>
      </c>
      <c r="N2056" s="10" t="s">
        <v>53</v>
      </c>
      <c r="O2056" s="10" t="s">
        <v>67</v>
      </c>
      <c r="P2056" s="10" t="s">
        <v>68</v>
      </c>
      <c r="Q2056" s="10" t="s">
        <v>64</v>
      </c>
      <c r="R2056" s="10" t="s">
        <v>57</v>
      </c>
      <c r="S2056" s="10" t="s">
        <v>69</v>
      </c>
      <c r="T2056" s="10">
        <v>247</v>
      </c>
      <c r="U2056" s="10">
        <v>353.21</v>
      </c>
    </row>
    <row r="2057" spans="11:21" ht="18" customHeight="1" x14ac:dyDescent="0.3">
      <c r="K2057" s="10" t="s">
        <v>59</v>
      </c>
      <c r="L2057" s="10">
        <v>2022</v>
      </c>
      <c r="M2057" s="10" t="s">
        <v>1</v>
      </c>
      <c r="N2057" s="10" t="s">
        <v>53</v>
      </c>
      <c r="O2057" s="10" t="s">
        <v>67</v>
      </c>
      <c r="P2057" s="10" t="s">
        <v>68</v>
      </c>
      <c r="Q2057" s="10" t="s">
        <v>64</v>
      </c>
      <c r="R2057" s="10" t="s">
        <v>57</v>
      </c>
      <c r="S2057" s="10" t="s">
        <v>69</v>
      </c>
      <c r="T2057" s="10">
        <v>241</v>
      </c>
      <c r="U2057" s="10">
        <v>344.63</v>
      </c>
    </row>
    <row r="2058" spans="11:21" ht="18" customHeight="1" x14ac:dyDescent="0.3">
      <c r="K2058" s="10" t="s">
        <v>61</v>
      </c>
      <c r="L2058" s="10">
        <v>2022</v>
      </c>
      <c r="M2058" s="10" t="s">
        <v>1</v>
      </c>
      <c r="N2058" s="10" t="s">
        <v>53</v>
      </c>
      <c r="O2058" s="10" t="s">
        <v>67</v>
      </c>
      <c r="P2058" s="10" t="s">
        <v>68</v>
      </c>
      <c r="Q2058" s="10" t="s">
        <v>64</v>
      </c>
      <c r="R2058" s="10" t="s">
        <v>57</v>
      </c>
      <c r="S2058" s="10" t="s">
        <v>69</v>
      </c>
      <c r="T2058" s="10">
        <v>235</v>
      </c>
      <c r="U2058" s="10">
        <v>336.05</v>
      </c>
    </row>
    <row r="2059" spans="11:21" ht="18" customHeight="1" x14ac:dyDescent="0.3">
      <c r="K2059" s="10" t="s">
        <v>59</v>
      </c>
      <c r="L2059" s="10">
        <v>2022</v>
      </c>
      <c r="M2059" s="10" t="s">
        <v>0</v>
      </c>
      <c r="N2059" s="10" t="s">
        <v>53</v>
      </c>
      <c r="O2059" s="10" t="s">
        <v>67</v>
      </c>
      <c r="P2059" s="10" t="s">
        <v>68</v>
      </c>
      <c r="Q2059" s="10" t="s">
        <v>64</v>
      </c>
      <c r="R2059" s="10" t="s">
        <v>57</v>
      </c>
      <c r="S2059" s="10" t="s">
        <v>58</v>
      </c>
      <c r="T2059" s="10">
        <v>262</v>
      </c>
      <c r="U2059" s="10">
        <v>374.65999999999997</v>
      </c>
    </row>
    <row r="2060" spans="11:21" ht="18" customHeight="1" x14ac:dyDescent="0.3">
      <c r="K2060" s="10" t="s">
        <v>59</v>
      </c>
      <c r="L2060" s="10">
        <v>2022</v>
      </c>
      <c r="M2060" s="10" t="s">
        <v>0</v>
      </c>
      <c r="N2060" s="10" t="s">
        <v>53</v>
      </c>
      <c r="O2060" s="10" t="s">
        <v>67</v>
      </c>
      <c r="P2060" s="10" t="s">
        <v>68</v>
      </c>
      <c r="Q2060" s="10" t="s">
        <v>64</v>
      </c>
      <c r="R2060" s="10" t="s">
        <v>57</v>
      </c>
      <c r="S2060" s="10" t="s">
        <v>69</v>
      </c>
      <c r="T2060" s="10">
        <v>256</v>
      </c>
      <c r="U2060" s="10">
        <v>366.08</v>
      </c>
    </row>
    <row r="2061" spans="11:21" ht="18" customHeight="1" x14ac:dyDescent="0.3">
      <c r="K2061" s="10" t="s">
        <v>59</v>
      </c>
      <c r="L2061" s="10">
        <v>2022</v>
      </c>
      <c r="M2061" s="10" t="s">
        <v>0</v>
      </c>
      <c r="N2061" s="10" t="s">
        <v>53</v>
      </c>
      <c r="O2061" s="10" t="s">
        <v>67</v>
      </c>
      <c r="P2061" s="10" t="s">
        <v>68</v>
      </c>
      <c r="Q2061" s="10" t="s">
        <v>64</v>
      </c>
      <c r="R2061" s="10" t="s">
        <v>57</v>
      </c>
      <c r="S2061" s="10" t="s">
        <v>69</v>
      </c>
      <c r="T2061" s="10">
        <v>250</v>
      </c>
      <c r="U2061" s="10">
        <v>357.5</v>
      </c>
    </row>
    <row r="2062" spans="11:21" ht="18" customHeight="1" x14ac:dyDescent="0.3">
      <c r="K2062" s="10" t="s">
        <v>59</v>
      </c>
      <c r="L2062" s="10">
        <v>2022</v>
      </c>
      <c r="M2062" s="10" t="s">
        <v>0</v>
      </c>
      <c r="N2062" s="10" t="s">
        <v>53</v>
      </c>
      <c r="O2062" s="10" t="s">
        <v>67</v>
      </c>
      <c r="P2062" s="10" t="s">
        <v>68</v>
      </c>
      <c r="Q2062" s="10" t="s">
        <v>64</v>
      </c>
      <c r="R2062" s="10" t="s">
        <v>57</v>
      </c>
      <c r="S2062" s="10" t="s">
        <v>69</v>
      </c>
      <c r="T2062" s="10">
        <v>259</v>
      </c>
      <c r="U2062" s="10">
        <v>370.37</v>
      </c>
    </row>
    <row r="2063" spans="11:21" ht="18" customHeight="1" x14ac:dyDescent="0.3">
      <c r="K2063" s="10" t="s">
        <v>61</v>
      </c>
      <c r="L2063" s="10">
        <v>2022</v>
      </c>
      <c r="M2063" s="10" t="s">
        <v>0</v>
      </c>
      <c r="N2063" s="10" t="s">
        <v>53</v>
      </c>
      <c r="O2063" s="10" t="s">
        <v>67</v>
      </c>
      <c r="P2063" s="10" t="s">
        <v>68</v>
      </c>
      <c r="Q2063" s="10" t="s">
        <v>64</v>
      </c>
      <c r="R2063" s="10" t="s">
        <v>57</v>
      </c>
      <c r="S2063" s="10" t="s">
        <v>69</v>
      </c>
      <c r="T2063" s="10">
        <v>253</v>
      </c>
      <c r="U2063" s="10">
        <v>361.78999999999996</v>
      </c>
    </row>
    <row r="2064" spans="11:21" ht="18" customHeight="1" x14ac:dyDescent="0.3">
      <c r="K2064" s="10" t="s">
        <v>59</v>
      </c>
      <c r="L2064" s="10">
        <v>2022</v>
      </c>
      <c r="M2064" s="10" t="s">
        <v>5</v>
      </c>
      <c r="N2064" s="10" t="s">
        <v>53</v>
      </c>
      <c r="O2064" s="10" t="s">
        <v>67</v>
      </c>
      <c r="P2064" s="10" t="s">
        <v>68</v>
      </c>
      <c r="Q2064" s="10" t="s">
        <v>64</v>
      </c>
      <c r="R2064" s="10" t="s">
        <v>57</v>
      </c>
      <c r="S2064" s="10" t="s">
        <v>69</v>
      </c>
      <c r="T2064" s="10">
        <v>184</v>
      </c>
      <c r="U2064" s="10">
        <v>263.12</v>
      </c>
    </row>
    <row r="2065" spans="11:21" ht="18" customHeight="1" x14ac:dyDescent="0.3">
      <c r="K2065" s="10" t="s">
        <v>62</v>
      </c>
      <c r="L2065" s="10">
        <v>2022</v>
      </c>
      <c r="M2065" s="10" t="s">
        <v>5</v>
      </c>
      <c r="N2065" s="10" t="s">
        <v>53</v>
      </c>
      <c r="O2065" s="10" t="s">
        <v>67</v>
      </c>
      <c r="P2065" s="10" t="s">
        <v>68</v>
      </c>
      <c r="Q2065" s="10" t="s">
        <v>64</v>
      </c>
      <c r="R2065" s="10" t="s">
        <v>57</v>
      </c>
      <c r="S2065" s="10" t="s">
        <v>69</v>
      </c>
      <c r="T2065" s="10">
        <v>178</v>
      </c>
      <c r="U2065" s="10">
        <v>254.54</v>
      </c>
    </row>
    <row r="2066" spans="11:21" ht="18" customHeight="1" x14ac:dyDescent="0.3">
      <c r="K2066" s="10" t="s">
        <v>61</v>
      </c>
      <c r="L2066" s="10">
        <v>2022</v>
      </c>
      <c r="M2066" s="10" t="s">
        <v>5</v>
      </c>
      <c r="N2066" s="10" t="s">
        <v>53</v>
      </c>
      <c r="O2066" s="10" t="s">
        <v>67</v>
      </c>
      <c r="P2066" s="10" t="s">
        <v>68</v>
      </c>
      <c r="Q2066" s="10" t="s">
        <v>64</v>
      </c>
      <c r="R2066" s="10" t="s">
        <v>57</v>
      </c>
      <c r="S2066" s="10" t="s">
        <v>69</v>
      </c>
      <c r="T2066" s="10">
        <v>172</v>
      </c>
      <c r="U2066" s="10">
        <v>245.95999999999998</v>
      </c>
    </row>
    <row r="2067" spans="11:21" ht="18" customHeight="1" x14ac:dyDescent="0.3">
      <c r="K2067" s="10" t="s">
        <v>52</v>
      </c>
      <c r="L2067" s="10">
        <v>2022</v>
      </c>
      <c r="M2067" s="10" t="s">
        <v>5</v>
      </c>
      <c r="N2067" s="10" t="s">
        <v>53</v>
      </c>
      <c r="O2067" s="10" t="s">
        <v>67</v>
      </c>
      <c r="P2067" s="10" t="s">
        <v>68</v>
      </c>
      <c r="Q2067" s="10" t="s">
        <v>64</v>
      </c>
      <c r="R2067" s="10" t="s">
        <v>57</v>
      </c>
      <c r="S2067" s="10" t="s">
        <v>69</v>
      </c>
      <c r="T2067" s="10">
        <v>181</v>
      </c>
      <c r="U2067" s="10">
        <v>258.83</v>
      </c>
    </row>
    <row r="2068" spans="11:21" ht="18" customHeight="1" x14ac:dyDescent="0.3">
      <c r="K2068" s="10" t="s">
        <v>62</v>
      </c>
      <c r="L2068" s="10">
        <v>2022</v>
      </c>
      <c r="M2068" s="10" t="s">
        <v>5</v>
      </c>
      <c r="N2068" s="10" t="s">
        <v>53</v>
      </c>
      <c r="O2068" s="10" t="s">
        <v>67</v>
      </c>
      <c r="P2068" s="10" t="s">
        <v>68</v>
      </c>
      <c r="Q2068" s="10" t="s">
        <v>64</v>
      </c>
      <c r="R2068" s="10" t="s">
        <v>57</v>
      </c>
      <c r="S2068" s="10" t="s">
        <v>69</v>
      </c>
      <c r="T2068" s="10">
        <v>175</v>
      </c>
      <c r="U2068" s="10">
        <v>250.25</v>
      </c>
    </row>
    <row r="2069" spans="11:21" ht="18" customHeight="1" x14ac:dyDescent="0.3">
      <c r="K2069" s="10" t="s">
        <v>59</v>
      </c>
      <c r="L2069" s="10">
        <v>2022</v>
      </c>
      <c r="M2069" s="10" t="s">
        <v>5</v>
      </c>
      <c r="N2069" s="10" t="s">
        <v>53</v>
      </c>
      <c r="O2069" s="10" t="s">
        <v>67</v>
      </c>
      <c r="P2069" s="10" t="s">
        <v>68</v>
      </c>
      <c r="Q2069" s="10" t="s">
        <v>64</v>
      </c>
      <c r="R2069" s="10" t="s">
        <v>57</v>
      </c>
      <c r="S2069" s="10" t="s">
        <v>69</v>
      </c>
      <c r="T2069" s="10">
        <v>169</v>
      </c>
      <c r="U2069" s="10">
        <v>241.67000000000002</v>
      </c>
    </row>
    <row r="2070" spans="11:21" ht="18" customHeight="1" x14ac:dyDescent="0.3">
      <c r="K2070" s="10" t="s">
        <v>52</v>
      </c>
      <c r="L2070" s="10">
        <v>2022</v>
      </c>
      <c r="M2070" s="10" t="s">
        <v>2</v>
      </c>
      <c r="N2070" s="10" t="s">
        <v>53</v>
      </c>
      <c r="O2070" s="10" t="s">
        <v>67</v>
      </c>
      <c r="P2070" s="10" t="s">
        <v>68</v>
      </c>
      <c r="Q2070" s="10" t="s">
        <v>64</v>
      </c>
      <c r="R2070" s="10" t="s">
        <v>57</v>
      </c>
      <c r="S2070" s="10" t="s">
        <v>69</v>
      </c>
      <c r="T2070" s="10">
        <v>232</v>
      </c>
      <c r="U2070" s="10">
        <v>331.76</v>
      </c>
    </row>
    <row r="2071" spans="11:21" ht="18" customHeight="1" x14ac:dyDescent="0.3">
      <c r="K2071" s="10" t="s">
        <v>59</v>
      </c>
      <c r="L2071" s="10">
        <v>2022</v>
      </c>
      <c r="M2071" s="10" t="s">
        <v>2</v>
      </c>
      <c r="N2071" s="10" t="s">
        <v>53</v>
      </c>
      <c r="O2071" s="10" t="s">
        <v>67</v>
      </c>
      <c r="P2071" s="10" t="s">
        <v>68</v>
      </c>
      <c r="Q2071" s="10" t="s">
        <v>64</v>
      </c>
      <c r="R2071" s="10" t="s">
        <v>57</v>
      </c>
      <c r="S2071" s="10" t="s">
        <v>69</v>
      </c>
      <c r="T2071" s="10">
        <v>226</v>
      </c>
      <c r="U2071" s="10">
        <v>323.18</v>
      </c>
    </row>
    <row r="2072" spans="11:21" ht="18" customHeight="1" x14ac:dyDescent="0.3">
      <c r="K2072" s="10" t="s">
        <v>59</v>
      </c>
      <c r="L2072" s="10">
        <v>2022</v>
      </c>
      <c r="M2072" s="10" t="s">
        <v>2</v>
      </c>
      <c r="N2072" s="10" t="s">
        <v>53</v>
      </c>
      <c r="O2072" s="10" t="s">
        <v>67</v>
      </c>
      <c r="P2072" s="10" t="s">
        <v>68</v>
      </c>
      <c r="Q2072" s="10" t="s">
        <v>64</v>
      </c>
      <c r="R2072" s="10" t="s">
        <v>57</v>
      </c>
      <c r="S2072" s="10" t="s">
        <v>69</v>
      </c>
      <c r="T2072" s="10">
        <v>220</v>
      </c>
      <c r="U2072" s="10">
        <v>314.60000000000002</v>
      </c>
    </row>
    <row r="2073" spans="11:21" ht="18" customHeight="1" x14ac:dyDescent="0.3">
      <c r="K2073" s="10" t="s">
        <v>61</v>
      </c>
      <c r="L2073" s="10">
        <v>2022</v>
      </c>
      <c r="M2073" s="10" t="s">
        <v>2</v>
      </c>
      <c r="N2073" s="10" t="s">
        <v>53</v>
      </c>
      <c r="O2073" s="10" t="s">
        <v>67</v>
      </c>
      <c r="P2073" s="10" t="s">
        <v>68</v>
      </c>
      <c r="Q2073" s="10" t="s">
        <v>64</v>
      </c>
      <c r="R2073" s="10" t="s">
        <v>57</v>
      </c>
      <c r="S2073" s="10" t="s">
        <v>69</v>
      </c>
      <c r="T2073" s="10">
        <v>229</v>
      </c>
      <c r="U2073" s="10">
        <v>327.47000000000003</v>
      </c>
    </row>
    <row r="2074" spans="11:21" ht="18" customHeight="1" x14ac:dyDescent="0.3">
      <c r="K2074" s="10" t="s">
        <v>52</v>
      </c>
      <c r="L2074" s="10">
        <v>2022</v>
      </c>
      <c r="M2074" s="10" t="s">
        <v>2</v>
      </c>
      <c r="N2074" s="10" t="s">
        <v>53</v>
      </c>
      <c r="O2074" s="10" t="s">
        <v>67</v>
      </c>
      <c r="P2074" s="10" t="s">
        <v>68</v>
      </c>
      <c r="Q2074" s="10" t="s">
        <v>64</v>
      </c>
      <c r="R2074" s="10" t="s">
        <v>57</v>
      </c>
      <c r="S2074" s="10" t="s">
        <v>69</v>
      </c>
      <c r="T2074" s="10">
        <v>223</v>
      </c>
      <c r="U2074" s="10">
        <v>318.89</v>
      </c>
    </row>
    <row r="2075" spans="11:21" ht="18" customHeight="1" x14ac:dyDescent="0.3">
      <c r="K2075" s="10" t="s">
        <v>52</v>
      </c>
      <c r="L2075" s="10">
        <v>2022</v>
      </c>
      <c r="M2075" s="10" t="s">
        <v>2</v>
      </c>
      <c r="N2075" s="10" t="s">
        <v>53</v>
      </c>
      <c r="O2075" s="10" t="s">
        <v>67</v>
      </c>
      <c r="P2075" s="10" t="s">
        <v>68</v>
      </c>
      <c r="Q2075" s="10" t="s">
        <v>64</v>
      </c>
      <c r="R2075" s="10" t="s">
        <v>57</v>
      </c>
      <c r="S2075" s="10" t="s">
        <v>69</v>
      </c>
      <c r="T2075" s="10">
        <v>217</v>
      </c>
      <c r="U2075" s="10">
        <v>310.31</v>
      </c>
    </row>
    <row r="2076" spans="11:21" ht="18" customHeight="1" x14ac:dyDescent="0.3">
      <c r="K2076" s="10" t="s">
        <v>59</v>
      </c>
      <c r="L2076" s="10">
        <v>2022</v>
      </c>
      <c r="M2076" s="10" t="s">
        <v>4</v>
      </c>
      <c r="N2076" s="10" t="s">
        <v>53</v>
      </c>
      <c r="O2076" s="10" t="s">
        <v>67</v>
      </c>
      <c r="P2076" s="10" t="s">
        <v>68</v>
      </c>
      <c r="Q2076" s="10" t="s">
        <v>64</v>
      </c>
      <c r="R2076" s="10" t="s">
        <v>57</v>
      </c>
      <c r="S2076" s="10" t="s">
        <v>69</v>
      </c>
      <c r="T2076" s="10">
        <v>196</v>
      </c>
      <c r="U2076" s="10">
        <v>280.27999999999997</v>
      </c>
    </row>
    <row r="2077" spans="11:21" ht="18" customHeight="1" x14ac:dyDescent="0.3">
      <c r="K2077" s="10" t="s">
        <v>52</v>
      </c>
      <c r="L2077" s="10">
        <v>2022</v>
      </c>
      <c r="M2077" s="10" t="s">
        <v>4</v>
      </c>
      <c r="N2077" s="10" t="s">
        <v>53</v>
      </c>
      <c r="O2077" s="10" t="s">
        <v>67</v>
      </c>
      <c r="P2077" s="10" t="s">
        <v>68</v>
      </c>
      <c r="Q2077" s="10" t="s">
        <v>64</v>
      </c>
      <c r="R2077" s="10" t="s">
        <v>57</v>
      </c>
      <c r="S2077" s="10" t="s">
        <v>69</v>
      </c>
      <c r="T2077" s="10">
        <v>190</v>
      </c>
      <c r="U2077" s="10">
        <v>271.7</v>
      </c>
    </row>
    <row r="2078" spans="11:21" ht="18" customHeight="1" x14ac:dyDescent="0.3">
      <c r="K2078" s="10" t="s">
        <v>52</v>
      </c>
      <c r="L2078" s="10">
        <v>2022</v>
      </c>
      <c r="M2078" s="10" t="s">
        <v>4</v>
      </c>
      <c r="N2078" s="10" t="s">
        <v>53</v>
      </c>
      <c r="O2078" s="10" t="s">
        <v>67</v>
      </c>
      <c r="P2078" s="10" t="s">
        <v>68</v>
      </c>
      <c r="Q2078" s="10" t="s">
        <v>64</v>
      </c>
      <c r="R2078" s="10" t="s">
        <v>57</v>
      </c>
      <c r="S2078" s="10" t="s">
        <v>69</v>
      </c>
      <c r="T2078" s="10">
        <v>199</v>
      </c>
      <c r="U2078" s="10">
        <v>284.57</v>
      </c>
    </row>
    <row r="2079" spans="11:21" ht="18" customHeight="1" x14ac:dyDescent="0.3">
      <c r="K2079" s="10" t="s">
        <v>52</v>
      </c>
      <c r="L2079" s="10">
        <v>2022</v>
      </c>
      <c r="M2079" s="10" t="s">
        <v>4</v>
      </c>
      <c r="N2079" s="10" t="s">
        <v>53</v>
      </c>
      <c r="O2079" s="10" t="s">
        <v>67</v>
      </c>
      <c r="P2079" s="10" t="s">
        <v>68</v>
      </c>
      <c r="Q2079" s="10" t="s">
        <v>64</v>
      </c>
      <c r="R2079" s="10" t="s">
        <v>57</v>
      </c>
      <c r="S2079" s="10" t="s">
        <v>69</v>
      </c>
      <c r="T2079" s="10">
        <v>193</v>
      </c>
      <c r="U2079" s="10">
        <v>275.99</v>
      </c>
    </row>
    <row r="2080" spans="11:21" ht="18" customHeight="1" x14ac:dyDescent="0.3">
      <c r="K2080" s="10" t="s">
        <v>52</v>
      </c>
      <c r="L2080" s="10">
        <v>2022</v>
      </c>
      <c r="M2080" s="10" t="s">
        <v>4</v>
      </c>
      <c r="N2080" s="10" t="s">
        <v>53</v>
      </c>
      <c r="O2080" s="10" t="s">
        <v>67</v>
      </c>
      <c r="P2080" s="10" t="s">
        <v>68</v>
      </c>
      <c r="Q2080" s="10" t="s">
        <v>64</v>
      </c>
      <c r="R2080" s="10" t="s">
        <v>57</v>
      </c>
      <c r="S2080" s="10" t="s">
        <v>69</v>
      </c>
      <c r="T2080" s="10">
        <v>187</v>
      </c>
      <c r="U2080" s="10">
        <v>267.40999999999997</v>
      </c>
    </row>
    <row r="2081" spans="11:21" ht="18" customHeight="1" x14ac:dyDescent="0.3">
      <c r="K2081" s="10" t="s">
        <v>59</v>
      </c>
      <c r="L2081" s="10">
        <v>2022</v>
      </c>
      <c r="M2081" s="10" t="s">
        <v>3</v>
      </c>
      <c r="N2081" s="10" t="s">
        <v>65</v>
      </c>
      <c r="O2081" s="10" t="s">
        <v>67</v>
      </c>
      <c r="P2081" s="10" t="s">
        <v>68</v>
      </c>
      <c r="Q2081" s="10" t="s">
        <v>64</v>
      </c>
      <c r="R2081" s="10" t="s">
        <v>57</v>
      </c>
      <c r="S2081" s="10" t="s">
        <v>69</v>
      </c>
      <c r="T2081" s="10">
        <v>278</v>
      </c>
      <c r="U2081" s="10">
        <v>397.53999999999996</v>
      </c>
    </row>
    <row r="2082" spans="11:21" ht="18" customHeight="1" x14ac:dyDescent="0.3">
      <c r="K2082" s="10" t="s">
        <v>63</v>
      </c>
      <c r="L2082" s="10">
        <v>2022</v>
      </c>
      <c r="M2082" s="10" t="s">
        <v>3</v>
      </c>
      <c r="N2082" s="10" t="s">
        <v>65</v>
      </c>
      <c r="O2082" s="10" t="s">
        <v>67</v>
      </c>
      <c r="P2082" s="10" t="s">
        <v>68</v>
      </c>
      <c r="Q2082" s="10" t="s">
        <v>64</v>
      </c>
      <c r="R2082" s="10" t="s">
        <v>57</v>
      </c>
      <c r="S2082" s="10" t="s">
        <v>69</v>
      </c>
      <c r="T2082" s="10">
        <v>326</v>
      </c>
      <c r="U2082" s="10">
        <v>466.18</v>
      </c>
    </row>
    <row r="2083" spans="11:21" ht="18" customHeight="1" x14ac:dyDescent="0.3">
      <c r="K2083" s="10" t="s">
        <v>52</v>
      </c>
      <c r="L2083" s="10">
        <v>2022</v>
      </c>
      <c r="M2083" s="10" t="s">
        <v>3</v>
      </c>
      <c r="N2083" s="10" t="s">
        <v>65</v>
      </c>
      <c r="O2083" s="10" t="s">
        <v>67</v>
      </c>
      <c r="P2083" s="10" t="s">
        <v>68</v>
      </c>
      <c r="Q2083" s="10" t="s">
        <v>64</v>
      </c>
      <c r="R2083" s="10" t="s">
        <v>57</v>
      </c>
      <c r="S2083" s="10" t="s">
        <v>69</v>
      </c>
      <c r="T2083" s="10">
        <v>280</v>
      </c>
      <c r="U2083" s="10">
        <v>400.4</v>
      </c>
    </row>
    <row r="2084" spans="11:21" ht="18" customHeight="1" x14ac:dyDescent="0.3">
      <c r="K2084" s="10" t="s">
        <v>52</v>
      </c>
      <c r="L2084" s="10">
        <v>2022</v>
      </c>
      <c r="M2084" s="10" t="s">
        <v>3</v>
      </c>
      <c r="N2084" s="10" t="s">
        <v>65</v>
      </c>
      <c r="O2084" s="10" t="s">
        <v>67</v>
      </c>
      <c r="P2084" s="10" t="s">
        <v>68</v>
      </c>
      <c r="Q2084" s="10" t="s">
        <v>64</v>
      </c>
      <c r="R2084" s="10" t="s">
        <v>57</v>
      </c>
      <c r="S2084" s="10" t="s">
        <v>69</v>
      </c>
      <c r="T2084" s="10">
        <v>834</v>
      </c>
      <c r="U2084" s="10">
        <v>1192.6199999999999</v>
      </c>
    </row>
    <row r="2085" spans="11:21" ht="18" customHeight="1" x14ac:dyDescent="0.3">
      <c r="K2085" s="10" t="s">
        <v>52</v>
      </c>
      <c r="L2085" s="10">
        <v>2022</v>
      </c>
      <c r="M2085" s="10" t="s">
        <v>3</v>
      </c>
      <c r="N2085" s="10" t="s">
        <v>65</v>
      </c>
      <c r="O2085" s="10" t="s">
        <v>67</v>
      </c>
      <c r="P2085" s="10" t="s">
        <v>68</v>
      </c>
      <c r="Q2085" s="10" t="s">
        <v>64</v>
      </c>
      <c r="R2085" s="10" t="s">
        <v>57</v>
      </c>
      <c r="S2085" s="10" t="s">
        <v>69</v>
      </c>
      <c r="T2085" s="10">
        <v>867</v>
      </c>
      <c r="U2085" s="10">
        <v>1239.81</v>
      </c>
    </row>
    <row r="2086" spans="11:21" ht="18" customHeight="1" x14ac:dyDescent="0.3">
      <c r="K2086" s="10" t="s">
        <v>59</v>
      </c>
      <c r="L2086" s="10">
        <v>2022</v>
      </c>
      <c r="M2086" s="10" t="s">
        <v>3</v>
      </c>
      <c r="N2086" s="10" t="s">
        <v>65</v>
      </c>
      <c r="O2086" s="10" t="s">
        <v>67</v>
      </c>
      <c r="P2086" s="10" t="s">
        <v>68</v>
      </c>
      <c r="Q2086" s="10" t="s">
        <v>64</v>
      </c>
      <c r="R2086" s="10" t="s">
        <v>57</v>
      </c>
      <c r="S2086" s="10" t="s">
        <v>69</v>
      </c>
      <c r="T2086" s="10">
        <v>931</v>
      </c>
      <c r="U2086" s="10">
        <v>1331.33</v>
      </c>
    </row>
    <row r="2087" spans="11:21" ht="18" customHeight="1" x14ac:dyDescent="0.3">
      <c r="K2087" s="10" t="s">
        <v>59</v>
      </c>
      <c r="L2087" s="10">
        <v>2022</v>
      </c>
      <c r="M2087" s="10" t="s">
        <v>3</v>
      </c>
      <c r="N2087" s="10" t="s">
        <v>65</v>
      </c>
      <c r="O2087" s="10" t="s">
        <v>67</v>
      </c>
      <c r="P2087" s="10" t="s">
        <v>68</v>
      </c>
      <c r="Q2087" s="10" t="s">
        <v>64</v>
      </c>
      <c r="R2087" s="10" t="s">
        <v>57</v>
      </c>
      <c r="S2087" s="10" t="s">
        <v>69</v>
      </c>
      <c r="T2087" s="10">
        <v>932</v>
      </c>
      <c r="U2087" s="10">
        <v>1332.76</v>
      </c>
    </row>
    <row r="2088" spans="11:21" ht="18" customHeight="1" x14ac:dyDescent="0.3">
      <c r="K2088" s="10" t="s">
        <v>52</v>
      </c>
      <c r="L2088" s="10">
        <v>2022</v>
      </c>
      <c r="M2088" s="10" t="s">
        <v>3</v>
      </c>
      <c r="N2088" s="10" t="s">
        <v>65</v>
      </c>
      <c r="O2088" s="10" t="s">
        <v>67</v>
      </c>
      <c r="P2088" s="10" t="s">
        <v>68</v>
      </c>
      <c r="Q2088" s="10" t="s">
        <v>64</v>
      </c>
      <c r="R2088" s="10" t="s">
        <v>57</v>
      </c>
      <c r="S2088" s="10" t="s">
        <v>69</v>
      </c>
      <c r="T2088" s="10">
        <v>933</v>
      </c>
      <c r="U2088" s="10">
        <v>1334.19</v>
      </c>
    </row>
    <row r="2089" spans="11:21" ht="18" customHeight="1" x14ac:dyDescent="0.3">
      <c r="K2089" s="10" t="s">
        <v>59</v>
      </c>
      <c r="L2089" s="10">
        <v>2022</v>
      </c>
      <c r="M2089" s="10" t="s">
        <v>3</v>
      </c>
      <c r="N2089" s="10" t="s">
        <v>65</v>
      </c>
      <c r="O2089" s="10" t="s">
        <v>67</v>
      </c>
      <c r="P2089" s="10" t="s">
        <v>68</v>
      </c>
      <c r="Q2089" s="10" t="s">
        <v>64</v>
      </c>
      <c r="R2089" s="10" t="s">
        <v>57</v>
      </c>
      <c r="S2089" s="10" t="s">
        <v>69</v>
      </c>
      <c r="T2089" s="10">
        <v>873</v>
      </c>
      <c r="U2089" s="10">
        <v>526.24</v>
      </c>
    </row>
    <row r="2090" spans="11:21" ht="18" customHeight="1" x14ac:dyDescent="0.3">
      <c r="K2090" s="10" t="s">
        <v>52</v>
      </c>
      <c r="L2090" s="10">
        <v>2022</v>
      </c>
      <c r="M2090" s="10" t="s">
        <v>3</v>
      </c>
      <c r="N2090" s="10" t="s">
        <v>65</v>
      </c>
      <c r="O2090" s="10" t="s">
        <v>67</v>
      </c>
      <c r="P2090" s="10" t="s">
        <v>68</v>
      </c>
      <c r="Q2090" s="10" t="s">
        <v>64</v>
      </c>
      <c r="R2090" s="10" t="s">
        <v>57</v>
      </c>
      <c r="S2090" s="10" t="s">
        <v>69</v>
      </c>
      <c r="T2090" s="10">
        <v>327</v>
      </c>
      <c r="U2090" s="10">
        <v>467.61</v>
      </c>
    </row>
    <row r="2091" spans="11:21" ht="18" customHeight="1" x14ac:dyDescent="0.3">
      <c r="K2091" s="10" t="s">
        <v>52</v>
      </c>
      <c r="L2091" s="10">
        <v>2022</v>
      </c>
      <c r="M2091" s="10" t="s">
        <v>3</v>
      </c>
      <c r="N2091" s="10" t="s">
        <v>65</v>
      </c>
      <c r="O2091" s="10" t="s">
        <v>67</v>
      </c>
      <c r="P2091" s="10" t="s">
        <v>68</v>
      </c>
      <c r="Q2091" s="10" t="s">
        <v>64</v>
      </c>
      <c r="R2091" s="10" t="s">
        <v>57</v>
      </c>
      <c r="S2091" s="10" t="s">
        <v>69</v>
      </c>
      <c r="T2091" s="10">
        <v>183</v>
      </c>
      <c r="U2091" s="10">
        <v>261.69</v>
      </c>
    </row>
    <row r="2092" spans="11:21" ht="18" customHeight="1" x14ac:dyDescent="0.3">
      <c r="K2092" s="10" t="s">
        <v>59</v>
      </c>
      <c r="L2092" s="10">
        <v>2022</v>
      </c>
      <c r="M2092" s="10" t="s">
        <v>3</v>
      </c>
      <c r="N2092" s="10" t="s">
        <v>65</v>
      </c>
      <c r="O2092" s="10" t="s">
        <v>67</v>
      </c>
      <c r="P2092" s="10" t="s">
        <v>68</v>
      </c>
      <c r="Q2092" s="10" t="s">
        <v>64</v>
      </c>
      <c r="R2092" s="10" t="s">
        <v>57</v>
      </c>
      <c r="S2092" s="10" t="s">
        <v>69</v>
      </c>
      <c r="T2092" s="10">
        <v>177</v>
      </c>
      <c r="U2092" s="10">
        <v>253.11</v>
      </c>
    </row>
    <row r="2093" spans="11:21" ht="18" customHeight="1" x14ac:dyDescent="0.3">
      <c r="K2093" s="10" t="s">
        <v>52</v>
      </c>
      <c r="L2093" s="10">
        <v>2022</v>
      </c>
      <c r="M2093" s="10" t="s">
        <v>3</v>
      </c>
      <c r="N2093" s="10" t="s">
        <v>65</v>
      </c>
      <c r="O2093" s="10" t="s">
        <v>67</v>
      </c>
      <c r="P2093" s="10" t="s">
        <v>68</v>
      </c>
      <c r="Q2093" s="10" t="s">
        <v>64</v>
      </c>
      <c r="R2093" s="10" t="s">
        <v>57</v>
      </c>
      <c r="S2093" s="10" t="s">
        <v>69</v>
      </c>
      <c r="T2093" s="10">
        <v>171</v>
      </c>
      <c r="U2093" s="10">
        <v>244.53</v>
      </c>
    </row>
    <row r="2094" spans="11:21" ht="18" customHeight="1" x14ac:dyDescent="0.3">
      <c r="K2094" s="10" t="s">
        <v>52</v>
      </c>
      <c r="L2094" s="10">
        <v>2022</v>
      </c>
      <c r="M2094" s="10" t="s">
        <v>3</v>
      </c>
      <c r="N2094" s="10" t="s">
        <v>65</v>
      </c>
      <c r="O2094" s="10" t="s">
        <v>67</v>
      </c>
      <c r="P2094" s="10" t="s">
        <v>68</v>
      </c>
      <c r="Q2094" s="10" t="s">
        <v>64</v>
      </c>
      <c r="R2094" s="10" t="s">
        <v>57</v>
      </c>
      <c r="S2094" s="10" t="s">
        <v>69</v>
      </c>
      <c r="T2094" s="10">
        <v>277</v>
      </c>
      <c r="U2094" s="10">
        <v>396.11</v>
      </c>
    </row>
    <row r="2095" spans="11:21" ht="18" customHeight="1" x14ac:dyDescent="0.3">
      <c r="K2095" s="10" t="s">
        <v>61</v>
      </c>
      <c r="L2095" s="10">
        <v>2022</v>
      </c>
      <c r="M2095" s="10" t="s">
        <v>3</v>
      </c>
      <c r="N2095" s="10" t="s">
        <v>65</v>
      </c>
      <c r="O2095" s="10" t="s">
        <v>67</v>
      </c>
      <c r="P2095" s="10" t="s">
        <v>68</v>
      </c>
      <c r="Q2095" s="10" t="s">
        <v>64</v>
      </c>
      <c r="R2095" s="10" t="s">
        <v>57</v>
      </c>
      <c r="S2095" s="10" t="s">
        <v>69</v>
      </c>
      <c r="T2095" s="10">
        <v>325</v>
      </c>
      <c r="U2095" s="10">
        <v>464.75</v>
      </c>
    </row>
    <row r="2096" spans="11:21" ht="18" customHeight="1" x14ac:dyDescent="0.3">
      <c r="K2096" s="10" t="s">
        <v>59</v>
      </c>
      <c r="L2096" s="10">
        <v>2022</v>
      </c>
      <c r="M2096" s="10" t="s">
        <v>3</v>
      </c>
      <c r="N2096" s="10" t="s">
        <v>65</v>
      </c>
      <c r="O2096" s="10" t="s">
        <v>67</v>
      </c>
      <c r="P2096" s="10" t="s">
        <v>68</v>
      </c>
      <c r="Q2096" s="10" t="s">
        <v>64</v>
      </c>
      <c r="R2096" s="10" t="s">
        <v>57</v>
      </c>
      <c r="S2096" s="10" t="s">
        <v>69</v>
      </c>
      <c r="T2096" s="10">
        <v>842</v>
      </c>
      <c r="U2096" s="10">
        <v>1204.06</v>
      </c>
    </row>
    <row r="2097" spans="11:21" ht="18" customHeight="1" x14ac:dyDescent="0.3">
      <c r="K2097" s="10" t="s">
        <v>59</v>
      </c>
      <c r="L2097" s="10">
        <v>2022</v>
      </c>
      <c r="M2097" s="10" t="s">
        <v>3</v>
      </c>
      <c r="N2097" s="10" t="s">
        <v>65</v>
      </c>
      <c r="O2097" s="10" t="s">
        <v>67</v>
      </c>
      <c r="P2097" s="10" t="s">
        <v>68</v>
      </c>
      <c r="Q2097" s="10" t="s">
        <v>64</v>
      </c>
      <c r="R2097" s="10" t="s">
        <v>57</v>
      </c>
      <c r="S2097" s="10" t="s">
        <v>69</v>
      </c>
      <c r="T2097" s="10">
        <v>876</v>
      </c>
      <c r="U2097" s="10">
        <v>1252.68</v>
      </c>
    </row>
    <row r="2098" spans="11:21" ht="18" customHeight="1" x14ac:dyDescent="0.3">
      <c r="K2098" s="10" t="s">
        <v>59</v>
      </c>
      <c r="L2098" s="10">
        <v>2022</v>
      </c>
      <c r="M2098" s="10" t="s">
        <v>7</v>
      </c>
      <c r="N2098" s="10" t="s">
        <v>65</v>
      </c>
      <c r="O2098" s="10" t="s">
        <v>67</v>
      </c>
      <c r="P2098" s="10" t="s">
        <v>68</v>
      </c>
      <c r="Q2098" s="10" t="s">
        <v>64</v>
      </c>
      <c r="R2098" s="10" t="s">
        <v>57</v>
      </c>
      <c r="S2098" s="10" t="s">
        <v>69</v>
      </c>
      <c r="T2098" s="10">
        <v>332</v>
      </c>
      <c r="U2098" s="10">
        <v>474.76</v>
      </c>
    </row>
    <row r="2099" spans="11:21" ht="18" customHeight="1" x14ac:dyDescent="0.3">
      <c r="K2099" s="10" t="s">
        <v>59</v>
      </c>
      <c r="L2099" s="10">
        <v>2022</v>
      </c>
      <c r="M2099" s="10" t="s">
        <v>7</v>
      </c>
      <c r="N2099" s="10" t="s">
        <v>65</v>
      </c>
      <c r="O2099" s="10" t="s">
        <v>67</v>
      </c>
      <c r="P2099" s="10" t="s">
        <v>68</v>
      </c>
      <c r="Q2099" s="10" t="s">
        <v>64</v>
      </c>
      <c r="R2099" s="10" t="s">
        <v>57</v>
      </c>
      <c r="S2099" s="10" t="s">
        <v>69</v>
      </c>
      <c r="T2099" s="10">
        <v>302</v>
      </c>
      <c r="U2099" s="10">
        <v>431.86</v>
      </c>
    </row>
    <row r="2100" spans="11:21" ht="18" customHeight="1" x14ac:dyDescent="0.3">
      <c r="K2100" s="10" t="s">
        <v>61</v>
      </c>
      <c r="L2100" s="10">
        <v>2022</v>
      </c>
      <c r="M2100" s="10" t="s">
        <v>7</v>
      </c>
      <c r="N2100" s="10" t="s">
        <v>65</v>
      </c>
      <c r="O2100" s="10" t="s">
        <v>67</v>
      </c>
      <c r="P2100" s="10" t="s">
        <v>68</v>
      </c>
      <c r="Q2100" s="10" t="s">
        <v>64</v>
      </c>
      <c r="R2100" s="10" t="s">
        <v>57</v>
      </c>
      <c r="S2100" s="10" t="s">
        <v>69</v>
      </c>
      <c r="T2100" s="10">
        <v>256</v>
      </c>
      <c r="U2100" s="10">
        <v>366.08</v>
      </c>
    </row>
    <row r="2101" spans="11:21" ht="18" customHeight="1" x14ac:dyDescent="0.3">
      <c r="K2101" s="10" t="s">
        <v>62</v>
      </c>
      <c r="L2101" s="10">
        <v>2022</v>
      </c>
      <c r="M2101" s="10" t="s">
        <v>7</v>
      </c>
      <c r="N2101" s="10" t="s">
        <v>65</v>
      </c>
      <c r="O2101" s="10" t="s">
        <v>67</v>
      </c>
      <c r="P2101" s="10" t="s">
        <v>68</v>
      </c>
      <c r="Q2101" s="10" t="s">
        <v>64</v>
      </c>
      <c r="R2101" s="10" t="s">
        <v>57</v>
      </c>
      <c r="S2101" s="10" t="s">
        <v>69</v>
      </c>
      <c r="T2101" s="10">
        <v>304</v>
      </c>
      <c r="U2101" s="10">
        <v>434.72</v>
      </c>
    </row>
    <row r="2102" spans="11:21" ht="18" customHeight="1" x14ac:dyDescent="0.3">
      <c r="K2102" s="10" t="s">
        <v>52</v>
      </c>
      <c r="L2102" s="10">
        <v>2022</v>
      </c>
      <c r="M2102" s="10" t="s">
        <v>7</v>
      </c>
      <c r="N2102" s="10" t="s">
        <v>65</v>
      </c>
      <c r="O2102" s="10" t="s">
        <v>67</v>
      </c>
      <c r="P2102" s="10" t="s">
        <v>68</v>
      </c>
      <c r="Q2102" s="10" t="s">
        <v>64</v>
      </c>
      <c r="R2102" s="10" t="s">
        <v>57</v>
      </c>
      <c r="S2102" s="10" t="s">
        <v>69</v>
      </c>
      <c r="T2102" s="10">
        <v>784</v>
      </c>
      <c r="U2102" s="10">
        <v>1121.1199999999999</v>
      </c>
    </row>
    <row r="2103" spans="11:21" ht="18" customHeight="1" x14ac:dyDescent="0.3">
      <c r="K2103" s="10" t="s">
        <v>62</v>
      </c>
      <c r="L2103" s="10">
        <v>2022</v>
      </c>
      <c r="M2103" s="10" t="s">
        <v>7</v>
      </c>
      <c r="N2103" s="10" t="s">
        <v>65</v>
      </c>
      <c r="O2103" s="10" t="s">
        <v>67</v>
      </c>
      <c r="P2103" s="10" t="s">
        <v>68</v>
      </c>
      <c r="Q2103" s="10" t="s">
        <v>64</v>
      </c>
      <c r="R2103" s="10" t="s">
        <v>57</v>
      </c>
      <c r="S2103" s="10" t="s">
        <v>69</v>
      </c>
      <c r="T2103" s="10">
        <v>837</v>
      </c>
      <c r="U2103" s="10">
        <v>1196.9099999999999</v>
      </c>
    </row>
    <row r="2104" spans="11:21" ht="18" customHeight="1" x14ac:dyDescent="0.3">
      <c r="K2104" s="10" t="s">
        <v>59</v>
      </c>
      <c r="L2104" s="10">
        <v>2022</v>
      </c>
      <c r="M2104" s="10" t="s">
        <v>7</v>
      </c>
      <c r="N2104" s="10" t="s">
        <v>65</v>
      </c>
      <c r="O2104" s="10" t="s">
        <v>67</v>
      </c>
      <c r="P2104" s="10" t="s">
        <v>68</v>
      </c>
      <c r="Q2104" s="10" t="s">
        <v>64</v>
      </c>
      <c r="R2104" s="10" t="s">
        <v>57</v>
      </c>
      <c r="S2104" s="10" t="s">
        <v>69</v>
      </c>
      <c r="T2104" s="10">
        <v>870</v>
      </c>
      <c r="U2104" s="10">
        <v>1244.0999999999999</v>
      </c>
    </row>
    <row r="2105" spans="11:21" ht="18" customHeight="1" x14ac:dyDescent="0.3">
      <c r="K2105" s="10" t="s">
        <v>59</v>
      </c>
      <c r="L2105" s="10">
        <v>2022</v>
      </c>
      <c r="M2105" s="10" t="s">
        <v>7</v>
      </c>
      <c r="N2105" s="10" t="s">
        <v>65</v>
      </c>
      <c r="O2105" s="10" t="s">
        <v>67</v>
      </c>
      <c r="P2105" s="10" t="s">
        <v>68</v>
      </c>
      <c r="Q2105" s="10" t="s">
        <v>64</v>
      </c>
      <c r="R2105" s="10" t="s">
        <v>57</v>
      </c>
      <c r="S2105" s="10" t="s">
        <v>69</v>
      </c>
      <c r="T2105" s="10">
        <v>942</v>
      </c>
      <c r="U2105" s="10">
        <v>1347.06</v>
      </c>
    </row>
    <row r="2106" spans="11:21" ht="18" customHeight="1" x14ac:dyDescent="0.3">
      <c r="K2106" s="10" t="s">
        <v>59</v>
      </c>
      <c r="L2106" s="10">
        <v>2022</v>
      </c>
      <c r="M2106" s="10" t="s">
        <v>7</v>
      </c>
      <c r="N2106" s="10" t="s">
        <v>65</v>
      </c>
      <c r="O2106" s="10" t="s">
        <v>67</v>
      </c>
      <c r="P2106" s="10" t="s">
        <v>68</v>
      </c>
      <c r="Q2106" s="10" t="s">
        <v>64</v>
      </c>
      <c r="R2106" s="10" t="s">
        <v>57</v>
      </c>
      <c r="S2106" s="10" t="s">
        <v>69</v>
      </c>
      <c r="T2106" s="10">
        <v>943</v>
      </c>
      <c r="U2106" s="10">
        <v>1348.49</v>
      </c>
    </row>
    <row r="2107" spans="11:21" ht="18" customHeight="1" x14ac:dyDescent="0.3">
      <c r="K2107" s="10" t="s">
        <v>52</v>
      </c>
      <c r="L2107" s="10">
        <v>2022</v>
      </c>
      <c r="M2107" s="10" t="s">
        <v>7</v>
      </c>
      <c r="N2107" s="10" t="s">
        <v>65</v>
      </c>
      <c r="O2107" s="10" t="s">
        <v>67</v>
      </c>
      <c r="P2107" s="10" t="s">
        <v>68</v>
      </c>
      <c r="Q2107" s="10" t="s">
        <v>64</v>
      </c>
      <c r="R2107" s="10" t="s">
        <v>57</v>
      </c>
      <c r="S2107" s="10" t="s">
        <v>69</v>
      </c>
      <c r="T2107" s="10">
        <v>944</v>
      </c>
      <c r="U2107" s="10">
        <v>1349.92</v>
      </c>
    </row>
    <row r="2108" spans="11:21" ht="18" customHeight="1" x14ac:dyDescent="0.3">
      <c r="K2108" s="10" t="s">
        <v>59</v>
      </c>
      <c r="L2108" s="10">
        <v>2022</v>
      </c>
      <c r="M2108" s="10" t="s">
        <v>7</v>
      </c>
      <c r="N2108" s="10" t="s">
        <v>65</v>
      </c>
      <c r="O2108" s="10" t="s">
        <v>67</v>
      </c>
      <c r="P2108" s="10" t="s">
        <v>68</v>
      </c>
      <c r="Q2108" s="10" t="s">
        <v>64</v>
      </c>
      <c r="R2108" s="10" t="s">
        <v>57</v>
      </c>
      <c r="S2108" s="10" t="s">
        <v>69</v>
      </c>
      <c r="T2108" s="10">
        <v>823</v>
      </c>
      <c r="U2108" s="10">
        <v>526.24</v>
      </c>
    </row>
    <row r="2109" spans="11:21" ht="18" customHeight="1" x14ac:dyDescent="0.3">
      <c r="K2109" s="10" t="s">
        <v>52</v>
      </c>
      <c r="L2109" s="10">
        <v>2022</v>
      </c>
      <c r="M2109" s="10" t="s">
        <v>7</v>
      </c>
      <c r="N2109" s="10" t="s">
        <v>65</v>
      </c>
      <c r="O2109" s="10" t="s">
        <v>67</v>
      </c>
      <c r="P2109" s="10" t="s">
        <v>68</v>
      </c>
      <c r="Q2109" s="10" t="s">
        <v>64</v>
      </c>
      <c r="R2109" s="10" t="s">
        <v>57</v>
      </c>
      <c r="S2109" s="10" t="s">
        <v>69</v>
      </c>
      <c r="T2109" s="10">
        <v>877</v>
      </c>
      <c r="U2109" s="10">
        <v>526.24</v>
      </c>
    </row>
    <row r="2110" spans="11:21" ht="18" customHeight="1" x14ac:dyDescent="0.3">
      <c r="K2110" s="10" t="s">
        <v>52</v>
      </c>
      <c r="L2110" s="10">
        <v>2022</v>
      </c>
      <c r="M2110" s="10" t="s">
        <v>7</v>
      </c>
      <c r="N2110" s="10" t="s">
        <v>65</v>
      </c>
      <c r="O2110" s="10" t="s">
        <v>67</v>
      </c>
      <c r="P2110" s="10" t="s">
        <v>68</v>
      </c>
      <c r="Q2110" s="10" t="s">
        <v>64</v>
      </c>
      <c r="R2110" s="10" t="s">
        <v>57</v>
      </c>
      <c r="S2110" s="10" t="s">
        <v>69</v>
      </c>
      <c r="T2110" s="10">
        <v>303</v>
      </c>
      <c r="U2110" s="10">
        <v>433.28999999999996</v>
      </c>
    </row>
    <row r="2111" spans="11:21" ht="18" customHeight="1" x14ac:dyDescent="0.3">
      <c r="K2111" s="10" t="s">
        <v>62</v>
      </c>
      <c r="L2111" s="10">
        <v>2022</v>
      </c>
      <c r="M2111" s="10" t="s">
        <v>7</v>
      </c>
      <c r="N2111" s="10" t="s">
        <v>65</v>
      </c>
      <c r="O2111" s="10" t="s">
        <v>67</v>
      </c>
      <c r="P2111" s="10" t="s">
        <v>68</v>
      </c>
      <c r="Q2111" s="10" t="s">
        <v>64</v>
      </c>
      <c r="R2111" s="10" t="s">
        <v>57</v>
      </c>
      <c r="S2111" s="10" t="s">
        <v>69</v>
      </c>
      <c r="T2111" s="10">
        <v>363</v>
      </c>
      <c r="U2111" s="10">
        <v>519.09</v>
      </c>
    </row>
    <row r="2112" spans="11:21" ht="18" customHeight="1" x14ac:dyDescent="0.3">
      <c r="K2112" s="10" t="s">
        <v>61</v>
      </c>
      <c r="L2112" s="10">
        <v>2022</v>
      </c>
      <c r="M2112" s="10" t="s">
        <v>7</v>
      </c>
      <c r="N2112" s="10" t="s">
        <v>65</v>
      </c>
      <c r="O2112" s="10" t="s">
        <v>67</v>
      </c>
      <c r="P2112" s="10" t="s">
        <v>68</v>
      </c>
      <c r="Q2112" s="10" t="s">
        <v>64</v>
      </c>
      <c r="R2112" s="10" t="s">
        <v>57</v>
      </c>
      <c r="S2112" s="10" t="s">
        <v>69</v>
      </c>
      <c r="T2112" s="10">
        <v>357</v>
      </c>
      <c r="U2112" s="10">
        <v>510.51</v>
      </c>
    </row>
    <row r="2113" spans="11:21" ht="18" customHeight="1" x14ac:dyDescent="0.3">
      <c r="K2113" s="10" t="s">
        <v>62</v>
      </c>
      <c r="L2113" s="10">
        <v>2022</v>
      </c>
      <c r="M2113" s="10" t="s">
        <v>7</v>
      </c>
      <c r="N2113" s="10" t="s">
        <v>65</v>
      </c>
      <c r="O2113" s="10" t="s">
        <v>67</v>
      </c>
      <c r="P2113" s="10" t="s">
        <v>68</v>
      </c>
      <c r="Q2113" s="10" t="s">
        <v>64</v>
      </c>
      <c r="R2113" s="10" t="s">
        <v>57</v>
      </c>
      <c r="S2113" s="10" t="s">
        <v>69</v>
      </c>
      <c r="T2113" s="10">
        <v>331</v>
      </c>
      <c r="U2113" s="10">
        <v>473.33</v>
      </c>
    </row>
    <row r="2114" spans="11:21" ht="18" customHeight="1" x14ac:dyDescent="0.3">
      <c r="K2114" s="10" t="s">
        <v>59</v>
      </c>
      <c r="L2114" s="10">
        <v>2022</v>
      </c>
      <c r="M2114" s="10" t="s">
        <v>7</v>
      </c>
      <c r="N2114" s="10" t="s">
        <v>65</v>
      </c>
      <c r="O2114" s="10" t="s">
        <v>67</v>
      </c>
      <c r="P2114" s="10" t="s">
        <v>68</v>
      </c>
      <c r="Q2114" s="10" t="s">
        <v>64</v>
      </c>
      <c r="R2114" s="10" t="s">
        <v>57</v>
      </c>
      <c r="S2114" s="10" t="s">
        <v>69</v>
      </c>
      <c r="T2114" s="10">
        <v>259</v>
      </c>
      <c r="U2114" s="10">
        <v>370.37</v>
      </c>
    </row>
    <row r="2115" spans="11:21" ht="18" customHeight="1" x14ac:dyDescent="0.3">
      <c r="K2115" s="10" t="s">
        <v>59</v>
      </c>
      <c r="L2115" s="10">
        <v>2022</v>
      </c>
      <c r="M2115" s="10" t="s">
        <v>7</v>
      </c>
      <c r="N2115" s="10" t="s">
        <v>65</v>
      </c>
      <c r="O2115" s="10" t="s">
        <v>67</v>
      </c>
      <c r="P2115" s="10" t="s">
        <v>68</v>
      </c>
      <c r="Q2115" s="10" t="s">
        <v>64</v>
      </c>
      <c r="R2115" s="10" t="s">
        <v>57</v>
      </c>
      <c r="S2115" s="10" t="s">
        <v>69</v>
      </c>
      <c r="T2115" s="10">
        <v>793</v>
      </c>
      <c r="U2115" s="10">
        <v>1133.99</v>
      </c>
    </row>
    <row r="2116" spans="11:21" ht="18" customHeight="1" x14ac:dyDescent="0.3">
      <c r="K2116" s="10" t="s">
        <v>59</v>
      </c>
      <c r="L2116" s="10">
        <v>2022</v>
      </c>
      <c r="M2116" s="10" t="s">
        <v>7</v>
      </c>
      <c r="N2116" s="10" t="s">
        <v>65</v>
      </c>
      <c r="O2116" s="10" t="s">
        <v>67</v>
      </c>
      <c r="P2116" s="10" t="s">
        <v>68</v>
      </c>
      <c r="Q2116" s="10" t="s">
        <v>64</v>
      </c>
      <c r="R2116" s="10" t="s">
        <v>57</v>
      </c>
      <c r="S2116" s="10" t="s">
        <v>69</v>
      </c>
      <c r="T2116" s="10">
        <v>846</v>
      </c>
      <c r="U2116" s="10">
        <v>1209.78</v>
      </c>
    </row>
    <row r="2117" spans="11:21" ht="18" customHeight="1" x14ac:dyDescent="0.3">
      <c r="K2117" s="10" t="s">
        <v>59</v>
      </c>
      <c r="L2117" s="10">
        <v>2022</v>
      </c>
      <c r="M2117" s="10" t="s">
        <v>7</v>
      </c>
      <c r="N2117" s="10" t="s">
        <v>65</v>
      </c>
      <c r="O2117" s="10" t="s">
        <v>67</v>
      </c>
      <c r="P2117" s="10" t="s">
        <v>68</v>
      </c>
      <c r="Q2117" s="10" t="s">
        <v>64</v>
      </c>
      <c r="R2117" s="10" t="s">
        <v>57</v>
      </c>
      <c r="S2117" s="10" t="s">
        <v>69</v>
      </c>
      <c r="T2117" s="10">
        <v>879</v>
      </c>
      <c r="U2117" s="10">
        <v>1256.97</v>
      </c>
    </row>
    <row r="2118" spans="11:21" ht="18" customHeight="1" x14ac:dyDescent="0.3">
      <c r="K2118" s="10" t="s">
        <v>59</v>
      </c>
      <c r="L2118" s="10">
        <v>2022</v>
      </c>
      <c r="M2118" s="10" t="s">
        <v>11</v>
      </c>
      <c r="N2118" s="10" t="s">
        <v>65</v>
      </c>
      <c r="O2118" s="10" t="s">
        <v>67</v>
      </c>
      <c r="P2118" s="10" t="s">
        <v>68</v>
      </c>
      <c r="Q2118" s="10" t="s">
        <v>64</v>
      </c>
      <c r="R2118" s="10" t="s">
        <v>57</v>
      </c>
      <c r="S2118" s="10" t="s">
        <v>69</v>
      </c>
      <c r="T2118" s="10">
        <v>308</v>
      </c>
      <c r="U2118" s="10">
        <v>440.44</v>
      </c>
    </row>
    <row r="2119" spans="11:21" ht="18" customHeight="1" x14ac:dyDescent="0.3">
      <c r="K2119" s="10" t="s">
        <v>52</v>
      </c>
      <c r="L2119" s="10">
        <v>2022</v>
      </c>
      <c r="M2119" s="10" t="s">
        <v>11</v>
      </c>
      <c r="N2119" s="10" t="s">
        <v>65</v>
      </c>
      <c r="O2119" s="10" t="s">
        <v>67</v>
      </c>
      <c r="P2119" s="10" t="s">
        <v>68</v>
      </c>
      <c r="Q2119" s="10" t="s">
        <v>64</v>
      </c>
      <c r="R2119" s="10" t="s">
        <v>57</v>
      </c>
      <c r="S2119" s="10" t="s">
        <v>69</v>
      </c>
      <c r="T2119" s="10">
        <v>236</v>
      </c>
      <c r="U2119" s="10">
        <v>337.48</v>
      </c>
    </row>
    <row r="2120" spans="11:21" ht="18" customHeight="1" x14ac:dyDescent="0.3">
      <c r="K2120" s="10" t="s">
        <v>59</v>
      </c>
      <c r="L2120" s="10">
        <v>2022</v>
      </c>
      <c r="M2120" s="10" t="s">
        <v>11</v>
      </c>
      <c r="N2120" s="10" t="s">
        <v>65</v>
      </c>
      <c r="O2120" s="10" t="s">
        <v>67</v>
      </c>
      <c r="P2120" s="10" t="s">
        <v>68</v>
      </c>
      <c r="Q2120" s="10" t="s">
        <v>64</v>
      </c>
      <c r="R2120" s="10" t="s">
        <v>57</v>
      </c>
      <c r="S2120" s="10" t="s">
        <v>69</v>
      </c>
      <c r="T2120" s="10">
        <v>284</v>
      </c>
      <c r="U2120" s="10">
        <v>406.12</v>
      </c>
    </row>
    <row r="2121" spans="11:21" ht="18" customHeight="1" x14ac:dyDescent="0.3">
      <c r="K2121" s="10" t="s">
        <v>59</v>
      </c>
      <c r="L2121" s="10">
        <v>2022</v>
      </c>
      <c r="M2121" s="10" t="s">
        <v>11</v>
      </c>
      <c r="N2121" s="10" t="s">
        <v>65</v>
      </c>
      <c r="O2121" s="10" t="s">
        <v>67</v>
      </c>
      <c r="P2121" s="10" t="s">
        <v>68</v>
      </c>
      <c r="Q2121" s="10" t="s">
        <v>64</v>
      </c>
      <c r="R2121" s="10" t="s">
        <v>57</v>
      </c>
      <c r="S2121" s="10" t="s">
        <v>69</v>
      </c>
      <c r="T2121" s="10">
        <v>310</v>
      </c>
      <c r="U2121" s="10">
        <v>443.3</v>
      </c>
    </row>
    <row r="2122" spans="11:21" ht="18" customHeight="1" x14ac:dyDescent="0.3">
      <c r="K2122" s="10" t="s">
        <v>59</v>
      </c>
      <c r="L2122" s="10">
        <v>2022</v>
      </c>
      <c r="M2122" s="10" t="s">
        <v>11</v>
      </c>
      <c r="N2122" s="10" t="s">
        <v>65</v>
      </c>
      <c r="O2122" s="10" t="s">
        <v>67</v>
      </c>
      <c r="P2122" s="10" t="s">
        <v>68</v>
      </c>
      <c r="Q2122" s="10" t="s">
        <v>64</v>
      </c>
      <c r="R2122" s="10" t="s">
        <v>57</v>
      </c>
      <c r="S2122" s="10" t="s">
        <v>69</v>
      </c>
      <c r="T2122" s="10">
        <v>238</v>
      </c>
      <c r="U2122" s="10">
        <v>340.34000000000003</v>
      </c>
    </row>
    <row r="2123" spans="11:21" ht="18" customHeight="1" x14ac:dyDescent="0.3">
      <c r="K2123" s="10" t="s">
        <v>59</v>
      </c>
      <c r="L2123" s="10">
        <v>2022</v>
      </c>
      <c r="M2123" s="10" t="s">
        <v>11</v>
      </c>
      <c r="N2123" s="10" t="s">
        <v>65</v>
      </c>
      <c r="O2123" s="10" t="s">
        <v>67</v>
      </c>
      <c r="P2123" s="10" t="s">
        <v>68</v>
      </c>
      <c r="Q2123" s="10" t="s">
        <v>64</v>
      </c>
      <c r="R2123" s="10" t="s">
        <v>57</v>
      </c>
      <c r="S2123" s="10" t="s">
        <v>69</v>
      </c>
      <c r="T2123" s="10">
        <v>280</v>
      </c>
      <c r="U2123" s="10">
        <v>400.4</v>
      </c>
    </row>
    <row r="2124" spans="11:21" ht="18" customHeight="1" x14ac:dyDescent="0.3">
      <c r="K2124" s="10" t="s">
        <v>52</v>
      </c>
      <c r="L2124" s="10">
        <v>2022</v>
      </c>
      <c r="M2124" s="10" t="s">
        <v>11</v>
      </c>
      <c r="N2124" s="10" t="s">
        <v>65</v>
      </c>
      <c r="O2124" s="10" t="s">
        <v>67</v>
      </c>
      <c r="P2124" s="10" t="s">
        <v>68</v>
      </c>
      <c r="Q2124" s="10" t="s">
        <v>64</v>
      </c>
      <c r="R2124" s="10" t="s">
        <v>57</v>
      </c>
      <c r="S2124" s="10" t="s">
        <v>69</v>
      </c>
      <c r="T2124" s="10">
        <v>787</v>
      </c>
      <c r="U2124" s="10">
        <v>1125.4099999999999</v>
      </c>
    </row>
    <row r="2125" spans="11:21" ht="18" customHeight="1" x14ac:dyDescent="0.3">
      <c r="K2125" s="10" t="s">
        <v>52</v>
      </c>
      <c r="L2125" s="10">
        <v>2022</v>
      </c>
      <c r="M2125" s="10" t="s">
        <v>11</v>
      </c>
      <c r="N2125" s="10" t="s">
        <v>65</v>
      </c>
      <c r="O2125" s="10" t="s">
        <v>67</v>
      </c>
      <c r="P2125" s="10" t="s">
        <v>68</v>
      </c>
      <c r="Q2125" s="10" t="s">
        <v>64</v>
      </c>
      <c r="R2125" s="10" t="s">
        <v>57</v>
      </c>
      <c r="S2125" s="10" t="s">
        <v>69</v>
      </c>
      <c r="T2125" s="10">
        <v>841</v>
      </c>
      <c r="U2125" s="10">
        <v>1202.6300000000001</v>
      </c>
    </row>
    <row r="2126" spans="11:21" ht="18" customHeight="1" x14ac:dyDescent="0.3">
      <c r="K2126" s="10" t="s">
        <v>61</v>
      </c>
      <c r="L2126" s="10">
        <v>2022</v>
      </c>
      <c r="M2126" s="10" t="s">
        <v>11</v>
      </c>
      <c r="N2126" s="10" t="s">
        <v>65</v>
      </c>
      <c r="O2126" s="10" t="s">
        <v>67</v>
      </c>
      <c r="P2126" s="10" t="s">
        <v>68</v>
      </c>
      <c r="Q2126" s="10" t="s">
        <v>64</v>
      </c>
      <c r="R2126" s="10" t="s">
        <v>57</v>
      </c>
      <c r="S2126" s="10" t="s">
        <v>69</v>
      </c>
      <c r="T2126" s="10">
        <v>874</v>
      </c>
      <c r="U2126" s="10">
        <v>1249.82</v>
      </c>
    </row>
    <row r="2127" spans="11:21" ht="18" customHeight="1" x14ac:dyDescent="0.3">
      <c r="K2127" s="10" t="s">
        <v>52</v>
      </c>
      <c r="L2127" s="10">
        <v>2022</v>
      </c>
      <c r="M2127" s="10" t="s">
        <v>11</v>
      </c>
      <c r="N2127" s="10" t="s">
        <v>65</v>
      </c>
      <c r="O2127" s="10" t="s">
        <v>67</v>
      </c>
      <c r="P2127" s="10" t="s">
        <v>68</v>
      </c>
      <c r="Q2127" s="10" t="s">
        <v>64</v>
      </c>
      <c r="R2127" s="10" t="s">
        <v>57</v>
      </c>
      <c r="S2127" s="10" t="s">
        <v>69</v>
      </c>
      <c r="T2127" s="10">
        <v>953</v>
      </c>
      <c r="U2127" s="10">
        <v>1362.79</v>
      </c>
    </row>
    <row r="2128" spans="11:21" ht="18" customHeight="1" x14ac:dyDescent="0.3">
      <c r="K2128" s="10" t="s">
        <v>52</v>
      </c>
      <c r="L2128" s="10">
        <v>2022</v>
      </c>
      <c r="M2128" s="10" t="s">
        <v>11</v>
      </c>
      <c r="N2128" s="10" t="s">
        <v>65</v>
      </c>
      <c r="O2128" s="10" t="s">
        <v>67</v>
      </c>
      <c r="P2128" s="10" t="s">
        <v>68</v>
      </c>
      <c r="Q2128" s="10" t="s">
        <v>64</v>
      </c>
      <c r="R2128" s="10" t="s">
        <v>57</v>
      </c>
      <c r="S2128" s="10" t="s">
        <v>69</v>
      </c>
      <c r="T2128" s="10">
        <v>954</v>
      </c>
      <c r="U2128" s="10">
        <v>1364.22</v>
      </c>
    </row>
    <row r="2129" spans="11:21" ht="18" customHeight="1" x14ac:dyDescent="0.3">
      <c r="K2129" s="10" t="s">
        <v>61</v>
      </c>
      <c r="L2129" s="10">
        <v>2022</v>
      </c>
      <c r="M2129" s="10" t="s">
        <v>11</v>
      </c>
      <c r="N2129" s="10" t="s">
        <v>65</v>
      </c>
      <c r="O2129" s="10" t="s">
        <v>67</v>
      </c>
      <c r="P2129" s="10" t="s">
        <v>68</v>
      </c>
      <c r="Q2129" s="10" t="s">
        <v>64</v>
      </c>
      <c r="R2129" s="10" t="s">
        <v>57</v>
      </c>
      <c r="S2129" s="10" t="s">
        <v>69</v>
      </c>
      <c r="T2129" s="10">
        <v>827</v>
      </c>
      <c r="U2129" s="10">
        <v>526.24</v>
      </c>
    </row>
    <row r="2130" spans="11:21" ht="18" customHeight="1" x14ac:dyDescent="0.3">
      <c r="K2130" s="10" t="s">
        <v>52</v>
      </c>
      <c r="L2130" s="10">
        <v>2022</v>
      </c>
      <c r="M2130" s="10" t="s">
        <v>11</v>
      </c>
      <c r="N2130" s="10" t="s">
        <v>65</v>
      </c>
      <c r="O2130" s="10" t="s">
        <v>67</v>
      </c>
      <c r="P2130" s="10" t="s">
        <v>68</v>
      </c>
      <c r="Q2130" s="10" t="s">
        <v>64</v>
      </c>
      <c r="R2130" s="10" t="s">
        <v>57</v>
      </c>
      <c r="S2130" s="10" t="s">
        <v>69</v>
      </c>
      <c r="T2130" s="10">
        <v>880</v>
      </c>
      <c r="U2130" s="10">
        <v>526.24</v>
      </c>
    </row>
    <row r="2131" spans="11:21" ht="18" customHeight="1" x14ac:dyDescent="0.3">
      <c r="K2131" s="10" t="s">
        <v>52</v>
      </c>
      <c r="L2131" s="10">
        <v>2022</v>
      </c>
      <c r="M2131" s="10" t="s">
        <v>11</v>
      </c>
      <c r="N2131" s="10" t="s">
        <v>65</v>
      </c>
      <c r="O2131" s="10" t="s">
        <v>67</v>
      </c>
      <c r="P2131" s="10" t="s">
        <v>68</v>
      </c>
      <c r="Q2131" s="10" t="s">
        <v>64</v>
      </c>
      <c r="R2131" s="10" t="s">
        <v>57</v>
      </c>
      <c r="S2131" s="10" t="s">
        <v>69</v>
      </c>
      <c r="T2131" s="10">
        <v>285</v>
      </c>
      <c r="U2131" s="10">
        <v>407.55</v>
      </c>
    </row>
    <row r="2132" spans="11:21" ht="18" customHeight="1" x14ac:dyDescent="0.3">
      <c r="K2132" s="10" t="s">
        <v>59</v>
      </c>
      <c r="L2132" s="10">
        <v>2022</v>
      </c>
      <c r="M2132" s="10" t="s">
        <v>11</v>
      </c>
      <c r="N2132" s="10" t="s">
        <v>65</v>
      </c>
      <c r="O2132" s="10" t="s">
        <v>67</v>
      </c>
      <c r="P2132" s="10" t="s">
        <v>68</v>
      </c>
      <c r="Q2132" s="10" t="s">
        <v>64</v>
      </c>
      <c r="R2132" s="10" t="s">
        <v>57</v>
      </c>
      <c r="S2132" s="10" t="s">
        <v>69</v>
      </c>
      <c r="T2132" s="10">
        <v>303</v>
      </c>
      <c r="U2132" s="10">
        <v>433.28999999999996</v>
      </c>
    </row>
    <row r="2133" spans="11:21" ht="18" customHeight="1" x14ac:dyDescent="0.3">
      <c r="K2133" s="10" t="s">
        <v>52</v>
      </c>
      <c r="L2133" s="10">
        <v>2022</v>
      </c>
      <c r="M2133" s="10" t="s">
        <v>11</v>
      </c>
      <c r="N2133" s="10" t="s">
        <v>65</v>
      </c>
      <c r="O2133" s="10" t="s">
        <v>67</v>
      </c>
      <c r="P2133" s="10" t="s">
        <v>68</v>
      </c>
      <c r="Q2133" s="10" t="s">
        <v>64</v>
      </c>
      <c r="R2133" s="10" t="s">
        <v>57</v>
      </c>
      <c r="S2133" s="10" t="s">
        <v>69</v>
      </c>
      <c r="T2133" s="10">
        <v>297</v>
      </c>
      <c r="U2133" s="10">
        <v>424.71</v>
      </c>
    </row>
    <row r="2134" spans="11:21" ht="18" customHeight="1" x14ac:dyDescent="0.3">
      <c r="K2134" s="10" t="s">
        <v>52</v>
      </c>
      <c r="L2134" s="10">
        <v>2022</v>
      </c>
      <c r="M2134" s="10" t="s">
        <v>11</v>
      </c>
      <c r="N2134" s="10" t="s">
        <v>65</v>
      </c>
      <c r="O2134" s="10" t="s">
        <v>67</v>
      </c>
      <c r="P2134" s="10" t="s">
        <v>68</v>
      </c>
      <c r="Q2134" s="10" t="s">
        <v>64</v>
      </c>
      <c r="R2134" s="10" t="s">
        <v>57</v>
      </c>
      <c r="S2134" s="10" t="s">
        <v>69</v>
      </c>
      <c r="T2134" s="10">
        <v>291</v>
      </c>
      <c r="U2134" s="10">
        <v>416.13</v>
      </c>
    </row>
    <row r="2135" spans="11:21" ht="18" customHeight="1" x14ac:dyDescent="0.3">
      <c r="K2135" s="10" t="s">
        <v>59</v>
      </c>
      <c r="L2135" s="10">
        <v>2022</v>
      </c>
      <c r="M2135" s="10" t="s">
        <v>11</v>
      </c>
      <c r="N2135" s="10" t="s">
        <v>65</v>
      </c>
      <c r="O2135" s="10" t="s">
        <v>67</v>
      </c>
      <c r="P2135" s="10" t="s">
        <v>68</v>
      </c>
      <c r="Q2135" s="10" t="s">
        <v>64</v>
      </c>
      <c r="R2135" s="10" t="s">
        <v>57</v>
      </c>
      <c r="S2135" s="10" t="s">
        <v>69</v>
      </c>
      <c r="T2135" s="10">
        <v>307</v>
      </c>
      <c r="U2135" s="10">
        <v>439.01</v>
      </c>
    </row>
    <row r="2136" spans="11:21" ht="18" customHeight="1" x14ac:dyDescent="0.3">
      <c r="K2136" s="10" t="s">
        <v>52</v>
      </c>
      <c r="L2136" s="10">
        <v>2022</v>
      </c>
      <c r="M2136" s="10" t="s">
        <v>11</v>
      </c>
      <c r="N2136" s="10" t="s">
        <v>65</v>
      </c>
      <c r="O2136" s="10" t="s">
        <v>67</v>
      </c>
      <c r="P2136" s="10" t="s">
        <v>68</v>
      </c>
      <c r="Q2136" s="10" t="s">
        <v>64</v>
      </c>
      <c r="R2136" s="10" t="s">
        <v>57</v>
      </c>
      <c r="S2136" s="10" t="s">
        <v>69</v>
      </c>
      <c r="T2136" s="10">
        <v>235</v>
      </c>
      <c r="U2136" s="10">
        <v>336.05</v>
      </c>
    </row>
    <row r="2137" spans="11:21" ht="18" customHeight="1" x14ac:dyDescent="0.3">
      <c r="K2137" s="10" t="s">
        <v>59</v>
      </c>
      <c r="L2137" s="10">
        <v>2022</v>
      </c>
      <c r="M2137" s="10" t="s">
        <v>11</v>
      </c>
      <c r="N2137" s="10" t="s">
        <v>65</v>
      </c>
      <c r="O2137" s="10" t="s">
        <v>67</v>
      </c>
      <c r="P2137" s="10" t="s">
        <v>68</v>
      </c>
      <c r="Q2137" s="10" t="s">
        <v>64</v>
      </c>
      <c r="R2137" s="10" t="s">
        <v>57</v>
      </c>
      <c r="S2137" s="10" t="s">
        <v>69</v>
      </c>
      <c r="T2137" s="10">
        <v>283</v>
      </c>
      <c r="U2137" s="10">
        <v>404.69</v>
      </c>
    </row>
    <row r="2138" spans="11:21" ht="18" customHeight="1" x14ac:dyDescent="0.3">
      <c r="K2138" s="10" t="s">
        <v>59</v>
      </c>
      <c r="L2138" s="10">
        <v>2022</v>
      </c>
      <c r="M2138" s="10" t="s">
        <v>11</v>
      </c>
      <c r="N2138" s="10" t="s">
        <v>65</v>
      </c>
      <c r="O2138" s="10" t="s">
        <v>67</v>
      </c>
      <c r="P2138" s="10" t="s">
        <v>68</v>
      </c>
      <c r="Q2138" s="10" t="s">
        <v>64</v>
      </c>
      <c r="R2138" s="10" t="s">
        <v>57</v>
      </c>
      <c r="S2138" s="10" t="s">
        <v>69</v>
      </c>
      <c r="T2138" s="10">
        <v>796</v>
      </c>
      <c r="U2138" s="10">
        <v>1138.28</v>
      </c>
    </row>
    <row r="2139" spans="11:21" ht="18" customHeight="1" x14ac:dyDescent="0.3">
      <c r="K2139" s="10" t="s">
        <v>59</v>
      </c>
      <c r="L2139" s="10">
        <v>2022</v>
      </c>
      <c r="M2139" s="10" t="s">
        <v>11</v>
      </c>
      <c r="N2139" s="10" t="s">
        <v>65</v>
      </c>
      <c r="O2139" s="10" t="s">
        <v>67</v>
      </c>
      <c r="P2139" s="10" t="s">
        <v>68</v>
      </c>
      <c r="Q2139" s="10" t="s">
        <v>64</v>
      </c>
      <c r="R2139" s="10" t="s">
        <v>57</v>
      </c>
      <c r="S2139" s="10" t="s">
        <v>69</v>
      </c>
      <c r="T2139" s="10">
        <v>883</v>
      </c>
      <c r="U2139" s="10">
        <v>1262.69</v>
      </c>
    </row>
    <row r="2140" spans="11:21" ht="18" customHeight="1" x14ac:dyDescent="0.3">
      <c r="K2140" s="10" t="s">
        <v>61</v>
      </c>
      <c r="L2140" s="10">
        <v>2022</v>
      </c>
      <c r="M2140" s="10" t="s">
        <v>1</v>
      </c>
      <c r="N2140" s="10" t="s">
        <v>65</v>
      </c>
      <c r="O2140" s="10" t="s">
        <v>67</v>
      </c>
      <c r="P2140" s="10" t="s">
        <v>68</v>
      </c>
      <c r="Q2140" s="10" t="s">
        <v>64</v>
      </c>
      <c r="R2140" s="10" t="s">
        <v>57</v>
      </c>
      <c r="S2140" s="10" t="s">
        <v>69</v>
      </c>
      <c r="T2140" s="10">
        <v>290</v>
      </c>
      <c r="U2140" s="10">
        <v>414.7</v>
      </c>
    </row>
    <row r="2141" spans="11:21" ht="18" customHeight="1" x14ac:dyDescent="0.3">
      <c r="K2141" s="10" t="s">
        <v>52</v>
      </c>
      <c r="L2141" s="10">
        <v>2022</v>
      </c>
      <c r="M2141" s="10" t="s">
        <v>1</v>
      </c>
      <c r="N2141" s="10" t="s">
        <v>65</v>
      </c>
      <c r="O2141" s="10" t="s">
        <v>67</v>
      </c>
      <c r="P2141" s="10" t="s">
        <v>68</v>
      </c>
      <c r="Q2141" s="10" t="s">
        <v>64</v>
      </c>
      <c r="R2141" s="10" t="s">
        <v>57</v>
      </c>
      <c r="S2141" s="10" t="s">
        <v>69</v>
      </c>
      <c r="T2141" s="10">
        <v>338</v>
      </c>
      <c r="U2141" s="10">
        <v>483.34000000000003</v>
      </c>
    </row>
    <row r="2142" spans="11:21" ht="18" customHeight="1" x14ac:dyDescent="0.3">
      <c r="K2142" s="10" t="s">
        <v>61</v>
      </c>
      <c r="L2142" s="10">
        <v>2022</v>
      </c>
      <c r="M2142" s="10" t="s">
        <v>1</v>
      </c>
      <c r="N2142" s="10" t="s">
        <v>65</v>
      </c>
      <c r="O2142" s="10" t="s">
        <v>67</v>
      </c>
      <c r="P2142" s="10" t="s">
        <v>68</v>
      </c>
      <c r="Q2142" s="10" t="s">
        <v>64</v>
      </c>
      <c r="R2142" s="10" t="s">
        <v>57</v>
      </c>
      <c r="S2142" s="10" t="s">
        <v>69</v>
      </c>
      <c r="T2142" s="10">
        <v>334</v>
      </c>
      <c r="U2142" s="10">
        <v>477.62</v>
      </c>
    </row>
    <row r="2143" spans="11:21" ht="18" customHeight="1" x14ac:dyDescent="0.3">
      <c r="K2143" s="10" t="s">
        <v>59</v>
      </c>
      <c r="L2143" s="10">
        <v>2022</v>
      </c>
      <c r="M2143" s="10" t="s">
        <v>1</v>
      </c>
      <c r="N2143" s="10" t="s">
        <v>65</v>
      </c>
      <c r="O2143" s="10" t="s">
        <v>67</v>
      </c>
      <c r="P2143" s="10" t="s">
        <v>68</v>
      </c>
      <c r="Q2143" s="10" t="s">
        <v>64</v>
      </c>
      <c r="R2143" s="10" t="s">
        <v>57</v>
      </c>
      <c r="S2143" s="10" t="s">
        <v>69</v>
      </c>
      <c r="T2143" s="10">
        <v>832</v>
      </c>
      <c r="U2143" s="10">
        <v>1189.76</v>
      </c>
    </row>
    <row r="2144" spans="11:21" ht="18" customHeight="1" x14ac:dyDescent="0.3">
      <c r="K2144" s="10" t="s">
        <v>59</v>
      </c>
      <c r="L2144" s="10">
        <v>2022</v>
      </c>
      <c r="M2144" s="10" t="s">
        <v>1</v>
      </c>
      <c r="N2144" s="10" t="s">
        <v>65</v>
      </c>
      <c r="O2144" s="10" t="s">
        <v>67</v>
      </c>
      <c r="P2144" s="10" t="s">
        <v>68</v>
      </c>
      <c r="Q2144" s="10" t="s">
        <v>64</v>
      </c>
      <c r="R2144" s="10" t="s">
        <v>57</v>
      </c>
      <c r="S2144" s="10" t="s">
        <v>69</v>
      </c>
      <c r="T2144" s="10">
        <v>865</v>
      </c>
      <c r="U2144" s="10">
        <v>1236.95</v>
      </c>
    </row>
    <row r="2145" spans="11:21" ht="18" customHeight="1" x14ac:dyDescent="0.3">
      <c r="K2145" s="10" t="s">
        <v>59</v>
      </c>
      <c r="L2145" s="10">
        <v>2022</v>
      </c>
      <c r="M2145" s="10" t="s">
        <v>1</v>
      </c>
      <c r="N2145" s="10" t="s">
        <v>65</v>
      </c>
      <c r="O2145" s="10" t="s">
        <v>67</v>
      </c>
      <c r="P2145" s="10" t="s">
        <v>68</v>
      </c>
      <c r="Q2145" s="10" t="s">
        <v>64</v>
      </c>
      <c r="R2145" s="10" t="s">
        <v>57</v>
      </c>
      <c r="S2145" s="10" t="s">
        <v>69</v>
      </c>
      <c r="T2145" s="10">
        <v>926</v>
      </c>
      <c r="U2145" s="10">
        <v>1324.18</v>
      </c>
    </row>
    <row r="2146" spans="11:21" ht="18" customHeight="1" x14ac:dyDescent="0.3">
      <c r="K2146" s="10" t="s">
        <v>52</v>
      </c>
      <c r="L2146" s="10">
        <v>2022</v>
      </c>
      <c r="M2146" s="10" t="s">
        <v>1</v>
      </c>
      <c r="N2146" s="10" t="s">
        <v>65</v>
      </c>
      <c r="O2146" s="10" t="s">
        <v>67</v>
      </c>
      <c r="P2146" s="10" t="s">
        <v>68</v>
      </c>
      <c r="Q2146" s="10" t="s">
        <v>64</v>
      </c>
      <c r="R2146" s="10" t="s">
        <v>57</v>
      </c>
      <c r="S2146" s="10" t="s">
        <v>69</v>
      </c>
      <c r="T2146" s="10">
        <v>927</v>
      </c>
      <c r="U2146" s="10">
        <v>1325.6100000000001</v>
      </c>
    </row>
    <row r="2147" spans="11:21" ht="18" customHeight="1" x14ac:dyDescent="0.3">
      <c r="K2147" s="10" t="s">
        <v>61</v>
      </c>
      <c r="L2147" s="10">
        <v>2022</v>
      </c>
      <c r="M2147" s="10" t="s">
        <v>1</v>
      </c>
      <c r="N2147" s="10" t="s">
        <v>65</v>
      </c>
      <c r="O2147" s="10" t="s">
        <v>67</v>
      </c>
      <c r="P2147" s="10" t="s">
        <v>68</v>
      </c>
      <c r="Q2147" s="10" t="s">
        <v>64</v>
      </c>
      <c r="R2147" s="10" t="s">
        <v>57</v>
      </c>
      <c r="S2147" s="10" t="s">
        <v>69</v>
      </c>
      <c r="T2147" s="10">
        <v>928</v>
      </c>
      <c r="U2147" s="10">
        <v>1327.04</v>
      </c>
    </row>
    <row r="2148" spans="11:21" ht="18" customHeight="1" x14ac:dyDescent="0.3">
      <c r="K2148" s="10" t="s">
        <v>59</v>
      </c>
      <c r="L2148" s="10">
        <v>2022</v>
      </c>
      <c r="M2148" s="10" t="s">
        <v>1</v>
      </c>
      <c r="N2148" s="10" t="s">
        <v>65</v>
      </c>
      <c r="O2148" s="10" t="s">
        <v>67</v>
      </c>
      <c r="P2148" s="10" t="s">
        <v>68</v>
      </c>
      <c r="Q2148" s="10" t="s">
        <v>64</v>
      </c>
      <c r="R2148" s="10" t="s">
        <v>57</v>
      </c>
      <c r="S2148" s="10" t="s">
        <v>69</v>
      </c>
      <c r="T2148" s="10">
        <v>871</v>
      </c>
      <c r="U2148" s="10">
        <v>526.24</v>
      </c>
    </row>
    <row r="2149" spans="11:21" ht="18" customHeight="1" x14ac:dyDescent="0.3">
      <c r="K2149" s="10" t="s">
        <v>61</v>
      </c>
      <c r="L2149" s="10">
        <v>2022</v>
      </c>
      <c r="M2149" s="10" t="s">
        <v>1</v>
      </c>
      <c r="N2149" s="10" t="s">
        <v>65</v>
      </c>
      <c r="O2149" s="10" t="s">
        <v>67</v>
      </c>
      <c r="P2149" s="10" t="s">
        <v>68</v>
      </c>
      <c r="Q2149" s="10" t="s">
        <v>64</v>
      </c>
      <c r="R2149" s="10" t="s">
        <v>57</v>
      </c>
      <c r="S2149" s="10" t="s">
        <v>69</v>
      </c>
      <c r="T2149" s="10">
        <v>213</v>
      </c>
      <c r="U2149" s="10">
        <v>304.59000000000003</v>
      </c>
    </row>
    <row r="2150" spans="11:21" ht="18" customHeight="1" x14ac:dyDescent="0.3">
      <c r="K2150" s="10" t="s">
        <v>59</v>
      </c>
      <c r="L2150" s="10">
        <v>2022</v>
      </c>
      <c r="M2150" s="10" t="s">
        <v>1</v>
      </c>
      <c r="N2150" s="10" t="s">
        <v>65</v>
      </c>
      <c r="O2150" s="10" t="s">
        <v>67</v>
      </c>
      <c r="P2150" s="10" t="s">
        <v>68</v>
      </c>
      <c r="Q2150" s="10" t="s">
        <v>64</v>
      </c>
      <c r="R2150" s="10" t="s">
        <v>57</v>
      </c>
      <c r="S2150" s="10" t="s">
        <v>69</v>
      </c>
      <c r="T2150" s="10">
        <v>207</v>
      </c>
      <c r="U2150" s="10">
        <v>296.01</v>
      </c>
    </row>
    <row r="2151" spans="11:21" ht="18" customHeight="1" x14ac:dyDescent="0.3">
      <c r="K2151" s="10" t="s">
        <v>52</v>
      </c>
      <c r="L2151" s="10">
        <v>2022</v>
      </c>
      <c r="M2151" s="10" t="s">
        <v>1</v>
      </c>
      <c r="N2151" s="10" t="s">
        <v>65</v>
      </c>
      <c r="O2151" s="10" t="s">
        <v>67</v>
      </c>
      <c r="P2151" s="10" t="s">
        <v>68</v>
      </c>
      <c r="Q2151" s="10" t="s">
        <v>64</v>
      </c>
      <c r="R2151" s="10" t="s">
        <v>57</v>
      </c>
      <c r="S2151" s="10" t="s">
        <v>69</v>
      </c>
      <c r="T2151" s="10">
        <v>289</v>
      </c>
      <c r="U2151" s="10">
        <v>413.27</v>
      </c>
    </row>
    <row r="2152" spans="11:21" ht="18" customHeight="1" x14ac:dyDescent="0.3">
      <c r="K2152" s="10" t="s">
        <v>59</v>
      </c>
      <c r="L2152" s="10">
        <v>2022</v>
      </c>
      <c r="M2152" s="10" t="s">
        <v>1</v>
      </c>
      <c r="N2152" s="10" t="s">
        <v>65</v>
      </c>
      <c r="O2152" s="10" t="s">
        <v>67</v>
      </c>
      <c r="P2152" s="10" t="s">
        <v>68</v>
      </c>
      <c r="Q2152" s="10" t="s">
        <v>64</v>
      </c>
      <c r="R2152" s="10" t="s">
        <v>57</v>
      </c>
      <c r="S2152" s="10" t="s">
        <v>69</v>
      </c>
      <c r="T2152" s="10">
        <v>337</v>
      </c>
      <c r="U2152" s="10">
        <v>481.90999999999997</v>
      </c>
    </row>
    <row r="2153" spans="11:21" ht="18" customHeight="1" x14ac:dyDescent="0.3">
      <c r="K2153" s="10" t="s">
        <v>61</v>
      </c>
      <c r="L2153" s="10">
        <v>2022</v>
      </c>
      <c r="M2153" s="10" t="s">
        <v>1</v>
      </c>
      <c r="N2153" s="10" t="s">
        <v>65</v>
      </c>
      <c r="O2153" s="10" t="s">
        <v>67</v>
      </c>
      <c r="P2153" s="10" t="s">
        <v>68</v>
      </c>
      <c r="Q2153" s="10" t="s">
        <v>64</v>
      </c>
      <c r="R2153" s="10" t="s">
        <v>57</v>
      </c>
      <c r="S2153" s="10" t="s">
        <v>69</v>
      </c>
      <c r="T2153" s="10">
        <v>841</v>
      </c>
      <c r="U2153" s="10">
        <v>1202.6300000000001</v>
      </c>
    </row>
    <row r="2154" spans="11:21" ht="18" customHeight="1" x14ac:dyDescent="0.3">
      <c r="K2154" s="10" t="s">
        <v>52</v>
      </c>
      <c r="L2154" s="10">
        <v>2022</v>
      </c>
      <c r="M2154" s="10" t="s">
        <v>1</v>
      </c>
      <c r="N2154" s="10" t="s">
        <v>65</v>
      </c>
      <c r="O2154" s="10" t="s">
        <v>67</v>
      </c>
      <c r="P2154" s="10" t="s">
        <v>68</v>
      </c>
      <c r="Q2154" s="10" t="s">
        <v>64</v>
      </c>
      <c r="R2154" s="10" t="s">
        <v>57</v>
      </c>
      <c r="S2154" s="10" t="s">
        <v>69</v>
      </c>
      <c r="T2154" s="10">
        <v>874</v>
      </c>
      <c r="U2154" s="10">
        <v>1249.82</v>
      </c>
    </row>
    <row r="2155" spans="11:21" ht="18" customHeight="1" x14ac:dyDescent="0.3">
      <c r="K2155" s="10" t="s">
        <v>61</v>
      </c>
      <c r="L2155" s="10">
        <v>2022</v>
      </c>
      <c r="M2155" s="10" t="s">
        <v>0</v>
      </c>
      <c r="N2155" s="10" t="s">
        <v>65</v>
      </c>
      <c r="O2155" s="10" t="s">
        <v>67</v>
      </c>
      <c r="P2155" s="10" t="s">
        <v>68</v>
      </c>
      <c r="Q2155" s="10" t="s">
        <v>64</v>
      </c>
      <c r="R2155" s="10" t="s">
        <v>57</v>
      </c>
      <c r="S2155" s="10" t="s">
        <v>69</v>
      </c>
      <c r="T2155" s="10">
        <v>296</v>
      </c>
      <c r="U2155" s="10">
        <v>423.28</v>
      </c>
    </row>
    <row r="2156" spans="11:21" ht="18" customHeight="1" x14ac:dyDescent="0.3">
      <c r="K2156" s="10" t="s">
        <v>63</v>
      </c>
      <c r="L2156" s="10">
        <v>2022</v>
      </c>
      <c r="M2156" s="10" t="s">
        <v>0</v>
      </c>
      <c r="N2156" s="10" t="s">
        <v>65</v>
      </c>
      <c r="O2156" s="10" t="s">
        <v>67</v>
      </c>
      <c r="P2156" s="10" t="s">
        <v>68</v>
      </c>
      <c r="Q2156" s="10" t="s">
        <v>64</v>
      </c>
      <c r="R2156" s="10" t="s">
        <v>57</v>
      </c>
      <c r="S2156" s="10" t="s">
        <v>69</v>
      </c>
      <c r="T2156" s="10">
        <v>292</v>
      </c>
      <c r="U2156" s="10">
        <v>417.56</v>
      </c>
    </row>
    <row r="2157" spans="11:21" ht="18" customHeight="1" x14ac:dyDescent="0.3">
      <c r="K2157" s="10" t="s">
        <v>61</v>
      </c>
      <c r="L2157" s="10">
        <v>2022</v>
      </c>
      <c r="M2157" s="10" t="s">
        <v>0</v>
      </c>
      <c r="N2157" s="10" t="s">
        <v>65</v>
      </c>
      <c r="O2157" s="10" t="s">
        <v>67</v>
      </c>
      <c r="P2157" s="10" t="s">
        <v>68</v>
      </c>
      <c r="Q2157" s="10" t="s">
        <v>64</v>
      </c>
      <c r="R2157" s="10" t="s">
        <v>57</v>
      </c>
      <c r="S2157" s="10" t="s">
        <v>69</v>
      </c>
      <c r="T2157" s="10">
        <v>340</v>
      </c>
      <c r="U2157" s="10">
        <v>486.2</v>
      </c>
    </row>
    <row r="2158" spans="11:21" ht="18" customHeight="1" x14ac:dyDescent="0.3">
      <c r="K2158" s="10" t="s">
        <v>52</v>
      </c>
      <c r="L2158" s="10">
        <v>2022</v>
      </c>
      <c r="M2158" s="10" t="s">
        <v>0</v>
      </c>
      <c r="N2158" s="10" t="s">
        <v>65</v>
      </c>
      <c r="O2158" s="10" t="s">
        <v>67</v>
      </c>
      <c r="P2158" s="10" t="s">
        <v>68</v>
      </c>
      <c r="Q2158" s="10" t="s">
        <v>64</v>
      </c>
      <c r="R2158" s="10" t="s">
        <v>57</v>
      </c>
      <c r="S2158" s="10" t="s">
        <v>69</v>
      </c>
      <c r="T2158" s="10">
        <v>831</v>
      </c>
      <c r="U2158" s="10">
        <v>1188.33</v>
      </c>
    </row>
    <row r="2159" spans="11:21" ht="18" customHeight="1" x14ac:dyDescent="0.3">
      <c r="K2159" s="10" t="s">
        <v>59</v>
      </c>
      <c r="L2159" s="10">
        <v>2022</v>
      </c>
      <c r="M2159" s="10" t="s">
        <v>0</v>
      </c>
      <c r="N2159" s="10" t="s">
        <v>65</v>
      </c>
      <c r="O2159" s="10" t="s">
        <v>67</v>
      </c>
      <c r="P2159" s="10" t="s">
        <v>68</v>
      </c>
      <c r="Q2159" s="10" t="s">
        <v>64</v>
      </c>
      <c r="R2159" s="10" t="s">
        <v>57</v>
      </c>
      <c r="S2159" s="10" t="s">
        <v>69</v>
      </c>
      <c r="T2159" s="10">
        <v>864</v>
      </c>
      <c r="U2159" s="10">
        <v>1235.52</v>
      </c>
    </row>
    <row r="2160" spans="11:21" ht="18" customHeight="1" x14ac:dyDescent="0.3">
      <c r="K2160" s="10" t="s">
        <v>59</v>
      </c>
      <c r="L2160" s="10">
        <v>2022</v>
      </c>
      <c r="M2160" s="10" t="s">
        <v>0</v>
      </c>
      <c r="N2160" s="10" t="s">
        <v>65</v>
      </c>
      <c r="O2160" s="10" t="s">
        <v>67</v>
      </c>
      <c r="P2160" s="10" t="s">
        <v>68</v>
      </c>
      <c r="Q2160" s="10" t="s">
        <v>64</v>
      </c>
      <c r="R2160" s="10" t="s">
        <v>57</v>
      </c>
      <c r="S2160" s="10" t="s">
        <v>69</v>
      </c>
      <c r="T2160" s="10">
        <v>923</v>
      </c>
      <c r="U2160" s="10">
        <v>1319.8899999999999</v>
      </c>
    </row>
    <row r="2161" spans="11:21" ht="18" customHeight="1" x14ac:dyDescent="0.3">
      <c r="K2161" s="10" t="s">
        <v>52</v>
      </c>
      <c r="L2161" s="10">
        <v>2022</v>
      </c>
      <c r="M2161" s="10" t="s">
        <v>0</v>
      </c>
      <c r="N2161" s="10" t="s">
        <v>65</v>
      </c>
      <c r="O2161" s="10" t="s">
        <v>67</v>
      </c>
      <c r="P2161" s="10" t="s">
        <v>68</v>
      </c>
      <c r="Q2161" s="10" t="s">
        <v>64</v>
      </c>
      <c r="R2161" s="10" t="s">
        <v>57</v>
      </c>
      <c r="S2161" s="10" t="s">
        <v>69</v>
      </c>
      <c r="T2161" s="10">
        <v>924</v>
      </c>
      <c r="U2161" s="10">
        <v>1321.32</v>
      </c>
    </row>
    <row r="2162" spans="11:21" ht="18" customHeight="1" x14ac:dyDescent="0.3">
      <c r="K2162" s="10" t="s">
        <v>61</v>
      </c>
      <c r="L2162" s="10">
        <v>2022</v>
      </c>
      <c r="M2162" s="10" t="s">
        <v>0</v>
      </c>
      <c r="N2162" s="10" t="s">
        <v>65</v>
      </c>
      <c r="O2162" s="10" t="s">
        <v>67</v>
      </c>
      <c r="P2162" s="10" t="s">
        <v>68</v>
      </c>
      <c r="Q2162" s="10" t="s">
        <v>64</v>
      </c>
      <c r="R2162" s="10" t="s">
        <v>57</v>
      </c>
      <c r="S2162" s="10" t="s">
        <v>69</v>
      </c>
      <c r="T2162" s="10">
        <v>925</v>
      </c>
      <c r="U2162" s="10">
        <v>1322.75</v>
      </c>
    </row>
    <row r="2163" spans="11:21" ht="18" customHeight="1" x14ac:dyDescent="0.3">
      <c r="K2163" s="10" t="s">
        <v>59</v>
      </c>
      <c r="L2163" s="10">
        <v>2022</v>
      </c>
      <c r="M2163" s="10" t="s">
        <v>0</v>
      </c>
      <c r="N2163" s="10" t="s">
        <v>65</v>
      </c>
      <c r="O2163" s="10" t="s">
        <v>67</v>
      </c>
      <c r="P2163" s="10" t="s">
        <v>68</v>
      </c>
      <c r="Q2163" s="10" t="s">
        <v>64</v>
      </c>
      <c r="R2163" s="10" t="s">
        <v>57</v>
      </c>
      <c r="S2163" s="10" t="s">
        <v>69</v>
      </c>
      <c r="T2163" s="10">
        <v>870</v>
      </c>
      <c r="U2163" s="10">
        <v>526.24</v>
      </c>
    </row>
    <row r="2164" spans="11:21" ht="18" customHeight="1" x14ac:dyDescent="0.3">
      <c r="K2164" s="10" t="s">
        <v>59</v>
      </c>
      <c r="L2164" s="10">
        <v>2022</v>
      </c>
      <c r="M2164" s="10" t="s">
        <v>0</v>
      </c>
      <c r="N2164" s="10" t="s">
        <v>65</v>
      </c>
      <c r="O2164" s="10" t="s">
        <v>67</v>
      </c>
      <c r="P2164" s="10" t="s">
        <v>68</v>
      </c>
      <c r="Q2164" s="10" t="s">
        <v>64</v>
      </c>
      <c r="R2164" s="10" t="s">
        <v>57</v>
      </c>
      <c r="S2164" s="10" t="s">
        <v>69</v>
      </c>
      <c r="T2164" s="10">
        <v>339</v>
      </c>
      <c r="U2164" s="10">
        <v>484.77</v>
      </c>
    </row>
    <row r="2165" spans="11:21" ht="18" customHeight="1" x14ac:dyDescent="0.3">
      <c r="K2165" s="10" t="s">
        <v>61</v>
      </c>
      <c r="L2165" s="10">
        <v>2022</v>
      </c>
      <c r="M2165" s="10" t="s">
        <v>0</v>
      </c>
      <c r="N2165" s="10" t="s">
        <v>65</v>
      </c>
      <c r="O2165" s="10" t="s">
        <v>67</v>
      </c>
      <c r="P2165" s="10" t="s">
        <v>68</v>
      </c>
      <c r="Q2165" s="10" t="s">
        <v>64</v>
      </c>
      <c r="R2165" s="10" t="s">
        <v>57</v>
      </c>
      <c r="S2165" s="10" t="s">
        <v>69</v>
      </c>
      <c r="T2165" s="10">
        <v>231</v>
      </c>
      <c r="U2165" s="10">
        <v>330.33</v>
      </c>
    </row>
    <row r="2166" spans="11:21" ht="18" customHeight="1" x14ac:dyDescent="0.3">
      <c r="K2166" s="10" t="s">
        <v>52</v>
      </c>
      <c r="L2166" s="10">
        <v>2022</v>
      </c>
      <c r="M2166" s="10" t="s">
        <v>0</v>
      </c>
      <c r="N2166" s="10" t="s">
        <v>65</v>
      </c>
      <c r="O2166" s="10" t="s">
        <v>67</v>
      </c>
      <c r="P2166" s="10" t="s">
        <v>68</v>
      </c>
      <c r="Q2166" s="10" t="s">
        <v>64</v>
      </c>
      <c r="R2166" s="10" t="s">
        <v>57</v>
      </c>
      <c r="S2166" s="10" t="s">
        <v>69</v>
      </c>
      <c r="T2166" s="10">
        <v>225</v>
      </c>
      <c r="U2166" s="10">
        <v>321.75</v>
      </c>
    </row>
    <row r="2167" spans="11:21" ht="18" customHeight="1" x14ac:dyDescent="0.3">
      <c r="K2167" s="10" t="s">
        <v>63</v>
      </c>
      <c r="L2167" s="10">
        <v>2022</v>
      </c>
      <c r="M2167" s="10" t="s">
        <v>0</v>
      </c>
      <c r="N2167" s="10" t="s">
        <v>65</v>
      </c>
      <c r="O2167" s="10" t="s">
        <v>67</v>
      </c>
      <c r="P2167" s="10" t="s">
        <v>68</v>
      </c>
      <c r="Q2167" s="10" t="s">
        <v>64</v>
      </c>
      <c r="R2167" s="10" t="s">
        <v>57</v>
      </c>
      <c r="S2167" s="10" t="s">
        <v>69</v>
      </c>
      <c r="T2167" s="10">
        <v>219</v>
      </c>
      <c r="U2167" s="10">
        <v>313.17</v>
      </c>
    </row>
    <row r="2168" spans="11:21" ht="18" customHeight="1" x14ac:dyDescent="0.3">
      <c r="K2168" s="10" t="s">
        <v>52</v>
      </c>
      <c r="L2168" s="10">
        <v>2022</v>
      </c>
      <c r="M2168" s="10" t="s">
        <v>0</v>
      </c>
      <c r="N2168" s="10" t="s">
        <v>65</v>
      </c>
      <c r="O2168" s="10" t="s">
        <v>67</v>
      </c>
      <c r="P2168" s="10" t="s">
        <v>68</v>
      </c>
      <c r="Q2168" s="10" t="s">
        <v>64</v>
      </c>
      <c r="R2168" s="10" t="s">
        <v>57</v>
      </c>
      <c r="S2168" s="10" t="s">
        <v>69</v>
      </c>
      <c r="T2168" s="10">
        <v>295</v>
      </c>
      <c r="U2168" s="10">
        <v>421.85</v>
      </c>
    </row>
    <row r="2169" spans="11:21" ht="18" customHeight="1" x14ac:dyDescent="0.3">
      <c r="K2169" s="10" t="s">
        <v>59</v>
      </c>
      <c r="L2169" s="10">
        <v>2022</v>
      </c>
      <c r="M2169" s="10" t="s">
        <v>0</v>
      </c>
      <c r="N2169" s="10" t="s">
        <v>65</v>
      </c>
      <c r="O2169" s="10" t="s">
        <v>67</v>
      </c>
      <c r="P2169" s="10" t="s">
        <v>68</v>
      </c>
      <c r="Q2169" s="10" t="s">
        <v>64</v>
      </c>
      <c r="R2169" s="10" t="s">
        <v>57</v>
      </c>
      <c r="S2169" s="10" t="s">
        <v>69</v>
      </c>
      <c r="T2169" s="10">
        <v>343</v>
      </c>
      <c r="U2169" s="10">
        <v>490.49</v>
      </c>
    </row>
    <row r="2170" spans="11:21" ht="18" customHeight="1" x14ac:dyDescent="0.3">
      <c r="K2170" s="10" t="s">
        <v>61</v>
      </c>
      <c r="L2170" s="10">
        <v>2022</v>
      </c>
      <c r="M2170" s="10" t="s">
        <v>0</v>
      </c>
      <c r="N2170" s="10" t="s">
        <v>65</v>
      </c>
      <c r="O2170" s="10" t="s">
        <v>67</v>
      </c>
      <c r="P2170" s="10" t="s">
        <v>68</v>
      </c>
      <c r="Q2170" s="10" t="s">
        <v>64</v>
      </c>
      <c r="R2170" s="10" t="s">
        <v>57</v>
      </c>
      <c r="S2170" s="10" t="s">
        <v>69</v>
      </c>
      <c r="T2170" s="10">
        <v>840</v>
      </c>
      <c r="U2170" s="10">
        <v>1201.2</v>
      </c>
    </row>
    <row r="2171" spans="11:21" ht="18" customHeight="1" x14ac:dyDescent="0.3">
      <c r="K2171" s="10" t="s">
        <v>59</v>
      </c>
      <c r="L2171" s="10">
        <v>2022</v>
      </c>
      <c r="M2171" s="10" t="s">
        <v>0</v>
      </c>
      <c r="N2171" s="10" t="s">
        <v>65</v>
      </c>
      <c r="O2171" s="10" t="s">
        <v>67</v>
      </c>
      <c r="P2171" s="10" t="s">
        <v>68</v>
      </c>
      <c r="Q2171" s="10" t="s">
        <v>64</v>
      </c>
      <c r="R2171" s="10" t="s">
        <v>66</v>
      </c>
      <c r="S2171" s="10" t="s">
        <v>69</v>
      </c>
      <c r="T2171" s="10">
        <v>873</v>
      </c>
      <c r="U2171" s="10">
        <v>1248.3899999999999</v>
      </c>
    </row>
    <row r="2172" spans="11:21" ht="18" customHeight="1" x14ac:dyDescent="0.3">
      <c r="K2172" s="10" t="s">
        <v>62</v>
      </c>
      <c r="L2172" s="10">
        <v>2022</v>
      </c>
      <c r="M2172" s="10" t="s">
        <v>6</v>
      </c>
      <c r="N2172" s="10" t="s">
        <v>65</v>
      </c>
      <c r="O2172" s="10" t="s">
        <v>67</v>
      </c>
      <c r="P2172" s="10" t="s">
        <v>68</v>
      </c>
      <c r="Q2172" s="10" t="s">
        <v>64</v>
      </c>
      <c r="R2172" s="10" t="s">
        <v>66</v>
      </c>
      <c r="S2172" s="10" t="s">
        <v>69</v>
      </c>
      <c r="T2172" s="10">
        <v>338</v>
      </c>
      <c r="U2172" s="10">
        <v>483.34000000000003</v>
      </c>
    </row>
    <row r="2173" spans="11:21" ht="18" customHeight="1" x14ac:dyDescent="0.3">
      <c r="K2173" s="10" t="s">
        <v>52</v>
      </c>
      <c r="L2173" s="10">
        <v>2022</v>
      </c>
      <c r="M2173" s="10" t="s">
        <v>6</v>
      </c>
      <c r="N2173" s="10" t="s">
        <v>65</v>
      </c>
      <c r="O2173" s="10" t="s">
        <v>67</v>
      </c>
      <c r="P2173" s="10" t="s">
        <v>68</v>
      </c>
      <c r="Q2173" s="10" t="s">
        <v>64</v>
      </c>
      <c r="R2173" s="10" t="s">
        <v>66</v>
      </c>
      <c r="S2173" s="10" t="s">
        <v>69</v>
      </c>
      <c r="T2173" s="10">
        <v>260</v>
      </c>
      <c r="U2173" s="10">
        <v>371.8</v>
      </c>
    </row>
    <row r="2174" spans="11:21" ht="18" customHeight="1" x14ac:dyDescent="0.3">
      <c r="K2174" s="10" t="s">
        <v>61</v>
      </c>
      <c r="L2174" s="10">
        <v>2022</v>
      </c>
      <c r="M2174" s="10" t="s">
        <v>6</v>
      </c>
      <c r="N2174" s="10" t="s">
        <v>65</v>
      </c>
      <c r="O2174" s="10" t="s">
        <v>67</v>
      </c>
      <c r="P2174" s="10" t="s">
        <v>68</v>
      </c>
      <c r="Q2174" s="10" t="s">
        <v>64</v>
      </c>
      <c r="R2174" s="10" t="s">
        <v>66</v>
      </c>
      <c r="S2174" s="10" t="s">
        <v>69</v>
      </c>
      <c r="T2174" s="10">
        <v>308</v>
      </c>
      <c r="U2174" s="10">
        <v>440.44</v>
      </c>
    </row>
    <row r="2175" spans="11:21" ht="18" customHeight="1" x14ac:dyDescent="0.3">
      <c r="K2175" s="10" t="s">
        <v>63</v>
      </c>
      <c r="L2175" s="10">
        <v>2022</v>
      </c>
      <c r="M2175" s="10" t="s">
        <v>6</v>
      </c>
      <c r="N2175" s="10" t="s">
        <v>65</v>
      </c>
      <c r="O2175" s="10" t="s">
        <v>67</v>
      </c>
      <c r="P2175" s="10" t="s">
        <v>68</v>
      </c>
      <c r="Q2175" s="10" t="s">
        <v>64</v>
      </c>
      <c r="R2175" s="10" t="s">
        <v>66</v>
      </c>
      <c r="S2175" s="10" t="s">
        <v>69</v>
      </c>
      <c r="T2175" s="10">
        <v>334</v>
      </c>
      <c r="U2175" s="10">
        <v>477.62</v>
      </c>
    </row>
    <row r="2176" spans="11:21" ht="18" customHeight="1" x14ac:dyDescent="0.3">
      <c r="K2176" s="10" t="s">
        <v>61</v>
      </c>
      <c r="L2176" s="10">
        <v>2022</v>
      </c>
      <c r="M2176" s="10" t="s">
        <v>6</v>
      </c>
      <c r="N2176" s="10" t="s">
        <v>65</v>
      </c>
      <c r="O2176" s="10" t="s">
        <v>67</v>
      </c>
      <c r="P2176" s="10" t="s">
        <v>68</v>
      </c>
      <c r="Q2176" s="10" t="s">
        <v>64</v>
      </c>
      <c r="R2176" s="10" t="s">
        <v>66</v>
      </c>
      <c r="S2176" s="10" t="s">
        <v>69</v>
      </c>
      <c r="T2176" s="10">
        <v>262</v>
      </c>
      <c r="U2176" s="10">
        <v>374.65999999999997</v>
      </c>
    </row>
    <row r="2177" spans="11:21" ht="18" customHeight="1" x14ac:dyDescent="0.3">
      <c r="K2177" s="10" t="s">
        <v>59</v>
      </c>
      <c r="L2177" s="10">
        <v>2022</v>
      </c>
      <c r="M2177" s="10" t="s">
        <v>6</v>
      </c>
      <c r="N2177" s="10" t="s">
        <v>65</v>
      </c>
      <c r="O2177" s="10" t="s">
        <v>67</v>
      </c>
      <c r="P2177" s="10" t="s">
        <v>68</v>
      </c>
      <c r="Q2177" s="10" t="s">
        <v>64</v>
      </c>
      <c r="R2177" s="10" t="s">
        <v>66</v>
      </c>
      <c r="S2177" s="10" t="s">
        <v>69</v>
      </c>
      <c r="T2177" s="10">
        <v>310</v>
      </c>
      <c r="U2177" s="10">
        <v>443.3</v>
      </c>
    </row>
    <row r="2178" spans="11:21" ht="18" customHeight="1" x14ac:dyDescent="0.3">
      <c r="K2178" s="10" t="s">
        <v>59</v>
      </c>
      <c r="L2178" s="10">
        <v>2022</v>
      </c>
      <c r="M2178" s="10" t="s">
        <v>6</v>
      </c>
      <c r="N2178" s="10" t="s">
        <v>65</v>
      </c>
      <c r="O2178" s="10" t="s">
        <v>67</v>
      </c>
      <c r="P2178" s="10" t="s">
        <v>68</v>
      </c>
      <c r="Q2178" s="10" t="s">
        <v>64</v>
      </c>
      <c r="R2178" s="10" t="s">
        <v>66</v>
      </c>
      <c r="S2178" s="10" t="s">
        <v>69</v>
      </c>
      <c r="T2178" s="10">
        <v>783</v>
      </c>
      <c r="U2178" s="10">
        <v>1119.69</v>
      </c>
    </row>
    <row r="2179" spans="11:21" ht="18" customHeight="1" x14ac:dyDescent="0.3">
      <c r="K2179" s="10" t="s">
        <v>52</v>
      </c>
      <c r="L2179" s="10">
        <v>2022</v>
      </c>
      <c r="M2179" s="10" t="s">
        <v>6</v>
      </c>
      <c r="N2179" s="10" t="s">
        <v>65</v>
      </c>
      <c r="O2179" s="10" t="s">
        <v>67</v>
      </c>
      <c r="P2179" s="10" t="s">
        <v>68</v>
      </c>
      <c r="Q2179" s="10" t="s">
        <v>64</v>
      </c>
      <c r="R2179" s="10" t="s">
        <v>66</v>
      </c>
      <c r="S2179" s="10" t="s">
        <v>69</v>
      </c>
      <c r="T2179" s="10">
        <v>836</v>
      </c>
      <c r="U2179" s="10">
        <v>1195.48</v>
      </c>
    </row>
    <row r="2180" spans="11:21" ht="18" customHeight="1" x14ac:dyDescent="0.3">
      <c r="K2180" s="10" t="s">
        <v>52</v>
      </c>
      <c r="L2180" s="10">
        <v>2022</v>
      </c>
      <c r="M2180" s="10" t="s">
        <v>6</v>
      </c>
      <c r="N2180" s="10" t="s">
        <v>65</v>
      </c>
      <c r="O2180" s="10" t="s">
        <v>67</v>
      </c>
      <c r="P2180" s="10" t="s">
        <v>68</v>
      </c>
      <c r="Q2180" s="10" t="s">
        <v>64</v>
      </c>
      <c r="R2180" s="10" t="s">
        <v>66</v>
      </c>
      <c r="S2180" s="10" t="s">
        <v>69</v>
      </c>
      <c r="T2180" s="10">
        <v>939</v>
      </c>
      <c r="U2180" s="10">
        <v>1342.77</v>
      </c>
    </row>
    <row r="2181" spans="11:21" ht="18" customHeight="1" x14ac:dyDescent="0.3">
      <c r="K2181" s="10" t="s">
        <v>59</v>
      </c>
      <c r="L2181" s="10">
        <v>2022</v>
      </c>
      <c r="M2181" s="10" t="s">
        <v>6</v>
      </c>
      <c r="N2181" s="10" t="s">
        <v>65</v>
      </c>
      <c r="O2181" s="10" t="s">
        <v>67</v>
      </c>
      <c r="P2181" s="10" t="s">
        <v>68</v>
      </c>
      <c r="Q2181" s="10" t="s">
        <v>64</v>
      </c>
      <c r="R2181" s="10" t="s">
        <v>66</v>
      </c>
      <c r="S2181" s="10" t="s">
        <v>69</v>
      </c>
      <c r="T2181" s="10">
        <v>940</v>
      </c>
      <c r="U2181" s="10">
        <v>1344.2</v>
      </c>
    </row>
    <row r="2182" spans="11:21" ht="18" customHeight="1" x14ac:dyDescent="0.3">
      <c r="K2182" s="10" t="s">
        <v>61</v>
      </c>
      <c r="L2182" s="10">
        <v>2022</v>
      </c>
      <c r="M2182" s="10" t="s">
        <v>6</v>
      </c>
      <c r="N2182" s="10" t="s">
        <v>65</v>
      </c>
      <c r="O2182" s="10" t="s">
        <v>67</v>
      </c>
      <c r="P2182" s="10" t="s">
        <v>68</v>
      </c>
      <c r="Q2182" s="10" t="s">
        <v>64</v>
      </c>
      <c r="R2182" s="10" t="s">
        <v>66</v>
      </c>
      <c r="S2182" s="10" t="s">
        <v>69</v>
      </c>
      <c r="T2182" s="10">
        <v>941</v>
      </c>
      <c r="U2182" s="10">
        <v>1345.63</v>
      </c>
    </row>
    <row r="2183" spans="11:21" ht="18" customHeight="1" x14ac:dyDescent="0.3">
      <c r="K2183" s="10" t="s">
        <v>61</v>
      </c>
      <c r="L2183" s="10">
        <v>2022</v>
      </c>
      <c r="M2183" s="10" t="s">
        <v>6</v>
      </c>
      <c r="N2183" s="10" t="s">
        <v>65</v>
      </c>
      <c r="O2183" s="10" t="s">
        <v>67</v>
      </c>
      <c r="P2183" s="10" t="s">
        <v>68</v>
      </c>
      <c r="Q2183" s="10" t="s">
        <v>64</v>
      </c>
      <c r="R2183" s="10" t="s">
        <v>66</v>
      </c>
      <c r="S2183" s="10" t="s">
        <v>69</v>
      </c>
      <c r="T2183" s="10">
        <v>876</v>
      </c>
      <c r="U2183" s="10">
        <v>526.24</v>
      </c>
    </row>
    <row r="2184" spans="11:21" ht="18" customHeight="1" x14ac:dyDescent="0.3">
      <c r="K2184" s="10" t="s">
        <v>59</v>
      </c>
      <c r="L2184" s="10">
        <v>2022</v>
      </c>
      <c r="M2184" s="10" t="s">
        <v>6</v>
      </c>
      <c r="N2184" s="10" t="s">
        <v>65</v>
      </c>
      <c r="O2184" s="10" t="s">
        <v>67</v>
      </c>
      <c r="P2184" s="10" t="s">
        <v>68</v>
      </c>
      <c r="Q2184" s="10" t="s">
        <v>64</v>
      </c>
      <c r="R2184" s="10" t="s">
        <v>66</v>
      </c>
      <c r="S2184" s="10" t="s">
        <v>69</v>
      </c>
      <c r="T2184" s="10">
        <v>309</v>
      </c>
      <c r="U2184" s="10">
        <v>441.87</v>
      </c>
    </row>
    <row r="2185" spans="11:21" ht="18" customHeight="1" x14ac:dyDescent="0.3">
      <c r="K2185" s="10" t="s">
        <v>52</v>
      </c>
      <c r="L2185" s="10">
        <v>2022</v>
      </c>
      <c r="M2185" s="10" t="s">
        <v>6</v>
      </c>
      <c r="N2185" s="10" t="s">
        <v>65</v>
      </c>
      <c r="O2185" s="10" t="s">
        <v>67</v>
      </c>
      <c r="P2185" s="10" t="s">
        <v>68</v>
      </c>
      <c r="Q2185" s="10" t="s">
        <v>64</v>
      </c>
      <c r="R2185" s="10" t="s">
        <v>66</v>
      </c>
      <c r="S2185" s="10" t="s">
        <v>69</v>
      </c>
      <c r="T2185" s="10">
        <v>135</v>
      </c>
      <c r="U2185" s="10">
        <v>193.05</v>
      </c>
    </row>
    <row r="2186" spans="11:21" ht="18" customHeight="1" x14ac:dyDescent="0.3">
      <c r="K2186" s="10" t="s">
        <v>61</v>
      </c>
      <c r="L2186" s="10">
        <v>2022</v>
      </c>
      <c r="M2186" s="10" t="s">
        <v>6</v>
      </c>
      <c r="N2186" s="10" t="s">
        <v>65</v>
      </c>
      <c r="O2186" s="10" t="s">
        <v>67</v>
      </c>
      <c r="P2186" s="10" t="s">
        <v>68</v>
      </c>
      <c r="Q2186" s="10" t="s">
        <v>64</v>
      </c>
      <c r="R2186" s="10" t="s">
        <v>66</v>
      </c>
      <c r="S2186" s="10" t="s">
        <v>69</v>
      </c>
      <c r="T2186" s="10">
        <v>129</v>
      </c>
      <c r="U2186" s="10">
        <v>184.47</v>
      </c>
    </row>
    <row r="2187" spans="11:21" ht="18" customHeight="1" x14ac:dyDescent="0.3">
      <c r="K2187" s="10" t="s">
        <v>52</v>
      </c>
      <c r="L2187" s="10">
        <v>2022</v>
      </c>
      <c r="M2187" s="10" t="s">
        <v>6</v>
      </c>
      <c r="N2187" s="10" t="s">
        <v>65</v>
      </c>
      <c r="O2187" s="10" t="s">
        <v>67</v>
      </c>
      <c r="P2187" s="10" t="s">
        <v>68</v>
      </c>
      <c r="Q2187" s="10" t="s">
        <v>64</v>
      </c>
      <c r="R2187" s="10" t="s">
        <v>66</v>
      </c>
      <c r="S2187" s="10" t="s">
        <v>69</v>
      </c>
      <c r="T2187" s="10">
        <v>369</v>
      </c>
      <c r="U2187" s="10">
        <v>527.66999999999996</v>
      </c>
    </row>
    <row r="2188" spans="11:21" ht="18" customHeight="1" x14ac:dyDescent="0.3">
      <c r="K2188" s="10" t="s">
        <v>59</v>
      </c>
      <c r="L2188" s="10">
        <v>2022</v>
      </c>
      <c r="M2188" s="10" t="s">
        <v>6</v>
      </c>
      <c r="N2188" s="10" t="s">
        <v>65</v>
      </c>
      <c r="O2188" s="10" t="s">
        <v>67</v>
      </c>
      <c r="P2188" s="10" t="s">
        <v>68</v>
      </c>
      <c r="Q2188" s="10" t="s">
        <v>64</v>
      </c>
      <c r="R2188" s="10" t="s">
        <v>66</v>
      </c>
      <c r="S2188" s="10" t="s">
        <v>69</v>
      </c>
      <c r="T2188" s="10">
        <v>337</v>
      </c>
      <c r="U2188" s="10">
        <v>481.90999999999997</v>
      </c>
    </row>
    <row r="2189" spans="11:21" ht="18" customHeight="1" x14ac:dyDescent="0.3">
      <c r="K2189" s="10" t="s">
        <v>52</v>
      </c>
      <c r="L2189" s="10">
        <v>2022</v>
      </c>
      <c r="M2189" s="10" t="s">
        <v>6</v>
      </c>
      <c r="N2189" s="10" t="s">
        <v>65</v>
      </c>
      <c r="O2189" s="10" t="s">
        <v>67</v>
      </c>
      <c r="P2189" s="10" t="s">
        <v>68</v>
      </c>
      <c r="Q2189" s="10" t="s">
        <v>64</v>
      </c>
      <c r="R2189" s="10" t="s">
        <v>66</v>
      </c>
      <c r="S2189" s="10" t="s">
        <v>69</v>
      </c>
      <c r="T2189" s="10">
        <v>265</v>
      </c>
      <c r="U2189" s="10">
        <v>378.95</v>
      </c>
    </row>
    <row r="2190" spans="11:21" ht="18" customHeight="1" x14ac:dyDescent="0.3">
      <c r="K2190" s="10" t="s">
        <v>63</v>
      </c>
      <c r="L2190" s="10">
        <v>2022</v>
      </c>
      <c r="M2190" s="10" t="s">
        <v>6</v>
      </c>
      <c r="N2190" s="10" t="s">
        <v>65</v>
      </c>
      <c r="O2190" s="10" t="s">
        <v>67</v>
      </c>
      <c r="P2190" s="10" t="s">
        <v>68</v>
      </c>
      <c r="Q2190" s="10" t="s">
        <v>64</v>
      </c>
      <c r="R2190" s="10" t="s">
        <v>66</v>
      </c>
      <c r="S2190" s="10" t="s">
        <v>69</v>
      </c>
      <c r="T2190" s="10">
        <v>307</v>
      </c>
      <c r="U2190" s="10">
        <v>439.01</v>
      </c>
    </row>
    <row r="2191" spans="11:21" ht="18" customHeight="1" x14ac:dyDescent="0.3">
      <c r="K2191" s="10" t="s">
        <v>61</v>
      </c>
      <c r="L2191" s="10">
        <v>2022</v>
      </c>
      <c r="M2191" s="10" t="s">
        <v>6</v>
      </c>
      <c r="N2191" s="10" t="s">
        <v>65</v>
      </c>
      <c r="O2191" s="10" t="s">
        <v>67</v>
      </c>
      <c r="P2191" s="10" t="s">
        <v>68</v>
      </c>
      <c r="Q2191" s="10" t="s">
        <v>64</v>
      </c>
      <c r="R2191" s="10" t="s">
        <v>66</v>
      </c>
      <c r="S2191" s="10" t="s">
        <v>69</v>
      </c>
      <c r="T2191" s="10">
        <v>792</v>
      </c>
      <c r="U2191" s="10">
        <v>1132.56</v>
      </c>
    </row>
    <row r="2192" spans="11:21" ht="18" customHeight="1" x14ac:dyDescent="0.3">
      <c r="K2192" s="10" t="s">
        <v>59</v>
      </c>
      <c r="L2192" s="10">
        <v>2022</v>
      </c>
      <c r="M2192" s="10" t="s">
        <v>6</v>
      </c>
      <c r="N2192" s="10" t="s">
        <v>65</v>
      </c>
      <c r="O2192" s="10" t="s">
        <v>67</v>
      </c>
      <c r="P2192" s="10" t="s">
        <v>68</v>
      </c>
      <c r="Q2192" s="10" t="s">
        <v>64</v>
      </c>
      <c r="R2192" s="10" t="s">
        <v>66</v>
      </c>
      <c r="S2192" s="10" t="s">
        <v>69</v>
      </c>
      <c r="T2192" s="10">
        <v>845</v>
      </c>
      <c r="U2192" s="10">
        <v>1208.3499999999999</v>
      </c>
    </row>
    <row r="2193" spans="11:21" ht="18" customHeight="1" x14ac:dyDescent="0.3">
      <c r="K2193" s="10" t="s">
        <v>62</v>
      </c>
      <c r="L2193" s="10">
        <v>2022</v>
      </c>
      <c r="M2193" s="10" t="s">
        <v>6</v>
      </c>
      <c r="N2193" s="10" t="s">
        <v>65</v>
      </c>
      <c r="O2193" s="10" t="s">
        <v>67</v>
      </c>
      <c r="P2193" s="10" t="s">
        <v>68</v>
      </c>
      <c r="Q2193" s="10" t="s">
        <v>64</v>
      </c>
      <c r="R2193" s="10" t="s">
        <v>66</v>
      </c>
      <c r="S2193" s="10" t="s">
        <v>69</v>
      </c>
      <c r="T2193" s="10">
        <v>878</v>
      </c>
      <c r="U2193" s="10">
        <v>1255.54</v>
      </c>
    </row>
    <row r="2194" spans="11:21" ht="18" customHeight="1" x14ac:dyDescent="0.3">
      <c r="K2194" s="10" t="s">
        <v>52</v>
      </c>
      <c r="L2194" s="10">
        <v>2022</v>
      </c>
      <c r="M2194" s="10" t="s">
        <v>5</v>
      </c>
      <c r="N2194" s="10" t="s">
        <v>65</v>
      </c>
      <c r="O2194" s="10" t="s">
        <v>67</v>
      </c>
      <c r="P2194" s="10" t="s">
        <v>68</v>
      </c>
      <c r="Q2194" s="10" t="s">
        <v>64</v>
      </c>
      <c r="R2194" s="10" t="s">
        <v>66</v>
      </c>
      <c r="S2194" s="10" t="s">
        <v>69</v>
      </c>
      <c r="T2194" s="10">
        <v>266</v>
      </c>
      <c r="U2194" s="10">
        <v>380.38</v>
      </c>
    </row>
    <row r="2195" spans="11:21" ht="18" customHeight="1" x14ac:dyDescent="0.3">
      <c r="K2195" s="10" t="s">
        <v>62</v>
      </c>
      <c r="L2195" s="10">
        <v>2022</v>
      </c>
      <c r="M2195" s="10" t="s">
        <v>5</v>
      </c>
      <c r="N2195" s="10" t="s">
        <v>65</v>
      </c>
      <c r="O2195" s="10" t="s">
        <v>67</v>
      </c>
      <c r="P2195" s="10" t="s">
        <v>68</v>
      </c>
      <c r="Q2195" s="10" t="s">
        <v>64</v>
      </c>
      <c r="R2195" s="10" t="s">
        <v>66</v>
      </c>
      <c r="S2195" s="10" t="s">
        <v>69</v>
      </c>
      <c r="T2195" s="10">
        <v>314</v>
      </c>
      <c r="U2195" s="10">
        <v>449.02</v>
      </c>
    </row>
    <row r="2196" spans="11:21" ht="18" customHeight="1" x14ac:dyDescent="0.3">
      <c r="K2196" s="10" t="s">
        <v>59</v>
      </c>
      <c r="L2196" s="10">
        <v>2022</v>
      </c>
      <c r="M2196" s="10" t="s">
        <v>5</v>
      </c>
      <c r="N2196" s="10" t="s">
        <v>65</v>
      </c>
      <c r="O2196" s="10" t="s">
        <v>67</v>
      </c>
      <c r="P2196" s="10" t="s">
        <v>68</v>
      </c>
      <c r="Q2196" s="10" t="s">
        <v>64</v>
      </c>
      <c r="R2196" s="10" t="s">
        <v>66</v>
      </c>
      <c r="S2196" s="10" t="s">
        <v>69</v>
      </c>
      <c r="T2196" s="10">
        <v>268</v>
      </c>
      <c r="U2196" s="10">
        <v>383.24</v>
      </c>
    </row>
    <row r="2197" spans="11:21" ht="18" customHeight="1" x14ac:dyDescent="0.3">
      <c r="K2197" s="10" t="s">
        <v>52</v>
      </c>
      <c r="L2197" s="10">
        <v>2022</v>
      </c>
      <c r="M2197" s="10" t="s">
        <v>5</v>
      </c>
      <c r="N2197" s="10" t="s">
        <v>65</v>
      </c>
      <c r="O2197" s="10" t="s">
        <v>67</v>
      </c>
      <c r="P2197" s="10" t="s">
        <v>68</v>
      </c>
      <c r="Q2197" s="10" t="s">
        <v>64</v>
      </c>
      <c r="R2197" s="10" t="s">
        <v>66</v>
      </c>
      <c r="S2197" s="10" t="s">
        <v>69</v>
      </c>
      <c r="T2197" s="10">
        <v>316</v>
      </c>
      <c r="U2197" s="10">
        <v>451.88</v>
      </c>
    </row>
    <row r="2198" spans="11:21" ht="18" customHeight="1" x14ac:dyDescent="0.3">
      <c r="K2198" s="10" t="s">
        <v>59</v>
      </c>
      <c r="L2198" s="10">
        <v>2022</v>
      </c>
      <c r="M2198" s="10" t="s">
        <v>5</v>
      </c>
      <c r="N2198" s="10" t="s">
        <v>65</v>
      </c>
      <c r="O2198" s="10" t="s">
        <v>67</v>
      </c>
      <c r="P2198" s="10" t="s">
        <v>68</v>
      </c>
      <c r="Q2198" s="10" t="s">
        <v>64</v>
      </c>
      <c r="R2198" s="10" t="s">
        <v>66</v>
      </c>
      <c r="S2198" s="10" t="s">
        <v>69</v>
      </c>
      <c r="T2198" s="10">
        <v>835</v>
      </c>
      <c r="U2198" s="10">
        <v>1194.05</v>
      </c>
    </row>
    <row r="2199" spans="11:21" ht="18" customHeight="1" x14ac:dyDescent="0.3">
      <c r="K2199" s="10" t="s">
        <v>59</v>
      </c>
      <c r="L2199" s="10">
        <v>2022</v>
      </c>
      <c r="M2199" s="10" t="s">
        <v>5</v>
      </c>
      <c r="N2199" s="10" t="s">
        <v>65</v>
      </c>
      <c r="O2199" s="10" t="s">
        <v>67</v>
      </c>
      <c r="P2199" s="10" t="s">
        <v>68</v>
      </c>
      <c r="Q2199" s="10" t="s">
        <v>64</v>
      </c>
      <c r="R2199" s="10" t="s">
        <v>66</v>
      </c>
      <c r="S2199" s="10" t="s">
        <v>69</v>
      </c>
      <c r="T2199" s="10">
        <v>869</v>
      </c>
      <c r="U2199" s="10">
        <v>1242.67</v>
      </c>
    </row>
    <row r="2200" spans="11:21" ht="18" customHeight="1" x14ac:dyDescent="0.3">
      <c r="K2200" s="10" t="s">
        <v>59</v>
      </c>
      <c r="L2200" s="10">
        <v>2022</v>
      </c>
      <c r="M2200" s="10" t="s">
        <v>5</v>
      </c>
      <c r="N2200" s="10" t="s">
        <v>65</v>
      </c>
      <c r="O2200" s="10" t="s">
        <v>67</v>
      </c>
      <c r="P2200" s="10" t="s">
        <v>68</v>
      </c>
      <c r="Q2200" s="10" t="s">
        <v>64</v>
      </c>
      <c r="R2200" s="10" t="s">
        <v>66</v>
      </c>
      <c r="S2200" s="10" t="s">
        <v>69</v>
      </c>
      <c r="T2200" s="10">
        <v>937</v>
      </c>
      <c r="U2200" s="10">
        <v>1339.9099999999999</v>
      </c>
    </row>
    <row r="2201" spans="11:21" ht="18" customHeight="1" x14ac:dyDescent="0.3">
      <c r="K2201" s="10" t="s">
        <v>52</v>
      </c>
      <c r="L2201" s="10">
        <v>2022</v>
      </c>
      <c r="M2201" s="10" t="s">
        <v>5</v>
      </c>
      <c r="N2201" s="10" t="s">
        <v>65</v>
      </c>
      <c r="O2201" s="10" t="s">
        <v>67</v>
      </c>
      <c r="P2201" s="10" t="s">
        <v>68</v>
      </c>
      <c r="Q2201" s="10" t="s">
        <v>64</v>
      </c>
      <c r="R2201" s="10" t="s">
        <v>66</v>
      </c>
      <c r="S2201" s="10" t="s">
        <v>69</v>
      </c>
      <c r="T2201" s="10">
        <v>938</v>
      </c>
      <c r="U2201" s="10">
        <v>1341.34</v>
      </c>
    </row>
    <row r="2202" spans="11:21" ht="18" customHeight="1" x14ac:dyDescent="0.3">
      <c r="K2202" s="10" t="s">
        <v>52</v>
      </c>
      <c r="L2202" s="10">
        <v>2022</v>
      </c>
      <c r="M2202" s="10" t="s">
        <v>5</v>
      </c>
      <c r="N2202" s="10" t="s">
        <v>65</v>
      </c>
      <c r="O2202" s="10" t="s">
        <v>67</v>
      </c>
      <c r="P2202" s="10" t="s">
        <v>68</v>
      </c>
      <c r="Q2202" s="10" t="s">
        <v>64</v>
      </c>
      <c r="R2202" s="10" t="s">
        <v>66</v>
      </c>
      <c r="S2202" s="10" t="s">
        <v>69</v>
      </c>
      <c r="T2202" s="10">
        <v>875</v>
      </c>
      <c r="U2202" s="10">
        <v>526.24</v>
      </c>
    </row>
    <row r="2203" spans="11:21" ht="18" customHeight="1" x14ac:dyDescent="0.3">
      <c r="K2203" s="10" t="s">
        <v>62</v>
      </c>
      <c r="L2203" s="10">
        <v>2022</v>
      </c>
      <c r="M2203" s="10" t="s">
        <v>5</v>
      </c>
      <c r="N2203" s="10" t="s">
        <v>65</v>
      </c>
      <c r="O2203" s="10" t="s">
        <v>67</v>
      </c>
      <c r="P2203" s="10" t="s">
        <v>68</v>
      </c>
      <c r="Q2203" s="10" t="s">
        <v>64</v>
      </c>
      <c r="R2203" s="10" t="s">
        <v>66</v>
      </c>
      <c r="S2203" s="10" t="s">
        <v>69</v>
      </c>
      <c r="T2203" s="10">
        <v>315</v>
      </c>
      <c r="U2203" s="10">
        <v>450.45</v>
      </c>
    </row>
    <row r="2204" spans="11:21" ht="18" customHeight="1" x14ac:dyDescent="0.3">
      <c r="K2204" s="10" t="s">
        <v>59</v>
      </c>
      <c r="L2204" s="10">
        <v>2022</v>
      </c>
      <c r="M2204" s="10" t="s">
        <v>5</v>
      </c>
      <c r="N2204" s="10" t="s">
        <v>65</v>
      </c>
      <c r="O2204" s="10" t="s">
        <v>67</v>
      </c>
      <c r="P2204" s="10" t="s">
        <v>68</v>
      </c>
      <c r="Q2204" s="10" t="s">
        <v>64</v>
      </c>
      <c r="R2204" s="10" t="s">
        <v>66</v>
      </c>
      <c r="S2204" s="10" t="s">
        <v>69</v>
      </c>
      <c r="T2204" s="10">
        <v>153</v>
      </c>
      <c r="U2204" s="10">
        <v>218.79</v>
      </c>
    </row>
    <row r="2205" spans="11:21" ht="18" customHeight="1" x14ac:dyDescent="0.3">
      <c r="K2205" s="10" t="s">
        <v>59</v>
      </c>
      <c r="L2205" s="10">
        <v>2022</v>
      </c>
      <c r="M2205" s="10" t="s">
        <v>5</v>
      </c>
      <c r="N2205" s="10" t="s">
        <v>65</v>
      </c>
      <c r="O2205" s="10" t="s">
        <v>67</v>
      </c>
      <c r="P2205" s="10" t="s">
        <v>68</v>
      </c>
      <c r="Q2205" s="10" t="s">
        <v>64</v>
      </c>
      <c r="R2205" s="10" t="s">
        <v>66</v>
      </c>
      <c r="S2205" s="10" t="s">
        <v>69</v>
      </c>
      <c r="T2205" s="10">
        <v>147</v>
      </c>
      <c r="U2205" s="10">
        <v>210.21</v>
      </c>
    </row>
    <row r="2206" spans="11:21" ht="18" customHeight="1" x14ac:dyDescent="0.3">
      <c r="K2206" s="10" t="s">
        <v>52</v>
      </c>
      <c r="L2206" s="10">
        <v>2022</v>
      </c>
      <c r="M2206" s="10" t="s">
        <v>5</v>
      </c>
      <c r="N2206" s="10" t="s">
        <v>65</v>
      </c>
      <c r="O2206" s="10" t="s">
        <v>67</v>
      </c>
      <c r="P2206" s="10" t="s">
        <v>68</v>
      </c>
      <c r="Q2206" s="10" t="s">
        <v>64</v>
      </c>
      <c r="R2206" s="10" t="s">
        <v>66</v>
      </c>
      <c r="S2206" s="10" t="s">
        <v>69</v>
      </c>
      <c r="T2206" s="10">
        <v>141</v>
      </c>
      <c r="U2206" s="10">
        <v>201.63</v>
      </c>
    </row>
    <row r="2207" spans="11:21" ht="18" customHeight="1" x14ac:dyDescent="0.3">
      <c r="K2207" s="10" t="s">
        <v>61</v>
      </c>
      <c r="L2207" s="10">
        <v>2022</v>
      </c>
      <c r="M2207" s="10" t="s">
        <v>5</v>
      </c>
      <c r="N2207" s="10" t="s">
        <v>65</v>
      </c>
      <c r="O2207" s="10" t="s">
        <v>67</v>
      </c>
      <c r="P2207" s="10" t="s">
        <v>68</v>
      </c>
      <c r="Q2207" s="10" t="s">
        <v>64</v>
      </c>
      <c r="R2207" s="10" t="s">
        <v>66</v>
      </c>
      <c r="S2207" s="10" t="s">
        <v>69</v>
      </c>
      <c r="T2207" s="10">
        <v>313</v>
      </c>
      <c r="U2207" s="10">
        <v>447.59000000000003</v>
      </c>
    </row>
    <row r="2208" spans="11:21" ht="18" customHeight="1" x14ac:dyDescent="0.3">
      <c r="K2208" s="10" t="s">
        <v>59</v>
      </c>
      <c r="L2208" s="10">
        <v>2022</v>
      </c>
      <c r="M2208" s="10" t="s">
        <v>5</v>
      </c>
      <c r="N2208" s="10" t="s">
        <v>65</v>
      </c>
      <c r="O2208" s="10" t="s">
        <v>67</v>
      </c>
      <c r="P2208" s="10" t="s">
        <v>68</v>
      </c>
      <c r="Q2208" s="10" t="s">
        <v>64</v>
      </c>
      <c r="R2208" s="10" t="s">
        <v>66</v>
      </c>
      <c r="S2208" s="10" t="s">
        <v>69</v>
      </c>
      <c r="T2208" s="10">
        <v>844</v>
      </c>
      <c r="U2208" s="10">
        <v>1206.92</v>
      </c>
    </row>
    <row r="2209" spans="11:21" ht="18" customHeight="1" x14ac:dyDescent="0.3">
      <c r="K2209" s="10" t="s">
        <v>59</v>
      </c>
      <c r="L2209" s="10">
        <v>2022</v>
      </c>
      <c r="M2209" s="10" t="s">
        <v>5</v>
      </c>
      <c r="N2209" s="10" t="s">
        <v>65</v>
      </c>
      <c r="O2209" s="10" t="s">
        <v>67</v>
      </c>
      <c r="P2209" s="10" t="s">
        <v>68</v>
      </c>
      <c r="Q2209" s="10" t="s">
        <v>64</v>
      </c>
      <c r="R2209" s="10" t="s">
        <v>66</v>
      </c>
      <c r="S2209" s="10" t="s">
        <v>69</v>
      </c>
      <c r="T2209" s="10">
        <v>877</v>
      </c>
      <c r="U2209" s="10">
        <v>1254.1100000000001</v>
      </c>
    </row>
    <row r="2210" spans="11:21" ht="18" customHeight="1" x14ac:dyDescent="0.3">
      <c r="K2210" s="10" t="s">
        <v>59</v>
      </c>
      <c r="L2210" s="10">
        <v>2022</v>
      </c>
      <c r="M2210" s="10" t="s">
        <v>2</v>
      </c>
      <c r="N2210" s="10" t="s">
        <v>65</v>
      </c>
      <c r="O2210" s="10" t="s">
        <v>67</v>
      </c>
      <c r="P2210" s="10" t="s">
        <v>68</v>
      </c>
      <c r="Q2210" s="10" t="s">
        <v>64</v>
      </c>
      <c r="R2210" s="10" t="s">
        <v>66</v>
      </c>
      <c r="S2210" s="10" t="s">
        <v>69</v>
      </c>
      <c r="T2210" s="10">
        <v>284</v>
      </c>
      <c r="U2210" s="10">
        <v>406.12</v>
      </c>
    </row>
    <row r="2211" spans="11:21" ht="18" customHeight="1" x14ac:dyDescent="0.3">
      <c r="K2211" s="10" t="s">
        <v>61</v>
      </c>
      <c r="L2211" s="10">
        <v>2022</v>
      </c>
      <c r="M2211" s="10" t="s">
        <v>2</v>
      </c>
      <c r="N2211" s="10" t="s">
        <v>65</v>
      </c>
      <c r="O2211" s="10" t="s">
        <v>67</v>
      </c>
      <c r="P2211" s="10" t="s">
        <v>68</v>
      </c>
      <c r="Q2211" s="10" t="s">
        <v>64</v>
      </c>
      <c r="R2211" s="10" t="s">
        <v>66</v>
      </c>
      <c r="S2211" s="10" t="s">
        <v>69</v>
      </c>
      <c r="T2211" s="10">
        <v>332</v>
      </c>
      <c r="U2211" s="10">
        <v>474.76</v>
      </c>
    </row>
    <row r="2212" spans="11:21" ht="18" customHeight="1" x14ac:dyDescent="0.3">
      <c r="K2212" s="10" t="s">
        <v>59</v>
      </c>
      <c r="L2212" s="10">
        <v>2022</v>
      </c>
      <c r="M2212" s="10" t="s">
        <v>2</v>
      </c>
      <c r="N2212" s="10" t="s">
        <v>65</v>
      </c>
      <c r="O2212" s="10" t="s">
        <v>67</v>
      </c>
      <c r="P2212" s="10" t="s">
        <v>68</v>
      </c>
      <c r="Q2212" s="10" t="s">
        <v>64</v>
      </c>
      <c r="R2212" s="10" t="s">
        <v>66</v>
      </c>
      <c r="S2212" s="10" t="s">
        <v>69</v>
      </c>
      <c r="T2212" s="10">
        <v>286</v>
      </c>
      <c r="U2212" s="10">
        <v>408.98</v>
      </c>
    </row>
    <row r="2213" spans="11:21" ht="18" customHeight="1" x14ac:dyDescent="0.3">
      <c r="K2213" s="10" t="s">
        <v>52</v>
      </c>
      <c r="L2213" s="10">
        <v>2022</v>
      </c>
      <c r="M2213" s="10" t="s">
        <v>2</v>
      </c>
      <c r="N2213" s="10" t="s">
        <v>65</v>
      </c>
      <c r="O2213" s="10" t="s">
        <v>67</v>
      </c>
      <c r="P2213" s="10" t="s">
        <v>68</v>
      </c>
      <c r="Q2213" s="10" t="s">
        <v>64</v>
      </c>
      <c r="R2213" s="10" t="s">
        <v>66</v>
      </c>
      <c r="S2213" s="10" t="s">
        <v>69</v>
      </c>
      <c r="T2213" s="10">
        <v>328</v>
      </c>
      <c r="U2213" s="10">
        <v>469.03999999999996</v>
      </c>
    </row>
    <row r="2214" spans="11:21" ht="18" customHeight="1" x14ac:dyDescent="0.3">
      <c r="K2214" s="10" t="s">
        <v>63</v>
      </c>
      <c r="L2214" s="10">
        <v>2022</v>
      </c>
      <c r="M2214" s="10" t="s">
        <v>2</v>
      </c>
      <c r="N2214" s="10" t="s">
        <v>65</v>
      </c>
      <c r="O2214" s="10" t="s">
        <v>67</v>
      </c>
      <c r="P2214" s="10" t="s">
        <v>68</v>
      </c>
      <c r="Q2214" s="10" t="s">
        <v>64</v>
      </c>
      <c r="R2214" s="10" t="s">
        <v>66</v>
      </c>
      <c r="S2214" s="10" t="s">
        <v>69</v>
      </c>
      <c r="T2214" s="10">
        <v>833</v>
      </c>
      <c r="U2214" s="10">
        <v>1191.19</v>
      </c>
    </row>
    <row r="2215" spans="11:21" ht="18" customHeight="1" x14ac:dyDescent="0.3">
      <c r="K2215" s="10" t="s">
        <v>52</v>
      </c>
      <c r="L2215" s="10">
        <v>2022</v>
      </c>
      <c r="M2215" s="10" t="s">
        <v>2</v>
      </c>
      <c r="N2215" s="10" t="s">
        <v>65</v>
      </c>
      <c r="O2215" s="10" t="s">
        <v>67</v>
      </c>
      <c r="P2215" s="10" t="s">
        <v>68</v>
      </c>
      <c r="Q2215" s="10" t="s">
        <v>64</v>
      </c>
      <c r="R2215" s="10" t="s">
        <v>66</v>
      </c>
      <c r="S2215" s="10" t="s">
        <v>69</v>
      </c>
      <c r="T2215" s="10">
        <v>866</v>
      </c>
      <c r="U2215" s="10">
        <v>1238.3800000000001</v>
      </c>
    </row>
    <row r="2216" spans="11:21" ht="18" customHeight="1" x14ac:dyDescent="0.3">
      <c r="K2216" s="10" t="s">
        <v>61</v>
      </c>
      <c r="L2216" s="10">
        <v>2022</v>
      </c>
      <c r="M2216" s="10" t="s">
        <v>2</v>
      </c>
      <c r="N2216" s="10" t="s">
        <v>65</v>
      </c>
      <c r="O2216" s="10" t="s">
        <v>67</v>
      </c>
      <c r="P2216" s="10" t="s">
        <v>68</v>
      </c>
      <c r="Q2216" s="10" t="s">
        <v>64</v>
      </c>
      <c r="R2216" s="10" t="s">
        <v>66</v>
      </c>
      <c r="S2216" s="10" t="s">
        <v>69</v>
      </c>
      <c r="T2216" s="10">
        <v>929</v>
      </c>
      <c r="U2216" s="10">
        <v>1328.47</v>
      </c>
    </row>
    <row r="2217" spans="11:21" ht="18" customHeight="1" x14ac:dyDescent="0.3">
      <c r="K2217" s="10" t="s">
        <v>59</v>
      </c>
      <c r="L2217" s="10">
        <v>2022</v>
      </c>
      <c r="M2217" s="10" t="s">
        <v>2</v>
      </c>
      <c r="N2217" s="10" t="s">
        <v>65</v>
      </c>
      <c r="O2217" s="10" t="s">
        <v>67</v>
      </c>
      <c r="P2217" s="10" t="s">
        <v>68</v>
      </c>
      <c r="Q2217" s="10" t="s">
        <v>64</v>
      </c>
      <c r="R2217" s="10" t="s">
        <v>66</v>
      </c>
      <c r="S2217" s="10" t="s">
        <v>69</v>
      </c>
      <c r="T2217" s="10">
        <v>930</v>
      </c>
      <c r="U2217" s="10">
        <v>1329.9</v>
      </c>
    </row>
    <row r="2218" spans="11:21" ht="18" customHeight="1" x14ac:dyDescent="0.3">
      <c r="K2218" s="10" t="s">
        <v>61</v>
      </c>
      <c r="L2218" s="10">
        <v>2022</v>
      </c>
      <c r="M2218" s="10" t="s">
        <v>2</v>
      </c>
      <c r="N2218" s="10" t="s">
        <v>65</v>
      </c>
      <c r="O2218" s="10" t="s">
        <v>67</v>
      </c>
      <c r="P2218" s="10" t="s">
        <v>68</v>
      </c>
      <c r="Q2218" s="10" t="s">
        <v>64</v>
      </c>
      <c r="R2218" s="10" t="s">
        <v>66</v>
      </c>
      <c r="S2218" s="10" t="s">
        <v>69</v>
      </c>
      <c r="T2218" s="10">
        <v>872</v>
      </c>
      <c r="U2218" s="10">
        <v>526.24</v>
      </c>
    </row>
    <row r="2219" spans="11:21" ht="18" customHeight="1" x14ac:dyDescent="0.3">
      <c r="K2219" s="10" t="s">
        <v>52</v>
      </c>
      <c r="L2219" s="10">
        <v>2022</v>
      </c>
      <c r="M2219" s="10" t="s">
        <v>2</v>
      </c>
      <c r="N2219" s="10" t="s">
        <v>65</v>
      </c>
      <c r="O2219" s="10" t="s">
        <v>67</v>
      </c>
      <c r="P2219" s="10" t="s">
        <v>68</v>
      </c>
      <c r="Q2219" s="10" t="s">
        <v>64</v>
      </c>
      <c r="R2219" s="10" t="s">
        <v>66</v>
      </c>
      <c r="S2219" s="10" t="s">
        <v>69</v>
      </c>
      <c r="T2219" s="10">
        <v>333</v>
      </c>
      <c r="U2219" s="10">
        <v>476.19</v>
      </c>
    </row>
    <row r="2220" spans="11:21" ht="18" customHeight="1" x14ac:dyDescent="0.3">
      <c r="K2220" s="10" t="s">
        <v>59</v>
      </c>
      <c r="L2220" s="10">
        <v>2022</v>
      </c>
      <c r="M2220" s="10" t="s">
        <v>2</v>
      </c>
      <c r="N2220" s="10" t="s">
        <v>65</v>
      </c>
      <c r="O2220" s="10" t="s">
        <v>67</v>
      </c>
      <c r="P2220" s="10" t="s">
        <v>68</v>
      </c>
      <c r="Q2220" s="10" t="s">
        <v>64</v>
      </c>
      <c r="R2220" s="10" t="s">
        <v>66</v>
      </c>
      <c r="S2220" s="10" t="s">
        <v>69</v>
      </c>
      <c r="T2220" s="10">
        <v>201</v>
      </c>
      <c r="U2220" s="10">
        <v>287.43</v>
      </c>
    </row>
    <row r="2221" spans="11:21" ht="18" customHeight="1" x14ac:dyDescent="0.3">
      <c r="K2221" s="10" t="s">
        <v>59</v>
      </c>
      <c r="L2221" s="10">
        <v>2022</v>
      </c>
      <c r="M2221" s="10" t="s">
        <v>2</v>
      </c>
      <c r="N2221" s="10" t="s">
        <v>65</v>
      </c>
      <c r="O2221" s="10" t="s">
        <v>67</v>
      </c>
      <c r="P2221" s="10" t="s">
        <v>68</v>
      </c>
      <c r="Q2221" s="10" t="s">
        <v>64</v>
      </c>
      <c r="R2221" s="10" t="s">
        <v>66</v>
      </c>
      <c r="S2221" s="10" t="s">
        <v>69</v>
      </c>
      <c r="T2221" s="10">
        <v>195</v>
      </c>
      <c r="U2221" s="10">
        <v>278.85000000000002</v>
      </c>
    </row>
    <row r="2222" spans="11:21" ht="18" customHeight="1" x14ac:dyDescent="0.3">
      <c r="K2222" s="10" t="s">
        <v>63</v>
      </c>
      <c r="L2222" s="10">
        <v>2022</v>
      </c>
      <c r="M2222" s="10" t="s">
        <v>2</v>
      </c>
      <c r="N2222" s="10" t="s">
        <v>65</v>
      </c>
      <c r="O2222" s="10" t="s">
        <v>67</v>
      </c>
      <c r="P2222" s="10" t="s">
        <v>68</v>
      </c>
      <c r="Q2222" s="10" t="s">
        <v>64</v>
      </c>
      <c r="R2222" s="10" t="s">
        <v>66</v>
      </c>
      <c r="S2222" s="10" t="s">
        <v>69</v>
      </c>
      <c r="T2222" s="10">
        <v>189</v>
      </c>
      <c r="U2222" s="10">
        <v>270.27</v>
      </c>
    </row>
    <row r="2223" spans="11:21" ht="18" customHeight="1" x14ac:dyDescent="0.3">
      <c r="K2223" s="10" t="s">
        <v>59</v>
      </c>
      <c r="L2223" s="10">
        <v>2022</v>
      </c>
      <c r="M2223" s="10" t="s">
        <v>2</v>
      </c>
      <c r="N2223" s="10" t="s">
        <v>65</v>
      </c>
      <c r="O2223" s="10" t="s">
        <v>67</v>
      </c>
      <c r="P2223" s="10" t="s">
        <v>68</v>
      </c>
      <c r="Q2223" s="10" t="s">
        <v>64</v>
      </c>
      <c r="R2223" s="10" t="s">
        <v>66</v>
      </c>
      <c r="S2223" s="10" t="s">
        <v>69</v>
      </c>
      <c r="T2223" s="10">
        <v>283</v>
      </c>
      <c r="U2223" s="10">
        <v>404.69</v>
      </c>
    </row>
    <row r="2224" spans="11:21" ht="18" customHeight="1" x14ac:dyDescent="0.3">
      <c r="K2224" s="10" t="s">
        <v>59</v>
      </c>
      <c r="L2224" s="10">
        <v>2022</v>
      </c>
      <c r="M2224" s="10" t="s">
        <v>2</v>
      </c>
      <c r="N2224" s="10" t="s">
        <v>65</v>
      </c>
      <c r="O2224" s="10" t="s">
        <v>67</v>
      </c>
      <c r="P2224" s="10" t="s">
        <v>68</v>
      </c>
      <c r="Q2224" s="10" t="s">
        <v>64</v>
      </c>
      <c r="R2224" s="10" t="s">
        <v>66</v>
      </c>
      <c r="S2224" s="10" t="s">
        <v>69</v>
      </c>
      <c r="T2224" s="10">
        <v>331</v>
      </c>
      <c r="U2224" s="10">
        <v>473.33</v>
      </c>
    </row>
    <row r="2225" spans="11:21" ht="18" customHeight="1" x14ac:dyDescent="0.3">
      <c r="K2225" s="10" t="s">
        <v>59</v>
      </c>
      <c r="L2225" s="10">
        <v>2022</v>
      </c>
      <c r="M2225" s="10" t="s">
        <v>2</v>
      </c>
      <c r="N2225" s="10" t="s">
        <v>65</v>
      </c>
      <c r="O2225" s="10" t="s">
        <v>67</v>
      </c>
      <c r="P2225" s="10" t="s">
        <v>68</v>
      </c>
      <c r="Q2225" s="10" t="s">
        <v>64</v>
      </c>
      <c r="R2225" s="10" t="s">
        <v>66</v>
      </c>
      <c r="S2225" s="10" t="s">
        <v>69</v>
      </c>
      <c r="T2225" s="10">
        <v>875</v>
      </c>
      <c r="U2225" s="10">
        <v>1251.25</v>
      </c>
    </row>
    <row r="2226" spans="11:21" ht="18" customHeight="1" x14ac:dyDescent="0.3">
      <c r="K2226" s="10" t="s">
        <v>52</v>
      </c>
      <c r="L2226" s="10">
        <v>2022</v>
      </c>
      <c r="M2226" s="10" t="s">
        <v>4</v>
      </c>
      <c r="N2226" s="10" t="s">
        <v>65</v>
      </c>
      <c r="O2226" s="10" t="s">
        <v>67</v>
      </c>
      <c r="P2226" s="10" t="s">
        <v>68</v>
      </c>
      <c r="Q2226" s="10" t="s">
        <v>64</v>
      </c>
      <c r="R2226" s="10" t="s">
        <v>66</v>
      </c>
      <c r="S2226" s="10" t="s">
        <v>69</v>
      </c>
      <c r="T2226" s="10">
        <v>272</v>
      </c>
      <c r="U2226" s="10">
        <v>388.96</v>
      </c>
    </row>
    <row r="2227" spans="11:21" ht="18" customHeight="1" x14ac:dyDescent="0.3">
      <c r="K2227" s="10" t="s">
        <v>52</v>
      </c>
      <c r="L2227" s="10">
        <v>2022</v>
      </c>
      <c r="M2227" s="10" t="s">
        <v>4</v>
      </c>
      <c r="N2227" s="10" t="s">
        <v>65</v>
      </c>
      <c r="O2227" s="10" t="s">
        <v>67</v>
      </c>
      <c r="P2227" s="10" t="s">
        <v>68</v>
      </c>
      <c r="Q2227" s="10" t="s">
        <v>64</v>
      </c>
      <c r="R2227" s="10" t="s">
        <v>66</v>
      </c>
      <c r="S2227" s="10" t="s">
        <v>69</v>
      </c>
      <c r="T2227" s="10">
        <v>320</v>
      </c>
      <c r="U2227" s="10">
        <v>457.6</v>
      </c>
    </row>
    <row r="2228" spans="11:21" ht="18" customHeight="1" x14ac:dyDescent="0.3">
      <c r="K2228" s="10" t="s">
        <v>52</v>
      </c>
      <c r="L2228" s="10">
        <v>2022</v>
      </c>
      <c r="M2228" s="10" t="s">
        <v>4</v>
      </c>
      <c r="N2228" s="10" t="s">
        <v>65</v>
      </c>
      <c r="O2228" s="10" t="s">
        <v>67</v>
      </c>
      <c r="P2228" s="10" t="s">
        <v>68</v>
      </c>
      <c r="Q2228" s="10" t="s">
        <v>64</v>
      </c>
      <c r="R2228" s="10" t="s">
        <v>66</v>
      </c>
      <c r="S2228" s="10" t="s">
        <v>69</v>
      </c>
      <c r="T2228" s="10">
        <v>274</v>
      </c>
      <c r="U2228" s="10">
        <v>391.82</v>
      </c>
    </row>
    <row r="2229" spans="11:21" ht="18" customHeight="1" x14ac:dyDescent="0.3">
      <c r="K2229" s="10" t="s">
        <v>52</v>
      </c>
      <c r="L2229" s="10">
        <v>2022</v>
      </c>
      <c r="M2229" s="10" t="s">
        <v>4</v>
      </c>
      <c r="N2229" s="10" t="s">
        <v>65</v>
      </c>
      <c r="O2229" s="10" t="s">
        <v>67</v>
      </c>
      <c r="P2229" s="10" t="s">
        <v>68</v>
      </c>
      <c r="Q2229" s="10" t="s">
        <v>64</v>
      </c>
      <c r="R2229" s="10" t="s">
        <v>66</v>
      </c>
      <c r="S2229" s="10" t="s">
        <v>69</v>
      </c>
      <c r="T2229" s="10">
        <v>322</v>
      </c>
      <c r="U2229" s="10">
        <v>460.46000000000004</v>
      </c>
    </row>
    <row r="2230" spans="11:21" ht="18" customHeight="1" x14ac:dyDescent="0.3">
      <c r="K2230" s="10" t="s">
        <v>52</v>
      </c>
      <c r="L2230" s="10">
        <v>2022</v>
      </c>
      <c r="M2230" s="10" t="s">
        <v>4</v>
      </c>
      <c r="N2230" s="10" t="s">
        <v>65</v>
      </c>
      <c r="O2230" s="10" t="s">
        <v>67</v>
      </c>
      <c r="P2230" s="10" t="s">
        <v>68</v>
      </c>
      <c r="Q2230" s="10" t="s">
        <v>64</v>
      </c>
      <c r="R2230" s="10" t="s">
        <v>66</v>
      </c>
      <c r="S2230" s="10" t="s">
        <v>69</v>
      </c>
      <c r="T2230" s="10">
        <v>868</v>
      </c>
      <c r="U2230" s="10">
        <v>1241.24</v>
      </c>
    </row>
    <row r="2231" spans="11:21" ht="18" customHeight="1" x14ac:dyDescent="0.3">
      <c r="K2231" s="10" t="s">
        <v>52</v>
      </c>
      <c r="L2231" s="10">
        <v>2022</v>
      </c>
      <c r="M2231" s="10" t="s">
        <v>4</v>
      </c>
      <c r="N2231" s="10" t="s">
        <v>65</v>
      </c>
      <c r="O2231" s="10" t="s">
        <v>67</v>
      </c>
      <c r="P2231" s="10" t="s">
        <v>68</v>
      </c>
      <c r="Q2231" s="10" t="s">
        <v>64</v>
      </c>
      <c r="R2231" s="10" t="s">
        <v>66</v>
      </c>
      <c r="S2231" s="10" t="s">
        <v>69</v>
      </c>
      <c r="T2231" s="10">
        <v>934</v>
      </c>
      <c r="U2231" s="10">
        <v>1335.62</v>
      </c>
    </row>
    <row r="2232" spans="11:21" ht="18" customHeight="1" x14ac:dyDescent="0.3">
      <c r="K2232" s="10" t="s">
        <v>62</v>
      </c>
      <c r="L2232" s="10">
        <v>2022</v>
      </c>
      <c r="M2232" s="10" t="s">
        <v>4</v>
      </c>
      <c r="N2232" s="10" t="s">
        <v>65</v>
      </c>
      <c r="O2232" s="10" t="s">
        <v>67</v>
      </c>
      <c r="P2232" s="10" t="s">
        <v>68</v>
      </c>
      <c r="Q2232" s="10" t="s">
        <v>64</v>
      </c>
      <c r="R2232" s="10" t="s">
        <v>66</v>
      </c>
      <c r="S2232" s="10" t="s">
        <v>69</v>
      </c>
      <c r="T2232" s="10">
        <v>935</v>
      </c>
      <c r="U2232" s="10">
        <v>1337.05</v>
      </c>
    </row>
    <row r="2233" spans="11:21" ht="18" customHeight="1" x14ac:dyDescent="0.3">
      <c r="K2233" s="10" t="s">
        <v>59</v>
      </c>
      <c r="L2233" s="10">
        <v>2022</v>
      </c>
      <c r="M2233" s="10" t="s">
        <v>4</v>
      </c>
      <c r="N2233" s="10" t="s">
        <v>65</v>
      </c>
      <c r="O2233" s="10" t="s">
        <v>67</v>
      </c>
      <c r="P2233" s="10" t="s">
        <v>68</v>
      </c>
      <c r="Q2233" s="10" t="s">
        <v>64</v>
      </c>
      <c r="R2233" s="10" t="s">
        <v>66</v>
      </c>
      <c r="S2233" s="10" t="s">
        <v>69</v>
      </c>
      <c r="T2233" s="10">
        <v>936</v>
      </c>
      <c r="U2233" s="10">
        <v>1338.48</v>
      </c>
    </row>
    <row r="2234" spans="11:21" ht="18" customHeight="1" x14ac:dyDescent="0.3">
      <c r="K2234" s="10" t="s">
        <v>62</v>
      </c>
      <c r="L2234" s="10">
        <v>2022</v>
      </c>
      <c r="M2234" s="10" t="s">
        <v>4</v>
      </c>
      <c r="N2234" s="10" t="s">
        <v>65</v>
      </c>
      <c r="O2234" s="10" t="s">
        <v>67</v>
      </c>
      <c r="P2234" s="10" t="s">
        <v>68</v>
      </c>
      <c r="Q2234" s="10" t="s">
        <v>64</v>
      </c>
      <c r="R2234" s="10" t="s">
        <v>66</v>
      </c>
      <c r="S2234" s="10" t="s">
        <v>69</v>
      </c>
      <c r="T2234" s="10">
        <v>874</v>
      </c>
      <c r="U2234" s="10">
        <v>526.24</v>
      </c>
    </row>
    <row r="2235" spans="11:21" ht="18" customHeight="1" x14ac:dyDescent="0.3">
      <c r="K2235" s="10" t="s">
        <v>59</v>
      </c>
      <c r="L2235" s="10">
        <v>2022</v>
      </c>
      <c r="M2235" s="10" t="s">
        <v>4</v>
      </c>
      <c r="N2235" s="10" t="s">
        <v>65</v>
      </c>
      <c r="O2235" s="10" t="s">
        <v>67</v>
      </c>
      <c r="P2235" s="10" t="s">
        <v>68</v>
      </c>
      <c r="Q2235" s="10" t="s">
        <v>64</v>
      </c>
      <c r="R2235" s="10" t="s">
        <v>66</v>
      </c>
      <c r="S2235" s="10" t="s">
        <v>69</v>
      </c>
      <c r="T2235" s="10">
        <v>321</v>
      </c>
      <c r="U2235" s="10">
        <v>459.03</v>
      </c>
    </row>
    <row r="2236" spans="11:21" ht="18" customHeight="1" x14ac:dyDescent="0.3">
      <c r="K2236" s="10" t="s">
        <v>52</v>
      </c>
      <c r="L2236" s="10">
        <v>2022</v>
      </c>
      <c r="M2236" s="10" t="s">
        <v>4</v>
      </c>
      <c r="N2236" s="10" t="s">
        <v>65</v>
      </c>
      <c r="O2236" s="10" t="s">
        <v>67</v>
      </c>
      <c r="P2236" s="10" t="s">
        <v>68</v>
      </c>
      <c r="Q2236" s="10" t="s">
        <v>64</v>
      </c>
      <c r="R2236" s="10" t="s">
        <v>66</v>
      </c>
      <c r="S2236" s="10" t="s">
        <v>69</v>
      </c>
      <c r="T2236" s="10">
        <v>165</v>
      </c>
      <c r="U2236" s="10">
        <v>235.95</v>
      </c>
    </row>
    <row r="2237" spans="11:21" ht="18" customHeight="1" x14ac:dyDescent="0.3">
      <c r="K2237" s="10" t="s">
        <v>52</v>
      </c>
      <c r="L2237" s="10">
        <v>2022</v>
      </c>
      <c r="M2237" s="10" t="s">
        <v>4</v>
      </c>
      <c r="N2237" s="10" t="s">
        <v>65</v>
      </c>
      <c r="O2237" s="10" t="s">
        <v>67</v>
      </c>
      <c r="P2237" s="10" t="s">
        <v>68</v>
      </c>
      <c r="Q2237" s="10" t="s">
        <v>64</v>
      </c>
      <c r="R2237" s="10" t="s">
        <v>66</v>
      </c>
      <c r="S2237" s="10" t="s">
        <v>69</v>
      </c>
      <c r="T2237" s="10">
        <v>159</v>
      </c>
      <c r="U2237" s="10">
        <v>227.37</v>
      </c>
    </row>
    <row r="2238" spans="11:21" ht="18" customHeight="1" x14ac:dyDescent="0.3">
      <c r="K2238" s="10" t="s">
        <v>59</v>
      </c>
      <c r="L2238" s="10">
        <v>2022</v>
      </c>
      <c r="M2238" s="10" t="s">
        <v>4</v>
      </c>
      <c r="N2238" s="10" t="s">
        <v>65</v>
      </c>
      <c r="O2238" s="10" t="s">
        <v>67</v>
      </c>
      <c r="P2238" s="10" t="s">
        <v>68</v>
      </c>
      <c r="Q2238" s="10" t="s">
        <v>64</v>
      </c>
      <c r="R2238" s="10" t="s">
        <v>66</v>
      </c>
      <c r="S2238" s="10" t="s">
        <v>69</v>
      </c>
      <c r="T2238" s="10">
        <v>271</v>
      </c>
      <c r="U2238" s="10">
        <v>387.53</v>
      </c>
    </row>
    <row r="2239" spans="11:21" ht="18" customHeight="1" x14ac:dyDescent="0.3">
      <c r="K2239" s="10" t="s">
        <v>52</v>
      </c>
      <c r="L2239" s="10">
        <v>2022</v>
      </c>
      <c r="M2239" s="10" t="s">
        <v>4</v>
      </c>
      <c r="N2239" s="10" t="s">
        <v>65</v>
      </c>
      <c r="O2239" s="10" t="s">
        <v>67</v>
      </c>
      <c r="P2239" s="10" t="s">
        <v>68</v>
      </c>
      <c r="Q2239" s="10" t="s">
        <v>64</v>
      </c>
      <c r="R2239" s="10" t="s">
        <v>66</v>
      </c>
      <c r="S2239" s="10" t="s">
        <v>69</v>
      </c>
      <c r="T2239" s="10">
        <v>319</v>
      </c>
      <c r="U2239" s="10">
        <v>456.16999999999996</v>
      </c>
    </row>
    <row r="2240" spans="11:21" ht="18" customHeight="1" x14ac:dyDescent="0.3">
      <c r="K2240" s="10" t="s">
        <v>52</v>
      </c>
      <c r="L2240" s="10">
        <v>2022</v>
      </c>
      <c r="M2240" s="10" t="s">
        <v>4</v>
      </c>
      <c r="N2240" s="10" t="s">
        <v>65</v>
      </c>
      <c r="O2240" s="10" t="s">
        <v>67</v>
      </c>
      <c r="P2240" s="10" t="s">
        <v>68</v>
      </c>
      <c r="Q2240" s="10" t="s">
        <v>64</v>
      </c>
      <c r="R2240" s="10" t="s">
        <v>66</v>
      </c>
      <c r="S2240" s="10" t="s">
        <v>69</v>
      </c>
      <c r="T2240" s="10">
        <v>843</v>
      </c>
      <c r="U2240" s="10">
        <v>1205.49</v>
      </c>
    </row>
    <row r="2241" spans="11:21" ht="18" customHeight="1" x14ac:dyDescent="0.3">
      <c r="K2241" s="10" t="s">
        <v>59</v>
      </c>
      <c r="L2241" s="10">
        <v>2022</v>
      </c>
      <c r="M2241" s="10" t="s">
        <v>10</v>
      </c>
      <c r="N2241" s="10" t="s">
        <v>65</v>
      </c>
      <c r="O2241" s="10" t="s">
        <v>67</v>
      </c>
      <c r="P2241" s="10" t="s">
        <v>68</v>
      </c>
      <c r="Q2241" s="10" t="s">
        <v>64</v>
      </c>
      <c r="R2241" s="10" t="s">
        <v>66</v>
      </c>
      <c r="S2241" s="10" t="s">
        <v>69</v>
      </c>
      <c r="T2241" s="10">
        <v>314</v>
      </c>
      <c r="U2241" s="10">
        <v>449.02</v>
      </c>
    </row>
    <row r="2242" spans="11:21" ht="18" customHeight="1" x14ac:dyDescent="0.3">
      <c r="K2242" s="10" t="s">
        <v>63</v>
      </c>
      <c r="L2242" s="10">
        <v>2022</v>
      </c>
      <c r="M2242" s="10" t="s">
        <v>10</v>
      </c>
      <c r="N2242" s="10" t="s">
        <v>65</v>
      </c>
      <c r="O2242" s="10" t="s">
        <v>67</v>
      </c>
      <c r="P2242" s="10" t="s">
        <v>68</v>
      </c>
      <c r="Q2242" s="10" t="s">
        <v>64</v>
      </c>
      <c r="R2242" s="10" t="s">
        <v>66</v>
      </c>
      <c r="S2242" s="10" t="s">
        <v>69</v>
      </c>
      <c r="T2242" s="10">
        <v>242</v>
      </c>
      <c r="U2242" s="10">
        <v>346.06</v>
      </c>
    </row>
    <row r="2243" spans="11:21" ht="18" customHeight="1" x14ac:dyDescent="0.3">
      <c r="K2243" s="10" t="s">
        <v>59</v>
      </c>
      <c r="L2243" s="10">
        <v>2022</v>
      </c>
      <c r="M2243" s="10" t="s">
        <v>10</v>
      </c>
      <c r="N2243" s="10" t="s">
        <v>65</v>
      </c>
      <c r="O2243" s="10" t="s">
        <v>67</v>
      </c>
      <c r="P2243" s="10" t="s">
        <v>68</v>
      </c>
      <c r="Q2243" s="10" t="s">
        <v>64</v>
      </c>
      <c r="R2243" s="10" t="s">
        <v>66</v>
      </c>
      <c r="S2243" s="10" t="s">
        <v>69</v>
      </c>
      <c r="T2243" s="10">
        <v>290</v>
      </c>
      <c r="U2243" s="10">
        <v>414.7</v>
      </c>
    </row>
    <row r="2244" spans="11:21" ht="18" customHeight="1" x14ac:dyDescent="0.3">
      <c r="K2244" s="10" t="s">
        <v>59</v>
      </c>
      <c r="L2244" s="10">
        <v>2022</v>
      </c>
      <c r="M2244" s="10" t="s">
        <v>10</v>
      </c>
      <c r="N2244" s="10" t="s">
        <v>65</v>
      </c>
      <c r="O2244" s="10" t="s">
        <v>67</v>
      </c>
      <c r="P2244" s="10" t="s">
        <v>68</v>
      </c>
      <c r="Q2244" s="10" t="s">
        <v>64</v>
      </c>
      <c r="R2244" s="10" t="s">
        <v>66</v>
      </c>
      <c r="S2244" s="10" t="s">
        <v>69</v>
      </c>
      <c r="T2244" s="10">
        <v>316</v>
      </c>
      <c r="U2244" s="10">
        <v>451.88</v>
      </c>
    </row>
    <row r="2245" spans="11:21" ht="18" customHeight="1" x14ac:dyDescent="0.3">
      <c r="K2245" s="10" t="s">
        <v>59</v>
      </c>
      <c r="L2245" s="10">
        <v>2022</v>
      </c>
      <c r="M2245" s="10" t="s">
        <v>10</v>
      </c>
      <c r="N2245" s="10" t="s">
        <v>65</v>
      </c>
      <c r="O2245" s="10" t="s">
        <v>67</v>
      </c>
      <c r="P2245" s="10" t="s">
        <v>68</v>
      </c>
      <c r="Q2245" s="10" t="s">
        <v>64</v>
      </c>
      <c r="R2245" s="10" t="s">
        <v>66</v>
      </c>
      <c r="S2245" s="10" t="s">
        <v>69</v>
      </c>
      <c r="T2245" s="10">
        <v>286</v>
      </c>
      <c r="U2245" s="10">
        <v>408.98</v>
      </c>
    </row>
    <row r="2246" spans="11:21" ht="18" customHeight="1" x14ac:dyDescent="0.3">
      <c r="K2246" s="10" t="s">
        <v>52</v>
      </c>
      <c r="L2246" s="10">
        <v>2022</v>
      </c>
      <c r="M2246" s="10" t="s">
        <v>10</v>
      </c>
      <c r="N2246" s="10" t="s">
        <v>65</v>
      </c>
      <c r="O2246" s="10" t="s">
        <v>67</v>
      </c>
      <c r="P2246" s="10" t="s">
        <v>68</v>
      </c>
      <c r="Q2246" s="10" t="s">
        <v>64</v>
      </c>
      <c r="R2246" s="10" t="s">
        <v>66</v>
      </c>
      <c r="S2246" s="10" t="s">
        <v>69</v>
      </c>
      <c r="T2246" s="10">
        <v>840</v>
      </c>
      <c r="U2246" s="10">
        <v>1201.2</v>
      </c>
    </row>
    <row r="2247" spans="11:21" ht="18" customHeight="1" x14ac:dyDescent="0.3">
      <c r="K2247" s="10" t="s">
        <v>52</v>
      </c>
      <c r="L2247" s="10">
        <v>2022</v>
      </c>
      <c r="M2247" s="10" t="s">
        <v>10</v>
      </c>
      <c r="N2247" s="10" t="s">
        <v>65</v>
      </c>
      <c r="O2247" s="10" t="s">
        <v>67</v>
      </c>
      <c r="P2247" s="10" t="s">
        <v>68</v>
      </c>
      <c r="Q2247" s="10" t="s">
        <v>64</v>
      </c>
      <c r="R2247" s="10" t="s">
        <v>66</v>
      </c>
      <c r="S2247" s="10" t="s">
        <v>69</v>
      </c>
      <c r="T2247" s="10">
        <v>873</v>
      </c>
      <c r="U2247" s="10">
        <v>1248.3899999999999</v>
      </c>
    </row>
    <row r="2248" spans="11:21" ht="18" customHeight="1" x14ac:dyDescent="0.3">
      <c r="K2248" s="10" t="s">
        <v>59</v>
      </c>
      <c r="L2248" s="10">
        <v>2022</v>
      </c>
      <c r="M2248" s="10" t="s">
        <v>10</v>
      </c>
      <c r="N2248" s="10" t="s">
        <v>65</v>
      </c>
      <c r="O2248" s="10" t="s">
        <v>67</v>
      </c>
      <c r="P2248" s="10" t="s">
        <v>68</v>
      </c>
      <c r="Q2248" s="10" t="s">
        <v>64</v>
      </c>
      <c r="R2248" s="10" t="s">
        <v>66</v>
      </c>
      <c r="S2248" s="10" t="s">
        <v>69</v>
      </c>
      <c r="T2248" s="10">
        <v>950</v>
      </c>
      <c r="U2248" s="10">
        <v>1358.5</v>
      </c>
    </row>
    <row r="2249" spans="11:21" ht="18" customHeight="1" x14ac:dyDescent="0.3">
      <c r="K2249" s="10" t="s">
        <v>59</v>
      </c>
      <c r="L2249" s="10">
        <v>2022</v>
      </c>
      <c r="M2249" s="10" t="s">
        <v>10</v>
      </c>
      <c r="N2249" s="10" t="s">
        <v>65</v>
      </c>
      <c r="O2249" s="10" t="s">
        <v>67</v>
      </c>
      <c r="P2249" s="10" t="s">
        <v>68</v>
      </c>
      <c r="Q2249" s="10" t="s">
        <v>64</v>
      </c>
      <c r="R2249" s="10" t="s">
        <v>66</v>
      </c>
      <c r="S2249" s="10" t="s">
        <v>69</v>
      </c>
      <c r="T2249" s="10">
        <v>951</v>
      </c>
      <c r="U2249" s="10">
        <v>1359.93</v>
      </c>
    </row>
    <row r="2250" spans="11:21" ht="18" customHeight="1" x14ac:dyDescent="0.3">
      <c r="K2250" s="10" t="s">
        <v>59</v>
      </c>
      <c r="L2250" s="10">
        <v>2022</v>
      </c>
      <c r="M2250" s="10" t="s">
        <v>10</v>
      </c>
      <c r="N2250" s="10" t="s">
        <v>65</v>
      </c>
      <c r="O2250" s="10" t="s">
        <v>67</v>
      </c>
      <c r="P2250" s="10" t="s">
        <v>68</v>
      </c>
      <c r="Q2250" s="10" t="s">
        <v>64</v>
      </c>
      <c r="R2250" s="10" t="s">
        <v>66</v>
      </c>
      <c r="S2250" s="10" t="s">
        <v>69</v>
      </c>
      <c r="T2250" s="10">
        <v>952</v>
      </c>
      <c r="U2250" s="10">
        <v>1361.3600000000001</v>
      </c>
    </row>
    <row r="2251" spans="11:21" ht="18" customHeight="1" x14ac:dyDescent="0.3">
      <c r="K2251" s="10" t="s">
        <v>52</v>
      </c>
      <c r="L2251" s="10">
        <v>2022</v>
      </c>
      <c r="M2251" s="10" t="s">
        <v>10</v>
      </c>
      <c r="N2251" s="10" t="s">
        <v>65</v>
      </c>
      <c r="O2251" s="10" t="s">
        <v>67</v>
      </c>
      <c r="P2251" s="10" t="s">
        <v>68</v>
      </c>
      <c r="Q2251" s="10" t="s">
        <v>64</v>
      </c>
      <c r="R2251" s="10" t="s">
        <v>66</v>
      </c>
      <c r="S2251" s="10" t="s">
        <v>69</v>
      </c>
      <c r="T2251" s="10">
        <v>826</v>
      </c>
      <c r="U2251" s="10">
        <v>526.24</v>
      </c>
    </row>
    <row r="2252" spans="11:21" ht="18" customHeight="1" x14ac:dyDescent="0.3">
      <c r="K2252" s="10" t="s">
        <v>59</v>
      </c>
      <c r="L2252" s="10">
        <v>2022</v>
      </c>
      <c r="M2252" s="10" t="s">
        <v>10</v>
      </c>
      <c r="N2252" s="10" t="s">
        <v>65</v>
      </c>
      <c r="O2252" s="10" t="s">
        <v>67</v>
      </c>
      <c r="P2252" s="10" t="s">
        <v>68</v>
      </c>
      <c r="Q2252" s="10" t="s">
        <v>64</v>
      </c>
      <c r="R2252" s="10" t="s">
        <v>66</v>
      </c>
      <c r="S2252" s="10" t="s">
        <v>69</v>
      </c>
      <c r="T2252" s="10">
        <v>879</v>
      </c>
      <c r="U2252" s="10">
        <v>526.24</v>
      </c>
    </row>
    <row r="2253" spans="11:21" ht="18" customHeight="1" x14ac:dyDescent="0.3">
      <c r="K2253" s="10" t="s">
        <v>63</v>
      </c>
      <c r="L2253" s="10">
        <v>2022</v>
      </c>
      <c r="M2253" s="10" t="s">
        <v>10</v>
      </c>
      <c r="N2253" s="10" t="s">
        <v>65</v>
      </c>
      <c r="O2253" s="10" t="s">
        <v>67</v>
      </c>
      <c r="P2253" s="10" t="s">
        <v>68</v>
      </c>
      <c r="Q2253" s="10" t="s">
        <v>64</v>
      </c>
      <c r="R2253" s="10" t="s">
        <v>66</v>
      </c>
      <c r="S2253" s="10" t="s">
        <v>69</v>
      </c>
      <c r="T2253" s="10">
        <v>315</v>
      </c>
      <c r="U2253" s="10">
        <v>450.45</v>
      </c>
    </row>
    <row r="2254" spans="11:21" ht="18" customHeight="1" x14ac:dyDescent="0.3">
      <c r="K2254" s="10" t="s">
        <v>52</v>
      </c>
      <c r="L2254" s="10">
        <v>2022</v>
      </c>
      <c r="M2254" s="10" t="s">
        <v>10</v>
      </c>
      <c r="N2254" s="10" t="s">
        <v>65</v>
      </c>
      <c r="O2254" s="10" t="s">
        <v>67</v>
      </c>
      <c r="P2254" s="10" t="s">
        <v>68</v>
      </c>
      <c r="Q2254" s="10" t="s">
        <v>64</v>
      </c>
      <c r="R2254" s="10" t="s">
        <v>66</v>
      </c>
      <c r="S2254" s="10" t="s">
        <v>69</v>
      </c>
      <c r="T2254" s="10">
        <v>309</v>
      </c>
      <c r="U2254" s="10">
        <v>441.87</v>
      </c>
    </row>
    <row r="2255" spans="11:21" ht="18" customHeight="1" x14ac:dyDescent="0.3">
      <c r="K2255" s="10" t="s">
        <v>59</v>
      </c>
      <c r="L2255" s="10">
        <v>2022</v>
      </c>
      <c r="M2255" s="10" t="s">
        <v>10</v>
      </c>
      <c r="N2255" s="10" t="s">
        <v>65</v>
      </c>
      <c r="O2255" s="10" t="s">
        <v>67</v>
      </c>
      <c r="P2255" s="10" t="s">
        <v>68</v>
      </c>
      <c r="Q2255" s="10" t="s">
        <v>64</v>
      </c>
      <c r="R2255" s="10" t="s">
        <v>66</v>
      </c>
      <c r="S2255" s="10" t="s">
        <v>69</v>
      </c>
      <c r="T2255" s="10">
        <v>313</v>
      </c>
      <c r="U2255" s="10">
        <v>447.59000000000003</v>
      </c>
    </row>
    <row r="2256" spans="11:21" ht="18" customHeight="1" x14ac:dyDescent="0.3">
      <c r="K2256" s="10" t="s">
        <v>59</v>
      </c>
      <c r="L2256" s="10">
        <v>2022</v>
      </c>
      <c r="M2256" s="10" t="s">
        <v>10</v>
      </c>
      <c r="N2256" s="10" t="s">
        <v>65</v>
      </c>
      <c r="O2256" s="10" t="s">
        <v>67</v>
      </c>
      <c r="P2256" s="10" t="s">
        <v>68</v>
      </c>
      <c r="Q2256" s="10" t="s">
        <v>64</v>
      </c>
      <c r="R2256" s="10" t="s">
        <v>66</v>
      </c>
      <c r="S2256" s="10" t="s">
        <v>69</v>
      </c>
      <c r="T2256" s="10">
        <v>241</v>
      </c>
      <c r="U2256" s="10">
        <v>344.63</v>
      </c>
    </row>
    <row r="2257" spans="11:21" ht="18" customHeight="1" x14ac:dyDescent="0.3">
      <c r="K2257" s="10" t="s">
        <v>59</v>
      </c>
      <c r="L2257" s="10">
        <v>2022</v>
      </c>
      <c r="M2257" s="10" t="s">
        <v>10</v>
      </c>
      <c r="N2257" s="10" t="s">
        <v>65</v>
      </c>
      <c r="O2257" s="10" t="s">
        <v>67</v>
      </c>
      <c r="P2257" s="10" t="s">
        <v>68</v>
      </c>
      <c r="Q2257" s="10" t="s">
        <v>64</v>
      </c>
      <c r="R2257" s="10" t="s">
        <v>66</v>
      </c>
      <c r="S2257" s="10" t="s">
        <v>69</v>
      </c>
      <c r="T2257" s="10">
        <v>289</v>
      </c>
      <c r="U2257" s="10">
        <v>413.27</v>
      </c>
    </row>
    <row r="2258" spans="11:21" ht="18" customHeight="1" x14ac:dyDescent="0.3">
      <c r="K2258" s="10" t="s">
        <v>59</v>
      </c>
      <c r="L2258" s="10">
        <v>2022</v>
      </c>
      <c r="M2258" s="10" t="s">
        <v>10</v>
      </c>
      <c r="N2258" s="10" t="s">
        <v>65</v>
      </c>
      <c r="O2258" s="10" t="s">
        <v>67</v>
      </c>
      <c r="P2258" s="10" t="s">
        <v>68</v>
      </c>
      <c r="Q2258" s="10" t="s">
        <v>64</v>
      </c>
      <c r="R2258" s="10" t="s">
        <v>66</v>
      </c>
      <c r="S2258" s="10" t="s">
        <v>69</v>
      </c>
      <c r="T2258" s="10">
        <v>795</v>
      </c>
      <c r="U2258" s="10">
        <v>1136.8499999999999</v>
      </c>
    </row>
    <row r="2259" spans="11:21" ht="18" customHeight="1" x14ac:dyDescent="0.3">
      <c r="K2259" s="10" t="s">
        <v>59</v>
      </c>
      <c r="L2259" s="10">
        <v>2022</v>
      </c>
      <c r="M2259" s="10" t="s">
        <v>10</v>
      </c>
      <c r="N2259" s="10" t="s">
        <v>65</v>
      </c>
      <c r="O2259" s="10" t="s">
        <v>67</v>
      </c>
      <c r="P2259" s="10" t="s">
        <v>68</v>
      </c>
      <c r="Q2259" s="10" t="s">
        <v>64</v>
      </c>
      <c r="R2259" s="10" t="s">
        <v>66</v>
      </c>
      <c r="S2259" s="10" t="s">
        <v>69</v>
      </c>
      <c r="T2259" s="10">
        <v>849</v>
      </c>
      <c r="U2259" s="10">
        <v>1214.07</v>
      </c>
    </row>
    <row r="2260" spans="11:21" ht="18" customHeight="1" x14ac:dyDescent="0.3">
      <c r="K2260" s="10" t="s">
        <v>59</v>
      </c>
      <c r="L2260" s="10">
        <v>2022</v>
      </c>
      <c r="M2260" s="10" t="s">
        <v>10</v>
      </c>
      <c r="N2260" s="10" t="s">
        <v>65</v>
      </c>
      <c r="O2260" s="10" t="s">
        <v>67</v>
      </c>
      <c r="P2260" s="10" t="s">
        <v>68</v>
      </c>
      <c r="Q2260" s="10" t="s">
        <v>64</v>
      </c>
      <c r="R2260" s="10" t="s">
        <v>66</v>
      </c>
      <c r="S2260" s="10" t="s">
        <v>69</v>
      </c>
      <c r="T2260" s="10">
        <v>882</v>
      </c>
      <c r="U2260" s="10">
        <v>1261.26</v>
      </c>
    </row>
    <row r="2261" spans="11:21" ht="18" customHeight="1" x14ac:dyDescent="0.3">
      <c r="K2261" s="10" t="s">
        <v>59</v>
      </c>
      <c r="L2261" s="10">
        <v>2022</v>
      </c>
      <c r="M2261" s="10" t="s">
        <v>9</v>
      </c>
      <c r="N2261" s="10" t="s">
        <v>65</v>
      </c>
      <c r="O2261" s="10" t="s">
        <v>67</v>
      </c>
      <c r="P2261" s="10" t="s">
        <v>68</v>
      </c>
      <c r="Q2261" s="10" t="s">
        <v>64</v>
      </c>
      <c r="R2261" s="10" t="s">
        <v>66</v>
      </c>
      <c r="S2261" s="10" t="s">
        <v>69</v>
      </c>
      <c r="T2261" s="10">
        <v>320</v>
      </c>
      <c r="U2261" s="10">
        <v>457.6</v>
      </c>
    </row>
    <row r="2262" spans="11:21" ht="18" customHeight="1" x14ac:dyDescent="0.3">
      <c r="K2262" s="10" t="s">
        <v>59</v>
      </c>
      <c r="L2262" s="10">
        <v>2022</v>
      </c>
      <c r="M2262" s="10" t="s">
        <v>9</v>
      </c>
      <c r="N2262" s="10" t="s">
        <v>65</v>
      </c>
      <c r="O2262" s="10" t="s">
        <v>67</v>
      </c>
      <c r="P2262" s="10" t="s">
        <v>68</v>
      </c>
      <c r="Q2262" s="10" t="s">
        <v>64</v>
      </c>
      <c r="R2262" s="10" t="s">
        <v>66</v>
      </c>
      <c r="S2262" s="10" t="s">
        <v>69</v>
      </c>
      <c r="T2262" s="10">
        <v>248</v>
      </c>
      <c r="U2262" s="10">
        <v>354.64</v>
      </c>
    </row>
    <row r="2263" spans="11:21" ht="18" customHeight="1" x14ac:dyDescent="0.3">
      <c r="K2263" s="10" t="s">
        <v>59</v>
      </c>
      <c r="L2263" s="10">
        <v>2022</v>
      </c>
      <c r="M2263" s="10" t="s">
        <v>9</v>
      </c>
      <c r="N2263" s="10" t="s">
        <v>65</v>
      </c>
      <c r="O2263" s="10" t="s">
        <v>67</v>
      </c>
      <c r="P2263" s="10" t="s">
        <v>68</v>
      </c>
      <c r="Q2263" s="10" t="s">
        <v>64</v>
      </c>
      <c r="R2263" s="10" t="s">
        <v>66</v>
      </c>
      <c r="S2263" s="10" t="s">
        <v>69</v>
      </c>
      <c r="T2263" s="10">
        <v>322</v>
      </c>
      <c r="U2263" s="10">
        <v>460.46000000000004</v>
      </c>
    </row>
    <row r="2264" spans="11:21" ht="18" customHeight="1" x14ac:dyDescent="0.3">
      <c r="K2264" s="10" t="s">
        <v>59</v>
      </c>
      <c r="L2264" s="10">
        <v>2022</v>
      </c>
      <c r="M2264" s="10" t="s">
        <v>9</v>
      </c>
      <c r="N2264" s="10" t="s">
        <v>65</v>
      </c>
      <c r="O2264" s="10" t="s">
        <v>67</v>
      </c>
      <c r="P2264" s="10" t="s">
        <v>68</v>
      </c>
      <c r="Q2264" s="10" t="s">
        <v>64</v>
      </c>
      <c r="R2264" s="10" t="s">
        <v>66</v>
      </c>
      <c r="S2264" s="10" t="s">
        <v>69</v>
      </c>
      <c r="T2264" s="10">
        <v>244</v>
      </c>
      <c r="U2264" s="10">
        <v>348.92</v>
      </c>
    </row>
    <row r="2265" spans="11:21" ht="18" customHeight="1" x14ac:dyDescent="0.3">
      <c r="K2265" s="10" t="s">
        <v>61</v>
      </c>
      <c r="L2265" s="10">
        <v>2022</v>
      </c>
      <c r="M2265" s="10" t="s">
        <v>9</v>
      </c>
      <c r="N2265" s="10" t="s">
        <v>65</v>
      </c>
      <c r="O2265" s="10" t="s">
        <v>67</v>
      </c>
      <c r="P2265" s="10" t="s">
        <v>68</v>
      </c>
      <c r="Q2265" s="10" t="s">
        <v>64</v>
      </c>
      <c r="R2265" s="10" t="s">
        <v>66</v>
      </c>
      <c r="S2265" s="10" t="s">
        <v>69</v>
      </c>
      <c r="T2265" s="10">
        <v>292</v>
      </c>
      <c r="U2265" s="10">
        <v>417.56</v>
      </c>
    </row>
    <row r="2266" spans="11:21" ht="18" customHeight="1" x14ac:dyDescent="0.3">
      <c r="K2266" s="10" t="s">
        <v>59</v>
      </c>
      <c r="L2266" s="10">
        <v>2022</v>
      </c>
      <c r="M2266" s="10" t="s">
        <v>9</v>
      </c>
      <c r="N2266" s="10" t="s">
        <v>65</v>
      </c>
      <c r="O2266" s="10" t="s">
        <v>67</v>
      </c>
      <c r="P2266" s="10" t="s">
        <v>68</v>
      </c>
      <c r="Q2266" s="10" t="s">
        <v>64</v>
      </c>
      <c r="R2266" s="10" t="s">
        <v>66</v>
      </c>
      <c r="S2266" s="10" t="s">
        <v>69</v>
      </c>
      <c r="T2266" s="10">
        <v>786</v>
      </c>
      <c r="U2266" s="10">
        <v>1123.98</v>
      </c>
    </row>
    <row r="2267" spans="11:21" ht="18" customHeight="1" x14ac:dyDescent="0.3">
      <c r="K2267" s="10" t="s">
        <v>59</v>
      </c>
      <c r="L2267" s="10">
        <v>2022</v>
      </c>
      <c r="M2267" s="10" t="s">
        <v>9</v>
      </c>
      <c r="N2267" s="10" t="s">
        <v>65</v>
      </c>
      <c r="O2267" s="10" t="s">
        <v>67</v>
      </c>
      <c r="P2267" s="10" t="s">
        <v>68</v>
      </c>
      <c r="Q2267" s="10" t="s">
        <v>64</v>
      </c>
      <c r="R2267" s="10" t="s">
        <v>66</v>
      </c>
      <c r="S2267" s="10" t="s">
        <v>69</v>
      </c>
      <c r="T2267" s="10">
        <v>839</v>
      </c>
      <c r="U2267" s="10">
        <v>1199.77</v>
      </c>
    </row>
    <row r="2268" spans="11:21" ht="18" customHeight="1" x14ac:dyDescent="0.3">
      <c r="K2268" s="10" t="s">
        <v>52</v>
      </c>
      <c r="L2268" s="10">
        <v>2022</v>
      </c>
      <c r="M2268" s="10" t="s">
        <v>9</v>
      </c>
      <c r="N2268" s="10" t="s">
        <v>65</v>
      </c>
      <c r="O2268" s="10" t="s">
        <v>67</v>
      </c>
      <c r="P2268" s="10" t="s">
        <v>68</v>
      </c>
      <c r="Q2268" s="10" t="s">
        <v>64</v>
      </c>
      <c r="R2268" s="10" t="s">
        <v>66</v>
      </c>
      <c r="S2268" s="10" t="s">
        <v>69</v>
      </c>
      <c r="T2268" s="10">
        <v>872</v>
      </c>
      <c r="U2268" s="10">
        <v>1246.96</v>
      </c>
    </row>
    <row r="2269" spans="11:21" ht="18" customHeight="1" x14ac:dyDescent="0.3">
      <c r="K2269" s="10" t="s">
        <v>52</v>
      </c>
      <c r="L2269" s="10">
        <v>2022</v>
      </c>
      <c r="M2269" s="10" t="s">
        <v>9</v>
      </c>
      <c r="N2269" s="10" t="s">
        <v>65</v>
      </c>
      <c r="O2269" s="10" t="s">
        <v>67</v>
      </c>
      <c r="P2269" s="10" t="s">
        <v>68</v>
      </c>
      <c r="Q2269" s="10" t="s">
        <v>64</v>
      </c>
      <c r="R2269" s="10" t="s">
        <v>66</v>
      </c>
      <c r="S2269" s="10" t="s">
        <v>69</v>
      </c>
      <c r="T2269" s="10">
        <v>947</v>
      </c>
      <c r="U2269" s="10">
        <v>1354.21</v>
      </c>
    </row>
    <row r="2270" spans="11:21" ht="18" customHeight="1" x14ac:dyDescent="0.3">
      <c r="K2270" s="10" t="s">
        <v>61</v>
      </c>
      <c r="L2270" s="10">
        <v>2022</v>
      </c>
      <c r="M2270" s="10" t="s">
        <v>9</v>
      </c>
      <c r="N2270" s="10" t="s">
        <v>65</v>
      </c>
      <c r="O2270" s="10" t="s">
        <v>67</v>
      </c>
      <c r="P2270" s="10" t="s">
        <v>68</v>
      </c>
      <c r="Q2270" s="10" t="s">
        <v>64</v>
      </c>
      <c r="R2270" s="10" t="s">
        <v>66</v>
      </c>
      <c r="S2270" s="10" t="s">
        <v>69</v>
      </c>
      <c r="T2270" s="10">
        <v>948</v>
      </c>
      <c r="U2270" s="10">
        <v>1355.6399999999999</v>
      </c>
    </row>
    <row r="2271" spans="11:21" ht="18" customHeight="1" x14ac:dyDescent="0.3">
      <c r="K2271" s="10" t="s">
        <v>61</v>
      </c>
      <c r="L2271" s="10">
        <v>2022</v>
      </c>
      <c r="M2271" s="10" t="s">
        <v>9</v>
      </c>
      <c r="N2271" s="10" t="s">
        <v>65</v>
      </c>
      <c r="O2271" s="10" t="s">
        <v>67</v>
      </c>
      <c r="P2271" s="10" t="s">
        <v>68</v>
      </c>
      <c r="Q2271" s="10" t="s">
        <v>64</v>
      </c>
      <c r="R2271" s="10" t="s">
        <v>66</v>
      </c>
      <c r="S2271" s="10" t="s">
        <v>69</v>
      </c>
      <c r="T2271" s="10">
        <v>949</v>
      </c>
      <c r="U2271" s="10">
        <v>1357.07</v>
      </c>
    </row>
    <row r="2272" spans="11:21" ht="18" customHeight="1" x14ac:dyDescent="0.3">
      <c r="K2272" s="10" t="s">
        <v>52</v>
      </c>
      <c r="L2272" s="10">
        <v>2022</v>
      </c>
      <c r="M2272" s="10" t="s">
        <v>9</v>
      </c>
      <c r="N2272" s="10" t="s">
        <v>65</v>
      </c>
      <c r="O2272" s="10" t="s">
        <v>67</v>
      </c>
      <c r="P2272" s="10" t="s">
        <v>68</v>
      </c>
      <c r="Q2272" s="10" t="s">
        <v>64</v>
      </c>
      <c r="R2272" s="10" t="s">
        <v>66</v>
      </c>
      <c r="S2272" s="10" t="s">
        <v>69</v>
      </c>
      <c r="T2272" s="10">
        <v>825</v>
      </c>
      <c r="U2272" s="10">
        <v>526.24</v>
      </c>
    </row>
    <row r="2273" spans="11:21" ht="18" customHeight="1" x14ac:dyDescent="0.3">
      <c r="K2273" s="10" t="s">
        <v>52</v>
      </c>
      <c r="L2273" s="10">
        <v>2022</v>
      </c>
      <c r="M2273" s="10" t="s">
        <v>9</v>
      </c>
      <c r="N2273" s="10" t="s">
        <v>65</v>
      </c>
      <c r="O2273" s="10" t="s">
        <v>67</v>
      </c>
      <c r="P2273" s="10" t="s">
        <v>68</v>
      </c>
      <c r="Q2273" s="10" t="s">
        <v>64</v>
      </c>
      <c r="R2273" s="10" t="s">
        <v>66</v>
      </c>
      <c r="S2273" s="10" t="s">
        <v>69</v>
      </c>
      <c r="T2273" s="10">
        <v>878</v>
      </c>
      <c r="U2273" s="10">
        <v>526.24</v>
      </c>
    </row>
    <row r="2274" spans="11:21" ht="18" customHeight="1" x14ac:dyDescent="0.3">
      <c r="K2274" s="10" t="s">
        <v>59</v>
      </c>
      <c r="L2274" s="10">
        <v>2022</v>
      </c>
      <c r="M2274" s="10" t="s">
        <v>9</v>
      </c>
      <c r="N2274" s="10" t="s">
        <v>65</v>
      </c>
      <c r="O2274" s="10" t="s">
        <v>67</v>
      </c>
      <c r="P2274" s="10" t="s">
        <v>68</v>
      </c>
      <c r="Q2274" s="10" t="s">
        <v>64</v>
      </c>
      <c r="R2274" s="10" t="s">
        <v>66</v>
      </c>
      <c r="S2274" s="10" t="s">
        <v>69</v>
      </c>
      <c r="T2274" s="10">
        <v>291</v>
      </c>
      <c r="U2274" s="10">
        <v>416.13</v>
      </c>
    </row>
    <row r="2275" spans="11:21" ht="18" customHeight="1" x14ac:dyDescent="0.3">
      <c r="K2275" s="10" t="s">
        <v>59</v>
      </c>
      <c r="L2275" s="10">
        <v>2022</v>
      </c>
      <c r="M2275" s="10" t="s">
        <v>9</v>
      </c>
      <c r="N2275" s="10" t="s">
        <v>65</v>
      </c>
      <c r="O2275" s="10" t="s">
        <v>67</v>
      </c>
      <c r="P2275" s="10" t="s">
        <v>68</v>
      </c>
      <c r="Q2275" s="10" t="s">
        <v>64</v>
      </c>
      <c r="R2275" s="10" t="s">
        <v>66</v>
      </c>
      <c r="S2275" s="10" t="s">
        <v>69</v>
      </c>
      <c r="T2275" s="10">
        <v>333</v>
      </c>
      <c r="U2275" s="10">
        <v>476.19</v>
      </c>
    </row>
    <row r="2276" spans="11:21" ht="18" customHeight="1" x14ac:dyDescent="0.3">
      <c r="K2276" s="10" t="s">
        <v>59</v>
      </c>
      <c r="L2276" s="10">
        <v>2022</v>
      </c>
      <c r="M2276" s="10" t="s">
        <v>9</v>
      </c>
      <c r="N2276" s="10" t="s">
        <v>65</v>
      </c>
      <c r="O2276" s="10" t="s">
        <v>67</v>
      </c>
      <c r="P2276" s="10" t="s">
        <v>68</v>
      </c>
      <c r="Q2276" s="10" t="s">
        <v>64</v>
      </c>
      <c r="R2276" s="10" t="s">
        <v>66</v>
      </c>
      <c r="S2276" s="10" t="s">
        <v>69</v>
      </c>
      <c r="T2276" s="10">
        <v>327</v>
      </c>
      <c r="U2276" s="10">
        <v>467.61</v>
      </c>
    </row>
    <row r="2277" spans="11:21" ht="18" customHeight="1" x14ac:dyDescent="0.3">
      <c r="K2277" s="10" t="s">
        <v>59</v>
      </c>
      <c r="L2277" s="10">
        <v>2022</v>
      </c>
      <c r="M2277" s="10" t="s">
        <v>9</v>
      </c>
      <c r="N2277" s="10" t="s">
        <v>65</v>
      </c>
      <c r="O2277" s="10" t="s">
        <v>67</v>
      </c>
      <c r="P2277" s="10" t="s">
        <v>68</v>
      </c>
      <c r="Q2277" s="10" t="s">
        <v>64</v>
      </c>
      <c r="R2277" s="10" t="s">
        <v>66</v>
      </c>
      <c r="S2277" s="10" t="s">
        <v>69</v>
      </c>
      <c r="T2277" s="10">
        <v>321</v>
      </c>
      <c r="U2277" s="10">
        <v>459.03</v>
      </c>
    </row>
    <row r="2278" spans="11:21" ht="18" customHeight="1" x14ac:dyDescent="0.3">
      <c r="K2278" s="10" t="s">
        <v>61</v>
      </c>
      <c r="L2278" s="10">
        <v>2022</v>
      </c>
      <c r="M2278" s="10" t="s">
        <v>9</v>
      </c>
      <c r="N2278" s="10" t="s">
        <v>65</v>
      </c>
      <c r="O2278" s="10" t="s">
        <v>67</v>
      </c>
      <c r="P2278" s="10" t="s">
        <v>68</v>
      </c>
      <c r="Q2278" s="10" t="s">
        <v>64</v>
      </c>
      <c r="R2278" s="10" t="s">
        <v>66</v>
      </c>
      <c r="S2278" s="10" t="s">
        <v>69</v>
      </c>
      <c r="T2278" s="10">
        <v>319</v>
      </c>
      <c r="U2278" s="10">
        <v>456.16999999999996</v>
      </c>
    </row>
    <row r="2279" spans="11:21" ht="18" customHeight="1" x14ac:dyDescent="0.3">
      <c r="K2279" s="10" t="s">
        <v>61</v>
      </c>
      <c r="L2279" s="10">
        <v>2022</v>
      </c>
      <c r="M2279" s="10" t="s">
        <v>9</v>
      </c>
      <c r="N2279" s="10" t="s">
        <v>65</v>
      </c>
      <c r="O2279" s="10" t="s">
        <v>67</v>
      </c>
      <c r="P2279" s="10" t="s">
        <v>68</v>
      </c>
      <c r="Q2279" s="10" t="s">
        <v>64</v>
      </c>
      <c r="R2279" s="10" t="s">
        <v>66</v>
      </c>
      <c r="S2279" s="10" t="s">
        <v>69</v>
      </c>
      <c r="T2279" s="10">
        <v>247</v>
      </c>
      <c r="U2279" s="10">
        <v>353.21</v>
      </c>
    </row>
    <row r="2280" spans="11:21" ht="18" customHeight="1" x14ac:dyDescent="0.3">
      <c r="K2280" s="10" t="s">
        <v>59</v>
      </c>
      <c r="L2280" s="10">
        <v>2022</v>
      </c>
      <c r="M2280" s="10" t="s">
        <v>9</v>
      </c>
      <c r="N2280" s="10" t="s">
        <v>65</v>
      </c>
      <c r="O2280" s="10" t="s">
        <v>67</v>
      </c>
      <c r="P2280" s="10" t="s">
        <v>68</v>
      </c>
      <c r="Q2280" s="10" t="s">
        <v>64</v>
      </c>
      <c r="R2280" s="10" t="s">
        <v>66</v>
      </c>
      <c r="S2280" s="10" t="s">
        <v>69</v>
      </c>
      <c r="T2280" s="10">
        <v>295</v>
      </c>
      <c r="U2280" s="10">
        <v>421.85</v>
      </c>
    </row>
    <row r="2281" spans="11:21" ht="18" customHeight="1" x14ac:dyDescent="0.3">
      <c r="K2281" s="10" t="s">
        <v>61</v>
      </c>
      <c r="L2281" s="10">
        <v>2022</v>
      </c>
      <c r="M2281" s="10" t="s">
        <v>9</v>
      </c>
      <c r="N2281" s="10" t="s">
        <v>65</v>
      </c>
      <c r="O2281" s="10" t="s">
        <v>67</v>
      </c>
      <c r="P2281" s="10" t="s">
        <v>68</v>
      </c>
      <c r="Q2281" s="10" t="s">
        <v>64</v>
      </c>
      <c r="R2281" s="10" t="s">
        <v>66</v>
      </c>
      <c r="S2281" s="10" t="s">
        <v>69</v>
      </c>
      <c r="T2281" s="10">
        <v>848</v>
      </c>
      <c r="U2281" s="10">
        <v>1212.6399999999999</v>
      </c>
    </row>
    <row r="2282" spans="11:21" ht="18" customHeight="1" x14ac:dyDescent="0.3">
      <c r="K2282" s="10" t="s">
        <v>59</v>
      </c>
      <c r="L2282" s="10">
        <v>2022</v>
      </c>
      <c r="M2282" s="10" t="s">
        <v>9</v>
      </c>
      <c r="N2282" s="10" t="s">
        <v>65</v>
      </c>
      <c r="O2282" s="10" t="s">
        <v>67</v>
      </c>
      <c r="P2282" s="10" t="s">
        <v>68</v>
      </c>
      <c r="Q2282" s="10" t="s">
        <v>64</v>
      </c>
      <c r="R2282" s="10" t="s">
        <v>66</v>
      </c>
      <c r="S2282" s="10" t="s">
        <v>69</v>
      </c>
      <c r="T2282" s="10">
        <v>881</v>
      </c>
      <c r="U2282" s="10">
        <v>1259.83</v>
      </c>
    </row>
    <row r="2283" spans="11:21" ht="18" customHeight="1" x14ac:dyDescent="0.3">
      <c r="K2283" s="10" t="s">
        <v>52</v>
      </c>
      <c r="L2283" s="10">
        <v>2022</v>
      </c>
      <c r="M2283" s="10" t="s">
        <v>8</v>
      </c>
      <c r="N2283" s="10" t="s">
        <v>65</v>
      </c>
      <c r="O2283" s="10" t="s">
        <v>67</v>
      </c>
      <c r="P2283" s="10" t="s">
        <v>68</v>
      </c>
      <c r="Q2283" s="10" t="s">
        <v>64</v>
      </c>
      <c r="R2283" s="10" t="s">
        <v>66</v>
      </c>
      <c r="S2283" s="10" t="s">
        <v>69</v>
      </c>
      <c r="T2283" s="10">
        <v>326</v>
      </c>
      <c r="U2283" s="10">
        <v>466.18</v>
      </c>
    </row>
    <row r="2284" spans="11:21" ht="18" customHeight="1" x14ac:dyDescent="0.3">
      <c r="K2284" s="10" t="s">
        <v>52</v>
      </c>
      <c r="L2284" s="10">
        <v>2022</v>
      </c>
      <c r="M2284" s="10" t="s">
        <v>8</v>
      </c>
      <c r="N2284" s="10" t="s">
        <v>65</v>
      </c>
      <c r="O2284" s="10" t="s">
        <v>67</v>
      </c>
      <c r="P2284" s="10" t="s">
        <v>68</v>
      </c>
      <c r="Q2284" s="10" t="s">
        <v>64</v>
      </c>
      <c r="R2284" s="10" t="s">
        <v>66</v>
      </c>
      <c r="S2284" s="10" t="s">
        <v>69</v>
      </c>
      <c r="T2284" s="10">
        <v>254</v>
      </c>
      <c r="U2284" s="10">
        <v>363.22</v>
      </c>
    </row>
    <row r="2285" spans="11:21" ht="18" customHeight="1" x14ac:dyDescent="0.3">
      <c r="K2285" s="10" t="s">
        <v>59</v>
      </c>
      <c r="L2285" s="10">
        <v>2022</v>
      </c>
      <c r="M2285" s="10" t="s">
        <v>8</v>
      </c>
      <c r="N2285" s="10" t="s">
        <v>65</v>
      </c>
      <c r="O2285" s="10" t="s">
        <v>67</v>
      </c>
      <c r="P2285" s="10" t="s">
        <v>68</v>
      </c>
      <c r="Q2285" s="10" t="s">
        <v>64</v>
      </c>
      <c r="R2285" s="10" t="s">
        <v>66</v>
      </c>
      <c r="S2285" s="10" t="s">
        <v>69</v>
      </c>
      <c r="T2285" s="10">
        <v>296</v>
      </c>
      <c r="U2285" s="10">
        <v>423.28</v>
      </c>
    </row>
    <row r="2286" spans="11:21" ht="18" customHeight="1" x14ac:dyDescent="0.3">
      <c r="K2286" s="10" t="s">
        <v>52</v>
      </c>
      <c r="L2286" s="10">
        <v>2022</v>
      </c>
      <c r="M2286" s="10" t="s">
        <v>8</v>
      </c>
      <c r="N2286" s="10" t="s">
        <v>65</v>
      </c>
      <c r="O2286" s="10" t="s">
        <v>67</v>
      </c>
      <c r="P2286" s="10" t="s">
        <v>68</v>
      </c>
      <c r="Q2286" s="10" t="s">
        <v>64</v>
      </c>
      <c r="R2286" s="10" t="s">
        <v>66</v>
      </c>
      <c r="S2286" s="10" t="s">
        <v>69</v>
      </c>
      <c r="T2286" s="10">
        <v>328</v>
      </c>
      <c r="U2286" s="10">
        <v>469.03999999999996</v>
      </c>
    </row>
    <row r="2287" spans="11:21" ht="18" customHeight="1" x14ac:dyDescent="0.3">
      <c r="K2287" s="10" t="s">
        <v>61</v>
      </c>
      <c r="L2287" s="10">
        <v>2022</v>
      </c>
      <c r="M2287" s="10" t="s">
        <v>8</v>
      </c>
      <c r="N2287" s="10" t="s">
        <v>65</v>
      </c>
      <c r="O2287" s="10" t="s">
        <v>67</v>
      </c>
      <c r="P2287" s="10" t="s">
        <v>68</v>
      </c>
      <c r="Q2287" s="10" t="s">
        <v>64</v>
      </c>
      <c r="R2287" s="10" t="s">
        <v>66</v>
      </c>
      <c r="S2287" s="10" t="s">
        <v>69</v>
      </c>
      <c r="T2287" s="10">
        <v>250</v>
      </c>
      <c r="U2287" s="10">
        <v>357.5</v>
      </c>
    </row>
    <row r="2288" spans="11:21" ht="18" customHeight="1" x14ac:dyDescent="0.3">
      <c r="K2288" s="10" t="s">
        <v>59</v>
      </c>
      <c r="L2288" s="10">
        <v>2022</v>
      </c>
      <c r="M2288" s="10" t="s">
        <v>8</v>
      </c>
      <c r="N2288" s="10" t="s">
        <v>65</v>
      </c>
      <c r="O2288" s="10" t="s">
        <v>67</v>
      </c>
      <c r="P2288" s="10" t="s">
        <v>68</v>
      </c>
      <c r="Q2288" s="10" t="s">
        <v>64</v>
      </c>
      <c r="R2288" s="10" t="s">
        <v>66</v>
      </c>
      <c r="S2288" s="10" t="s">
        <v>69</v>
      </c>
      <c r="T2288" s="10">
        <v>298</v>
      </c>
      <c r="U2288" s="10">
        <v>426.14</v>
      </c>
    </row>
    <row r="2289" spans="11:21" ht="18" customHeight="1" x14ac:dyDescent="0.3">
      <c r="K2289" s="10" t="s">
        <v>52</v>
      </c>
      <c r="L2289" s="10">
        <v>2022</v>
      </c>
      <c r="M2289" s="10" t="s">
        <v>8</v>
      </c>
      <c r="N2289" s="10" t="s">
        <v>65</v>
      </c>
      <c r="O2289" s="10" t="s">
        <v>67</v>
      </c>
      <c r="P2289" s="10" t="s">
        <v>68</v>
      </c>
      <c r="Q2289" s="10" t="s">
        <v>64</v>
      </c>
      <c r="R2289" s="10" t="s">
        <v>66</v>
      </c>
      <c r="S2289" s="10" t="s">
        <v>69</v>
      </c>
      <c r="T2289" s="10">
        <v>785</v>
      </c>
      <c r="U2289" s="10">
        <v>1122.55</v>
      </c>
    </row>
    <row r="2290" spans="11:21" ht="18" customHeight="1" x14ac:dyDescent="0.3">
      <c r="K2290" s="10" t="s">
        <v>63</v>
      </c>
      <c r="L2290" s="10">
        <v>2022</v>
      </c>
      <c r="M2290" s="10" t="s">
        <v>8</v>
      </c>
      <c r="N2290" s="10" t="s">
        <v>65</v>
      </c>
      <c r="O2290" s="10" t="s">
        <v>67</v>
      </c>
      <c r="P2290" s="10" t="s">
        <v>68</v>
      </c>
      <c r="Q2290" s="10" t="s">
        <v>64</v>
      </c>
      <c r="R2290" s="10" t="s">
        <v>66</v>
      </c>
      <c r="S2290" s="10" t="s">
        <v>69</v>
      </c>
      <c r="T2290" s="10">
        <v>838</v>
      </c>
      <c r="U2290" s="10">
        <v>1198.3399999999999</v>
      </c>
    </row>
    <row r="2291" spans="11:21" ht="18" customHeight="1" x14ac:dyDescent="0.3">
      <c r="K2291" s="10" t="s">
        <v>63</v>
      </c>
      <c r="L2291" s="10">
        <v>2022</v>
      </c>
      <c r="M2291" s="10" t="s">
        <v>8</v>
      </c>
      <c r="N2291" s="10" t="s">
        <v>65</v>
      </c>
      <c r="O2291" s="10" t="s">
        <v>67</v>
      </c>
      <c r="P2291" s="10" t="s">
        <v>68</v>
      </c>
      <c r="Q2291" s="10" t="s">
        <v>64</v>
      </c>
      <c r="R2291" s="10" t="s">
        <v>66</v>
      </c>
      <c r="S2291" s="10" t="s">
        <v>69</v>
      </c>
      <c r="T2291" s="10">
        <v>871</v>
      </c>
      <c r="U2291" s="10">
        <v>1245.53</v>
      </c>
    </row>
    <row r="2292" spans="11:21" ht="18" customHeight="1" x14ac:dyDescent="0.3">
      <c r="K2292" s="10" t="s">
        <v>61</v>
      </c>
      <c r="L2292" s="10">
        <v>2022</v>
      </c>
      <c r="M2292" s="10" t="s">
        <v>8</v>
      </c>
      <c r="N2292" s="10" t="s">
        <v>65</v>
      </c>
      <c r="O2292" s="10" t="s">
        <v>67</v>
      </c>
      <c r="P2292" s="10" t="s">
        <v>68</v>
      </c>
      <c r="Q2292" s="10" t="s">
        <v>64</v>
      </c>
      <c r="R2292" s="10" t="s">
        <v>66</v>
      </c>
      <c r="S2292" s="10" t="s">
        <v>69</v>
      </c>
      <c r="T2292" s="10">
        <v>945</v>
      </c>
      <c r="U2292" s="10">
        <v>1351.35</v>
      </c>
    </row>
    <row r="2293" spans="11:21" ht="18" customHeight="1" x14ac:dyDescent="0.3">
      <c r="K2293" s="10" t="s">
        <v>59</v>
      </c>
      <c r="L2293" s="10">
        <v>2022</v>
      </c>
      <c r="M2293" s="10" t="s">
        <v>8</v>
      </c>
      <c r="N2293" s="10" t="s">
        <v>65</v>
      </c>
      <c r="O2293" s="10" t="s">
        <v>67</v>
      </c>
      <c r="P2293" s="10" t="s">
        <v>68</v>
      </c>
      <c r="Q2293" s="10" t="s">
        <v>64</v>
      </c>
      <c r="R2293" s="10" t="s">
        <v>66</v>
      </c>
      <c r="S2293" s="10" t="s">
        <v>69</v>
      </c>
      <c r="T2293" s="10">
        <v>946</v>
      </c>
      <c r="U2293" s="10">
        <v>1352.78</v>
      </c>
    </row>
    <row r="2294" spans="11:21" ht="18" customHeight="1" x14ac:dyDescent="0.3">
      <c r="K2294" s="10" t="s">
        <v>63</v>
      </c>
      <c r="L2294" s="10">
        <v>2022</v>
      </c>
      <c r="M2294" s="10" t="s">
        <v>8</v>
      </c>
      <c r="N2294" s="10" t="s">
        <v>65</v>
      </c>
      <c r="O2294" s="10" t="s">
        <v>67</v>
      </c>
      <c r="P2294" s="10" t="s">
        <v>68</v>
      </c>
      <c r="Q2294" s="10" t="s">
        <v>64</v>
      </c>
      <c r="R2294" s="10" t="s">
        <v>66</v>
      </c>
      <c r="S2294" s="10" t="s">
        <v>69</v>
      </c>
      <c r="T2294" s="10">
        <v>824</v>
      </c>
      <c r="U2294" s="10">
        <v>526.24</v>
      </c>
    </row>
    <row r="2295" spans="11:21" ht="18" customHeight="1" x14ac:dyDescent="0.3">
      <c r="K2295" s="10" t="s">
        <v>52</v>
      </c>
      <c r="L2295" s="10">
        <v>2022</v>
      </c>
      <c r="M2295" s="10" t="s">
        <v>8</v>
      </c>
      <c r="N2295" s="10" t="s">
        <v>65</v>
      </c>
      <c r="O2295" s="10" t="s">
        <v>67</v>
      </c>
      <c r="P2295" s="10" t="s">
        <v>68</v>
      </c>
      <c r="Q2295" s="10" t="s">
        <v>64</v>
      </c>
      <c r="R2295" s="10" t="s">
        <v>66</v>
      </c>
      <c r="S2295" s="10" t="s">
        <v>69</v>
      </c>
      <c r="T2295" s="10">
        <v>297</v>
      </c>
      <c r="U2295" s="10">
        <v>424.71</v>
      </c>
    </row>
    <row r="2296" spans="11:21" ht="18" customHeight="1" x14ac:dyDescent="0.3">
      <c r="K2296" s="10" t="s">
        <v>52</v>
      </c>
      <c r="L2296" s="10">
        <v>2022</v>
      </c>
      <c r="M2296" s="10" t="s">
        <v>8</v>
      </c>
      <c r="N2296" s="10" t="s">
        <v>65</v>
      </c>
      <c r="O2296" s="10" t="s">
        <v>67</v>
      </c>
      <c r="P2296" s="10" t="s">
        <v>68</v>
      </c>
      <c r="Q2296" s="10" t="s">
        <v>64</v>
      </c>
      <c r="R2296" s="10" t="s">
        <v>66</v>
      </c>
      <c r="S2296" s="10" t="s">
        <v>69</v>
      </c>
      <c r="T2296" s="10">
        <v>351</v>
      </c>
      <c r="U2296" s="10">
        <v>501.93</v>
      </c>
    </row>
    <row r="2297" spans="11:21" ht="18" customHeight="1" x14ac:dyDescent="0.3">
      <c r="K2297" s="10" t="s">
        <v>63</v>
      </c>
      <c r="L2297" s="10">
        <v>2022</v>
      </c>
      <c r="M2297" s="10" t="s">
        <v>8</v>
      </c>
      <c r="N2297" s="10" t="s">
        <v>65</v>
      </c>
      <c r="O2297" s="10" t="s">
        <v>67</v>
      </c>
      <c r="P2297" s="10" t="s">
        <v>68</v>
      </c>
      <c r="Q2297" s="10" t="s">
        <v>64</v>
      </c>
      <c r="R2297" s="10" t="s">
        <v>66</v>
      </c>
      <c r="S2297" s="10" t="s">
        <v>69</v>
      </c>
      <c r="T2297" s="10">
        <v>345</v>
      </c>
      <c r="U2297" s="10">
        <v>493.35</v>
      </c>
    </row>
    <row r="2298" spans="11:21" ht="18" customHeight="1" x14ac:dyDescent="0.3">
      <c r="K2298" s="10" t="s">
        <v>61</v>
      </c>
      <c r="L2298" s="10">
        <v>2022</v>
      </c>
      <c r="M2298" s="10" t="s">
        <v>8</v>
      </c>
      <c r="N2298" s="10" t="s">
        <v>65</v>
      </c>
      <c r="O2298" s="10" t="s">
        <v>67</v>
      </c>
      <c r="P2298" s="10" t="s">
        <v>68</v>
      </c>
      <c r="Q2298" s="10" t="s">
        <v>64</v>
      </c>
      <c r="R2298" s="10" t="s">
        <v>66</v>
      </c>
      <c r="S2298" s="10" t="s">
        <v>69</v>
      </c>
      <c r="T2298" s="10">
        <v>339</v>
      </c>
      <c r="U2298" s="10">
        <v>484.77</v>
      </c>
    </row>
    <row r="2299" spans="11:21" ht="18" customHeight="1" x14ac:dyDescent="0.3">
      <c r="K2299" s="10" t="s">
        <v>59</v>
      </c>
      <c r="L2299" s="10">
        <v>2022</v>
      </c>
      <c r="M2299" s="10" t="s">
        <v>8</v>
      </c>
      <c r="N2299" s="10" t="s">
        <v>65</v>
      </c>
      <c r="O2299" s="10" t="s">
        <v>67</v>
      </c>
      <c r="P2299" s="10" t="s">
        <v>68</v>
      </c>
      <c r="Q2299" s="10" t="s">
        <v>64</v>
      </c>
      <c r="R2299" s="10" t="s">
        <v>66</v>
      </c>
      <c r="S2299" s="10" t="s">
        <v>69</v>
      </c>
      <c r="T2299" s="10">
        <v>325</v>
      </c>
      <c r="U2299" s="10">
        <v>464.75</v>
      </c>
    </row>
    <row r="2300" spans="11:21" ht="18" customHeight="1" x14ac:dyDescent="0.3">
      <c r="K2300" s="10" t="s">
        <v>61</v>
      </c>
      <c r="L2300" s="10">
        <v>2022</v>
      </c>
      <c r="M2300" s="10" t="s">
        <v>8</v>
      </c>
      <c r="N2300" s="10" t="s">
        <v>65</v>
      </c>
      <c r="O2300" s="10" t="s">
        <v>67</v>
      </c>
      <c r="P2300" s="10" t="s">
        <v>68</v>
      </c>
      <c r="Q2300" s="10" t="s">
        <v>64</v>
      </c>
      <c r="R2300" s="10" t="s">
        <v>66</v>
      </c>
      <c r="S2300" s="10" t="s">
        <v>69</v>
      </c>
      <c r="T2300" s="10">
        <v>253</v>
      </c>
      <c r="U2300" s="10">
        <v>361.78999999999996</v>
      </c>
    </row>
    <row r="2301" spans="11:21" ht="18" customHeight="1" x14ac:dyDescent="0.3">
      <c r="K2301" s="10" t="s">
        <v>52</v>
      </c>
      <c r="L2301" s="10">
        <v>2022</v>
      </c>
      <c r="M2301" s="10" t="s">
        <v>8</v>
      </c>
      <c r="N2301" s="10" t="s">
        <v>65</v>
      </c>
      <c r="O2301" s="10" t="s">
        <v>67</v>
      </c>
      <c r="P2301" s="10" t="s">
        <v>68</v>
      </c>
      <c r="Q2301" s="10" t="s">
        <v>64</v>
      </c>
      <c r="R2301" s="10" t="s">
        <v>66</v>
      </c>
      <c r="S2301" s="10" t="s">
        <v>69</v>
      </c>
      <c r="T2301" s="10">
        <v>301</v>
      </c>
      <c r="U2301" s="10">
        <v>430.43</v>
      </c>
    </row>
    <row r="2302" spans="11:21" ht="18" customHeight="1" x14ac:dyDescent="0.3">
      <c r="K2302" s="10" t="s">
        <v>59</v>
      </c>
      <c r="L2302" s="10">
        <v>2022</v>
      </c>
      <c r="M2302" s="10" t="s">
        <v>8</v>
      </c>
      <c r="N2302" s="10" t="s">
        <v>65</v>
      </c>
      <c r="O2302" s="10" t="s">
        <v>67</v>
      </c>
      <c r="P2302" s="10" t="s">
        <v>68</v>
      </c>
      <c r="Q2302" s="10" t="s">
        <v>64</v>
      </c>
      <c r="R2302" s="10" t="s">
        <v>66</v>
      </c>
      <c r="S2302" s="10" t="s">
        <v>69</v>
      </c>
      <c r="T2302" s="10">
        <v>794</v>
      </c>
      <c r="U2302" s="10">
        <v>1135.42</v>
      </c>
    </row>
    <row r="2303" spans="11:21" ht="18" customHeight="1" x14ac:dyDescent="0.3">
      <c r="K2303" s="10" t="s">
        <v>59</v>
      </c>
      <c r="L2303" s="10">
        <v>2022</v>
      </c>
      <c r="M2303" s="10" t="s">
        <v>8</v>
      </c>
      <c r="N2303" s="10" t="s">
        <v>65</v>
      </c>
      <c r="O2303" s="10" t="s">
        <v>67</v>
      </c>
      <c r="P2303" s="10" t="s">
        <v>68</v>
      </c>
      <c r="Q2303" s="10" t="s">
        <v>64</v>
      </c>
      <c r="R2303" s="10" t="s">
        <v>66</v>
      </c>
      <c r="S2303" s="10" t="s">
        <v>69</v>
      </c>
      <c r="T2303" s="10">
        <v>847</v>
      </c>
      <c r="U2303" s="10">
        <v>1211.21</v>
      </c>
    </row>
    <row r="2304" spans="11:21" ht="18" customHeight="1" x14ac:dyDescent="0.3">
      <c r="K2304" s="10" t="s">
        <v>52</v>
      </c>
      <c r="L2304" s="10">
        <v>2022</v>
      </c>
      <c r="M2304" s="10" t="s">
        <v>8</v>
      </c>
      <c r="N2304" s="10" t="s">
        <v>65</v>
      </c>
      <c r="O2304" s="10" t="s">
        <v>67</v>
      </c>
      <c r="P2304" s="10" t="s">
        <v>68</v>
      </c>
      <c r="Q2304" s="10" t="s">
        <v>64</v>
      </c>
      <c r="R2304" s="10" t="s">
        <v>66</v>
      </c>
      <c r="S2304" s="10" t="s">
        <v>69</v>
      </c>
      <c r="T2304" s="10">
        <v>880</v>
      </c>
      <c r="U2304" s="10">
        <v>1258.4000000000001</v>
      </c>
    </row>
    <row r="2305" spans="11:21" ht="18" customHeight="1" x14ac:dyDescent="0.3">
      <c r="K2305" s="10" t="s">
        <v>52</v>
      </c>
      <c r="L2305" s="10">
        <v>2023</v>
      </c>
      <c r="M2305" s="10" t="s">
        <v>3</v>
      </c>
      <c r="N2305" s="10" t="s">
        <v>53</v>
      </c>
      <c r="O2305" s="10" t="s">
        <v>67</v>
      </c>
      <c r="P2305" s="10" t="s">
        <v>55</v>
      </c>
      <c r="Q2305" s="10" t="s">
        <v>56</v>
      </c>
      <c r="R2305" s="10" t="s">
        <v>57</v>
      </c>
      <c r="S2305" s="10" t="s">
        <v>60</v>
      </c>
      <c r="T2305" s="10">
        <v>362</v>
      </c>
      <c r="U2305" s="10">
        <v>553.86</v>
      </c>
    </row>
    <row r="2306" spans="11:21" ht="18" customHeight="1" x14ac:dyDescent="0.3">
      <c r="K2306" s="10" t="s">
        <v>59</v>
      </c>
      <c r="L2306" s="10">
        <v>2023</v>
      </c>
      <c r="M2306" s="10" t="s">
        <v>3</v>
      </c>
      <c r="N2306" s="10" t="s">
        <v>53</v>
      </c>
      <c r="O2306" s="10" t="s">
        <v>67</v>
      </c>
      <c r="P2306" s="10" t="s">
        <v>55</v>
      </c>
      <c r="Q2306" s="10" t="s">
        <v>56</v>
      </c>
      <c r="R2306" s="10" t="s">
        <v>57</v>
      </c>
      <c r="S2306" s="10" t="s">
        <v>60</v>
      </c>
      <c r="T2306" s="10">
        <v>338</v>
      </c>
      <c r="U2306" s="10">
        <v>483.34000000000003</v>
      </c>
    </row>
    <row r="2307" spans="11:21" ht="18" customHeight="1" x14ac:dyDescent="0.3">
      <c r="K2307" s="10" t="s">
        <v>62</v>
      </c>
      <c r="L2307" s="10">
        <v>2023</v>
      </c>
      <c r="M2307" s="10" t="s">
        <v>3</v>
      </c>
      <c r="N2307" s="10" t="s">
        <v>53</v>
      </c>
      <c r="O2307" s="10" t="s">
        <v>67</v>
      </c>
      <c r="P2307" s="10" t="s">
        <v>55</v>
      </c>
      <c r="Q2307" s="10" t="s">
        <v>56</v>
      </c>
      <c r="R2307" s="10" t="s">
        <v>57</v>
      </c>
      <c r="S2307" s="10" t="s">
        <v>60</v>
      </c>
      <c r="T2307" s="10">
        <v>364</v>
      </c>
      <c r="U2307" s="10">
        <v>520.52</v>
      </c>
    </row>
    <row r="2308" spans="11:21" ht="18" customHeight="1" x14ac:dyDescent="0.3">
      <c r="K2308" s="10" t="s">
        <v>59</v>
      </c>
      <c r="L2308" s="10">
        <v>2023</v>
      </c>
      <c r="M2308" s="10" t="s">
        <v>3</v>
      </c>
      <c r="N2308" s="10" t="s">
        <v>53</v>
      </c>
      <c r="O2308" s="10" t="s">
        <v>67</v>
      </c>
      <c r="P2308" s="10" t="s">
        <v>55</v>
      </c>
      <c r="Q2308" s="10" t="s">
        <v>56</v>
      </c>
      <c r="R2308" s="10" t="s">
        <v>57</v>
      </c>
      <c r="S2308" s="10" t="s">
        <v>60</v>
      </c>
      <c r="T2308" s="10">
        <v>334</v>
      </c>
      <c r="U2308" s="10">
        <v>477.62</v>
      </c>
    </row>
    <row r="2309" spans="11:21" ht="18" customHeight="1" x14ac:dyDescent="0.3">
      <c r="K2309" s="10" t="s">
        <v>59</v>
      </c>
      <c r="L2309" s="10">
        <v>2023</v>
      </c>
      <c r="M2309" s="10" t="s">
        <v>3</v>
      </c>
      <c r="N2309" s="10" t="s">
        <v>53</v>
      </c>
      <c r="O2309" s="10" t="s">
        <v>67</v>
      </c>
      <c r="P2309" s="10" t="s">
        <v>55</v>
      </c>
      <c r="Q2309" s="10" t="s">
        <v>56</v>
      </c>
      <c r="R2309" s="10" t="s">
        <v>57</v>
      </c>
      <c r="S2309" s="10" t="s">
        <v>60</v>
      </c>
      <c r="T2309" s="10">
        <v>655</v>
      </c>
      <c r="U2309" s="10">
        <v>936.65</v>
      </c>
    </row>
    <row r="2310" spans="11:21" ht="18" customHeight="1" x14ac:dyDescent="0.3">
      <c r="K2310" s="10" t="s">
        <v>52</v>
      </c>
      <c r="L2310" s="10">
        <v>2023</v>
      </c>
      <c r="M2310" s="10" t="s">
        <v>3</v>
      </c>
      <c r="N2310" s="10" t="s">
        <v>53</v>
      </c>
      <c r="O2310" s="10" t="s">
        <v>67</v>
      </c>
      <c r="P2310" s="10" t="s">
        <v>55</v>
      </c>
      <c r="Q2310" s="10" t="s">
        <v>56</v>
      </c>
      <c r="R2310" s="10" t="s">
        <v>57</v>
      </c>
      <c r="S2310" s="10" t="s">
        <v>60</v>
      </c>
      <c r="T2310" s="10">
        <v>742</v>
      </c>
      <c r="U2310" s="10">
        <v>1061.06</v>
      </c>
    </row>
    <row r="2311" spans="11:21" ht="18" customHeight="1" x14ac:dyDescent="0.3">
      <c r="K2311" s="10" t="s">
        <v>52</v>
      </c>
      <c r="L2311" s="10">
        <v>2023</v>
      </c>
      <c r="M2311" s="10" t="s">
        <v>3</v>
      </c>
      <c r="N2311" s="10" t="s">
        <v>53</v>
      </c>
      <c r="O2311" s="10" t="s">
        <v>67</v>
      </c>
      <c r="P2311" s="10" t="s">
        <v>55</v>
      </c>
      <c r="Q2311" s="10" t="s">
        <v>56</v>
      </c>
      <c r="R2311" s="10" t="s">
        <v>57</v>
      </c>
      <c r="S2311" s="10" t="s">
        <v>60</v>
      </c>
      <c r="T2311" s="10">
        <v>363</v>
      </c>
      <c r="U2311" s="10">
        <v>519.09</v>
      </c>
    </row>
    <row r="2312" spans="11:21" ht="18" customHeight="1" x14ac:dyDescent="0.3">
      <c r="K2312" s="10" t="s">
        <v>59</v>
      </c>
      <c r="L2312" s="10">
        <v>2023</v>
      </c>
      <c r="M2312" s="10" t="s">
        <v>3</v>
      </c>
      <c r="N2312" s="10" t="s">
        <v>53</v>
      </c>
      <c r="O2312" s="10" t="s">
        <v>67</v>
      </c>
      <c r="P2312" s="10" t="s">
        <v>55</v>
      </c>
      <c r="Q2312" s="10" t="s">
        <v>56</v>
      </c>
      <c r="R2312" s="10" t="s">
        <v>57</v>
      </c>
      <c r="S2312" s="10" t="s">
        <v>60</v>
      </c>
      <c r="T2312" s="10">
        <v>781</v>
      </c>
      <c r="U2312" s="10">
        <v>526.24</v>
      </c>
    </row>
    <row r="2313" spans="11:21" ht="18" customHeight="1" x14ac:dyDescent="0.3">
      <c r="K2313" s="10" t="s">
        <v>59</v>
      </c>
      <c r="L2313" s="10">
        <v>2023</v>
      </c>
      <c r="M2313" s="10" t="s">
        <v>3</v>
      </c>
      <c r="N2313" s="10" t="s">
        <v>53</v>
      </c>
      <c r="O2313" s="10" t="s">
        <v>67</v>
      </c>
      <c r="P2313" s="10" t="s">
        <v>55</v>
      </c>
      <c r="Q2313" s="10" t="s">
        <v>56</v>
      </c>
      <c r="R2313" s="10" t="s">
        <v>57</v>
      </c>
      <c r="S2313" s="10" t="s">
        <v>60</v>
      </c>
      <c r="T2313" s="10">
        <v>361</v>
      </c>
      <c r="U2313" s="10">
        <v>516.23</v>
      </c>
    </row>
    <row r="2314" spans="11:21" ht="18" customHeight="1" x14ac:dyDescent="0.3">
      <c r="K2314" s="10" t="s">
        <v>62</v>
      </c>
      <c r="L2314" s="10">
        <v>2023</v>
      </c>
      <c r="M2314" s="10" t="s">
        <v>3</v>
      </c>
      <c r="N2314" s="10" t="s">
        <v>53</v>
      </c>
      <c r="O2314" s="10" t="s">
        <v>67</v>
      </c>
      <c r="P2314" s="10" t="s">
        <v>55</v>
      </c>
      <c r="Q2314" s="10" t="s">
        <v>56</v>
      </c>
      <c r="R2314" s="10" t="s">
        <v>57</v>
      </c>
      <c r="S2314" s="10" t="s">
        <v>60</v>
      </c>
      <c r="T2314" s="10">
        <v>337</v>
      </c>
      <c r="U2314" s="10">
        <v>481.90999999999997</v>
      </c>
    </row>
    <row r="2315" spans="11:21" ht="18" customHeight="1" x14ac:dyDescent="0.3">
      <c r="K2315" s="10" t="s">
        <v>59</v>
      </c>
      <c r="L2315" s="10">
        <v>2023</v>
      </c>
      <c r="M2315" s="10" t="s">
        <v>3</v>
      </c>
      <c r="N2315" s="10" t="s">
        <v>53</v>
      </c>
      <c r="O2315" s="10" t="s">
        <v>67</v>
      </c>
      <c r="P2315" s="10" t="s">
        <v>55</v>
      </c>
      <c r="Q2315" s="10" t="s">
        <v>56</v>
      </c>
      <c r="R2315" s="10" t="s">
        <v>57</v>
      </c>
      <c r="S2315" s="10" t="s">
        <v>60</v>
      </c>
      <c r="T2315" s="10">
        <v>365</v>
      </c>
      <c r="U2315" s="10">
        <v>521.95000000000005</v>
      </c>
    </row>
    <row r="2316" spans="11:21" ht="18" customHeight="1" x14ac:dyDescent="0.3">
      <c r="K2316" s="10" t="s">
        <v>52</v>
      </c>
      <c r="L2316" s="10">
        <v>2023</v>
      </c>
      <c r="M2316" s="10" t="s">
        <v>3</v>
      </c>
      <c r="N2316" s="10" t="s">
        <v>53</v>
      </c>
      <c r="O2316" s="10" t="s">
        <v>67</v>
      </c>
      <c r="P2316" s="10" t="s">
        <v>55</v>
      </c>
      <c r="Q2316" s="10" t="s">
        <v>56</v>
      </c>
      <c r="R2316" s="10" t="s">
        <v>57</v>
      </c>
      <c r="S2316" s="10" t="s">
        <v>60</v>
      </c>
      <c r="T2316" s="10">
        <v>751</v>
      </c>
      <c r="U2316" s="10">
        <v>1073.93</v>
      </c>
    </row>
    <row r="2317" spans="11:21" ht="18" customHeight="1" x14ac:dyDescent="0.3">
      <c r="K2317" s="10" t="s">
        <v>62</v>
      </c>
      <c r="L2317" s="10">
        <v>2023</v>
      </c>
      <c r="M2317" s="10" t="s">
        <v>7</v>
      </c>
      <c r="N2317" s="10" t="s">
        <v>53</v>
      </c>
      <c r="O2317" s="10" t="s">
        <v>67</v>
      </c>
      <c r="P2317" s="10" t="s">
        <v>55</v>
      </c>
      <c r="Q2317" s="10" t="s">
        <v>56</v>
      </c>
      <c r="R2317" s="10" t="s">
        <v>57</v>
      </c>
      <c r="S2317" s="10" t="s">
        <v>60</v>
      </c>
      <c r="T2317" s="10">
        <v>344</v>
      </c>
      <c r="U2317" s="10">
        <v>526.32000000000005</v>
      </c>
    </row>
    <row r="2318" spans="11:21" ht="18" customHeight="1" x14ac:dyDescent="0.3">
      <c r="K2318" s="10" t="s">
        <v>52</v>
      </c>
      <c r="L2318" s="10">
        <v>2023</v>
      </c>
      <c r="M2318" s="10" t="s">
        <v>7</v>
      </c>
      <c r="N2318" s="10" t="s">
        <v>53</v>
      </c>
      <c r="O2318" s="10" t="s">
        <v>67</v>
      </c>
      <c r="P2318" s="10" t="s">
        <v>55</v>
      </c>
      <c r="Q2318" s="10" t="s">
        <v>56</v>
      </c>
      <c r="R2318" s="10" t="s">
        <v>57</v>
      </c>
      <c r="S2318" s="10" t="s">
        <v>60</v>
      </c>
      <c r="T2318" s="10">
        <v>314</v>
      </c>
      <c r="U2318" s="10">
        <v>449.02</v>
      </c>
    </row>
    <row r="2319" spans="11:21" ht="18" customHeight="1" x14ac:dyDescent="0.3">
      <c r="K2319" s="10" t="s">
        <v>59</v>
      </c>
      <c r="L2319" s="10">
        <v>2023</v>
      </c>
      <c r="M2319" s="10" t="s">
        <v>7</v>
      </c>
      <c r="N2319" s="10" t="s">
        <v>53</v>
      </c>
      <c r="O2319" s="10" t="s">
        <v>54</v>
      </c>
      <c r="P2319" s="10" t="s">
        <v>55</v>
      </c>
      <c r="Q2319" s="10" t="s">
        <v>56</v>
      </c>
      <c r="R2319" s="10" t="s">
        <v>57</v>
      </c>
      <c r="S2319" s="10" t="s">
        <v>60</v>
      </c>
      <c r="T2319" s="10">
        <v>340</v>
      </c>
      <c r="U2319" s="10">
        <v>486.2</v>
      </c>
    </row>
    <row r="2320" spans="11:21" ht="18" customHeight="1" x14ac:dyDescent="0.3">
      <c r="K2320" s="10" t="s">
        <v>52</v>
      </c>
      <c r="L2320" s="10">
        <v>2023</v>
      </c>
      <c r="M2320" s="10" t="s">
        <v>7</v>
      </c>
      <c r="N2320" s="10" t="s">
        <v>53</v>
      </c>
      <c r="O2320" s="10" t="s">
        <v>54</v>
      </c>
      <c r="P2320" s="10" t="s">
        <v>55</v>
      </c>
      <c r="Q2320" s="10" t="s">
        <v>56</v>
      </c>
      <c r="R2320" s="10" t="s">
        <v>57</v>
      </c>
      <c r="S2320" s="10" t="s">
        <v>60</v>
      </c>
      <c r="T2320" s="10">
        <v>316</v>
      </c>
      <c r="U2320" s="10">
        <v>451.88</v>
      </c>
    </row>
    <row r="2321" spans="11:21" ht="18" customHeight="1" x14ac:dyDescent="0.3">
      <c r="K2321" s="10" t="s">
        <v>59</v>
      </c>
      <c r="L2321" s="10">
        <v>2023</v>
      </c>
      <c r="M2321" s="10" t="s">
        <v>7</v>
      </c>
      <c r="N2321" s="10" t="s">
        <v>53</v>
      </c>
      <c r="O2321" s="10" t="s">
        <v>54</v>
      </c>
      <c r="P2321" s="10" t="s">
        <v>55</v>
      </c>
      <c r="Q2321" s="10" t="s">
        <v>56</v>
      </c>
      <c r="R2321" s="10" t="s">
        <v>57</v>
      </c>
      <c r="S2321" s="10" t="s">
        <v>60</v>
      </c>
      <c r="T2321" s="10">
        <v>659</v>
      </c>
      <c r="U2321" s="10">
        <v>942.37</v>
      </c>
    </row>
    <row r="2322" spans="11:21" ht="18" customHeight="1" x14ac:dyDescent="0.3">
      <c r="K2322" s="10" t="s">
        <v>59</v>
      </c>
      <c r="L2322" s="10">
        <v>2023</v>
      </c>
      <c r="M2322" s="10" t="s">
        <v>7</v>
      </c>
      <c r="N2322" s="10" t="s">
        <v>53</v>
      </c>
      <c r="O2322" s="10" t="s">
        <v>54</v>
      </c>
      <c r="P2322" s="10" t="s">
        <v>55</v>
      </c>
      <c r="Q2322" s="10" t="s">
        <v>56</v>
      </c>
      <c r="R2322" s="10" t="s">
        <v>57</v>
      </c>
      <c r="S2322" s="10" t="s">
        <v>60</v>
      </c>
      <c r="T2322" s="10">
        <v>785</v>
      </c>
      <c r="U2322" s="10">
        <v>526.24</v>
      </c>
    </row>
    <row r="2323" spans="11:21" ht="18" customHeight="1" x14ac:dyDescent="0.3">
      <c r="K2323" s="10" t="s">
        <v>52</v>
      </c>
      <c r="L2323" s="10">
        <v>2023</v>
      </c>
      <c r="M2323" s="10" t="s">
        <v>7</v>
      </c>
      <c r="N2323" s="10" t="s">
        <v>53</v>
      </c>
      <c r="O2323" s="10" t="s">
        <v>54</v>
      </c>
      <c r="P2323" s="10" t="s">
        <v>55</v>
      </c>
      <c r="Q2323" s="10" t="s">
        <v>56</v>
      </c>
      <c r="R2323" s="10" t="s">
        <v>57</v>
      </c>
      <c r="S2323" s="10" t="s">
        <v>60</v>
      </c>
      <c r="T2323" s="10">
        <v>343</v>
      </c>
      <c r="U2323" s="10">
        <v>490.49</v>
      </c>
    </row>
    <row r="2324" spans="11:21" ht="18" customHeight="1" x14ac:dyDescent="0.3">
      <c r="K2324" s="10" t="s">
        <v>59</v>
      </c>
      <c r="L2324" s="10">
        <v>2023</v>
      </c>
      <c r="M2324" s="10" t="s">
        <v>7</v>
      </c>
      <c r="N2324" s="10" t="s">
        <v>53</v>
      </c>
      <c r="O2324" s="10" t="s">
        <v>54</v>
      </c>
      <c r="P2324" s="10" t="s">
        <v>55</v>
      </c>
      <c r="Q2324" s="10" t="s">
        <v>56</v>
      </c>
      <c r="R2324" s="10" t="s">
        <v>57</v>
      </c>
      <c r="S2324" s="10" t="s">
        <v>60</v>
      </c>
      <c r="T2324" s="10">
        <v>313</v>
      </c>
      <c r="U2324" s="10">
        <v>447.59000000000003</v>
      </c>
    </row>
    <row r="2325" spans="11:21" ht="18" customHeight="1" x14ac:dyDescent="0.3">
      <c r="K2325" s="10" t="s">
        <v>52</v>
      </c>
      <c r="L2325" s="10">
        <v>2023</v>
      </c>
      <c r="M2325" s="10" t="s">
        <v>7</v>
      </c>
      <c r="N2325" s="10" t="s">
        <v>53</v>
      </c>
      <c r="O2325" s="10" t="s">
        <v>54</v>
      </c>
      <c r="P2325" s="10" t="s">
        <v>55</v>
      </c>
      <c r="Q2325" s="10" t="s">
        <v>56</v>
      </c>
      <c r="R2325" s="10" t="s">
        <v>57</v>
      </c>
      <c r="S2325" s="10" t="s">
        <v>60</v>
      </c>
      <c r="T2325" s="10">
        <v>341</v>
      </c>
      <c r="U2325" s="10">
        <v>487.63</v>
      </c>
    </row>
    <row r="2326" spans="11:21" ht="18" customHeight="1" x14ac:dyDescent="0.3">
      <c r="K2326" s="10" t="s">
        <v>62</v>
      </c>
      <c r="L2326" s="10">
        <v>2023</v>
      </c>
      <c r="M2326" s="10" t="s">
        <v>7</v>
      </c>
      <c r="N2326" s="10" t="s">
        <v>53</v>
      </c>
      <c r="O2326" s="10" t="s">
        <v>54</v>
      </c>
      <c r="P2326" s="10" t="s">
        <v>55</v>
      </c>
      <c r="Q2326" s="10" t="s">
        <v>56</v>
      </c>
      <c r="R2326" s="10" t="s">
        <v>57</v>
      </c>
      <c r="S2326" s="10" t="s">
        <v>60</v>
      </c>
      <c r="T2326" s="10">
        <v>754</v>
      </c>
      <c r="U2326" s="10">
        <v>1078.22</v>
      </c>
    </row>
    <row r="2327" spans="11:21" ht="18" customHeight="1" x14ac:dyDescent="0.3">
      <c r="K2327" s="10" t="s">
        <v>62</v>
      </c>
      <c r="L2327" s="10">
        <v>2023</v>
      </c>
      <c r="M2327" s="10" t="s">
        <v>11</v>
      </c>
      <c r="N2327" s="10" t="s">
        <v>53</v>
      </c>
      <c r="O2327" s="10" t="s">
        <v>54</v>
      </c>
      <c r="P2327" s="10" t="s">
        <v>55</v>
      </c>
      <c r="Q2327" s="10" t="s">
        <v>56</v>
      </c>
      <c r="R2327" s="10" t="s">
        <v>57</v>
      </c>
      <c r="S2327" s="10" t="s">
        <v>60</v>
      </c>
      <c r="T2327" s="10">
        <v>320</v>
      </c>
      <c r="U2327" s="10">
        <v>489.6</v>
      </c>
    </row>
    <row r="2328" spans="11:21" ht="18" customHeight="1" x14ac:dyDescent="0.3">
      <c r="K2328" s="10" t="s">
        <v>52</v>
      </c>
      <c r="L2328" s="10">
        <v>2023</v>
      </c>
      <c r="M2328" s="10" t="s">
        <v>11</v>
      </c>
      <c r="N2328" s="10" t="s">
        <v>53</v>
      </c>
      <c r="O2328" s="10" t="s">
        <v>54</v>
      </c>
      <c r="P2328" s="10" t="s">
        <v>55</v>
      </c>
      <c r="Q2328" s="10" t="s">
        <v>56</v>
      </c>
      <c r="R2328" s="10" t="s">
        <v>57</v>
      </c>
      <c r="S2328" s="10" t="s">
        <v>60</v>
      </c>
      <c r="T2328" s="10">
        <v>296</v>
      </c>
      <c r="U2328" s="10">
        <v>423.28</v>
      </c>
    </row>
    <row r="2329" spans="11:21" ht="18" customHeight="1" x14ac:dyDescent="0.3">
      <c r="K2329" s="10" t="s">
        <v>59</v>
      </c>
      <c r="L2329" s="10">
        <v>2023</v>
      </c>
      <c r="M2329" s="10" t="s">
        <v>11</v>
      </c>
      <c r="N2329" s="10" t="s">
        <v>53</v>
      </c>
      <c r="O2329" s="10" t="s">
        <v>54</v>
      </c>
      <c r="P2329" s="10" t="s">
        <v>55</v>
      </c>
      <c r="Q2329" s="10" t="s">
        <v>56</v>
      </c>
      <c r="R2329" s="10" t="s">
        <v>57</v>
      </c>
      <c r="S2329" s="10" t="s">
        <v>60</v>
      </c>
      <c r="T2329" s="10">
        <v>322</v>
      </c>
      <c r="U2329" s="10">
        <v>460.46000000000004</v>
      </c>
    </row>
    <row r="2330" spans="11:21" ht="18" customHeight="1" x14ac:dyDescent="0.3">
      <c r="K2330" s="10" t="s">
        <v>59</v>
      </c>
      <c r="L2330" s="10">
        <v>2023</v>
      </c>
      <c r="M2330" s="10" t="s">
        <v>11</v>
      </c>
      <c r="N2330" s="10" t="s">
        <v>53</v>
      </c>
      <c r="O2330" s="10" t="s">
        <v>54</v>
      </c>
      <c r="P2330" s="10" t="s">
        <v>55</v>
      </c>
      <c r="Q2330" s="10" t="s">
        <v>56</v>
      </c>
      <c r="R2330" s="10" t="s">
        <v>57</v>
      </c>
      <c r="S2330" s="10" t="s">
        <v>60</v>
      </c>
      <c r="T2330" s="10">
        <v>292</v>
      </c>
      <c r="U2330" s="10">
        <v>417.56</v>
      </c>
    </row>
    <row r="2331" spans="11:21" ht="18" customHeight="1" x14ac:dyDescent="0.3">
      <c r="K2331" s="10" t="s">
        <v>59</v>
      </c>
      <c r="L2331" s="10">
        <v>2023</v>
      </c>
      <c r="M2331" s="10" t="s">
        <v>11</v>
      </c>
      <c r="N2331" s="10" t="s">
        <v>53</v>
      </c>
      <c r="O2331" s="10" t="s">
        <v>54</v>
      </c>
      <c r="P2331" s="10" t="s">
        <v>55</v>
      </c>
      <c r="Q2331" s="10" t="s">
        <v>56</v>
      </c>
      <c r="R2331" s="10" t="s">
        <v>57</v>
      </c>
      <c r="S2331" s="10" t="s">
        <v>60</v>
      </c>
      <c r="T2331" s="10">
        <v>749</v>
      </c>
      <c r="U2331" s="10">
        <v>1071.07</v>
      </c>
    </row>
    <row r="2332" spans="11:21" ht="18" customHeight="1" x14ac:dyDescent="0.3">
      <c r="K2332" s="10" t="s">
        <v>59</v>
      </c>
      <c r="L2332" s="10">
        <v>2023</v>
      </c>
      <c r="M2332" s="10" t="s">
        <v>11</v>
      </c>
      <c r="N2332" s="10" t="s">
        <v>53</v>
      </c>
      <c r="O2332" s="10" t="s">
        <v>54</v>
      </c>
      <c r="P2332" s="10" t="s">
        <v>55</v>
      </c>
      <c r="Q2332" s="10" t="s">
        <v>56</v>
      </c>
      <c r="R2332" s="10" t="s">
        <v>57</v>
      </c>
      <c r="S2332" s="10" t="s">
        <v>60</v>
      </c>
      <c r="T2332" s="10">
        <v>321</v>
      </c>
      <c r="U2332" s="10">
        <v>459.03</v>
      </c>
    </row>
    <row r="2333" spans="11:21" ht="18" customHeight="1" x14ac:dyDescent="0.3">
      <c r="K2333" s="10" t="s">
        <v>59</v>
      </c>
      <c r="L2333" s="10">
        <v>2023</v>
      </c>
      <c r="M2333" s="10" t="s">
        <v>11</v>
      </c>
      <c r="N2333" s="10" t="s">
        <v>53</v>
      </c>
      <c r="O2333" s="10" t="s">
        <v>54</v>
      </c>
      <c r="P2333" s="10" t="s">
        <v>55</v>
      </c>
      <c r="Q2333" s="10" t="s">
        <v>56</v>
      </c>
      <c r="R2333" s="10" t="s">
        <v>57</v>
      </c>
      <c r="S2333" s="10" t="s">
        <v>60</v>
      </c>
      <c r="T2333" s="10">
        <v>319</v>
      </c>
      <c r="U2333" s="10">
        <v>456.16999999999996</v>
      </c>
    </row>
    <row r="2334" spans="11:21" ht="18" customHeight="1" x14ac:dyDescent="0.3">
      <c r="K2334" s="10" t="s">
        <v>59</v>
      </c>
      <c r="L2334" s="10">
        <v>2023</v>
      </c>
      <c r="M2334" s="10" t="s">
        <v>11</v>
      </c>
      <c r="N2334" s="10" t="s">
        <v>53</v>
      </c>
      <c r="O2334" s="10" t="s">
        <v>54</v>
      </c>
      <c r="P2334" s="10" t="s">
        <v>55</v>
      </c>
      <c r="Q2334" s="10" t="s">
        <v>56</v>
      </c>
      <c r="R2334" s="10" t="s">
        <v>57</v>
      </c>
      <c r="S2334" s="10" t="s">
        <v>60</v>
      </c>
      <c r="T2334" s="10">
        <v>295</v>
      </c>
      <c r="U2334" s="10">
        <v>421.85</v>
      </c>
    </row>
    <row r="2335" spans="11:21" ht="18" customHeight="1" x14ac:dyDescent="0.3">
      <c r="K2335" s="10" t="s">
        <v>52</v>
      </c>
      <c r="L2335" s="10">
        <v>2023</v>
      </c>
      <c r="M2335" s="10" t="s">
        <v>11</v>
      </c>
      <c r="N2335" s="10" t="s">
        <v>53</v>
      </c>
      <c r="O2335" s="10" t="s">
        <v>54</v>
      </c>
      <c r="P2335" s="10" t="s">
        <v>55</v>
      </c>
      <c r="Q2335" s="10" t="s">
        <v>56</v>
      </c>
      <c r="R2335" s="10" t="s">
        <v>57</v>
      </c>
      <c r="S2335" s="10" t="s">
        <v>60</v>
      </c>
      <c r="T2335" s="10">
        <v>323</v>
      </c>
      <c r="U2335" s="10">
        <v>461.89</v>
      </c>
    </row>
    <row r="2336" spans="11:21" ht="18" customHeight="1" x14ac:dyDescent="0.3">
      <c r="K2336" s="10" t="s">
        <v>62</v>
      </c>
      <c r="L2336" s="10">
        <v>2023</v>
      </c>
      <c r="M2336" s="10" t="s">
        <v>11</v>
      </c>
      <c r="N2336" s="10" t="s">
        <v>53</v>
      </c>
      <c r="O2336" s="10" t="s">
        <v>54</v>
      </c>
      <c r="P2336" s="10" t="s">
        <v>55</v>
      </c>
      <c r="Q2336" s="10" t="s">
        <v>56</v>
      </c>
      <c r="R2336" s="10" t="s">
        <v>57</v>
      </c>
      <c r="S2336" s="10" t="s">
        <v>60</v>
      </c>
      <c r="T2336" s="10">
        <v>758</v>
      </c>
      <c r="U2336" s="10">
        <v>1083.94</v>
      </c>
    </row>
    <row r="2337" spans="11:21" ht="18" customHeight="1" x14ac:dyDescent="0.3">
      <c r="K2337" s="10" t="s">
        <v>63</v>
      </c>
      <c r="L2337" s="10">
        <v>2023</v>
      </c>
      <c r="M2337" s="10" t="s">
        <v>1</v>
      </c>
      <c r="N2337" s="10" t="s">
        <v>53</v>
      </c>
      <c r="O2337" s="10" t="s">
        <v>54</v>
      </c>
      <c r="P2337" s="10" t="s">
        <v>55</v>
      </c>
      <c r="Q2337" s="10" t="s">
        <v>56</v>
      </c>
      <c r="R2337" s="10" t="s">
        <v>57</v>
      </c>
      <c r="S2337" s="10" t="s">
        <v>60</v>
      </c>
      <c r="T2337" s="10">
        <v>128</v>
      </c>
      <c r="U2337" s="10">
        <v>195.84</v>
      </c>
    </row>
    <row r="2338" spans="11:21" ht="18" customHeight="1" x14ac:dyDescent="0.3">
      <c r="K2338" s="10" t="s">
        <v>52</v>
      </c>
      <c r="L2338" s="10">
        <v>2023</v>
      </c>
      <c r="M2338" s="10" t="s">
        <v>1</v>
      </c>
      <c r="N2338" s="10" t="s">
        <v>53</v>
      </c>
      <c r="O2338" s="10" t="s">
        <v>54</v>
      </c>
      <c r="P2338" s="10" t="s">
        <v>55</v>
      </c>
      <c r="Q2338" s="10" t="s">
        <v>56</v>
      </c>
      <c r="R2338" s="10" t="s">
        <v>57</v>
      </c>
      <c r="S2338" s="10" t="s">
        <v>60</v>
      </c>
      <c r="T2338" s="10">
        <v>302</v>
      </c>
      <c r="U2338" s="10">
        <v>431.86</v>
      </c>
    </row>
    <row r="2339" spans="11:21" ht="18" customHeight="1" x14ac:dyDescent="0.3">
      <c r="K2339" s="10" t="s">
        <v>52</v>
      </c>
      <c r="L2339" s="10">
        <v>2023</v>
      </c>
      <c r="M2339" s="10" t="s">
        <v>1</v>
      </c>
      <c r="N2339" s="10" t="s">
        <v>53</v>
      </c>
      <c r="O2339" s="10" t="s">
        <v>54</v>
      </c>
      <c r="P2339" s="10" t="s">
        <v>55</v>
      </c>
      <c r="Q2339" s="10" t="s">
        <v>56</v>
      </c>
      <c r="R2339" s="10" t="s">
        <v>57</v>
      </c>
      <c r="S2339" s="10" t="s">
        <v>60</v>
      </c>
      <c r="T2339" s="10">
        <v>130</v>
      </c>
      <c r="U2339" s="10">
        <v>185.9</v>
      </c>
    </row>
    <row r="2340" spans="11:21" ht="18" customHeight="1" x14ac:dyDescent="0.3">
      <c r="K2340" s="10" t="s">
        <v>52</v>
      </c>
      <c r="L2340" s="10">
        <v>2023</v>
      </c>
      <c r="M2340" s="10" t="s">
        <v>1</v>
      </c>
      <c r="N2340" s="10" t="s">
        <v>53</v>
      </c>
      <c r="O2340" s="10" t="s">
        <v>54</v>
      </c>
      <c r="P2340" s="10" t="s">
        <v>55</v>
      </c>
      <c r="Q2340" s="10" t="s">
        <v>56</v>
      </c>
      <c r="R2340" s="10" t="s">
        <v>57</v>
      </c>
      <c r="S2340" s="10" t="s">
        <v>60</v>
      </c>
      <c r="T2340" s="10">
        <v>346</v>
      </c>
      <c r="U2340" s="10">
        <v>494.78</v>
      </c>
    </row>
    <row r="2341" spans="11:21" ht="18" customHeight="1" x14ac:dyDescent="0.3">
      <c r="K2341" s="10" t="s">
        <v>59</v>
      </c>
      <c r="L2341" s="10">
        <v>2023</v>
      </c>
      <c r="M2341" s="10" t="s">
        <v>1</v>
      </c>
      <c r="N2341" s="10" t="s">
        <v>53</v>
      </c>
      <c r="O2341" s="10" t="s">
        <v>54</v>
      </c>
      <c r="P2341" s="10" t="s">
        <v>55</v>
      </c>
      <c r="Q2341" s="10" t="s">
        <v>56</v>
      </c>
      <c r="R2341" s="10" t="s">
        <v>57</v>
      </c>
      <c r="S2341" s="10" t="s">
        <v>60</v>
      </c>
      <c r="T2341" s="10">
        <v>372</v>
      </c>
      <c r="U2341" s="10">
        <v>531.96</v>
      </c>
    </row>
    <row r="2342" spans="11:21" ht="18" customHeight="1" x14ac:dyDescent="0.3">
      <c r="K2342" s="10" t="s">
        <v>61</v>
      </c>
      <c r="L2342" s="10">
        <v>2023</v>
      </c>
      <c r="M2342" s="10" t="s">
        <v>1</v>
      </c>
      <c r="N2342" s="10" t="s">
        <v>53</v>
      </c>
      <c r="O2342" s="10" t="s">
        <v>54</v>
      </c>
      <c r="P2342" s="10" t="s">
        <v>55</v>
      </c>
      <c r="Q2342" s="10" t="s">
        <v>56</v>
      </c>
      <c r="R2342" s="10" t="s">
        <v>57</v>
      </c>
      <c r="S2342" s="10" t="s">
        <v>60</v>
      </c>
      <c r="T2342" s="10">
        <v>740</v>
      </c>
      <c r="U2342" s="10">
        <v>1058.2</v>
      </c>
    </row>
    <row r="2343" spans="11:21" ht="18" customHeight="1" x14ac:dyDescent="0.3">
      <c r="K2343" s="10" t="s">
        <v>61</v>
      </c>
      <c r="L2343" s="10">
        <v>2023</v>
      </c>
      <c r="M2343" s="10" t="s">
        <v>1</v>
      </c>
      <c r="N2343" s="10" t="s">
        <v>53</v>
      </c>
      <c r="O2343" s="10" t="s">
        <v>54</v>
      </c>
      <c r="P2343" s="10" t="s">
        <v>55</v>
      </c>
      <c r="Q2343" s="10" t="s">
        <v>56</v>
      </c>
      <c r="R2343" s="10" t="s">
        <v>57</v>
      </c>
      <c r="S2343" s="10" t="s">
        <v>60</v>
      </c>
      <c r="T2343" s="10">
        <v>129</v>
      </c>
      <c r="U2343" s="10">
        <v>184.47</v>
      </c>
    </row>
    <row r="2344" spans="11:21" ht="18" customHeight="1" x14ac:dyDescent="0.3">
      <c r="K2344" s="10" t="s">
        <v>59</v>
      </c>
      <c r="L2344" s="10">
        <v>2023</v>
      </c>
      <c r="M2344" s="10" t="s">
        <v>1</v>
      </c>
      <c r="N2344" s="10" t="s">
        <v>53</v>
      </c>
      <c r="O2344" s="10" t="s">
        <v>54</v>
      </c>
      <c r="P2344" s="10" t="s">
        <v>55</v>
      </c>
      <c r="Q2344" s="10" t="s">
        <v>56</v>
      </c>
      <c r="R2344" s="10" t="s">
        <v>57</v>
      </c>
      <c r="S2344" s="10" t="s">
        <v>60</v>
      </c>
      <c r="T2344" s="10">
        <v>746</v>
      </c>
      <c r="U2344" s="10">
        <v>526.24</v>
      </c>
    </row>
    <row r="2345" spans="11:21" ht="18" customHeight="1" x14ac:dyDescent="0.3">
      <c r="K2345" s="10" t="s">
        <v>59</v>
      </c>
      <c r="L2345" s="10">
        <v>2023</v>
      </c>
      <c r="M2345" s="10" t="s">
        <v>1</v>
      </c>
      <c r="N2345" s="10" t="s">
        <v>53</v>
      </c>
      <c r="O2345" s="10" t="s">
        <v>54</v>
      </c>
      <c r="P2345" s="10" t="s">
        <v>55</v>
      </c>
      <c r="Q2345" s="10" t="s">
        <v>56</v>
      </c>
      <c r="R2345" s="10" t="s">
        <v>57</v>
      </c>
      <c r="S2345" s="10" t="s">
        <v>60</v>
      </c>
      <c r="T2345" s="10">
        <v>780</v>
      </c>
      <c r="U2345" s="10">
        <v>526.24</v>
      </c>
    </row>
    <row r="2346" spans="11:21" ht="18" customHeight="1" x14ac:dyDescent="0.3">
      <c r="K2346" s="10" t="s">
        <v>52</v>
      </c>
      <c r="L2346" s="10">
        <v>2023</v>
      </c>
      <c r="M2346" s="10" t="s">
        <v>1</v>
      </c>
      <c r="N2346" s="10" t="s">
        <v>53</v>
      </c>
      <c r="O2346" s="10" t="s">
        <v>54</v>
      </c>
      <c r="P2346" s="10" t="s">
        <v>55</v>
      </c>
      <c r="Q2346" s="10" t="s">
        <v>56</v>
      </c>
      <c r="R2346" s="10" t="s">
        <v>57</v>
      </c>
      <c r="S2346" s="10" t="s">
        <v>60</v>
      </c>
      <c r="T2346" s="10">
        <v>127</v>
      </c>
      <c r="U2346" s="10">
        <v>181.61</v>
      </c>
    </row>
    <row r="2347" spans="11:21" ht="18" customHeight="1" x14ac:dyDescent="0.3">
      <c r="K2347" s="10" t="s">
        <v>59</v>
      </c>
      <c r="L2347" s="10">
        <v>2023</v>
      </c>
      <c r="M2347" s="10" t="s">
        <v>1</v>
      </c>
      <c r="N2347" s="10" t="s">
        <v>53</v>
      </c>
      <c r="O2347" s="10" t="s">
        <v>54</v>
      </c>
      <c r="P2347" s="10" t="s">
        <v>55</v>
      </c>
      <c r="Q2347" s="10" t="s">
        <v>56</v>
      </c>
      <c r="R2347" s="10" t="s">
        <v>57</v>
      </c>
      <c r="S2347" s="10" t="s">
        <v>60</v>
      </c>
      <c r="T2347" s="10">
        <v>301</v>
      </c>
      <c r="U2347" s="10">
        <v>430.43</v>
      </c>
    </row>
    <row r="2348" spans="11:21" ht="18" customHeight="1" x14ac:dyDescent="0.3">
      <c r="K2348" s="10" t="s">
        <v>52</v>
      </c>
      <c r="L2348" s="10">
        <v>2023</v>
      </c>
      <c r="M2348" s="10" t="s">
        <v>1</v>
      </c>
      <c r="N2348" s="10" t="s">
        <v>53</v>
      </c>
      <c r="O2348" s="10" t="s">
        <v>54</v>
      </c>
      <c r="P2348" s="10" t="s">
        <v>55</v>
      </c>
      <c r="Q2348" s="10" t="s">
        <v>56</v>
      </c>
      <c r="R2348" s="10" t="s">
        <v>57</v>
      </c>
      <c r="S2348" s="10" t="s">
        <v>60</v>
      </c>
      <c r="T2348" s="10">
        <v>349</v>
      </c>
      <c r="U2348" s="10">
        <v>499.07</v>
      </c>
    </row>
    <row r="2349" spans="11:21" ht="18" customHeight="1" x14ac:dyDescent="0.3">
      <c r="K2349" s="10" t="s">
        <v>63</v>
      </c>
      <c r="L2349" s="10">
        <v>2023</v>
      </c>
      <c r="M2349" s="10" t="s">
        <v>1</v>
      </c>
      <c r="N2349" s="10" t="s">
        <v>53</v>
      </c>
      <c r="O2349" s="10" t="s">
        <v>54</v>
      </c>
      <c r="P2349" s="10" t="s">
        <v>55</v>
      </c>
      <c r="Q2349" s="10" t="s">
        <v>56</v>
      </c>
      <c r="R2349" s="10" t="s">
        <v>57</v>
      </c>
      <c r="S2349" s="10" t="s">
        <v>60</v>
      </c>
      <c r="T2349" s="10">
        <v>749</v>
      </c>
      <c r="U2349" s="10">
        <v>1071.07</v>
      </c>
    </row>
    <row r="2350" spans="11:21" ht="18" customHeight="1" x14ac:dyDescent="0.3">
      <c r="K2350" s="10" t="s">
        <v>61</v>
      </c>
      <c r="L2350" s="10">
        <v>2023</v>
      </c>
      <c r="M2350" s="10" t="s">
        <v>0</v>
      </c>
      <c r="N2350" s="10" t="s">
        <v>53</v>
      </c>
      <c r="O2350" s="10" t="s">
        <v>54</v>
      </c>
      <c r="P2350" s="10" t="s">
        <v>55</v>
      </c>
      <c r="Q2350" s="10" t="s">
        <v>56</v>
      </c>
      <c r="R2350" s="10" t="s">
        <v>57</v>
      </c>
      <c r="S2350" s="10" t="s">
        <v>60</v>
      </c>
      <c r="T2350" s="10">
        <v>134</v>
      </c>
      <c r="U2350" s="10">
        <v>191.62</v>
      </c>
    </row>
    <row r="2351" spans="11:21" ht="18" customHeight="1" x14ac:dyDescent="0.3">
      <c r="K2351" s="10" t="s">
        <v>59</v>
      </c>
      <c r="L2351" s="10">
        <v>2023</v>
      </c>
      <c r="M2351" s="10" t="s">
        <v>0</v>
      </c>
      <c r="N2351" s="10" t="s">
        <v>53</v>
      </c>
      <c r="O2351" s="10" t="s">
        <v>54</v>
      </c>
      <c r="P2351" s="10" t="s">
        <v>55</v>
      </c>
      <c r="Q2351" s="10" t="s">
        <v>56</v>
      </c>
      <c r="R2351" s="10" t="s">
        <v>57</v>
      </c>
      <c r="S2351" s="10" t="s">
        <v>60</v>
      </c>
      <c r="T2351" s="10">
        <v>308</v>
      </c>
      <c r="U2351" s="10">
        <v>440.44</v>
      </c>
    </row>
    <row r="2352" spans="11:21" ht="18" customHeight="1" x14ac:dyDescent="0.3">
      <c r="K2352" s="10" t="s">
        <v>52</v>
      </c>
      <c r="L2352" s="10">
        <v>2023</v>
      </c>
      <c r="M2352" s="10" t="s">
        <v>0</v>
      </c>
      <c r="N2352" s="10" t="s">
        <v>53</v>
      </c>
      <c r="O2352" s="10" t="s">
        <v>54</v>
      </c>
      <c r="P2352" s="10" t="s">
        <v>55</v>
      </c>
      <c r="Q2352" s="10" t="s">
        <v>56</v>
      </c>
      <c r="R2352" s="10" t="s">
        <v>57</v>
      </c>
      <c r="S2352" s="10" t="s">
        <v>60</v>
      </c>
      <c r="T2352" s="10">
        <v>350</v>
      </c>
      <c r="U2352" s="10">
        <v>500.5</v>
      </c>
    </row>
    <row r="2353" spans="11:21" ht="18" customHeight="1" x14ac:dyDescent="0.3">
      <c r="K2353" s="10" t="s">
        <v>52</v>
      </c>
      <c r="L2353" s="10">
        <v>2023</v>
      </c>
      <c r="M2353" s="10" t="s">
        <v>0</v>
      </c>
      <c r="N2353" s="10" t="s">
        <v>53</v>
      </c>
      <c r="O2353" s="10" t="s">
        <v>54</v>
      </c>
      <c r="P2353" s="10" t="s">
        <v>55</v>
      </c>
      <c r="Q2353" s="10" t="s">
        <v>56</v>
      </c>
      <c r="R2353" s="10" t="s">
        <v>57</v>
      </c>
      <c r="S2353" s="10" t="s">
        <v>60</v>
      </c>
      <c r="T2353" s="10">
        <v>136</v>
      </c>
      <c r="U2353" s="10">
        <v>194.48</v>
      </c>
    </row>
    <row r="2354" spans="11:21" ht="18" customHeight="1" x14ac:dyDescent="0.3">
      <c r="K2354" s="10" t="s">
        <v>63</v>
      </c>
      <c r="L2354" s="10">
        <v>2023</v>
      </c>
      <c r="M2354" s="10" t="s">
        <v>0</v>
      </c>
      <c r="N2354" s="10" t="s">
        <v>53</v>
      </c>
      <c r="O2354" s="10" t="s">
        <v>54</v>
      </c>
      <c r="P2354" s="10" t="s">
        <v>55</v>
      </c>
      <c r="Q2354" s="10" t="s">
        <v>56</v>
      </c>
      <c r="R2354" s="10" t="s">
        <v>57</v>
      </c>
      <c r="S2354" s="10" t="s">
        <v>60</v>
      </c>
      <c r="T2354" s="10">
        <v>304</v>
      </c>
      <c r="U2354" s="10">
        <v>434.72</v>
      </c>
    </row>
    <row r="2355" spans="11:21" ht="18" customHeight="1" x14ac:dyDescent="0.3">
      <c r="K2355" s="10" t="s">
        <v>52</v>
      </c>
      <c r="L2355" s="10">
        <v>2023</v>
      </c>
      <c r="M2355" s="10" t="s">
        <v>0</v>
      </c>
      <c r="N2355" s="10" t="s">
        <v>53</v>
      </c>
      <c r="O2355" s="10" t="s">
        <v>54</v>
      </c>
      <c r="P2355" s="10" t="s">
        <v>55</v>
      </c>
      <c r="Q2355" s="10" t="s">
        <v>56</v>
      </c>
      <c r="R2355" s="10" t="s">
        <v>57</v>
      </c>
      <c r="S2355" s="10" t="s">
        <v>60</v>
      </c>
      <c r="T2355" s="10">
        <v>352</v>
      </c>
      <c r="U2355" s="10">
        <v>503.36</v>
      </c>
    </row>
    <row r="2356" spans="11:21" ht="18" customHeight="1" x14ac:dyDescent="0.3">
      <c r="K2356" s="10" t="s">
        <v>52</v>
      </c>
      <c r="L2356" s="10">
        <v>2023</v>
      </c>
      <c r="M2356" s="10" t="s">
        <v>0</v>
      </c>
      <c r="N2356" s="10" t="s">
        <v>53</v>
      </c>
      <c r="O2356" s="10" t="s">
        <v>54</v>
      </c>
      <c r="P2356" s="10" t="s">
        <v>55</v>
      </c>
      <c r="Q2356" s="10" t="s">
        <v>56</v>
      </c>
      <c r="R2356" s="10" t="s">
        <v>57</v>
      </c>
      <c r="S2356" s="10" t="s">
        <v>60</v>
      </c>
      <c r="T2356" s="10">
        <v>132</v>
      </c>
      <c r="U2356" s="10">
        <v>188.76</v>
      </c>
    </row>
    <row r="2357" spans="11:21" ht="18" customHeight="1" x14ac:dyDescent="0.3">
      <c r="K2357" s="10" t="s">
        <v>59</v>
      </c>
      <c r="L2357" s="10">
        <v>2023</v>
      </c>
      <c r="M2357" s="10" t="s">
        <v>0</v>
      </c>
      <c r="N2357" s="10" t="s">
        <v>53</v>
      </c>
      <c r="O2357" s="10" t="s">
        <v>54</v>
      </c>
      <c r="P2357" s="10" t="s">
        <v>55</v>
      </c>
      <c r="Q2357" s="10" t="s">
        <v>56</v>
      </c>
      <c r="R2357" s="10" t="s">
        <v>57</v>
      </c>
      <c r="S2357" s="10" t="s">
        <v>60</v>
      </c>
      <c r="T2357" s="10">
        <v>706</v>
      </c>
      <c r="U2357" s="10">
        <v>1009.5799999999999</v>
      </c>
    </row>
    <row r="2358" spans="11:21" ht="18" customHeight="1" x14ac:dyDescent="0.3">
      <c r="K2358" s="10" t="s">
        <v>52</v>
      </c>
      <c r="L2358" s="10">
        <v>2023</v>
      </c>
      <c r="M2358" s="10" t="s">
        <v>0</v>
      </c>
      <c r="N2358" s="10" t="s">
        <v>53</v>
      </c>
      <c r="O2358" s="10" t="s">
        <v>54</v>
      </c>
      <c r="P2358" s="10" t="s">
        <v>55</v>
      </c>
      <c r="Q2358" s="10" t="s">
        <v>56</v>
      </c>
      <c r="R2358" s="10" t="s">
        <v>57</v>
      </c>
      <c r="S2358" s="10" t="s">
        <v>60</v>
      </c>
      <c r="T2358" s="10">
        <v>739</v>
      </c>
      <c r="U2358" s="10">
        <v>1056.77</v>
      </c>
    </row>
    <row r="2359" spans="11:21" ht="18" customHeight="1" x14ac:dyDescent="0.3">
      <c r="K2359" s="10" t="s">
        <v>52</v>
      </c>
      <c r="L2359" s="10">
        <v>2023</v>
      </c>
      <c r="M2359" s="10" t="s">
        <v>0</v>
      </c>
      <c r="N2359" s="10" t="s">
        <v>53</v>
      </c>
      <c r="O2359" s="10" t="s">
        <v>54</v>
      </c>
      <c r="P2359" s="10" t="s">
        <v>55</v>
      </c>
      <c r="Q2359" s="10" t="s">
        <v>56</v>
      </c>
      <c r="R2359" s="10" t="s">
        <v>57</v>
      </c>
      <c r="S2359" s="10" t="s">
        <v>60</v>
      </c>
      <c r="T2359" s="10">
        <v>135</v>
      </c>
      <c r="U2359" s="10">
        <v>193.05</v>
      </c>
    </row>
    <row r="2360" spans="11:21" ht="18" customHeight="1" x14ac:dyDescent="0.3">
      <c r="K2360" s="10" t="s">
        <v>52</v>
      </c>
      <c r="L2360" s="10">
        <v>2023</v>
      </c>
      <c r="M2360" s="10" t="s">
        <v>0</v>
      </c>
      <c r="N2360" s="10" t="s">
        <v>53</v>
      </c>
      <c r="O2360" s="10" t="s">
        <v>54</v>
      </c>
      <c r="P2360" s="10" t="s">
        <v>55</v>
      </c>
      <c r="Q2360" s="10" t="s">
        <v>56</v>
      </c>
      <c r="R2360" s="10" t="s">
        <v>57</v>
      </c>
      <c r="S2360" s="10" t="s">
        <v>60</v>
      </c>
      <c r="T2360" s="10">
        <v>779</v>
      </c>
      <c r="U2360" s="10">
        <v>526.24</v>
      </c>
    </row>
    <row r="2361" spans="11:21" ht="18" customHeight="1" x14ac:dyDescent="0.3">
      <c r="K2361" s="10" t="s">
        <v>52</v>
      </c>
      <c r="L2361" s="10">
        <v>2023</v>
      </c>
      <c r="M2361" s="10" t="s">
        <v>0</v>
      </c>
      <c r="N2361" s="10" t="s">
        <v>53</v>
      </c>
      <c r="O2361" s="10" t="s">
        <v>54</v>
      </c>
      <c r="P2361" s="10" t="s">
        <v>55</v>
      </c>
      <c r="Q2361" s="10" t="s">
        <v>56</v>
      </c>
      <c r="R2361" s="10" t="s">
        <v>57</v>
      </c>
      <c r="S2361" s="10" t="s">
        <v>60</v>
      </c>
      <c r="T2361" s="10">
        <v>133</v>
      </c>
      <c r="U2361" s="10">
        <v>190.19</v>
      </c>
    </row>
    <row r="2362" spans="11:21" ht="18" customHeight="1" x14ac:dyDescent="0.3">
      <c r="K2362" s="10" t="s">
        <v>61</v>
      </c>
      <c r="L2362" s="10">
        <v>2023</v>
      </c>
      <c r="M2362" s="10" t="s">
        <v>0</v>
      </c>
      <c r="N2362" s="10" t="s">
        <v>53</v>
      </c>
      <c r="O2362" s="10" t="s">
        <v>54</v>
      </c>
      <c r="P2362" s="10" t="s">
        <v>55</v>
      </c>
      <c r="Q2362" s="10" t="s">
        <v>56</v>
      </c>
      <c r="R2362" s="10" t="s">
        <v>57</v>
      </c>
      <c r="S2362" s="10" t="s">
        <v>60</v>
      </c>
      <c r="T2362" s="10">
        <v>307</v>
      </c>
      <c r="U2362" s="10">
        <v>439.01</v>
      </c>
    </row>
    <row r="2363" spans="11:21" ht="18" customHeight="1" x14ac:dyDescent="0.3">
      <c r="K2363" s="10" t="s">
        <v>52</v>
      </c>
      <c r="L2363" s="10">
        <v>2023</v>
      </c>
      <c r="M2363" s="10" t="s">
        <v>0</v>
      </c>
      <c r="N2363" s="10" t="s">
        <v>53</v>
      </c>
      <c r="O2363" s="10" t="s">
        <v>54</v>
      </c>
      <c r="P2363" s="10" t="s">
        <v>55</v>
      </c>
      <c r="Q2363" s="10" t="s">
        <v>56</v>
      </c>
      <c r="R2363" s="10" t="s">
        <v>57</v>
      </c>
      <c r="S2363" s="10" t="s">
        <v>60</v>
      </c>
      <c r="T2363" s="10">
        <v>355</v>
      </c>
      <c r="U2363" s="10">
        <v>507.65</v>
      </c>
    </row>
    <row r="2364" spans="11:21" ht="18" customHeight="1" x14ac:dyDescent="0.3">
      <c r="K2364" s="10" t="s">
        <v>52</v>
      </c>
      <c r="L2364" s="10">
        <v>2023</v>
      </c>
      <c r="M2364" s="10" t="s">
        <v>0</v>
      </c>
      <c r="N2364" s="10" t="s">
        <v>53</v>
      </c>
      <c r="O2364" s="10" t="s">
        <v>54</v>
      </c>
      <c r="P2364" s="10" t="s">
        <v>55</v>
      </c>
      <c r="Q2364" s="10" t="s">
        <v>56</v>
      </c>
      <c r="R2364" s="10" t="s">
        <v>57</v>
      </c>
      <c r="S2364" s="10" t="s">
        <v>60</v>
      </c>
      <c r="T2364" s="10">
        <v>131</v>
      </c>
      <c r="U2364" s="10">
        <v>187.32999999999998</v>
      </c>
    </row>
    <row r="2365" spans="11:21" ht="18" customHeight="1" x14ac:dyDescent="0.3">
      <c r="K2365" s="10" t="s">
        <v>59</v>
      </c>
      <c r="L2365" s="10">
        <v>2023</v>
      </c>
      <c r="M2365" s="10" t="s">
        <v>0</v>
      </c>
      <c r="N2365" s="10" t="s">
        <v>53</v>
      </c>
      <c r="O2365" s="10" t="s">
        <v>54</v>
      </c>
      <c r="P2365" s="10" t="s">
        <v>55</v>
      </c>
      <c r="Q2365" s="10" t="s">
        <v>56</v>
      </c>
      <c r="R2365" s="10" t="s">
        <v>57</v>
      </c>
      <c r="S2365" s="10" t="s">
        <v>60</v>
      </c>
      <c r="T2365" s="10">
        <v>305</v>
      </c>
      <c r="U2365" s="10">
        <v>436.15</v>
      </c>
    </row>
    <row r="2366" spans="11:21" ht="18" customHeight="1" x14ac:dyDescent="0.3">
      <c r="K2366" s="10" t="s">
        <v>61</v>
      </c>
      <c r="L2366" s="10">
        <v>2023</v>
      </c>
      <c r="M2366" s="10" t="s">
        <v>0</v>
      </c>
      <c r="N2366" s="10" t="s">
        <v>53</v>
      </c>
      <c r="O2366" s="10" t="s">
        <v>54</v>
      </c>
      <c r="P2366" s="10" t="s">
        <v>55</v>
      </c>
      <c r="Q2366" s="10" t="s">
        <v>56</v>
      </c>
      <c r="R2366" s="10" t="s">
        <v>57</v>
      </c>
      <c r="S2366" s="10" t="s">
        <v>60</v>
      </c>
      <c r="T2366" s="10">
        <v>748</v>
      </c>
      <c r="U2366" s="10">
        <v>1069.6399999999999</v>
      </c>
    </row>
    <row r="2367" spans="11:21" ht="18" customHeight="1" x14ac:dyDescent="0.3">
      <c r="K2367" s="10" t="s">
        <v>52</v>
      </c>
      <c r="L2367" s="10">
        <v>2023</v>
      </c>
      <c r="M2367" s="10" t="s">
        <v>6</v>
      </c>
      <c r="N2367" s="10" t="s">
        <v>53</v>
      </c>
      <c r="O2367" s="10" t="s">
        <v>54</v>
      </c>
      <c r="P2367" s="10" t="s">
        <v>55</v>
      </c>
      <c r="Q2367" s="10" t="s">
        <v>56</v>
      </c>
      <c r="R2367" s="10" t="s">
        <v>57</v>
      </c>
      <c r="S2367" s="10" t="s">
        <v>60</v>
      </c>
      <c r="T2367" s="10">
        <v>350</v>
      </c>
      <c r="U2367" s="10">
        <v>535.5</v>
      </c>
    </row>
    <row r="2368" spans="11:21" ht="18" customHeight="1" x14ac:dyDescent="0.3">
      <c r="K2368" s="10" t="s">
        <v>52</v>
      </c>
      <c r="L2368" s="10">
        <v>2023</v>
      </c>
      <c r="M2368" s="10" t="s">
        <v>6</v>
      </c>
      <c r="N2368" s="10" t="s">
        <v>53</v>
      </c>
      <c r="O2368" s="10" t="s">
        <v>54</v>
      </c>
      <c r="P2368" s="10" t="s">
        <v>55</v>
      </c>
      <c r="Q2368" s="10" t="s">
        <v>56</v>
      </c>
      <c r="R2368" s="10" t="s">
        <v>57</v>
      </c>
      <c r="S2368" s="10" t="s">
        <v>60</v>
      </c>
      <c r="T2368" s="10">
        <v>320</v>
      </c>
      <c r="U2368" s="10">
        <v>457.6</v>
      </c>
    </row>
    <row r="2369" spans="11:21" ht="18" customHeight="1" x14ac:dyDescent="0.3">
      <c r="K2369" s="10" t="s">
        <v>61</v>
      </c>
      <c r="L2369" s="10">
        <v>2023</v>
      </c>
      <c r="M2369" s="10" t="s">
        <v>6</v>
      </c>
      <c r="N2369" s="10" t="s">
        <v>53</v>
      </c>
      <c r="O2369" s="10" t="s">
        <v>54</v>
      </c>
      <c r="P2369" s="10" t="s">
        <v>55</v>
      </c>
      <c r="Q2369" s="10" t="s">
        <v>56</v>
      </c>
      <c r="R2369" s="10" t="s">
        <v>57</v>
      </c>
      <c r="S2369" s="10" t="s">
        <v>60</v>
      </c>
      <c r="T2369" s="10">
        <v>346</v>
      </c>
      <c r="U2369" s="10">
        <v>494.78</v>
      </c>
    </row>
    <row r="2370" spans="11:21" ht="18" customHeight="1" x14ac:dyDescent="0.3">
      <c r="K2370" s="10" t="s">
        <v>62</v>
      </c>
      <c r="L2370" s="10">
        <v>2023</v>
      </c>
      <c r="M2370" s="10" t="s">
        <v>6</v>
      </c>
      <c r="N2370" s="10" t="s">
        <v>53</v>
      </c>
      <c r="O2370" s="10" t="s">
        <v>54</v>
      </c>
      <c r="P2370" s="10" t="s">
        <v>55</v>
      </c>
      <c r="Q2370" s="10" t="s">
        <v>56</v>
      </c>
      <c r="R2370" s="10" t="s">
        <v>57</v>
      </c>
      <c r="S2370" s="10" t="s">
        <v>60</v>
      </c>
      <c r="T2370" s="10">
        <v>322</v>
      </c>
      <c r="U2370" s="10">
        <v>460.46000000000004</v>
      </c>
    </row>
    <row r="2371" spans="11:21" ht="18" customHeight="1" x14ac:dyDescent="0.3">
      <c r="K2371" s="10" t="s">
        <v>52</v>
      </c>
      <c r="L2371" s="10">
        <v>2023</v>
      </c>
      <c r="M2371" s="10" t="s">
        <v>6</v>
      </c>
      <c r="N2371" s="10" t="s">
        <v>53</v>
      </c>
      <c r="O2371" s="10" t="s">
        <v>54</v>
      </c>
      <c r="P2371" s="10" t="s">
        <v>55</v>
      </c>
      <c r="Q2371" s="10" t="s">
        <v>56</v>
      </c>
      <c r="R2371" s="10" t="s">
        <v>57</v>
      </c>
      <c r="S2371" s="10" t="s">
        <v>60</v>
      </c>
      <c r="T2371" s="10">
        <v>658</v>
      </c>
      <c r="U2371" s="10">
        <v>940.94</v>
      </c>
    </row>
    <row r="2372" spans="11:21" ht="18" customHeight="1" x14ac:dyDescent="0.3">
      <c r="K2372" s="10" t="s">
        <v>61</v>
      </c>
      <c r="L2372" s="10">
        <v>2023</v>
      </c>
      <c r="M2372" s="10" t="s">
        <v>6</v>
      </c>
      <c r="N2372" s="10" t="s">
        <v>53</v>
      </c>
      <c r="O2372" s="10" t="s">
        <v>54</v>
      </c>
      <c r="P2372" s="10" t="s">
        <v>55</v>
      </c>
      <c r="Q2372" s="10" t="s">
        <v>56</v>
      </c>
      <c r="R2372" s="10" t="s">
        <v>57</v>
      </c>
      <c r="S2372" s="10" t="s">
        <v>60</v>
      </c>
      <c r="T2372" s="10">
        <v>745</v>
      </c>
      <c r="U2372" s="10">
        <v>1065.3499999999999</v>
      </c>
    </row>
    <row r="2373" spans="11:21" ht="18" customHeight="1" x14ac:dyDescent="0.3">
      <c r="K2373" s="10" t="s">
        <v>61</v>
      </c>
      <c r="L2373" s="10">
        <v>2023</v>
      </c>
      <c r="M2373" s="10" t="s">
        <v>6</v>
      </c>
      <c r="N2373" s="10" t="s">
        <v>53</v>
      </c>
      <c r="O2373" s="10" t="s">
        <v>54</v>
      </c>
      <c r="P2373" s="10" t="s">
        <v>55</v>
      </c>
      <c r="Q2373" s="10" t="s">
        <v>56</v>
      </c>
      <c r="R2373" s="10" t="s">
        <v>57</v>
      </c>
      <c r="S2373" s="10" t="s">
        <v>60</v>
      </c>
      <c r="T2373" s="10">
        <v>345</v>
      </c>
      <c r="U2373" s="10">
        <v>493.35</v>
      </c>
    </row>
    <row r="2374" spans="11:21" ht="18" customHeight="1" x14ac:dyDescent="0.3">
      <c r="K2374" s="10" t="s">
        <v>52</v>
      </c>
      <c r="L2374" s="10">
        <v>2023</v>
      </c>
      <c r="M2374" s="10" t="s">
        <v>6</v>
      </c>
      <c r="N2374" s="10" t="s">
        <v>53</v>
      </c>
      <c r="O2374" s="10" t="s">
        <v>54</v>
      </c>
      <c r="P2374" s="10" t="s">
        <v>55</v>
      </c>
      <c r="Q2374" s="10" t="s">
        <v>56</v>
      </c>
      <c r="R2374" s="10" t="s">
        <v>57</v>
      </c>
      <c r="S2374" s="10" t="s">
        <v>60</v>
      </c>
      <c r="T2374" s="10">
        <v>784</v>
      </c>
      <c r="U2374" s="10">
        <v>526.24</v>
      </c>
    </row>
    <row r="2375" spans="11:21" ht="18" customHeight="1" x14ac:dyDescent="0.3">
      <c r="K2375" s="10" t="s">
        <v>62</v>
      </c>
      <c r="L2375" s="10">
        <v>2023</v>
      </c>
      <c r="M2375" s="10" t="s">
        <v>6</v>
      </c>
      <c r="N2375" s="10" t="s">
        <v>53</v>
      </c>
      <c r="O2375" s="10" t="s">
        <v>54</v>
      </c>
      <c r="P2375" s="10" t="s">
        <v>55</v>
      </c>
      <c r="Q2375" s="10" t="s">
        <v>56</v>
      </c>
      <c r="R2375" s="10" t="s">
        <v>57</v>
      </c>
      <c r="S2375" s="10" t="s">
        <v>60</v>
      </c>
      <c r="T2375" s="10">
        <v>349</v>
      </c>
      <c r="U2375" s="10">
        <v>499.07</v>
      </c>
    </row>
    <row r="2376" spans="11:21" ht="18" customHeight="1" x14ac:dyDescent="0.3">
      <c r="K2376" s="10" t="s">
        <v>61</v>
      </c>
      <c r="L2376" s="10">
        <v>2023</v>
      </c>
      <c r="M2376" s="10" t="s">
        <v>6</v>
      </c>
      <c r="N2376" s="10" t="s">
        <v>53</v>
      </c>
      <c r="O2376" s="10" t="s">
        <v>54</v>
      </c>
      <c r="P2376" s="10" t="s">
        <v>55</v>
      </c>
      <c r="Q2376" s="10" t="s">
        <v>56</v>
      </c>
      <c r="R2376" s="10" t="s">
        <v>57</v>
      </c>
      <c r="S2376" s="10" t="s">
        <v>60</v>
      </c>
      <c r="T2376" s="10">
        <v>319</v>
      </c>
      <c r="U2376" s="10">
        <v>456.16999999999996</v>
      </c>
    </row>
    <row r="2377" spans="11:21" ht="18" customHeight="1" x14ac:dyDescent="0.3">
      <c r="K2377" s="10" t="s">
        <v>52</v>
      </c>
      <c r="L2377" s="10">
        <v>2023</v>
      </c>
      <c r="M2377" s="10" t="s">
        <v>6</v>
      </c>
      <c r="N2377" s="10" t="s">
        <v>53</v>
      </c>
      <c r="O2377" s="10" t="s">
        <v>54</v>
      </c>
      <c r="P2377" s="10" t="s">
        <v>55</v>
      </c>
      <c r="Q2377" s="10" t="s">
        <v>56</v>
      </c>
      <c r="R2377" s="10" t="s">
        <v>57</v>
      </c>
      <c r="S2377" s="10" t="s">
        <v>60</v>
      </c>
      <c r="T2377" s="10">
        <v>347</v>
      </c>
      <c r="U2377" s="10">
        <v>496.21000000000004</v>
      </c>
    </row>
    <row r="2378" spans="11:21" ht="18" customHeight="1" x14ac:dyDescent="0.3">
      <c r="K2378" s="10" t="s">
        <v>52</v>
      </c>
      <c r="L2378" s="10">
        <v>2023</v>
      </c>
      <c r="M2378" s="10" t="s">
        <v>6</v>
      </c>
      <c r="N2378" s="10" t="s">
        <v>53</v>
      </c>
      <c r="O2378" s="10" t="s">
        <v>54</v>
      </c>
      <c r="P2378" s="10" t="s">
        <v>55</v>
      </c>
      <c r="Q2378" s="10" t="s">
        <v>56</v>
      </c>
      <c r="R2378" s="10" t="s">
        <v>57</v>
      </c>
      <c r="S2378" s="10" t="s">
        <v>60</v>
      </c>
      <c r="T2378" s="10">
        <v>753</v>
      </c>
      <c r="U2378" s="10">
        <v>1076.79</v>
      </c>
    </row>
    <row r="2379" spans="11:21" ht="18" customHeight="1" x14ac:dyDescent="0.3">
      <c r="K2379" s="10" t="s">
        <v>52</v>
      </c>
      <c r="L2379" s="10">
        <v>2023</v>
      </c>
      <c r="M2379" s="10" t="s">
        <v>5</v>
      </c>
      <c r="N2379" s="10" t="s">
        <v>53</v>
      </c>
      <c r="O2379" s="10" t="s">
        <v>54</v>
      </c>
      <c r="P2379" s="10" t="s">
        <v>55</v>
      </c>
      <c r="Q2379" s="10" t="s">
        <v>56</v>
      </c>
      <c r="R2379" s="10" t="s">
        <v>57</v>
      </c>
      <c r="S2379" s="10" t="s">
        <v>60</v>
      </c>
      <c r="T2379" s="10">
        <v>326</v>
      </c>
      <c r="U2379" s="10">
        <v>466.18</v>
      </c>
    </row>
    <row r="2380" spans="11:21" ht="18" customHeight="1" x14ac:dyDescent="0.3">
      <c r="K2380" s="10" t="s">
        <v>59</v>
      </c>
      <c r="L2380" s="10">
        <v>2023</v>
      </c>
      <c r="M2380" s="10" t="s">
        <v>5</v>
      </c>
      <c r="N2380" s="10" t="s">
        <v>53</v>
      </c>
      <c r="O2380" s="10" t="s">
        <v>54</v>
      </c>
      <c r="P2380" s="10" t="s">
        <v>55</v>
      </c>
      <c r="Q2380" s="10" t="s">
        <v>56</v>
      </c>
      <c r="R2380" s="10" t="s">
        <v>57</v>
      </c>
      <c r="S2380" s="10" t="s">
        <v>60</v>
      </c>
      <c r="T2380" s="10">
        <v>352</v>
      </c>
      <c r="U2380" s="10">
        <v>503.36</v>
      </c>
    </row>
    <row r="2381" spans="11:21" ht="18" customHeight="1" x14ac:dyDescent="0.3">
      <c r="K2381" s="10" t="s">
        <v>52</v>
      </c>
      <c r="L2381" s="10">
        <v>2023</v>
      </c>
      <c r="M2381" s="10" t="s">
        <v>5</v>
      </c>
      <c r="N2381" s="10" t="s">
        <v>53</v>
      </c>
      <c r="O2381" s="10" t="s">
        <v>54</v>
      </c>
      <c r="P2381" s="10" t="s">
        <v>55</v>
      </c>
      <c r="Q2381" s="10" t="s">
        <v>56</v>
      </c>
      <c r="R2381" s="10" t="s">
        <v>57</v>
      </c>
      <c r="S2381" s="10" t="s">
        <v>60</v>
      </c>
      <c r="T2381" s="10">
        <v>328</v>
      </c>
      <c r="U2381" s="10">
        <v>469.03999999999996</v>
      </c>
    </row>
    <row r="2382" spans="11:21" ht="18" customHeight="1" x14ac:dyDescent="0.3">
      <c r="K2382" s="10" t="s">
        <v>59</v>
      </c>
      <c r="L2382" s="10">
        <v>2023</v>
      </c>
      <c r="M2382" s="10" t="s">
        <v>5</v>
      </c>
      <c r="N2382" s="10" t="s">
        <v>53</v>
      </c>
      <c r="O2382" s="10" t="s">
        <v>54</v>
      </c>
      <c r="P2382" s="10" t="s">
        <v>55</v>
      </c>
      <c r="Q2382" s="10" t="s">
        <v>56</v>
      </c>
      <c r="R2382" s="10" t="s">
        <v>57</v>
      </c>
      <c r="S2382" s="10" t="s">
        <v>60</v>
      </c>
      <c r="T2382" s="10">
        <v>657</v>
      </c>
      <c r="U2382" s="10">
        <v>939.51</v>
      </c>
    </row>
    <row r="2383" spans="11:21" ht="18" customHeight="1" x14ac:dyDescent="0.3">
      <c r="K2383" s="10" t="s">
        <v>52</v>
      </c>
      <c r="L2383" s="10">
        <v>2023</v>
      </c>
      <c r="M2383" s="10" t="s">
        <v>5</v>
      </c>
      <c r="N2383" s="10" t="s">
        <v>53</v>
      </c>
      <c r="O2383" s="10" t="s">
        <v>54</v>
      </c>
      <c r="P2383" s="10" t="s">
        <v>55</v>
      </c>
      <c r="Q2383" s="10" t="s">
        <v>56</v>
      </c>
      <c r="R2383" s="10" t="s">
        <v>57</v>
      </c>
      <c r="S2383" s="10" t="s">
        <v>60</v>
      </c>
      <c r="T2383" s="10">
        <v>744</v>
      </c>
      <c r="U2383" s="10">
        <v>1063.92</v>
      </c>
    </row>
    <row r="2384" spans="11:21" ht="18" customHeight="1" x14ac:dyDescent="0.3">
      <c r="K2384" s="10" t="s">
        <v>52</v>
      </c>
      <c r="L2384" s="10">
        <v>2023</v>
      </c>
      <c r="M2384" s="10" t="s">
        <v>5</v>
      </c>
      <c r="N2384" s="10" t="s">
        <v>53</v>
      </c>
      <c r="O2384" s="10" t="s">
        <v>54</v>
      </c>
      <c r="P2384" s="10" t="s">
        <v>55</v>
      </c>
      <c r="Q2384" s="10" t="s">
        <v>56</v>
      </c>
      <c r="R2384" s="10" t="s">
        <v>57</v>
      </c>
      <c r="S2384" s="10" t="s">
        <v>60</v>
      </c>
      <c r="T2384" s="10">
        <v>351</v>
      </c>
      <c r="U2384" s="10">
        <v>501.93</v>
      </c>
    </row>
    <row r="2385" spans="11:21" ht="18" customHeight="1" x14ac:dyDescent="0.3">
      <c r="K2385" s="10" t="s">
        <v>59</v>
      </c>
      <c r="L2385" s="10">
        <v>2023</v>
      </c>
      <c r="M2385" s="10" t="s">
        <v>5</v>
      </c>
      <c r="N2385" s="10" t="s">
        <v>53</v>
      </c>
      <c r="O2385" s="10" t="s">
        <v>54</v>
      </c>
      <c r="P2385" s="10" t="s">
        <v>55</v>
      </c>
      <c r="Q2385" s="10" t="s">
        <v>56</v>
      </c>
      <c r="R2385" s="10" t="s">
        <v>57</v>
      </c>
      <c r="S2385" s="10" t="s">
        <v>60</v>
      </c>
      <c r="T2385" s="10">
        <v>783</v>
      </c>
      <c r="U2385" s="10">
        <v>526.24</v>
      </c>
    </row>
    <row r="2386" spans="11:21" ht="18" customHeight="1" x14ac:dyDescent="0.3">
      <c r="K2386" s="10" t="s">
        <v>52</v>
      </c>
      <c r="L2386" s="10">
        <v>2023</v>
      </c>
      <c r="M2386" s="10" t="s">
        <v>5</v>
      </c>
      <c r="N2386" s="10" t="s">
        <v>53</v>
      </c>
      <c r="O2386" s="10" t="s">
        <v>54</v>
      </c>
      <c r="P2386" s="10" t="s">
        <v>55</v>
      </c>
      <c r="Q2386" s="10" t="s">
        <v>56</v>
      </c>
      <c r="R2386" s="10" t="s">
        <v>57</v>
      </c>
      <c r="S2386" s="10" t="s">
        <v>60</v>
      </c>
      <c r="T2386" s="10">
        <v>355</v>
      </c>
      <c r="U2386" s="10">
        <v>507.65</v>
      </c>
    </row>
    <row r="2387" spans="11:21" ht="18" customHeight="1" x14ac:dyDescent="0.3">
      <c r="K2387" s="10" t="s">
        <v>59</v>
      </c>
      <c r="L2387" s="10">
        <v>2023</v>
      </c>
      <c r="M2387" s="10" t="s">
        <v>5</v>
      </c>
      <c r="N2387" s="10" t="s">
        <v>53</v>
      </c>
      <c r="O2387" s="10" t="s">
        <v>54</v>
      </c>
      <c r="P2387" s="10" t="s">
        <v>55</v>
      </c>
      <c r="Q2387" s="10" t="s">
        <v>56</v>
      </c>
      <c r="R2387" s="10" t="s">
        <v>57</v>
      </c>
      <c r="S2387" s="10" t="s">
        <v>60</v>
      </c>
      <c r="T2387" s="10">
        <v>325</v>
      </c>
      <c r="U2387" s="10">
        <v>464.75</v>
      </c>
    </row>
    <row r="2388" spans="11:21" ht="18" customHeight="1" x14ac:dyDescent="0.3">
      <c r="K2388" s="10" t="s">
        <v>52</v>
      </c>
      <c r="L2388" s="10">
        <v>2023</v>
      </c>
      <c r="M2388" s="10" t="s">
        <v>5</v>
      </c>
      <c r="N2388" s="10" t="s">
        <v>53</v>
      </c>
      <c r="O2388" s="10" t="s">
        <v>54</v>
      </c>
      <c r="P2388" s="10" t="s">
        <v>55</v>
      </c>
      <c r="Q2388" s="10" t="s">
        <v>56</v>
      </c>
      <c r="R2388" s="10" t="s">
        <v>57</v>
      </c>
      <c r="S2388" s="10" t="s">
        <v>60</v>
      </c>
      <c r="T2388" s="10">
        <v>353</v>
      </c>
      <c r="U2388" s="10">
        <v>504.78999999999996</v>
      </c>
    </row>
    <row r="2389" spans="11:21" ht="18" customHeight="1" x14ac:dyDescent="0.3">
      <c r="K2389" s="10" t="s">
        <v>59</v>
      </c>
      <c r="L2389" s="10">
        <v>2023</v>
      </c>
      <c r="M2389" s="10" t="s">
        <v>2</v>
      </c>
      <c r="N2389" s="10" t="s">
        <v>53</v>
      </c>
      <c r="O2389" s="10" t="s">
        <v>54</v>
      </c>
      <c r="P2389" s="10" t="s">
        <v>55</v>
      </c>
      <c r="Q2389" s="10" t="s">
        <v>56</v>
      </c>
      <c r="R2389" s="10" t="s">
        <v>57</v>
      </c>
      <c r="S2389" s="10" t="s">
        <v>60</v>
      </c>
      <c r="T2389" s="10">
        <v>368</v>
      </c>
      <c r="U2389" s="10">
        <v>563.04</v>
      </c>
    </row>
    <row r="2390" spans="11:21" ht="18" customHeight="1" x14ac:dyDescent="0.3">
      <c r="K2390" s="10" t="s">
        <v>59</v>
      </c>
      <c r="L2390" s="10">
        <v>2023</v>
      </c>
      <c r="M2390" s="10" t="s">
        <v>2</v>
      </c>
      <c r="N2390" s="10" t="s">
        <v>53</v>
      </c>
      <c r="O2390" s="10" t="s">
        <v>54</v>
      </c>
      <c r="P2390" s="10" t="s">
        <v>55</v>
      </c>
      <c r="Q2390" s="10" t="s">
        <v>56</v>
      </c>
      <c r="R2390" s="10" t="s">
        <v>57</v>
      </c>
      <c r="S2390" s="10" t="s">
        <v>60</v>
      </c>
      <c r="T2390" s="10">
        <v>344</v>
      </c>
      <c r="U2390" s="10">
        <v>491.91999999999996</v>
      </c>
    </row>
    <row r="2391" spans="11:21" ht="18" customHeight="1" x14ac:dyDescent="0.3">
      <c r="K2391" s="10" t="s">
        <v>59</v>
      </c>
      <c r="L2391" s="10">
        <v>2023</v>
      </c>
      <c r="M2391" s="10" t="s">
        <v>2</v>
      </c>
      <c r="N2391" s="10" t="s">
        <v>53</v>
      </c>
      <c r="O2391" s="10" t="s">
        <v>54</v>
      </c>
      <c r="P2391" s="10" t="s">
        <v>55</v>
      </c>
      <c r="Q2391" s="10" t="s">
        <v>56</v>
      </c>
      <c r="R2391" s="10" t="s">
        <v>57</v>
      </c>
      <c r="S2391" s="10" t="s">
        <v>60</v>
      </c>
      <c r="T2391" s="10">
        <v>370</v>
      </c>
      <c r="U2391" s="10">
        <v>529.1</v>
      </c>
    </row>
    <row r="2392" spans="11:21" ht="18" customHeight="1" x14ac:dyDescent="0.3">
      <c r="K2392" s="10" t="s">
        <v>59</v>
      </c>
      <c r="L2392" s="10">
        <v>2023</v>
      </c>
      <c r="M2392" s="10" t="s">
        <v>2</v>
      </c>
      <c r="N2392" s="10" t="s">
        <v>53</v>
      </c>
      <c r="O2392" s="10" t="s">
        <v>54</v>
      </c>
      <c r="P2392" s="10" t="s">
        <v>55</v>
      </c>
      <c r="Q2392" s="10" t="s">
        <v>56</v>
      </c>
      <c r="R2392" s="10" t="s">
        <v>57</v>
      </c>
      <c r="S2392" s="10" t="s">
        <v>60</v>
      </c>
      <c r="T2392" s="10">
        <v>340</v>
      </c>
      <c r="U2392" s="10">
        <v>486.2</v>
      </c>
    </row>
    <row r="2393" spans="11:21" ht="18" customHeight="1" x14ac:dyDescent="0.3">
      <c r="K2393" s="10" t="s">
        <v>52</v>
      </c>
      <c r="L2393" s="10">
        <v>2023</v>
      </c>
      <c r="M2393" s="10" t="s">
        <v>2</v>
      </c>
      <c r="N2393" s="10" t="s">
        <v>53</v>
      </c>
      <c r="O2393" s="10" t="s">
        <v>54</v>
      </c>
      <c r="P2393" s="10" t="s">
        <v>55</v>
      </c>
      <c r="Q2393" s="10" t="s">
        <v>56</v>
      </c>
      <c r="R2393" s="10" t="s">
        <v>57</v>
      </c>
      <c r="S2393" s="10" t="s">
        <v>60</v>
      </c>
      <c r="T2393" s="10">
        <v>741</v>
      </c>
      <c r="U2393" s="10">
        <v>1059.6300000000001</v>
      </c>
    </row>
    <row r="2394" spans="11:21" ht="18" customHeight="1" x14ac:dyDescent="0.3">
      <c r="K2394" s="10" t="s">
        <v>52</v>
      </c>
      <c r="L2394" s="10">
        <v>2023</v>
      </c>
      <c r="M2394" s="10" t="s">
        <v>2</v>
      </c>
      <c r="N2394" s="10" t="s">
        <v>53</v>
      </c>
      <c r="O2394" s="10" t="s">
        <v>54</v>
      </c>
      <c r="P2394" s="10" t="s">
        <v>55</v>
      </c>
      <c r="Q2394" s="10" t="s">
        <v>56</v>
      </c>
      <c r="R2394" s="10" t="s">
        <v>57</v>
      </c>
      <c r="S2394" s="10" t="s">
        <v>60</v>
      </c>
      <c r="T2394" s="10">
        <v>369</v>
      </c>
      <c r="U2394" s="10">
        <v>527.66999999999996</v>
      </c>
    </row>
    <row r="2395" spans="11:21" ht="18" customHeight="1" x14ac:dyDescent="0.3">
      <c r="K2395" s="10" t="s">
        <v>59</v>
      </c>
      <c r="L2395" s="10">
        <v>2023</v>
      </c>
      <c r="M2395" s="10" t="s">
        <v>2</v>
      </c>
      <c r="N2395" s="10" t="s">
        <v>53</v>
      </c>
      <c r="O2395" s="10" t="s">
        <v>54</v>
      </c>
      <c r="P2395" s="10" t="s">
        <v>55</v>
      </c>
      <c r="Q2395" s="10" t="s">
        <v>56</v>
      </c>
      <c r="R2395" s="10" t="s">
        <v>57</v>
      </c>
      <c r="S2395" s="10" t="s">
        <v>60</v>
      </c>
      <c r="T2395" s="10">
        <v>367</v>
      </c>
      <c r="U2395" s="10">
        <v>524.80999999999995</v>
      </c>
    </row>
    <row r="2396" spans="11:21" ht="18" customHeight="1" x14ac:dyDescent="0.3">
      <c r="K2396" s="10" t="s">
        <v>59</v>
      </c>
      <c r="L2396" s="10">
        <v>2023</v>
      </c>
      <c r="M2396" s="10" t="s">
        <v>2</v>
      </c>
      <c r="N2396" s="10" t="s">
        <v>53</v>
      </c>
      <c r="O2396" s="10" t="s">
        <v>54</v>
      </c>
      <c r="P2396" s="10" t="s">
        <v>55</v>
      </c>
      <c r="Q2396" s="10" t="s">
        <v>56</v>
      </c>
      <c r="R2396" s="10" t="s">
        <v>57</v>
      </c>
      <c r="S2396" s="10" t="s">
        <v>60</v>
      </c>
      <c r="T2396" s="10">
        <v>343</v>
      </c>
      <c r="U2396" s="10">
        <v>490.49</v>
      </c>
    </row>
    <row r="2397" spans="11:21" ht="18" customHeight="1" x14ac:dyDescent="0.3">
      <c r="K2397" s="10" t="s">
        <v>59</v>
      </c>
      <c r="L2397" s="10">
        <v>2023</v>
      </c>
      <c r="M2397" s="10" t="s">
        <v>2</v>
      </c>
      <c r="N2397" s="10" t="s">
        <v>53</v>
      </c>
      <c r="O2397" s="10" t="s">
        <v>54</v>
      </c>
      <c r="P2397" s="10" t="s">
        <v>55</v>
      </c>
      <c r="Q2397" s="10" t="s">
        <v>56</v>
      </c>
      <c r="R2397" s="10" t="s">
        <v>57</v>
      </c>
      <c r="S2397" s="10" t="s">
        <v>60</v>
      </c>
      <c r="T2397" s="10">
        <v>371</v>
      </c>
      <c r="U2397" s="10">
        <v>530.53</v>
      </c>
    </row>
    <row r="2398" spans="11:21" ht="18" customHeight="1" x14ac:dyDescent="0.3">
      <c r="K2398" s="10" t="s">
        <v>59</v>
      </c>
      <c r="L2398" s="10">
        <v>2023</v>
      </c>
      <c r="M2398" s="10" t="s">
        <v>2</v>
      </c>
      <c r="N2398" s="10" t="s">
        <v>53</v>
      </c>
      <c r="O2398" s="10" t="s">
        <v>54</v>
      </c>
      <c r="P2398" s="10" t="s">
        <v>55</v>
      </c>
      <c r="Q2398" s="10" t="s">
        <v>56</v>
      </c>
      <c r="R2398" s="10" t="s">
        <v>57</v>
      </c>
      <c r="S2398" s="10" t="s">
        <v>60</v>
      </c>
      <c r="T2398" s="10">
        <v>750</v>
      </c>
      <c r="U2398" s="10">
        <v>1072.5</v>
      </c>
    </row>
    <row r="2399" spans="11:21" ht="18" customHeight="1" x14ac:dyDescent="0.3">
      <c r="K2399" s="10" t="s">
        <v>59</v>
      </c>
      <c r="L2399" s="10">
        <v>2023</v>
      </c>
      <c r="M2399" s="10" t="s">
        <v>4</v>
      </c>
      <c r="N2399" s="10" t="s">
        <v>53</v>
      </c>
      <c r="O2399" s="10" t="s">
        <v>54</v>
      </c>
      <c r="P2399" s="10" t="s">
        <v>55</v>
      </c>
      <c r="Q2399" s="10" t="s">
        <v>56</v>
      </c>
      <c r="R2399" s="10" t="s">
        <v>57</v>
      </c>
      <c r="S2399" s="10" t="s">
        <v>60</v>
      </c>
      <c r="T2399" s="10">
        <v>356</v>
      </c>
      <c r="U2399" s="10">
        <v>544.68000000000006</v>
      </c>
    </row>
    <row r="2400" spans="11:21" ht="18" customHeight="1" x14ac:dyDescent="0.3">
      <c r="K2400" s="10" t="s">
        <v>52</v>
      </c>
      <c r="L2400" s="10">
        <v>2023</v>
      </c>
      <c r="M2400" s="10" t="s">
        <v>4</v>
      </c>
      <c r="N2400" s="10" t="s">
        <v>53</v>
      </c>
      <c r="O2400" s="10" t="s">
        <v>54</v>
      </c>
      <c r="P2400" s="10" t="s">
        <v>55</v>
      </c>
      <c r="Q2400" s="10" t="s">
        <v>56</v>
      </c>
      <c r="R2400" s="10" t="s">
        <v>57</v>
      </c>
      <c r="S2400" s="10" t="s">
        <v>60</v>
      </c>
      <c r="T2400" s="10">
        <v>332</v>
      </c>
      <c r="U2400" s="10">
        <v>474.76</v>
      </c>
    </row>
    <row r="2401" spans="11:21" ht="18" customHeight="1" x14ac:dyDescent="0.3">
      <c r="K2401" s="10" t="s">
        <v>59</v>
      </c>
      <c r="L2401" s="10">
        <v>2023</v>
      </c>
      <c r="M2401" s="10" t="s">
        <v>4</v>
      </c>
      <c r="N2401" s="10" t="s">
        <v>53</v>
      </c>
      <c r="O2401" s="10" t="s">
        <v>54</v>
      </c>
      <c r="P2401" s="10" t="s">
        <v>55</v>
      </c>
      <c r="Q2401" s="10" t="s">
        <v>56</v>
      </c>
      <c r="R2401" s="10" t="s">
        <v>57</v>
      </c>
      <c r="S2401" s="10" t="s">
        <v>60</v>
      </c>
      <c r="T2401" s="10">
        <v>358</v>
      </c>
      <c r="U2401" s="10">
        <v>511.94</v>
      </c>
    </row>
    <row r="2402" spans="11:21" ht="18" customHeight="1" x14ac:dyDescent="0.3">
      <c r="K2402" s="10" t="s">
        <v>52</v>
      </c>
      <c r="L2402" s="10">
        <v>2023</v>
      </c>
      <c r="M2402" s="10" t="s">
        <v>4</v>
      </c>
      <c r="N2402" s="10" t="s">
        <v>53</v>
      </c>
      <c r="O2402" s="10" t="s">
        <v>54</v>
      </c>
      <c r="P2402" s="10" t="s">
        <v>55</v>
      </c>
      <c r="Q2402" s="10" t="s">
        <v>56</v>
      </c>
      <c r="R2402" s="10" t="s">
        <v>57</v>
      </c>
      <c r="S2402" s="10" t="s">
        <v>60</v>
      </c>
      <c r="T2402" s="10">
        <v>656</v>
      </c>
      <c r="U2402" s="10">
        <v>938.07999999999993</v>
      </c>
    </row>
    <row r="2403" spans="11:21" ht="18" customHeight="1" x14ac:dyDescent="0.3">
      <c r="K2403" s="10" t="s">
        <v>61</v>
      </c>
      <c r="L2403" s="10">
        <v>2023</v>
      </c>
      <c r="M2403" s="10" t="s">
        <v>4</v>
      </c>
      <c r="N2403" s="10" t="s">
        <v>53</v>
      </c>
      <c r="O2403" s="10" t="s">
        <v>54</v>
      </c>
      <c r="P2403" s="10" t="s">
        <v>55</v>
      </c>
      <c r="Q2403" s="10" t="s">
        <v>56</v>
      </c>
      <c r="R2403" s="10" t="s">
        <v>57</v>
      </c>
      <c r="S2403" s="10" t="s">
        <v>60</v>
      </c>
      <c r="T2403" s="10">
        <v>743</v>
      </c>
      <c r="U2403" s="10">
        <v>1062.49</v>
      </c>
    </row>
    <row r="2404" spans="11:21" ht="18" customHeight="1" x14ac:dyDescent="0.3">
      <c r="K2404" s="10" t="s">
        <v>61</v>
      </c>
      <c r="L2404" s="10">
        <v>2023</v>
      </c>
      <c r="M2404" s="10" t="s">
        <v>4</v>
      </c>
      <c r="N2404" s="10" t="s">
        <v>53</v>
      </c>
      <c r="O2404" s="10" t="s">
        <v>54</v>
      </c>
      <c r="P2404" s="10" t="s">
        <v>55</v>
      </c>
      <c r="Q2404" s="10" t="s">
        <v>56</v>
      </c>
      <c r="R2404" s="10" t="s">
        <v>57</v>
      </c>
      <c r="S2404" s="10" t="s">
        <v>60</v>
      </c>
      <c r="T2404" s="10">
        <v>357</v>
      </c>
      <c r="U2404" s="10">
        <v>510.51</v>
      </c>
    </row>
    <row r="2405" spans="11:21" ht="18" customHeight="1" x14ac:dyDescent="0.3">
      <c r="K2405" s="10" t="s">
        <v>52</v>
      </c>
      <c r="L2405" s="10">
        <v>2023</v>
      </c>
      <c r="M2405" s="10" t="s">
        <v>4</v>
      </c>
      <c r="N2405" s="10" t="s">
        <v>53</v>
      </c>
      <c r="O2405" s="10" t="s">
        <v>54</v>
      </c>
      <c r="P2405" s="10" t="s">
        <v>55</v>
      </c>
      <c r="Q2405" s="10" t="s">
        <v>56</v>
      </c>
      <c r="R2405" s="10" t="s">
        <v>57</v>
      </c>
      <c r="S2405" s="10" t="s">
        <v>60</v>
      </c>
      <c r="T2405" s="10">
        <v>782</v>
      </c>
      <c r="U2405" s="10">
        <v>526.24</v>
      </c>
    </row>
    <row r="2406" spans="11:21" ht="18" customHeight="1" x14ac:dyDescent="0.3">
      <c r="K2406" s="10" t="s">
        <v>59</v>
      </c>
      <c r="L2406" s="10">
        <v>2023</v>
      </c>
      <c r="M2406" s="10" t="s">
        <v>4</v>
      </c>
      <c r="N2406" s="10" t="s">
        <v>53</v>
      </c>
      <c r="O2406" s="10" t="s">
        <v>54</v>
      </c>
      <c r="P2406" s="10" t="s">
        <v>55</v>
      </c>
      <c r="Q2406" s="10" t="s">
        <v>56</v>
      </c>
      <c r="R2406" s="10" t="s">
        <v>57</v>
      </c>
      <c r="S2406" s="10" t="s">
        <v>60</v>
      </c>
      <c r="T2406" s="10">
        <v>331</v>
      </c>
      <c r="U2406" s="10">
        <v>473.33</v>
      </c>
    </row>
    <row r="2407" spans="11:21" ht="18" customHeight="1" x14ac:dyDescent="0.3">
      <c r="K2407" s="10" t="s">
        <v>52</v>
      </c>
      <c r="L2407" s="10">
        <v>2023</v>
      </c>
      <c r="M2407" s="10" t="s">
        <v>4</v>
      </c>
      <c r="N2407" s="10" t="s">
        <v>53</v>
      </c>
      <c r="O2407" s="10" t="s">
        <v>54</v>
      </c>
      <c r="P2407" s="10" t="s">
        <v>55</v>
      </c>
      <c r="Q2407" s="10" t="s">
        <v>56</v>
      </c>
      <c r="R2407" s="10" t="s">
        <v>57</v>
      </c>
      <c r="S2407" s="10" t="s">
        <v>60</v>
      </c>
      <c r="T2407" s="10">
        <v>359</v>
      </c>
      <c r="U2407" s="10">
        <v>513.37</v>
      </c>
    </row>
    <row r="2408" spans="11:21" ht="18" customHeight="1" x14ac:dyDescent="0.3">
      <c r="K2408" s="10" t="s">
        <v>59</v>
      </c>
      <c r="L2408" s="10">
        <v>2023</v>
      </c>
      <c r="M2408" s="10" t="s">
        <v>4</v>
      </c>
      <c r="N2408" s="10" t="s">
        <v>53</v>
      </c>
      <c r="O2408" s="10" t="s">
        <v>54</v>
      </c>
      <c r="P2408" s="10" t="s">
        <v>55</v>
      </c>
      <c r="Q2408" s="10" t="s">
        <v>56</v>
      </c>
      <c r="R2408" s="10" t="s">
        <v>57</v>
      </c>
      <c r="S2408" s="10" t="s">
        <v>60</v>
      </c>
      <c r="T2408" s="10">
        <v>752</v>
      </c>
      <c r="U2408" s="10">
        <v>1075.3600000000001</v>
      </c>
    </row>
    <row r="2409" spans="11:21" ht="18" customHeight="1" x14ac:dyDescent="0.3">
      <c r="K2409" s="10" t="s">
        <v>52</v>
      </c>
      <c r="L2409" s="10">
        <v>2023</v>
      </c>
      <c r="M2409" s="10" t="s">
        <v>10</v>
      </c>
      <c r="N2409" s="10" t="s">
        <v>53</v>
      </c>
      <c r="O2409" s="10" t="s">
        <v>54</v>
      </c>
      <c r="P2409" s="10" t="s">
        <v>55</v>
      </c>
      <c r="Q2409" s="10" t="s">
        <v>56</v>
      </c>
      <c r="R2409" s="10" t="s">
        <v>57</v>
      </c>
      <c r="S2409" s="10" t="s">
        <v>60</v>
      </c>
      <c r="T2409" s="10">
        <v>326</v>
      </c>
      <c r="U2409" s="10">
        <v>498.78</v>
      </c>
    </row>
    <row r="2410" spans="11:21" ht="18" customHeight="1" x14ac:dyDescent="0.3">
      <c r="K2410" s="10" t="s">
        <v>61</v>
      </c>
      <c r="L2410" s="10">
        <v>2023</v>
      </c>
      <c r="M2410" s="10" t="s">
        <v>10</v>
      </c>
      <c r="N2410" s="10" t="s">
        <v>53</v>
      </c>
      <c r="O2410" s="10" t="s">
        <v>54</v>
      </c>
      <c r="P2410" s="10" t="s">
        <v>55</v>
      </c>
      <c r="Q2410" s="10" t="s">
        <v>56</v>
      </c>
      <c r="R2410" s="10" t="s">
        <v>57</v>
      </c>
      <c r="S2410" s="10" t="s">
        <v>60</v>
      </c>
      <c r="T2410" s="10">
        <v>328</v>
      </c>
      <c r="U2410" s="10">
        <v>469.03999999999996</v>
      </c>
    </row>
    <row r="2411" spans="11:21" ht="18" customHeight="1" x14ac:dyDescent="0.3">
      <c r="K2411" s="10" t="s">
        <v>59</v>
      </c>
      <c r="L2411" s="10">
        <v>2023</v>
      </c>
      <c r="M2411" s="10" t="s">
        <v>10</v>
      </c>
      <c r="N2411" s="10" t="s">
        <v>53</v>
      </c>
      <c r="O2411" s="10" t="s">
        <v>54</v>
      </c>
      <c r="P2411" s="10" t="s">
        <v>55</v>
      </c>
      <c r="Q2411" s="10" t="s">
        <v>56</v>
      </c>
      <c r="R2411" s="10" t="s">
        <v>57</v>
      </c>
      <c r="S2411" s="10" t="s">
        <v>60</v>
      </c>
      <c r="T2411" s="10">
        <v>298</v>
      </c>
      <c r="U2411" s="10">
        <v>426.14</v>
      </c>
    </row>
    <row r="2412" spans="11:21" ht="18" customHeight="1" x14ac:dyDescent="0.3">
      <c r="K2412" s="10" t="s">
        <v>61</v>
      </c>
      <c r="L2412" s="10">
        <v>2023</v>
      </c>
      <c r="M2412" s="10" t="s">
        <v>10</v>
      </c>
      <c r="N2412" s="10" t="s">
        <v>53</v>
      </c>
      <c r="O2412" s="10" t="s">
        <v>54</v>
      </c>
      <c r="P2412" s="10" t="s">
        <v>55</v>
      </c>
      <c r="Q2412" s="10" t="s">
        <v>56</v>
      </c>
      <c r="R2412" s="10" t="s">
        <v>57</v>
      </c>
      <c r="S2412" s="10" t="s">
        <v>60</v>
      </c>
      <c r="T2412" s="10">
        <v>662</v>
      </c>
      <c r="U2412" s="10">
        <v>946.66</v>
      </c>
    </row>
    <row r="2413" spans="11:21" ht="18" customHeight="1" x14ac:dyDescent="0.3">
      <c r="K2413" s="10" t="s">
        <v>61</v>
      </c>
      <c r="L2413" s="10">
        <v>2023</v>
      </c>
      <c r="M2413" s="10" t="s">
        <v>10</v>
      </c>
      <c r="N2413" s="10" t="s">
        <v>53</v>
      </c>
      <c r="O2413" s="10" t="s">
        <v>54</v>
      </c>
      <c r="P2413" s="10" t="s">
        <v>55</v>
      </c>
      <c r="Q2413" s="10" t="s">
        <v>56</v>
      </c>
      <c r="R2413" s="10" t="s">
        <v>57</v>
      </c>
      <c r="S2413" s="10" t="s">
        <v>60</v>
      </c>
      <c r="T2413" s="10">
        <v>748</v>
      </c>
      <c r="U2413" s="10">
        <v>1069.6399999999999</v>
      </c>
    </row>
    <row r="2414" spans="11:21" ht="18" customHeight="1" x14ac:dyDescent="0.3">
      <c r="K2414" s="10" t="s">
        <v>61</v>
      </c>
      <c r="L2414" s="10">
        <v>2023</v>
      </c>
      <c r="M2414" s="10" t="s">
        <v>10</v>
      </c>
      <c r="N2414" s="10" t="s">
        <v>53</v>
      </c>
      <c r="O2414" s="10" t="s">
        <v>54</v>
      </c>
      <c r="P2414" s="10" t="s">
        <v>55</v>
      </c>
      <c r="Q2414" s="10" t="s">
        <v>56</v>
      </c>
      <c r="R2414" s="10" t="s">
        <v>57</v>
      </c>
      <c r="S2414" s="10" t="s">
        <v>60</v>
      </c>
      <c r="T2414" s="10">
        <v>327</v>
      </c>
      <c r="U2414" s="10">
        <v>467.61</v>
      </c>
    </row>
    <row r="2415" spans="11:21" ht="18" customHeight="1" x14ac:dyDescent="0.3">
      <c r="K2415" s="10" t="s">
        <v>61</v>
      </c>
      <c r="L2415" s="10">
        <v>2023</v>
      </c>
      <c r="M2415" s="10" t="s">
        <v>10</v>
      </c>
      <c r="N2415" s="10" t="s">
        <v>53</v>
      </c>
      <c r="O2415" s="10" t="s">
        <v>54</v>
      </c>
      <c r="P2415" s="10" t="s">
        <v>55</v>
      </c>
      <c r="Q2415" s="10" t="s">
        <v>56</v>
      </c>
      <c r="R2415" s="10" t="s">
        <v>57</v>
      </c>
      <c r="S2415" s="10" t="s">
        <v>60</v>
      </c>
      <c r="T2415" s="10">
        <v>788</v>
      </c>
      <c r="U2415" s="10">
        <v>526.24</v>
      </c>
    </row>
    <row r="2416" spans="11:21" ht="18" customHeight="1" x14ac:dyDescent="0.3">
      <c r="K2416" s="10" t="s">
        <v>59</v>
      </c>
      <c r="L2416" s="10">
        <v>2023</v>
      </c>
      <c r="M2416" s="10" t="s">
        <v>10</v>
      </c>
      <c r="N2416" s="10" t="s">
        <v>53</v>
      </c>
      <c r="O2416" s="10" t="s">
        <v>54</v>
      </c>
      <c r="P2416" s="10" t="s">
        <v>55</v>
      </c>
      <c r="Q2416" s="10" t="s">
        <v>56</v>
      </c>
      <c r="R2416" s="10" t="s">
        <v>57</v>
      </c>
      <c r="S2416" s="10" t="s">
        <v>60</v>
      </c>
      <c r="T2416" s="10">
        <v>325</v>
      </c>
      <c r="U2416" s="10">
        <v>464.75</v>
      </c>
    </row>
    <row r="2417" spans="11:21" ht="18" customHeight="1" x14ac:dyDescent="0.3">
      <c r="K2417" s="10" t="s">
        <v>61</v>
      </c>
      <c r="L2417" s="10">
        <v>2023</v>
      </c>
      <c r="M2417" s="10" t="s">
        <v>10</v>
      </c>
      <c r="N2417" s="10" t="s">
        <v>53</v>
      </c>
      <c r="O2417" s="10" t="s">
        <v>54</v>
      </c>
      <c r="P2417" s="10" t="s">
        <v>55</v>
      </c>
      <c r="Q2417" s="10" t="s">
        <v>56</v>
      </c>
      <c r="R2417" s="10" t="s">
        <v>57</v>
      </c>
      <c r="S2417" s="10" t="s">
        <v>60</v>
      </c>
      <c r="T2417" s="10">
        <v>301</v>
      </c>
      <c r="U2417" s="10">
        <v>430.43</v>
      </c>
    </row>
    <row r="2418" spans="11:21" ht="18" customHeight="1" x14ac:dyDescent="0.3">
      <c r="K2418" s="10" t="s">
        <v>52</v>
      </c>
      <c r="L2418" s="10">
        <v>2023</v>
      </c>
      <c r="M2418" s="10" t="s">
        <v>10</v>
      </c>
      <c r="N2418" s="10" t="s">
        <v>53</v>
      </c>
      <c r="O2418" s="10" t="s">
        <v>54</v>
      </c>
      <c r="P2418" s="10" t="s">
        <v>55</v>
      </c>
      <c r="Q2418" s="10" t="s">
        <v>56</v>
      </c>
      <c r="R2418" s="10" t="s">
        <v>57</v>
      </c>
      <c r="S2418" s="10" t="s">
        <v>60</v>
      </c>
      <c r="T2418" s="10">
        <v>757</v>
      </c>
      <c r="U2418" s="10">
        <v>1082.51</v>
      </c>
    </row>
    <row r="2419" spans="11:21" ht="18" customHeight="1" x14ac:dyDescent="0.3">
      <c r="K2419" s="10" t="s">
        <v>61</v>
      </c>
      <c r="L2419" s="10">
        <v>2023</v>
      </c>
      <c r="M2419" s="10" t="s">
        <v>9</v>
      </c>
      <c r="N2419" s="10" t="s">
        <v>53</v>
      </c>
      <c r="O2419" s="10" t="s">
        <v>54</v>
      </c>
      <c r="P2419" s="10" t="s">
        <v>55</v>
      </c>
      <c r="Q2419" s="10" t="s">
        <v>56</v>
      </c>
      <c r="R2419" s="10" t="s">
        <v>57</v>
      </c>
      <c r="S2419" s="10" t="s">
        <v>60</v>
      </c>
      <c r="T2419" s="10">
        <v>332</v>
      </c>
      <c r="U2419" s="10">
        <v>507.96000000000004</v>
      </c>
    </row>
    <row r="2420" spans="11:21" ht="18" customHeight="1" x14ac:dyDescent="0.3">
      <c r="K2420" s="10" t="s">
        <v>59</v>
      </c>
      <c r="L2420" s="10">
        <v>2023</v>
      </c>
      <c r="M2420" s="10" t="s">
        <v>9</v>
      </c>
      <c r="N2420" s="10" t="s">
        <v>53</v>
      </c>
      <c r="O2420" s="10" t="s">
        <v>54</v>
      </c>
      <c r="P2420" s="10" t="s">
        <v>55</v>
      </c>
      <c r="Q2420" s="10" t="s">
        <v>56</v>
      </c>
      <c r="R2420" s="10" t="s">
        <v>57</v>
      </c>
      <c r="S2420" s="10" t="s">
        <v>60</v>
      </c>
      <c r="T2420" s="10">
        <v>302</v>
      </c>
      <c r="U2420" s="10">
        <v>431.86</v>
      </c>
    </row>
    <row r="2421" spans="11:21" ht="18" customHeight="1" x14ac:dyDescent="0.3">
      <c r="K2421" s="10" t="s">
        <v>52</v>
      </c>
      <c r="L2421" s="10">
        <v>2023</v>
      </c>
      <c r="M2421" s="10" t="s">
        <v>9</v>
      </c>
      <c r="N2421" s="10" t="s">
        <v>53</v>
      </c>
      <c r="O2421" s="10" t="s">
        <v>54</v>
      </c>
      <c r="P2421" s="10" t="s">
        <v>55</v>
      </c>
      <c r="Q2421" s="10" t="s">
        <v>56</v>
      </c>
      <c r="R2421" s="10" t="s">
        <v>57</v>
      </c>
      <c r="S2421" s="10" t="s">
        <v>60</v>
      </c>
      <c r="T2421" s="10">
        <v>334</v>
      </c>
      <c r="U2421" s="10">
        <v>477.62</v>
      </c>
    </row>
    <row r="2422" spans="11:21" ht="18" customHeight="1" x14ac:dyDescent="0.3">
      <c r="K2422" s="10" t="s">
        <v>63</v>
      </c>
      <c r="L2422" s="10">
        <v>2023</v>
      </c>
      <c r="M2422" s="10" t="s">
        <v>9</v>
      </c>
      <c r="N2422" s="10" t="s">
        <v>53</v>
      </c>
      <c r="O2422" s="10" t="s">
        <v>54</v>
      </c>
      <c r="P2422" s="10" t="s">
        <v>55</v>
      </c>
      <c r="Q2422" s="10" t="s">
        <v>56</v>
      </c>
      <c r="R2422" s="10" t="s">
        <v>57</v>
      </c>
      <c r="S2422" s="10" t="s">
        <v>60</v>
      </c>
      <c r="T2422" s="10">
        <v>304</v>
      </c>
      <c r="U2422" s="10">
        <v>434.72</v>
      </c>
    </row>
    <row r="2423" spans="11:21" ht="18" customHeight="1" x14ac:dyDescent="0.3">
      <c r="K2423" s="10" t="s">
        <v>59</v>
      </c>
      <c r="L2423" s="10">
        <v>2023</v>
      </c>
      <c r="M2423" s="10" t="s">
        <v>9</v>
      </c>
      <c r="N2423" s="10" t="s">
        <v>53</v>
      </c>
      <c r="O2423" s="10" t="s">
        <v>54</v>
      </c>
      <c r="P2423" s="10" t="s">
        <v>55</v>
      </c>
      <c r="Q2423" s="10" t="s">
        <v>56</v>
      </c>
      <c r="R2423" s="10" t="s">
        <v>57</v>
      </c>
      <c r="S2423" s="10" t="s">
        <v>60</v>
      </c>
      <c r="T2423" s="10">
        <v>661</v>
      </c>
      <c r="U2423" s="10">
        <v>945.23</v>
      </c>
    </row>
    <row r="2424" spans="11:21" ht="18" customHeight="1" x14ac:dyDescent="0.3">
      <c r="K2424" s="10" t="s">
        <v>52</v>
      </c>
      <c r="L2424" s="10">
        <v>2023</v>
      </c>
      <c r="M2424" s="10" t="s">
        <v>9</v>
      </c>
      <c r="N2424" s="10" t="s">
        <v>53</v>
      </c>
      <c r="O2424" s="10" t="s">
        <v>54</v>
      </c>
      <c r="P2424" s="10" t="s">
        <v>55</v>
      </c>
      <c r="Q2424" s="10" t="s">
        <v>56</v>
      </c>
      <c r="R2424" s="10" t="s">
        <v>57</v>
      </c>
      <c r="S2424" s="10" t="s">
        <v>60</v>
      </c>
      <c r="T2424" s="10">
        <v>747</v>
      </c>
      <c r="U2424" s="10">
        <v>1068.21</v>
      </c>
    </row>
    <row r="2425" spans="11:21" ht="18" customHeight="1" x14ac:dyDescent="0.3">
      <c r="K2425" s="10" t="s">
        <v>52</v>
      </c>
      <c r="L2425" s="10">
        <v>2023</v>
      </c>
      <c r="M2425" s="10" t="s">
        <v>9</v>
      </c>
      <c r="N2425" s="10" t="s">
        <v>53</v>
      </c>
      <c r="O2425" s="10" t="s">
        <v>54</v>
      </c>
      <c r="P2425" s="10" t="s">
        <v>55</v>
      </c>
      <c r="Q2425" s="10" t="s">
        <v>56</v>
      </c>
      <c r="R2425" s="10" t="s">
        <v>57</v>
      </c>
      <c r="S2425" s="10" t="s">
        <v>60</v>
      </c>
      <c r="T2425" s="10">
        <v>333</v>
      </c>
      <c r="U2425" s="10">
        <v>476.19</v>
      </c>
    </row>
    <row r="2426" spans="11:21" ht="18" customHeight="1" x14ac:dyDescent="0.3">
      <c r="K2426" s="10" t="s">
        <v>59</v>
      </c>
      <c r="L2426" s="10">
        <v>2023</v>
      </c>
      <c r="M2426" s="10" t="s">
        <v>9</v>
      </c>
      <c r="N2426" s="10" t="s">
        <v>53</v>
      </c>
      <c r="O2426" s="10" t="s">
        <v>54</v>
      </c>
      <c r="P2426" s="10" t="s">
        <v>55</v>
      </c>
      <c r="Q2426" s="10" t="s">
        <v>56</v>
      </c>
      <c r="R2426" s="10" t="s">
        <v>57</v>
      </c>
      <c r="S2426" s="10" t="s">
        <v>60</v>
      </c>
      <c r="T2426" s="10">
        <v>787</v>
      </c>
      <c r="U2426" s="10">
        <v>526.24</v>
      </c>
    </row>
    <row r="2427" spans="11:21" ht="18" customHeight="1" x14ac:dyDescent="0.3">
      <c r="K2427" s="10" t="s">
        <v>63</v>
      </c>
      <c r="L2427" s="10">
        <v>2023</v>
      </c>
      <c r="M2427" s="10" t="s">
        <v>9</v>
      </c>
      <c r="N2427" s="10" t="s">
        <v>53</v>
      </c>
      <c r="O2427" s="10" t="s">
        <v>54</v>
      </c>
      <c r="P2427" s="10" t="s">
        <v>55</v>
      </c>
      <c r="Q2427" s="10" t="s">
        <v>56</v>
      </c>
      <c r="R2427" s="10" t="s">
        <v>57</v>
      </c>
      <c r="S2427" s="10" t="s">
        <v>60</v>
      </c>
      <c r="T2427" s="10">
        <v>331</v>
      </c>
      <c r="U2427" s="10">
        <v>473.33</v>
      </c>
    </row>
    <row r="2428" spans="11:21" ht="18" customHeight="1" x14ac:dyDescent="0.3">
      <c r="K2428" s="10" t="s">
        <v>52</v>
      </c>
      <c r="L2428" s="10">
        <v>2023</v>
      </c>
      <c r="M2428" s="10" t="s">
        <v>9</v>
      </c>
      <c r="N2428" s="10" t="s">
        <v>53</v>
      </c>
      <c r="O2428" s="10" t="s">
        <v>54</v>
      </c>
      <c r="P2428" s="10" t="s">
        <v>55</v>
      </c>
      <c r="Q2428" s="10" t="s">
        <v>56</v>
      </c>
      <c r="R2428" s="10" t="s">
        <v>57</v>
      </c>
      <c r="S2428" s="10" t="s">
        <v>60</v>
      </c>
      <c r="T2428" s="10">
        <v>307</v>
      </c>
      <c r="U2428" s="10">
        <v>439.01</v>
      </c>
    </row>
    <row r="2429" spans="11:21" ht="18" customHeight="1" x14ac:dyDescent="0.3">
      <c r="K2429" s="10" t="s">
        <v>59</v>
      </c>
      <c r="L2429" s="10">
        <v>2023</v>
      </c>
      <c r="M2429" s="10" t="s">
        <v>9</v>
      </c>
      <c r="N2429" s="10" t="s">
        <v>53</v>
      </c>
      <c r="O2429" s="10" t="s">
        <v>54</v>
      </c>
      <c r="P2429" s="10" t="s">
        <v>55</v>
      </c>
      <c r="Q2429" s="10" t="s">
        <v>56</v>
      </c>
      <c r="R2429" s="10" t="s">
        <v>57</v>
      </c>
      <c r="S2429" s="10" t="s">
        <v>60</v>
      </c>
      <c r="T2429" s="10">
        <v>329</v>
      </c>
      <c r="U2429" s="10">
        <v>470.47</v>
      </c>
    </row>
    <row r="2430" spans="11:21" ht="18" customHeight="1" x14ac:dyDescent="0.3">
      <c r="K2430" s="10" t="s">
        <v>61</v>
      </c>
      <c r="L2430" s="10">
        <v>2023</v>
      </c>
      <c r="M2430" s="10" t="s">
        <v>9</v>
      </c>
      <c r="N2430" s="10" t="s">
        <v>53</v>
      </c>
      <c r="O2430" s="10" t="s">
        <v>54</v>
      </c>
      <c r="P2430" s="10" t="s">
        <v>55</v>
      </c>
      <c r="Q2430" s="10" t="s">
        <v>56</v>
      </c>
      <c r="R2430" s="10" t="s">
        <v>57</v>
      </c>
      <c r="S2430" s="10" t="s">
        <v>60</v>
      </c>
      <c r="T2430" s="10">
        <v>756</v>
      </c>
      <c r="U2430" s="10">
        <v>1081.08</v>
      </c>
    </row>
    <row r="2431" spans="11:21" ht="18" customHeight="1" x14ac:dyDescent="0.3">
      <c r="K2431" s="10" t="s">
        <v>59</v>
      </c>
      <c r="L2431" s="10">
        <v>2023</v>
      </c>
      <c r="M2431" s="10" t="s">
        <v>8</v>
      </c>
      <c r="N2431" s="10" t="s">
        <v>53</v>
      </c>
      <c r="O2431" s="10" t="s">
        <v>54</v>
      </c>
      <c r="P2431" s="10" t="s">
        <v>55</v>
      </c>
      <c r="Q2431" s="10" t="s">
        <v>56</v>
      </c>
      <c r="R2431" s="10" t="s">
        <v>57</v>
      </c>
      <c r="S2431" s="10" t="s">
        <v>60</v>
      </c>
      <c r="T2431" s="10">
        <v>338</v>
      </c>
      <c r="U2431" s="10">
        <v>517.14</v>
      </c>
    </row>
    <row r="2432" spans="11:21" ht="18" customHeight="1" x14ac:dyDescent="0.3">
      <c r="K2432" s="10" t="s">
        <v>59</v>
      </c>
      <c r="L2432" s="10">
        <v>2023</v>
      </c>
      <c r="M2432" s="10" t="s">
        <v>8</v>
      </c>
      <c r="N2432" s="10" t="s">
        <v>53</v>
      </c>
      <c r="O2432" s="10" t="s">
        <v>54</v>
      </c>
      <c r="P2432" s="10" t="s">
        <v>55</v>
      </c>
      <c r="Q2432" s="10" t="s">
        <v>56</v>
      </c>
      <c r="R2432" s="10" t="s">
        <v>57</v>
      </c>
      <c r="S2432" s="10" t="s">
        <v>60</v>
      </c>
      <c r="T2432" s="10">
        <v>308</v>
      </c>
      <c r="U2432" s="10">
        <v>440.44</v>
      </c>
    </row>
    <row r="2433" spans="11:21" ht="18" customHeight="1" x14ac:dyDescent="0.3">
      <c r="K2433" s="10" t="s">
        <v>63</v>
      </c>
      <c r="L2433" s="10">
        <v>2023</v>
      </c>
      <c r="M2433" s="10" t="s">
        <v>8</v>
      </c>
      <c r="N2433" s="10" t="s">
        <v>53</v>
      </c>
      <c r="O2433" s="10" t="s">
        <v>54</v>
      </c>
      <c r="P2433" s="10" t="s">
        <v>55</v>
      </c>
      <c r="Q2433" s="10" t="s">
        <v>56</v>
      </c>
      <c r="R2433" s="10" t="s">
        <v>57</v>
      </c>
      <c r="S2433" s="10" t="s">
        <v>60</v>
      </c>
      <c r="T2433" s="10">
        <v>310</v>
      </c>
      <c r="U2433" s="10">
        <v>443.3</v>
      </c>
    </row>
    <row r="2434" spans="11:21" ht="18" customHeight="1" x14ac:dyDescent="0.3">
      <c r="K2434" s="10" t="s">
        <v>52</v>
      </c>
      <c r="L2434" s="10">
        <v>2023</v>
      </c>
      <c r="M2434" s="10" t="s">
        <v>8</v>
      </c>
      <c r="N2434" s="10" t="s">
        <v>53</v>
      </c>
      <c r="O2434" s="10" t="s">
        <v>54</v>
      </c>
      <c r="P2434" s="10" t="s">
        <v>55</v>
      </c>
      <c r="Q2434" s="10" t="s">
        <v>56</v>
      </c>
      <c r="R2434" s="10" t="s">
        <v>57</v>
      </c>
      <c r="S2434" s="10" t="s">
        <v>60</v>
      </c>
      <c r="T2434" s="10">
        <v>660</v>
      </c>
      <c r="U2434" s="10">
        <v>943.8</v>
      </c>
    </row>
    <row r="2435" spans="11:21" ht="18" customHeight="1" x14ac:dyDescent="0.3">
      <c r="K2435" s="10" t="s">
        <v>61</v>
      </c>
      <c r="L2435" s="10">
        <v>2023</v>
      </c>
      <c r="M2435" s="10" t="s">
        <v>8</v>
      </c>
      <c r="N2435" s="10" t="s">
        <v>53</v>
      </c>
      <c r="O2435" s="10" t="s">
        <v>54</v>
      </c>
      <c r="P2435" s="10" t="s">
        <v>55</v>
      </c>
      <c r="Q2435" s="10" t="s">
        <v>56</v>
      </c>
      <c r="R2435" s="10" t="s">
        <v>57</v>
      </c>
      <c r="S2435" s="10" t="s">
        <v>60</v>
      </c>
      <c r="T2435" s="10">
        <v>746</v>
      </c>
      <c r="U2435" s="10">
        <v>1066.78</v>
      </c>
    </row>
    <row r="2436" spans="11:21" ht="18" customHeight="1" x14ac:dyDescent="0.3">
      <c r="K2436" s="10" t="s">
        <v>61</v>
      </c>
      <c r="L2436" s="10">
        <v>2023</v>
      </c>
      <c r="M2436" s="10" t="s">
        <v>8</v>
      </c>
      <c r="N2436" s="10" t="s">
        <v>53</v>
      </c>
      <c r="O2436" s="10" t="s">
        <v>54</v>
      </c>
      <c r="P2436" s="10" t="s">
        <v>55</v>
      </c>
      <c r="Q2436" s="10" t="s">
        <v>56</v>
      </c>
      <c r="R2436" s="10" t="s">
        <v>57</v>
      </c>
      <c r="S2436" s="10" t="s">
        <v>60</v>
      </c>
      <c r="T2436" s="10">
        <v>339</v>
      </c>
      <c r="U2436" s="10">
        <v>484.77</v>
      </c>
    </row>
    <row r="2437" spans="11:21" ht="18" customHeight="1" x14ac:dyDescent="0.3">
      <c r="K2437" s="10" t="s">
        <v>52</v>
      </c>
      <c r="L2437" s="10">
        <v>2023</v>
      </c>
      <c r="M2437" s="10" t="s">
        <v>8</v>
      </c>
      <c r="N2437" s="10" t="s">
        <v>53</v>
      </c>
      <c r="O2437" s="10" t="s">
        <v>54</v>
      </c>
      <c r="P2437" s="10" t="s">
        <v>55</v>
      </c>
      <c r="Q2437" s="10" t="s">
        <v>56</v>
      </c>
      <c r="R2437" s="10" t="s">
        <v>57</v>
      </c>
      <c r="S2437" s="10" t="s">
        <v>60</v>
      </c>
      <c r="T2437" s="10">
        <v>786</v>
      </c>
      <c r="U2437" s="10">
        <v>526.24</v>
      </c>
    </row>
    <row r="2438" spans="11:21" ht="18" customHeight="1" x14ac:dyDescent="0.3">
      <c r="K2438" s="10" t="s">
        <v>63</v>
      </c>
      <c r="L2438" s="10">
        <v>2023</v>
      </c>
      <c r="M2438" s="10" t="s">
        <v>8</v>
      </c>
      <c r="N2438" s="10" t="s">
        <v>53</v>
      </c>
      <c r="O2438" s="10" t="s">
        <v>54</v>
      </c>
      <c r="P2438" s="10" t="s">
        <v>55</v>
      </c>
      <c r="Q2438" s="10" t="s">
        <v>56</v>
      </c>
      <c r="R2438" s="10" t="s">
        <v>57</v>
      </c>
      <c r="S2438" s="10" t="s">
        <v>60</v>
      </c>
      <c r="T2438" s="10">
        <v>337</v>
      </c>
      <c r="U2438" s="10">
        <v>481.90999999999997</v>
      </c>
    </row>
    <row r="2439" spans="11:21" ht="18" customHeight="1" x14ac:dyDescent="0.3">
      <c r="K2439" s="10" t="s">
        <v>59</v>
      </c>
      <c r="L2439" s="10">
        <v>2023</v>
      </c>
      <c r="M2439" s="10" t="s">
        <v>8</v>
      </c>
      <c r="N2439" s="10" t="s">
        <v>53</v>
      </c>
      <c r="O2439" s="10" t="s">
        <v>54</v>
      </c>
      <c r="P2439" s="10" t="s">
        <v>55</v>
      </c>
      <c r="Q2439" s="10" t="s">
        <v>56</v>
      </c>
      <c r="R2439" s="10" t="s">
        <v>57</v>
      </c>
      <c r="S2439" s="10" t="s">
        <v>60</v>
      </c>
      <c r="T2439" s="10">
        <v>335</v>
      </c>
      <c r="U2439" s="10">
        <v>479.05</v>
      </c>
    </row>
    <row r="2440" spans="11:21" ht="18" customHeight="1" x14ac:dyDescent="0.3">
      <c r="K2440" s="10" t="s">
        <v>59</v>
      </c>
      <c r="L2440" s="10">
        <v>2023</v>
      </c>
      <c r="M2440" s="10" t="s">
        <v>8</v>
      </c>
      <c r="N2440" s="10" t="s">
        <v>53</v>
      </c>
      <c r="O2440" s="10" t="s">
        <v>54</v>
      </c>
      <c r="P2440" s="10" t="s">
        <v>55</v>
      </c>
      <c r="Q2440" s="10" t="s">
        <v>56</v>
      </c>
      <c r="R2440" s="10" t="s">
        <v>57</v>
      </c>
      <c r="S2440" s="10" t="s">
        <v>60</v>
      </c>
      <c r="T2440" s="10">
        <v>755</v>
      </c>
      <c r="U2440" s="10">
        <v>1079.6500000000001</v>
      </c>
    </row>
    <row r="2441" spans="11:21" ht="18" customHeight="1" x14ac:dyDescent="0.3">
      <c r="K2441" s="10" t="s">
        <v>59</v>
      </c>
      <c r="L2441" s="10">
        <v>2023</v>
      </c>
      <c r="M2441" s="10" t="s">
        <v>3</v>
      </c>
      <c r="N2441" s="10" t="s">
        <v>65</v>
      </c>
      <c r="O2441" s="10" t="s">
        <v>54</v>
      </c>
      <c r="P2441" s="10" t="s">
        <v>55</v>
      </c>
      <c r="Q2441" s="10" t="s">
        <v>56</v>
      </c>
      <c r="R2441" s="10" t="s">
        <v>57</v>
      </c>
      <c r="S2441" s="10" t="s">
        <v>58</v>
      </c>
      <c r="T2441" s="10">
        <v>212</v>
      </c>
      <c r="U2441" s="10">
        <v>303.15999999999997</v>
      </c>
    </row>
    <row r="2442" spans="11:21" ht="18" customHeight="1" x14ac:dyDescent="0.3">
      <c r="K2442" s="10" t="s">
        <v>52</v>
      </c>
      <c r="L2442" s="10">
        <v>2023</v>
      </c>
      <c r="M2442" s="10" t="s">
        <v>3</v>
      </c>
      <c r="N2442" s="10" t="s">
        <v>65</v>
      </c>
      <c r="O2442" s="10" t="s">
        <v>54</v>
      </c>
      <c r="P2442" s="10" t="s">
        <v>55</v>
      </c>
      <c r="Q2442" s="10" t="s">
        <v>56</v>
      </c>
      <c r="R2442" s="10" t="s">
        <v>57</v>
      </c>
      <c r="S2442" s="10" t="s">
        <v>58</v>
      </c>
      <c r="T2442" s="10">
        <v>182</v>
      </c>
      <c r="U2442" s="10">
        <v>260.26</v>
      </c>
    </row>
    <row r="2443" spans="11:21" ht="18" customHeight="1" x14ac:dyDescent="0.3">
      <c r="K2443" s="10" t="s">
        <v>59</v>
      </c>
      <c r="L2443" s="10">
        <v>2023</v>
      </c>
      <c r="M2443" s="10" t="s">
        <v>3</v>
      </c>
      <c r="N2443" s="10" t="s">
        <v>65</v>
      </c>
      <c r="O2443" s="10" t="s">
        <v>54</v>
      </c>
      <c r="P2443" s="10" t="s">
        <v>55</v>
      </c>
      <c r="Q2443" s="10" t="s">
        <v>56</v>
      </c>
      <c r="R2443" s="10" t="s">
        <v>57</v>
      </c>
      <c r="S2443" s="10" t="s">
        <v>58</v>
      </c>
      <c r="T2443" s="10">
        <v>184</v>
      </c>
      <c r="U2443" s="10">
        <v>526.24</v>
      </c>
    </row>
    <row r="2444" spans="11:21" ht="18" customHeight="1" x14ac:dyDescent="0.3">
      <c r="K2444" s="10" t="s">
        <v>59</v>
      </c>
      <c r="L2444" s="10">
        <v>2023</v>
      </c>
      <c r="M2444" s="10" t="s">
        <v>3</v>
      </c>
      <c r="N2444" s="10" t="s">
        <v>65</v>
      </c>
      <c r="O2444" s="10" t="s">
        <v>54</v>
      </c>
      <c r="P2444" s="10" t="s">
        <v>55</v>
      </c>
      <c r="Q2444" s="10" t="s">
        <v>56</v>
      </c>
      <c r="R2444" s="10" t="s">
        <v>57</v>
      </c>
      <c r="S2444" s="10" t="s">
        <v>58</v>
      </c>
      <c r="T2444" s="10">
        <v>968</v>
      </c>
      <c r="U2444" s="10">
        <v>1384.24</v>
      </c>
    </row>
    <row r="2445" spans="11:21" ht="18" customHeight="1" x14ac:dyDescent="0.3">
      <c r="K2445" s="10" t="s">
        <v>63</v>
      </c>
      <c r="L2445" s="10">
        <v>2023</v>
      </c>
      <c r="M2445" s="10" t="s">
        <v>3</v>
      </c>
      <c r="N2445" s="10" t="s">
        <v>65</v>
      </c>
      <c r="O2445" s="10" t="s">
        <v>54</v>
      </c>
      <c r="P2445" s="10" t="s">
        <v>55</v>
      </c>
      <c r="Q2445" s="10" t="s">
        <v>56</v>
      </c>
      <c r="R2445" s="10" t="s">
        <v>57</v>
      </c>
      <c r="S2445" s="10" t="s">
        <v>58</v>
      </c>
      <c r="T2445" s="10">
        <v>186</v>
      </c>
      <c r="U2445" s="10">
        <v>265.98</v>
      </c>
    </row>
    <row r="2446" spans="11:21" ht="18" customHeight="1" x14ac:dyDescent="0.3">
      <c r="K2446" s="10" t="s">
        <v>63</v>
      </c>
      <c r="L2446" s="10">
        <v>2023</v>
      </c>
      <c r="M2446" s="10" t="s">
        <v>3</v>
      </c>
      <c r="N2446" s="10" t="s">
        <v>65</v>
      </c>
      <c r="O2446" s="10" t="s">
        <v>54</v>
      </c>
      <c r="P2446" s="10" t="s">
        <v>55</v>
      </c>
      <c r="Q2446" s="10" t="s">
        <v>56</v>
      </c>
      <c r="R2446" s="10" t="s">
        <v>57</v>
      </c>
      <c r="S2446" s="10" t="s">
        <v>58</v>
      </c>
      <c r="T2446" s="10">
        <v>213</v>
      </c>
      <c r="U2446" s="10">
        <v>304.59000000000003</v>
      </c>
    </row>
    <row r="2447" spans="11:21" ht="18" customHeight="1" x14ac:dyDescent="0.3">
      <c r="K2447" s="10" t="s">
        <v>59</v>
      </c>
      <c r="L2447" s="10">
        <v>2023</v>
      </c>
      <c r="M2447" s="10" t="s">
        <v>3</v>
      </c>
      <c r="N2447" s="10" t="s">
        <v>65</v>
      </c>
      <c r="O2447" s="10" t="s">
        <v>54</v>
      </c>
      <c r="P2447" s="10" t="s">
        <v>55</v>
      </c>
      <c r="Q2447" s="10" t="s">
        <v>56</v>
      </c>
      <c r="R2447" s="10" t="s">
        <v>57</v>
      </c>
      <c r="S2447" s="10" t="s">
        <v>58</v>
      </c>
      <c r="T2447" s="10">
        <v>183</v>
      </c>
      <c r="U2447" s="10">
        <v>261.69</v>
      </c>
    </row>
    <row r="2448" spans="11:21" ht="18" customHeight="1" x14ac:dyDescent="0.3">
      <c r="K2448" s="10" t="s">
        <v>59</v>
      </c>
      <c r="L2448" s="10">
        <v>2023</v>
      </c>
      <c r="M2448" s="10" t="s">
        <v>3</v>
      </c>
      <c r="N2448" s="10" t="s">
        <v>65</v>
      </c>
      <c r="O2448" s="10" t="s">
        <v>54</v>
      </c>
      <c r="P2448" s="10" t="s">
        <v>55</v>
      </c>
      <c r="Q2448" s="10" t="s">
        <v>56</v>
      </c>
      <c r="R2448" s="10" t="s">
        <v>57</v>
      </c>
      <c r="S2448" s="10" t="s">
        <v>58</v>
      </c>
      <c r="T2448" s="10">
        <v>749</v>
      </c>
      <c r="U2448" s="10">
        <v>1071.07</v>
      </c>
    </row>
    <row r="2449" spans="11:21" ht="18" customHeight="1" x14ac:dyDescent="0.3">
      <c r="K2449" s="10" t="s">
        <v>52</v>
      </c>
      <c r="L2449" s="10">
        <v>2023</v>
      </c>
      <c r="M2449" s="10" t="s">
        <v>3</v>
      </c>
      <c r="N2449" s="10" t="s">
        <v>65</v>
      </c>
      <c r="O2449" s="10" t="s">
        <v>54</v>
      </c>
      <c r="P2449" s="10" t="s">
        <v>55</v>
      </c>
      <c r="Q2449" s="10" t="s">
        <v>56</v>
      </c>
      <c r="R2449" s="10" t="s">
        <v>57</v>
      </c>
      <c r="S2449" s="10" t="s">
        <v>58</v>
      </c>
      <c r="T2449" s="10">
        <v>209</v>
      </c>
      <c r="U2449" s="10">
        <v>298.87</v>
      </c>
    </row>
    <row r="2450" spans="11:21" ht="18" customHeight="1" x14ac:dyDescent="0.3">
      <c r="K2450" s="10" t="s">
        <v>59</v>
      </c>
      <c r="L2450" s="10">
        <v>2023</v>
      </c>
      <c r="M2450" s="10" t="s">
        <v>3</v>
      </c>
      <c r="N2450" s="10" t="s">
        <v>65</v>
      </c>
      <c r="O2450" s="10" t="s">
        <v>54</v>
      </c>
      <c r="P2450" s="10" t="s">
        <v>55</v>
      </c>
      <c r="Q2450" s="10" t="s">
        <v>56</v>
      </c>
      <c r="R2450" s="10" t="s">
        <v>57</v>
      </c>
      <c r="S2450" s="10" t="s">
        <v>58</v>
      </c>
      <c r="T2450" s="10">
        <v>185</v>
      </c>
      <c r="U2450" s="10">
        <v>264.55</v>
      </c>
    </row>
    <row r="2451" spans="11:21" ht="18" customHeight="1" x14ac:dyDescent="0.3">
      <c r="K2451" s="10" t="s">
        <v>59</v>
      </c>
      <c r="L2451" s="10">
        <v>2023</v>
      </c>
      <c r="M2451" s="10" t="s">
        <v>7</v>
      </c>
      <c r="N2451" s="10" t="s">
        <v>65</v>
      </c>
      <c r="O2451" s="10" t="s">
        <v>54</v>
      </c>
      <c r="P2451" s="10" t="s">
        <v>55</v>
      </c>
      <c r="Q2451" s="10" t="s">
        <v>56</v>
      </c>
      <c r="R2451" s="10" t="s">
        <v>57</v>
      </c>
      <c r="S2451" s="10" t="s">
        <v>58</v>
      </c>
      <c r="T2451" s="10">
        <v>188</v>
      </c>
      <c r="U2451" s="10">
        <v>268.84000000000003</v>
      </c>
    </row>
    <row r="2452" spans="11:21" ht="18" customHeight="1" x14ac:dyDescent="0.3">
      <c r="K2452" s="10" t="s">
        <v>52</v>
      </c>
      <c r="L2452" s="10">
        <v>2023</v>
      </c>
      <c r="M2452" s="10" t="s">
        <v>7</v>
      </c>
      <c r="N2452" s="10" t="s">
        <v>65</v>
      </c>
      <c r="O2452" s="10" t="s">
        <v>54</v>
      </c>
      <c r="P2452" s="10" t="s">
        <v>55</v>
      </c>
      <c r="Q2452" s="10" t="s">
        <v>56</v>
      </c>
      <c r="R2452" s="10" t="s">
        <v>57</v>
      </c>
      <c r="S2452" s="10" t="s">
        <v>58</v>
      </c>
      <c r="T2452" s="10">
        <v>164</v>
      </c>
      <c r="U2452" s="10">
        <v>234.51999999999998</v>
      </c>
    </row>
    <row r="2453" spans="11:21" ht="18" customHeight="1" x14ac:dyDescent="0.3">
      <c r="K2453" s="10" t="s">
        <v>61</v>
      </c>
      <c r="L2453" s="10">
        <v>2023</v>
      </c>
      <c r="M2453" s="10" t="s">
        <v>7</v>
      </c>
      <c r="N2453" s="10" t="s">
        <v>65</v>
      </c>
      <c r="O2453" s="10" t="s">
        <v>54</v>
      </c>
      <c r="P2453" s="10" t="s">
        <v>55</v>
      </c>
      <c r="Q2453" s="10" t="s">
        <v>56</v>
      </c>
      <c r="R2453" s="10" t="s">
        <v>57</v>
      </c>
      <c r="S2453" s="10" t="s">
        <v>58</v>
      </c>
      <c r="T2453" s="10">
        <v>190</v>
      </c>
      <c r="U2453" s="10">
        <v>526.24</v>
      </c>
    </row>
    <row r="2454" spans="11:21" ht="18" customHeight="1" x14ac:dyDescent="0.3">
      <c r="K2454" s="10" t="s">
        <v>52</v>
      </c>
      <c r="L2454" s="10">
        <v>2023</v>
      </c>
      <c r="M2454" s="10" t="s">
        <v>7</v>
      </c>
      <c r="N2454" s="10" t="s">
        <v>65</v>
      </c>
      <c r="O2454" s="10" t="s">
        <v>54</v>
      </c>
      <c r="P2454" s="10" t="s">
        <v>55</v>
      </c>
      <c r="Q2454" s="10" t="s">
        <v>56</v>
      </c>
      <c r="R2454" s="10" t="s">
        <v>57</v>
      </c>
      <c r="S2454" s="10" t="s">
        <v>58</v>
      </c>
      <c r="T2454" s="10">
        <v>160</v>
      </c>
      <c r="U2454" s="10">
        <v>526.24</v>
      </c>
    </row>
    <row r="2455" spans="11:21" ht="18" customHeight="1" x14ac:dyDescent="0.3">
      <c r="K2455" s="10" t="s">
        <v>59</v>
      </c>
      <c r="L2455" s="10">
        <v>2023</v>
      </c>
      <c r="M2455" s="10" t="s">
        <v>7</v>
      </c>
      <c r="N2455" s="10" t="s">
        <v>65</v>
      </c>
      <c r="O2455" s="10" t="s">
        <v>54</v>
      </c>
      <c r="P2455" s="10" t="s">
        <v>55</v>
      </c>
      <c r="Q2455" s="10" t="s">
        <v>56</v>
      </c>
      <c r="R2455" s="10" t="s">
        <v>57</v>
      </c>
      <c r="S2455" s="10" t="s">
        <v>58</v>
      </c>
      <c r="T2455" s="10">
        <v>971</v>
      </c>
      <c r="U2455" s="10">
        <v>1388.53</v>
      </c>
    </row>
    <row r="2456" spans="11:21" ht="18" customHeight="1" x14ac:dyDescent="0.3">
      <c r="K2456" s="10" t="s">
        <v>52</v>
      </c>
      <c r="L2456" s="10">
        <v>2023</v>
      </c>
      <c r="M2456" s="10" t="s">
        <v>7</v>
      </c>
      <c r="N2456" s="10" t="s">
        <v>65</v>
      </c>
      <c r="O2456" s="10" t="s">
        <v>54</v>
      </c>
      <c r="P2456" s="10" t="s">
        <v>55</v>
      </c>
      <c r="Q2456" s="10" t="s">
        <v>56</v>
      </c>
      <c r="R2456" s="10" t="s">
        <v>57</v>
      </c>
      <c r="S2456" s="10" t="s">
        <v>58</v>
      </c>
      <c r="T2456" s="10">
        <v>162</v>
      </c>
      <c r="U2456" s="10">
        <v>231.66</v>
      </c>
    </row>
    <row r="2457" spans="11:21" ht="18" customHeight="1" x14ac:dyDescent="0.3">
      <c r="K2457" s="10" t="s">
        <v>52</v>
      </c>
      <c r="L2457" s="10">
        <v>2023</v>
      </c>
      <c r="M2457" s="10" t="s">
        <v>7</v>
      </c>
      <c r="N2457" s="10" t="s">
        <v>65</v>
      </c>
      <c r="O2457" s="10" t="s">
        <v>54</v>
      </c>
      <c r="P2457" s="10" t="s">
        <v>55</v>
      </c>
      <c r="Q2457" s="10" t="s">
        <v>56</v>
      </c>
      <c r="R2457" s="10" t="s">
        <v>57</v>
      </c>
      <c r="S2457" s="10" t="s">
        <v>58</v>
      </c>
      <c r="T2457" s="10">
        <v>189</v>
      </c>
      <c r="U2457" s="10">
        <v>270.27</v>
      </c>
    </row>
    <row r="2458" spans="11:21" ht="18" customHeight="1" x14ac:dyDescent="0.3">
      <c r="K2458" s="10" t="s">
        <v>59</v>
      </c>
      <c r="L2458" s="10">
        <v>2023</v>
      </c>
      <c r="M2458" s="10" t="s">
        <v>7</v>
      </c>
      <c r="N2458" s="10" t="s">
        <v>65</v>
      </c>
      <c r="O2458" s="10" t="s">
        <v>54</v>
      </c>
      <c r="P2458" s="10" t="s">
        <v>55</v>
      </c>
      <c r="Q2458" s="10" t="s">
        <v>56</v>
      </c>
      <c r="R2458" s="10" t="s">
        <v>57</v>
      </c>
      <c r="S2458" s="10" t="s">
        <v>58</v>
      </c>
      <c r="T2458" s="10">
        <v>165</v>
      </c>
      <c r="U2458" s="10">
        <v>235.95</v>
      </c>
    </row>
    <row r="2459" spans="11:21" ht="18" customHeight="1" x14ac:dyDescent="0.3">
      <c r="K2459" s="10" t="s">
        <v>52</v>
      </c>
      <c r="L2459" s="10">
        <v>2023</v>
      </c>
      <c r="M2459" s="10" t="s">
        <v>7</v>
      </c>
      <c r="N2459" s="10" t="s">
        <v>65</v>
      </c>
      <c r="O2459" s="10" t="s">
        <v>54</v>
      </c>
      <c r="P2459" s="10" t="s">
        <v>55</v>
      </c>
      <c r="Q2459" s="10" t="s">
        <v>56</v>
      </c>
      <c r="R2459" s="10" t="s">
        <v>57</v>
      </c>
      <c r="S2459" s="10" t="s">
        <v>58</v>
      </c>
      <c r="T2459" s="10">
        <v>753</v>
      </c>
      <c r="U2459" s="10">
        <v>1076.79</v>
      </c>
    </row>
    <row r="2460" spans="11:21" ht="18" customHeight="1" x14ac:dyDescent="0.3">
      <c r="K2460" s="10" t="s">
        <v>61</v>
      </c>
      <c r="L2460" s="10">
        <v>2023</v>
      </c>
      <c r="M2460" s="10" t="s">
        <v>7</v>
      </c>
      <c r="N2460" s="10" t="s">
        <v>65</v>
      </c>
      <c r="O2460" s="10" t="s">
        <v>54</v>
      </c>
      <c r="P2460" s="10" t="s">
        <v>55</v>
      </c>
      <c r="Q2460" s="10" t="s">
        <v>56</v>
      </c>
      <c r="R2460" s="10" t="s">
        <v>57</v>
      </c>
      <c r="S2460" s="10" t="s">
        <v>58</v>
      </c>
      <c r="T2460" s="10">
        <v>839</v>
      </c>
      <c r="U2460" s="10">
        <v>1199.77</v>
      </c>
    </row>
    <row r="2461" spans="11:21" ht="18" customHeight="1" x14ac:dyDescent="0.3">
      <c r="K2461" s="10" t="s">
        <v>52</v>
      </c>
      <c r="L2461" s="10">
        <v>2023</v>
      </c>
      <c r="M2461" s="10" t="s">
        <v>7</v>
      </c>
      <c r="N2461" s="10" t="s">
        <v>65</v>
      </c>
      <c r="O2461" s="10" t="s">
        <v>54</v>
      </c>
      <c r="P2461" s="10" t="s">
        <v>55</v>
      </c>
      <c r="Q2461" s="10" t="s">
        <v>56</v>
      </c>
      <c r="R2461" s="10" t="s">
        <v>57</v>
      </c>
      <c r="S2461" s="10" t="s">
        <v>58</v>
      </c>
      <c r="T2461" s="10">
        <v>191</v>
      </c>
      <c r="U2461" s="10">
        <v>273.13</v>
      </c>
    </row>
    <row r="2462" spans="11:21" ht="18" customHeight="1" x14ac:dyDescent="0.3">
      <c r="K2462" s="10" t="s">
        <v>59</v>
      </c>
      <c r="L2462" s="10">
        <v>2023</v>
      </c>
      <c r="M2462" s="10" t="s">
        <v>7</v>
      </c>
      <c r="N2462" s="10" t="s">
        <v>65</v>
      </c>
      <c r="O2462" s="10" t="s">
        <v>54</v>
      </c>
      <c r="P2462" s="10" t="s">
        <v>55</v>
      </c>
      <c r="Q2462" s="10" t="s">
        <v>56</v>
      </c>
      <c r="R2462" s="10" t="s">
        <v>57</v>
      </c>
      <c r="S2462" s="10" t="s">
        <v>58</v>
      </c>
      <c r="T2462" s="10">
        <v>161</v>
      </c>
      <c r="U2462" s="10">
        <v>230.23000000000002</v>
      </c>
    </row>
    <row r="2463" spans="11:21" ht="18" customHeight="1" x14ac:dyDescent="0.3">
      <c r="K2463" s="10" t="s">
        <v>52</v>
      </c>
      <c r="L2463" s="10">
        <v>2023</v>
      </c>
      <c r="M2463" s="10" t="s">
        <v>11</v>
      </c>
      <c r="N2463" s="10" t="s">
        <v>65</v>
      </c>
      <c r="O2463" s="10" t="s">
        <v>54</v>
      </c>
      <c r="P2463" s="10" t="s">
        <v>55</v>
      </c>
      <c r="Q2463" s="10" t="s">
        <v>56</v>
      </c>
      <c r="R2463" s="10" t="s">
        <v>57</v>
      </c>
      <c r="S2463" s="10" t="s">
        <v>58</v>
      </c>
      <c r="T2463" s="10">
        <v>170</v>
      </c>
      <c r="U2463" s="10">
        <v>243.1</v>
      </c>
    </row>
    <row r="2464" spans="11:21" ht="18" customHeight="1" x14ac:dyDescent="0.3">
      <c r="K2464" s="10" t="s">
        <v>52</v>
      </c>
      <c r="L2464" s="10">
        <v>2023</v>
      </c>
      <c r="M2464" s="10" t="s">
        <v>11</v>
      </c>
      <c r="N2464" s="10" t="s">
        <v>65</v>
      </c>
      <c r="O2464" s="10" t="s">
        <v>54</v>
      </c>
      <c r="P2464" s="10" t="s">
        <v>55</v>
      </c>
      <c r="Q2464" s="10" t="s">
        <v>56</v>
      </c>
      <c r="R2464" s="10" t="s">
        <v>57</v>
      </c>
      <c r="S2464" s="10" t="s">
        <v>58</v>
      </c>
      <c r="T2464" s="10">
        <v>140</v>
      </c>
      <c r="U2464" s="10">
        <v>200.2</v>
      </c>
    </row>
    <row r="2465" spans="11:21" ht="18" customHeight="1" x14ac:dyDescent="0.3">
      <c r="K2465" s="10" t="s">
        <v>52</v>
      </c>
      <c r="L2465" s="10">
        <v>2023</v>
      </c>
      <c r="M2465" s="10" t="s">
        <v>11</v>
      </c>
      <c r="N2465" s="10" t="s">
        <v>65</v>
      </c>
      <c r="O2465" s="10" t="s">
        <v>54</v>
      </c>
      <c r="P2465" s="10" t="s">
        <v>55</v>
      </c>
      <c r="Q2465" s="10" t="s">
        <v>56</v>
      </c>
      <c r="R2465" s="10" t="s">
        <v>57</v>
      </c>
      <c r="S2465" s="10" t="s">
        <v>58</v>
      </c>
      <c r="T2465" s="10">
        <v>166</v>
      </c>
      <c r="U2465" s="10">
        <v>526.24</v>
      </c>
    </row>
    <row r="2466" spans="11:21" ht="18" customHeight="1" x14ac:dyDescent="0.3">
      <c r="K2466" s="10" t="s">
        <v>52</v>
      </c>
      <c r="L2466" s="10">
        <v>2023</v>
      </c>
      <c r="M2466" s="10" t="s">
        <v>11</v>
      </c>
      <c r="N2466" s="10" t="s">
        <v>65</v>
      </c>
      <c r="O2466" s="10" t="s">
        <v>54</v>
      </c>
      <c r="P2466" s="10" t="s">
        <v>55</v>
      </c>
      <c r="Q2466" s="10" t="s">
        <v>56</v>
      </c>
      <c r="R2466" s="10" t="s">
        <v>57</v>
      </c>
      <c r="S2466" s="10" t="s">
        <v>58</v>
      </c>
      <c r="T2466" s="10">
        <v>142</v>
      </c>
      <c r="U2466" s="10">
        <v>526.24</v>
      </c>
    </row>
    <row r="2467" spans="11:21" ht="18" customHeight="1" x14ac:dyDescent="0.3">
      <c r="K2467" s="10" t="s">
        <v>59</v>
      </c>
      <c r="L2467" s="10">
        <v>2023</v>
      </c>
      <c r="M2467" s="10" t="s">
        <v>11</v>
      </c>
      <c r="N2467" s="10" t="s">
        <v>65</v>
      </c>
      <c r="O2467" s="10" t="s">
        <v>54</v>
      </c>
      <c r="P2467" s="10" t="s">
        <v>55</v>
      </c>
      <c r="Q2467" s="10" t="s">
        <v>56</v>
      </c>
      <c r="R2467" s="10" t="s">
        <v>57</v>
      </c>
      <c r="S2467" s="10" t="s">
        <v>58</v>
      </c>
      <c r="T2467" s="10">
        <v>975</v>
      </c>
      <c r="U2467" s="10">
        <v>1394.25</v>
      </c>
    </row>
    <row r="2468" spans="11:21" ht="18" customHeight="1" x14ac:dyDescent="0.3">
      <c r="K2468" s="10" t="s">
        <v>59</v>
      </c>
      <c r="L2468" s="10">
        <v>2023</v>
      </c>
      <c r="M2468" s="10" t="s">
        <v>11</v>
      </c>
      <c r="N2468" s="10" t="s">
        <v>65</v>
      </c>
      <c r="O2468" s="10" t="s">
        <v>54</v>
      </c>
      <c r="P2468" s="10" t="s">
        <v>55</v>
      </c>
      <c r="Q2468" s="10" t="s">
        <v>56</v>
      </c>
      <c r="R2468" s="10" t="s">
        <v>57</v>
      </c>
      <c r="S2468" s="10" t="s">
        <v>58</v>
      </c>
      <c r="T2468" s="10">
        <v>141</v>
      </c>
      <c r="U2468" s="10">
        <v>201.63</v>
      </c>
    </row>
    <row r="2469" spans="11:21" ht="18" customHeight="1" x14ac:dyDescent="0.3">
      <c r="K2469" s="10" t="s">
        <v>52</v>
      </c>
      <c r="L2469" s="10">
        <v>2023</v>
      </c>
      <c r="M2469" s="10" t="s">
        <v>11</v>
      </c>
      <c r="N2469" s="10" t="s">
        <v>65</v>
      </c>
      <c r="O2469" s="10" t="s">
        <v>54</v>
      </c>
      <c r="P2469" s="10" t="s">
        <v>55</v>
      </c>
      <c r="Q2469" s="10" t="s">
        <v>56</v>
      </c>
      <c r="R2469" s="10" t="s">
        <v>57</v>
      </c>
      <c r="S2469" s="10" t="s">
        <v>58</v>
      </c>
      <c r="T2469" s="10">
        <v>756</v>
      </c>
      <c r="U2469" s="10">
        <v>1081.08</v>
      </c>
    </row>
    <row r="2470" spans="11:21" ht="18" customHeight="1" x14ac:dyDescent="0.3">
      <c r="K2470" s="10" t="s">
        <v>52</v>
      </c>
      <c r="L2470" s="10">
        <v>2023</v>
      </c>
      <c r="M2470" s="10" t="s">
        <v>11</v>
      </c>
      <c r="N2470" s="10" t="s">
        <v>65</v>
      </c>
      <c r="O2470" s="10" t="s">
        <v>54</v>
      </c>
      <c r="P2470" s="10" t="s">
        <v>55</v>
      </c>
      <c r="Q2470" s="10" t="s">
        <v>56</v>
      </c>
      <c r="R2470" s="10" t="s">
        <v>57</v>
      </c>
      <c r="S2470" s="10" t="s">
        <v>58</v>
      </c>
      <c r="T2470" s="10">
        <v>843</v>
      </c>
      <c r="U2470" s="10">
        <v>1205.49</v>
      </c>
    </row>
    <row r="2471" spans="11:21" ht="18" customHeight="1" x14ac:dyDescent="0.3">
      <c r="K2471" s="10" t="s">
        <v>52</v>
      </c>
      <c r="L2471" s="10">
        <v>2023</v>
      </c>
      <c r="M2471" s="10" t="s">
        <v>11</v>
      </c>
      <c r="N2471" s="10" t="s">
        <v>65</v>
      </c>
      <c r="O2471" s="10" t="s">
        <v>54</v>
      </c>
      <c r="P2471" s="10" t="s">
        <v>55</v>
      </c>
      <c r="Q2471" s="10" t="s">
        <v>56</v>
      </c>
      <c r="R2471" s="10" t="s">
        <v>57</v>
      </c>
      <c r="S2471" s="10" t="s">
        <v>58</v>
      </c>
      <c r="T2471" s="10">
        <v>167</v>
      </c>
      <c r="U2471" s="10">
        <v>238.81</v>
      </c>
    </row>
    <row r="2472" spans="11:21" ht="18" customHeight="1" x14ac:dyDescent="0.3">
      <c r="K2472" s="10" t="s">
        <v>52</v>
      </c>
      <c r="L2472" s="10">
        <v>2023</v>
      </c>
      <c r="M2472" s="10" t="s">
        <v>11</v>
      </c>
      <c r="N2472" s="10" t="s">
        <v>65</v>
      </c>
      <c r="O2472" s="10" t="s">
        <v>54</v>
      </c>
      <c r="P2472" s="10" t="s">
        <v>55</v>
      </c>
      <c r="Q2472" s="10" t="s">
        <v>56</v>
      </c>
      <c r="R2472" s="10" t="s">
        <v>57</v>
      </c>
      <c r="S2472" s="10" t="s">
        <v>58</v>
      </c>
      <c r="T2472" s="10">
        <v>143</v>
      </c>
      <c r="U2472" s="10">
        <v>204.49</v>
      </c>
    </row>
    <row r="2473" spans="11:21" ht="18" customHeight="1" x14ac:dyDescent="0.3">
      <c r="K2473" s="10" t="s">
        <v>59</v>
      </c>
      <c r="L2473" s="10">
        <v>2023</v>
      </c>
      <c r="M2473" s="10" t="s">
        <v>1</v>
      </c>
      <c r="N2473" s="10" t="s">
        <v>65</v>
      </c>
      <c r="O2473" s="10" t="s">
        <v>54</v>
      </c>
      <c r="P2473" s="10" t="s">
        <v>55</v>
      </c>
      <c r="Q2473" s="10" t="s">
        <v>56</v>
      </c>
      <c r="R2473" s="10" t="s">
        <v>57</v>
      </c>
      <c r="S2473" s="10" t="s">
        <v>60</v>
      </c>
      <c r="T2473" s="10">
        <v>272</v>
      </c>
      <c r="U2473" s="10">
        <v>388.96</v>
      </c>
    </row>
    <row r="2474" spans="11:21" ht="18" customHeight="1" x14ac:dyDescent="0.3">
      <c r="K2474" s="10" t="s">
        <v>59</v>
      </c>
      <c r="L2474" s="10">
        <v>2023</v>
      </c>
      <c r="M2474" s="10" t="s">
        <v>1</v>
      </c>
      <c r="N2474" s="10" t="s">
        <v>65</v>
      </c>
      <c r="O2474" s="10" t="s">
        <v>54</v>
      </c>
      <c r="P2474" s="10" t="s">
        <v>55</v>
      </c>
      <c r="Q2474" s="10" t="s">
        <v>56</v>
      </c>
      <c r="R2474" s="10" t="s">
        <v>57</v>
      </c>
      <c r="S2474" s="10" t="s">
        <v>60</v>
      </c>
      <c r="T2474" s="10">
        <v>266</v>
      </c>
      <c r="U2474" s="10">
        <v>380.38</v>
      </c>
    </row>
    <row r="2475" spans="11:21" ht="18" customHeight="1" x14ac:dyDescent="0.3">
      <c r="K2475" s="10" t="s">
        <v>52</v>
      </c>
      <c r="L2475" s="10">
        <v>2023</v>
      </c>
      <c r="M2475" s="10" t="s">
        <v>1</v>
      </c>
      <c r="N2475" s="10" t="s">
        <v>65</v>
      </c>
      <c r="O2475" s="10" t="s">
        <v>54</v>
      </c>
      <c r="P2475" s="10" t="s">
        <v>55</v>
      </c>
      <c r="Q2475" s="10" t="s">
        <v>56</v>
      </c>
      <c r="R2475" s="10" t="s">
        <v>57</v>
      </c>
      <c r="S2475" s="10" t="s">
        <v>58</v>
      </c>
      <c r="T2475" s="10">
        <v>224</v>
      </c>
      <c r="U2475" s="10">
        <v>320.32</v>
      </c>
    </row>
    <row r="2476" spans="11:21" ht="18" customHeight="1" x14ac:dyDescent="0.3">
      <c r="K2476" s="10" t="s">
        <v>52</v>
      </c>
      <c r="L2476" s="10">
        <v>2023</v>
      </c>
      <c r="M2476" s="10" t="s">
        <v>1</v>
      </c>
      <c r="N2476" s="10" t="s">
        <v>65</v>
      </c>
      <c r="O2476" s="10" t="s">
        <v>54</v>
      </c>
      <c r="P2476" s="10" t="s">
        <v>55</v>
      </c>
      <c r="Q2476" s="10" t="s">
        <v>56</v>
      </c>
      <c r="R2476" s="10" t="s">
        <v>57</v>
      </c>
      <c r="S2476" s="10" t="s">
        <v>58</v>
      </c>
      <c r="T2476" s="10">
        <v>194</v>
      </c>
      <c r="U2476" s="10">
        <v>277.42</v>
      </c>
    </row>
    <row r="2477" spans="11:21" ht="18" customHeight="1" x14ac:dyDescent="0.3">
      <c r="K2477" s="10" t="s">
        <v>61</v>
      </c>
      <c r="L2477" s="10">
        <v>2023</v>
      </c>
      <c r="M2477" s="10" t="s">
        <v>1</v>
      </c>
      <c r="N2477" s="10" t="s">
        <v>65</v>
      </c>
      <c r="O2477" s="10" t="s">
        <v>54</v>
      </c>
      <c r="P2477" s="10" t="s">
        <v>55</v>
      </c>
      <c r="Q2477" s="10" t="s">
        <v>56</v>
      </c>
      <c r="R2477" s="10" t="s">
        <v>57</v>
      </c>
      <c r="S2477" s="10" t="s">
        <v>58</v>
      </c>
      <c r="T2477" s="10">
        <v>268</v>
      </c>
      <c r="U2477" s="10">
        <v>383.24</v>
      </c>
    </row>
    <row r="2478" spans="11:21" ht="18" customHeight="1" x14ac:dyDescent="0.3">
      <c r="K2478" s="10" t="s">
        <v>61</v>
      </c>
      <c r="L2478" s="10">
        <v>2023</v>
      </c>
      <c r="M2478" s="10" t="s">
        <v>1</v>
      </c>
      <c r="N2478" s="10" t="s">
        <v>65</v>
      </c>
      <c r="O2478" s="10" t="s">
        <v>54</v>
      </c>
      <c r="P2478" s="10" t="s">
        <v>55</v>
      </c>
      <c r="Q2478" s="10" t="s">
        <v>56</v>
      </c>
      <c r="R2478" s="10" t="s">
        <v>57</v>
      </c>
      <c r="S2478" s="10" t="s">
        <v>58</v>
      </c>
      <c r="T2478" s="10">
        <v>220</v>
      </c>
      <c r="U2478" s="10">
        <v>526.24</v>
      </c>
    </row>
    <row r="2479" spans="11:21" ht="18" customHeight="1" x14ac:dyDescent="0.3">
      <c r="K2479" s="10" t="s">
        <v>61</v>
      </c>
      <c r="L2479" s="10">
        <v>2023</v>
      </c>
      <c r="M2479" s="10" t="s">
        <v>1</v>
      </c>
      <c r="N2479" s="10" t="s">
        <v>65</v>
      </c>
      <c r="O2479" s="10" t="s">
        <v>54</v>
      </c>
      <c r="P2479" s="10" t="s">
        <v>55</v>
      </c>
      <c r="Q2479" s="10" t="s">
        <v>56</v>
      </c>
      <c r="R2479" s="10" t="s">
        <v>57</v>
      </c>
      <c r="S2479" s="10" t="s">
        <v>58</v>
      </c>
      <c r="T2479" s="10">
        <v>196</v>
      </c>
      <c r="U2479" s="10">
        <v>526.24</v>
      </c>
    </row>
    <row r="2480" spans="11:21" ht="18" customHeight="1" x14ac:dyDescent="0.3">
      <c r="K2480" s="10" t="s">
        <v>63</v>
      </c>
      <c r="L2480" s="10">
        <v>2023</v>
      </c>
      <c r="M2480" s="10" t="s">
        <v>1</v>
      </c>
      <c r="N2480" s="10" t="s">
        <v>65</v>
      </c>
      <c r="O2480" s="10" t="s">
        <v>54</v>
      </c>
      <c r="P2480" s="10" t="s">
        <v>55</v>
      </c>
      <c r="Q2480" s="10" t="s">
        <v>56</v>
      </c>
      <c r="R2480" s="10" t="s">
        <v>57</v>
      </c>
      <c r="S2480" s="10" t="s">
        <v>58</v>
      </c>
      <c r="T2480" s="10">
        <v>966</v>
      </c>
      <c r="U2480" s="10">
        <v>1381.38</v>
      </c>
    </row>
    <row r="2481" spans="11:21" ht="18" customHeight="1" x14ac:dyDescent="0.3">
      <c r="K2481" s="10" t="s">
        <v>52</v>
      </c>
      <c r="L2481" s="10">
        <v>2023</v>
      </c>
      <c r="M2481" s="10" t="s">
        <v>1</v>
      </c>
      <c r="N2481" s="10" t="s">
        <v>65</v>
      </c>
      <c r="O2481" s="10" t="s">
        <v>54</v>
      </c>
      <c r="P2481" s="10" t="s">
        <v>55</v>
      </c>
      <c r="Q2481" s="10" t="s">
        <v>56</v>
      </c>
      <c r="R2481" s="10" t="s">
        <v>57</v>
      </c>
      <c r="S2481" s="10" t="s">
        <v>58</v>
      </c>
      <c r="T2481" s="10">
        <v>1019</v>
      </c>
      <c r="U2481" s="10">
        <v>1457.17</v>
      </c>
    </row>
    <row r="2482" spans="11:21" ht="18" customHeight="1" x14ac:dyDescent="0.3">
      <c r="K2482" s="10" t="s">
        <v>52</v>
      </c>
      <c r="L2482" s="10">
        <v>2023</v>
      </c>
      <c r="M2482" s="10" t="s">
        <v>1</v>
      </c>
      <c r="N2482" s="10" t="s">
        <v>65</v>
      </c>
      <c r="O2482" s="10" t="s">
        <v>54</v>
      </c>
      <c r="P2482" s="10" t="s">
        <v>55</v>
      </c>
      <c r="Q2482" s="10" t="s">
        <v>56</v>
      </c>
      <c r="R2482" s="10" t="s">
        <v>57</v>
      </c>
      <c r="S2482" s="10" t="s">
        <v>58</v>
      </c>
      <c r="T2482" s="10">
        <v>192</v>
      </c>
      <c r="U2482" s="10">
        <v>274.56</v>
      </c>
    </row>
    <row r="2483" spans="11:21" ht="18" customHeight="1" x14ac:dyDescent="0.3">
      <c r="K2483" s="10" t="s">
        <v>52</v>
      </c>
      <c r="L2483" s="10">
        <v>2023</v>
      </c>
      <c r="M2483" s="10" t="s">
        <v>1</v>
      </c>
      <c r="N2483" s="10" t="s">
        <v>65</v>
      </c>
      <c r="O2483" s="10" t="s">
        <v>54</v>
      </c>
      <c r="P2483" s="10" t="s">
        <v>55</v>
      </c>
      <c r="Q2483" s="10" t="s">
        <v>56</v>
      </c>
      <c r="R2483" s="10" t="s">
        <v>57</v>
      </c>
      <c r="S2483" s="10" t="s">
        <v>58</v>
      </c>
      <c r="T2483" s="10">
        <v>219</v>
      </c>
      <c r="U2483" s="10">
        <v>313.17</v>
      </c>
    </row>
    <row r="2484" spans="11:21" ht="18" customHeight="1" x14ac:dyDescent="0.3">
      <c r="K2484" s="10" t="s">
        <v>63</v>
      </c>
      <c r="L2484" s="10">
        <v>2023</v>
      </c>
      <c r="M2484" s="10" t="s">
        <v>1</v>
      </c>
      <c r="N2484" s="10" t="s">
        <v>65</v>
      </c>
      <c r="O2484" s="10" t="s">
        <v>54</v>
      </c>
      <c r="P2484" s="10" t="s">
        <v>55</v>
      </c>
      <c r="Q2484" s="10" t="s">
        <v>56</v>
      </c>
      <c r="R2484" s="10" t="s">
        <v>57</v>
      </c>
      <c r="S2484" s="10" t="s">
        <v>58</v>
      </c>
      <c r="T2484" s="10">
        <v>195</v>
      </c>
      <c r="U2484" s="10">
        <v>278.85000000000002</v>
      </c>
    </row>
    <row r="2485" spans="11:21" ht="18" customHeight="1" x14ac:dyDescent="0.3">
      <c r="K2485" s="10" t="s">
        <v>52</v>
      </c>
      <c r="L2485" s="10">
        <v>2023</v>
      </c>
      <c r="M2485" s="10" t="s">
        <v>1</v>
      </c>
      <c r="N2485" s="10" t="s">
        <v>65</v>
      </c>
      <c r="O2485" s="10" t="s">
        <v>54</v>
      </c>
      <c r="P2485" s="10" t="s">
        <v>55</v>
      </c>
      <c r="Q2485" s="10" t="s">
        <v>56</v>
      </c>
      <c r="R2485" s="10" t="s">
        <v>57</v>
      </c>
      <c r="S2485" s="10" t="s">
        <v>58</v>
      </c>
      <c r="T2485" s="10">
        <v>271</v>
      </c>
      <c r="U2485" s="10">
        <v>387.53</v>
      </c>
    </row>
    <row r="2486" spans="11:21" ht="18" customHeight="1" x14ac:dyDescent="0.3">
      <c r="K2486" s="10" t="s">
        <v>61</v>
      </c>
      <c r="L2486" s="10">
        <v>2023</v>
      </c>
      <c r="M2486" s="10" t="s">
        <v>1</v>
      </c>
      <c r="N2486" s="10" t="s">
        <v>65</v>
      </c>
      <c r="O2486" s="10" t="s">
        <v>54</v>
      </c>
      <c r="P2486" s="10" t="s">
        <v>55</v>
      </c>
      <c r="Q2486" s="10" t="s">
        <v>56</v>
      </c>
      <c r="R2486" s="10" t="s">
        <v>57</v>
      </c>
      <c r="S2486" s="10" t="s">
        <v>58</v>
      </c>
      <c r="T2486" s="10">
        <v>747</v>
      </c>
      <c r="U2486" s="10">
        <v>1068.21</v>
      </c>
    </row>
    <row r="2487" spans="11:21" ht="18" customHeight="1" x14ac:dyDescent="0.3">
      <c r="K2487" s="10" t="s">
        <v>61</v>
      </c>
      <c r="L2487" s="10">
        <v>2023</v>
      </c>
      <c r="M2487" s="10" t="s">
        <v>1</v>
      </c>
      <c r="N2487" s="10" t="s">
        <v>65</v>
      </c>
      <c r="O2487" s="10" t="s">
        <v>54</v>
      </c>
      <c r="P2487" s="10" t="s">
        <v>55</v>
      </c>
      <c r="Q2487" s="10" t="s">
        <v>56</v>
      </c>
      <c r="R2487" s="10" t="s">
        <v>57</v>
      </c>
      <c r="S2487" s="10" t="s">
        <v>58</v>
      </c>
      <c r="T2487" s="10">
        <v>834</v>
      </c>
      <c r="U2487" s="10">
        <v>1192.6199999999999</v>
      </c>
    </row>
    <row r="2488" spans="11:21" ht="18" customHeight="1" x14ac:dyDescent="0.3">
      <c r="K2488" s="10" t="s">
        <v>52</v>
      </c>
      <c r="L2488" s="10">
        <v>2023</v>
      </c>
      <c r="M2488" s="10" t="s">
        <v>1</v>
      </c>
      <c r="N2488" s="10" t="s">
        <v>65</v>
      </c>
      <c r="O2488" s="10" t="s">
        <v>54</v>
      </c>
      <c r="P2488" s="10" t="s">
        <v>55</v>
      </c>
      <c r="Q2488" s="10" t="s">
        <v>56</v>
      </c>
      <c r="R2488" s="10" t="s">
        <v>57</v>
      </c>
      <c r="S2488" s="10" t="s">
        <v>60</v>
      </c>
      <c r="T2488" s="10">
        <v>269</v>
      </c>
      <c r="U2488" s="10">
        <v>384.67</v>
      </c>
    </row>
    <row r="2489" spans="11:21" ht="18" customHeight="1" x14ac:dyDescent="0.3">
      <c r="K2489" s="10" t="s">
        <v>52</v>
      </c>
      <c r="L2489" s="10">
        <v>2023</v>
      </c>
      <c r="M2489" s="10" t="s">
        <v>1</v>
      </c>
      <c r="N2489" s="10" t="s">
        <v>65</v>
      </c>
      <c r="O2489" s="10" t="s">
        <v>54</v>
      </c>
      <c r="P2489" s="10" t="s">
        <v>55</v>
      </c>
      <c r="Q2489" s="10" t="s">
        <v>56</v>
      </c>
      <c r="R2489" s="10" t="s">
        <v>57</v>
      </c>
      <c r="S2489" s="10" t="s">
        <v>58</v>
      </c>
      <c r="T2489" s="10">
        <v>221</v>
      </c>
      <c r="U2489" s="10">
        <v>316.02999999999997</v>
      </c>
    </row>
    <row r="2490" spans="11:21" ht="18" customHeight="1" x14ac:dyDescent="0.3">
      <c r="K2490" s="10" t="s">
        <v>61</v>
      </c>
      <c r="L2490" s="10">
        <v>2023</v>
      </c>
      <c r="M2490" s="10" t="s">
        <v>1</v>
      </c>
      <c r="N2490" s="10" t="s">
        <v>65</v>
      </c>
      <c r="O2490" s="10" t="s">
        <v>54</v>
      </c>
      <c r="P2490" s="10" t="s">
        <v>55</v>
      </c>
      <c r="Q2490" s="10" t="s">
        <v>56</v>
      </c>
      <c r="R2490" s="10" t="s">
        <v>57</v>
      </c>
      <c r="S2490" s="10" t="s">
        <v>58</v>
      </c>
      <c r="T2490" s="10">
        <v>149</v>
      </c>
      <c r="U2490" s="10">
        <v>213.07</v>
      </c>
    </row>
    <row r="2491" spans="11:21" ht="18" customHeight="1" x14ac:dyDescent="0.3">
      <c r="K2491" s="10" t="s">
        <v>52</v>
      </c>
      <c r="L2491" s="10">
        <v>2023</v>
      </c>
      <c r="M2491" s="10" t="s">
        <v>1</v>
      </c>
      <c r="N2491" s="10" t="s">
        <v>65</v>
      </c>
      <c r="O2491" s="10" t="s">
        <v>54</v>
      </c>
      <c r="P2491" s="10" t="s">
        <v>55</v>
      </c>
      <c r="Q2491" s="10" t="s">
        <v>56</v>
      </c>
      <c r="R2491" s="10" t="s">
        <v>57</v>
      </c>
      <c r="S2491" s="10" t="s">
        <v>58</v>
      </c>
      <c r="T2491" s="10">
        <v>197</v>
      </c>
      <c r="U2491" s="10">
        <v>281.70999999999998</v>
      </c>
    </row>
    <row r="2492" spans="11:21" ht="18" customHeight="1" x14ac:dyDescent="0.3">
      <c r="K2492" s="10" t="s">
        <v>61</v>
      </c>
      <c r="L2492" s="10">
        <v>2023</v>
      </c>
      <c r="M2492" s="10" t="s">
        <v>0</v>
      </c>
      <c r="N2492" s="10" t="s">
        <v>65</v>
      </c>
      <c r="O2492" s="10" t="s">
        <v>54</v>
      </c>
      <c r="P2492" s="10" t="s">
        <v>55</v>
      </c>
      <c r="Q2492" s="10" t="s">
        <v>56</v>
      </c>
      <c r="R2492" s="10" t="s">
        <v>57</v>
      </c>
      <c r="S2492" s="10" t="s">
        <v>60</v>
      </c>
      <c r="T2492" s="10">
        <v>284</v>
      </c>
      <c r="U2492" s="10">
        <v>406.12</v>
      </c>
    </row>
    <row r="2493" spans="11:21" ht="18" customHeight="1" x14ac:dyDescent="0.3">
      <c r="K2493" s="10" t="s">
        <v>59</v>
      </c>
      <c r="L2493" s="10">
        <v>2023</v>
      </c>
      <c r="M2493" s="10" t="s">
        <v>0</v>
      </c>
      <c r="N2493" s="10" t="s">
        <v>65</v>
      </c>
      <c r="O2493" s="10" t="s">
        <v>54</v>
      </c>
      <c r="P2493" s="10" t="s">
        <v>55</v>
      </c>
      <c r="Q2493" s="10" t="s">
        <v>56</v>
      </c>
      <c r="R2493" s="10" t="s">
        <v>57</v>
      </c>
      <c r="S2493" s="10" t="s">
        <v>60</v>
      </c>
      <c r="T2493" s="10">
        <v>278</v>
      </c>
      <c r="U2493" s="10">
        <v>397.53999999999996</v>
      </c>
    </row>
    <row r="2494" spans="11:21" ht="18" customHeight="1" x14ac:dyDescent="0.3">
      <c r="K2494" s="10" t="s">
        <v>61</v>
      </c>
      <c r="L2494" s="10">
        <v>2023</v>
      </c>
      <c r="M2494" s="10" t="s">
        <v>0</v>
      </c>
      <c r="N2494" s="10" t="s">
        <v>65</v>
      </c>
      <c r="O2494" s="10" t="s">
        <v>54</v>
      </c>
      <c r="P2494" s="10" t="s">
        <v>55</v>
      </c>
      <c r="Q2494" s="10" t="s">
        <v>56</v>
      </c>
      <c r="R2494" s="10" t="s">
        <v>57</v>
      </c>
      <c r="S2494" s="10" t="s">
        <v>58</v>
      </c>
      <c r="T2494" s="10">
        <v>152</v>
      </c>
      <c r="U2494" s="10">
        <v>217.36</v>
      </c>
    </row>
    <row r="2495" spans="11:21" ht="18" customHeight="1" x14ac:dyDescent="0.3">
      <c r="K2495" s="10" t="s">
        <v>52</v>
      </c>
      <c r="L2495" s="10">
        <v>2023</v>
      </c>
      <c r="M2495" s="10" t="s">
        <v>0</v>
      </c>
      <c r="N2495" s="10" t="s">
        <v>65</v>
      </c>
      <c r="O2495" s="10" t="s">
        <v>54</v>
      </c>
      <c r="P2495" s="10" t="s">
        <v>55</v>
      </c>
      <c r="Q2495" s="10" t="s">
        <v>56</v>
      </c>
      <c r="R2495" s="10" t="s">
        <v>57</v>
      </c>
      <c r="S2495" s="10" t="s">
        <v>58</v>
      </c>
      <c r="T2495" s="10">
        <v>200</v>
      </c>
      <c r="U2495" s="10">
        <v>286</v>
      </c>
    </row>
    <row r="2496" spans="11:21" ht="18" customHeight="1" x14ac:dyDescent="0.3">
      <c r="K2496" s="10" t="s">
        <v>59</v>
      </c>
      <c r="L2496" s="10">
        <v>2023</v>
      </c>
      <c r="M2496" s="10" t="s">
        <v>0</v>
      </c>
      <c r="N2496" s="10" t="s">
        <v>65</v>
      </c>
      <c r="O2496" s="10" t="s">
        <v>54</v>
      </c>
      <c r="P2496" s="10" t="s">
        <v>55</v>
      </c>
      <c r="Q2496" s="10" t="s">
        <v>56</v>
      </c>
      <c r="R2496" s="10" t="s">
        <v>57</v>
      </c>
      <c r="S2496" s="10" t="s">
        <v>58</v>
      </c>
      <c r="T2496" s="10">
        <v>286</v>
      </c>
      <c r="U2496" s="10">
        <v>408.98</v>
      </c>
    </row>
    <row r="2497" spans="11:21" ht="18" customHeight="1" x14ac:dyDescent="0.3">
      <c r="K2497" s="10" t="s">
        <v>59</v>
      </c>
      <c r="L2497" s="10">
        <v>2023</v>
      </c>
      <c r="M2497" s="10" t="s">
        <v>0</v>
      </c>
      <c r="N2497" s="10" t="s">
        <v>65</v>
      </c>
      <c r="O2497" s="10" t="s">
        <v>54</v>
      </c>
      <c r="P2497" s="10" t="s">
        <v>55</v>
      </c>
      <c r="Q2497" s="10" t="s">
        <v>56</v>
      </c>
      <c r="R2497" s="10" t="s">
        <v>57</v>
      </c>
      <c r="S2497" s="10" t="s">
        <v>58</v>
      </c>
      <c r="T2497" s="10">
        <v>280</v>
      </c>
      <c r="U2497" s="10">
        <v>400.4</v>
      </c>
    </row>
    <row r="2498" spans="11:21" ht="18" customHeight="1" x14ac:dyDescent="0.3">
      <c r="K2498" s="10" t="s">
        <v>52</v>
      </c>
      <c r="L2498" s="10">
        <v>2023</v>
      </c>
      <c r="M2498" s="10" t="s">
        <v>0</v>
      </c>
      <c r="N2498" s="10" t="s">
        <v>65</v>
      </c>
      <c r="O2498" s="10" t="s">
        <v>54</v>
      </c>
      <c r="P2498" s="10" t="s">
        <v>55</v>
      </c>
      <c r="Q2498" s="10" t="s">
        <v>56</v>
      </c>
      <c r="R2498" s="10" t="s">
        <v>57</v>
      </c>
      <c r="S2498" s="10" t="s">
        <v>58</v>
      </c>
      <c r="T2498" s="10">
        <v>274</v>
      </c>
      <c r="U2498" s="10">
        <v>391.82</v>
      </c>
    </row>
    <row r="2499" spans="11:21" ht="18" customHeight="1" x14ac:dyDescent="0.3">
      <c r="K2499" s="10" t="s">
        <v>59</v>
      </c>
      <c r="L2499" s="10">
        <v>2023</v>
      </c>
      <c r="M2499" s="10" t="s">
        <v>0</v>
      </c>
      <c r="N2499" s="10" t="s">
        <v>65</v>
      </c>
      <c r="O2499" s="10" t="s">
        <v>54</v>
      </c>
      <c r="P2499" s="10" t="s">
        <v>55</v>
      </c>
      <c r="Q2499" s="10" t="s">
        <v>56</v>
      </c>
      <c r="R2499" s="10" t="s">
        <v>57</v>
      </c>
      <c r="S2499" s="10" t="s">
        <v>58</v>
      </c>
      <c r="T2499" s="10">
        <v>226</v>
      </c>
      <c r="U2499" s="10">
        <v>526.24</v>
      </c>
    </row>
    <row r="2500" spans="11:21" ht="18" customHeight="1" x14ac:dyDescent="0.3">
      <c r="K2500" s="10" t="s">
        <v>62</v>
      </c>
      <c r="L2500" s="10">
        <v>2023</v>
      </c>
      <c r="M2500" s="10" t="s">
        <v>0</v>
      </c>
      <c r="N2500" s="10" t="s">
        <v>65</v>
      </c>
      <c r="O2500" s="10" t="s">
        <v>54</v>
      </c>
      <c r="P2500" s="10" t="s">
        <v>55</v>
      </c>
      <c r="Q2500" s="10" t="s">
        <v>56</v>
      </c>
      <c r="R2500" s="10" t="s">
        <v>57</v>
      </c>
      <c r="S2500" s="10" t="s">
        <v>58</v>
      </c>
      <c r="T2500" s="10">
        <v>154</v>
      </c>
      <c r="U2500" s="10">
        <v>526.24</v>
      </c>
    </row>
    <row r="2501" spans="11:21" ht="18" customHeight="1" x14ac:dyDescent="0.3">
      <c r="K2501" s="10" t="s">
        <v>52</v>
      </c>
      <c r="L2501" s="10">
        <v>2023</v>
      </c>
      <c r="M2501" s="10" t="s">
        <v>0</v>
      </c>
      <c r="N2501" s="10" t="s">
        <v>65</v>
      </c>
      <c r="O2501" s="10" t="s">
        <v>54</v>
      </c>
      <c r="P2501" s="10" t="s">
        <v>55</v>
      </c>
      <c r="Q2501" s="10" t="s">
        <v>56</v>
      </c>
      <c r="R2501" s="10" t="s">
        <v>57</v>
      </c>
      <c r="S2501" s="10" t="s">
        <v>58</v>
      </c>
      <c r="T2501" s="10">
        <v>202</v>
      </c>
      <c r="U2501" s="10">
        <v>526.24</v>
      </c>
    </row>
    <row r="2502" spans="11:21" ht="18" customHeight="1" x14ac:dyDescent="0.3">
      <c r="K2502" s="10" t="s">
        <v>61</v>
      </c>
      <c r="L2502" s="10">
        <v>2023</v>
      </c>
      <c r="M2502" s="10" t="s">
        <v>0</v>
      </c>
      <c r="N2502" s="10" t="s">
        <v>65</v>
      </c>
      <c r="O2502" s="10" t="s">
        <v>54</v>
      </c>
      <c r="P2502" s="10" t="s">
        <v>55</v>
      </c>
      <c r="Q2502" s="10" t="s">
        <v>56</v>
      </c>
      <c r="R2502" s="10" t="s">
        <v>57</v>
      </c>
      <c r="S2502" s="10" t="s">
        <v>58</v>
      </c>
      <c r="T2502" s="10">
        <v>965</v>
      </c>
      <c r="U2502" s="10">
        <v>1379.95</v>
      </c>
    </row>
    <row r="2503" spans="11:21" ht="18" customHeight="1" x14ac:dyDescent="0.3">
      <c r="K2503" s="10" t="s">
        <v>59</v>
      </c>
      <c r="L2503" s="10">
        <v>2023</v>
      </c>
      <c r="M2503" s="10" t="s">
        <v>0</v>
      </c>
      <c r="N2503" s="10" t="s">
        <v>65</v>
      </c>
      <c r="O2503" s="10" t="s">
        <v>54</v>
      </c>
      <c r="P2503" s="10" t="s">
        <v>55</v>
      </c>
      <c r="Q2503" s="10" t="s">
        <v>56</v>
      </c>
      <c r="R2503" s="10" t="s">
        <v>57</v>
      </c>
      <c r="S2503" s="10" t="s">
        <v>58</v>
      </c>
      <c r="T2503" s="10">
        <v>198</v>
      </c>
      <c r="U2503" s="10">
        <v>283.14</v>
      </c>
    </row>
    <row r="2504" spans="11:21" ht="18" customHeight="1" x14ac:dyDescent="0.3">
      <c r="K2504" s="10" t="s">
        <v>59</v>
      </c>
      <c r="L2504" s="10">
        <v>2023</v>
      </c>
      <c r="M2504" s="10" t="s">
        <v>0</v>
      </c>
      <c r="N2504" s="10" t="s">
        <v>65</v>
      </c>
      <c r="O2504" s="10" t="s">
        <v>54</v>
      </c>
      <c r="P2504" s="10" t="s">
        <v>55</v>
      </c>
      <c r="Q2504" s="10" t="s">
        <v>56</v>
      </c>
      <c r="R2504" s="10" t="s">
        <v>57</v>
      </c>
      <c r="S2504" s="10" t="s">
        <v>58</v>
      </c>
      <c r="T2504" s="10">
        <v>225</v>
      </c>
      <c r="U2504" s="10">
        <v>321.75</v>
      </c>
    </row>
    <row r="2505" spans="11:21" ht="18" customHeight="1" x14ac:dyDescent="0.3">
      <c r="K2505" s="10" t="s">
        <v>59</v>
      </c>
      <c r="L2505" s="10">
        <v>2023</v>
      </c>
      <c r="M2505" s="10" t="s">
        <v>0</v>
      </c>
      <c r="N2505" s="10" t="s">
        <v>65</v>
      </c>
      <c r="O2505" s="10" t="s">
        <v>54</v>
      </c>
      <c r="P2505" s="10" t="s">
        <v>55</v>
      </c>
      <c r="Q2505" s="10" t="s">
        <v>56</v>
      </c>
      <c r="R2505" s="10" t="s">
        <v>57</v>
      </c>
      <c r="S2505" s="10" t="s">
        <v>58</v>
      </c>
      <c r="T2505" s="10">
        <v>153</v>
      </c>
      <c r="U2505" s="10">
        <v>218.79</v>
      </c>
    </row>
    <row r="2506" spans="11:21" ht="18" customHeight="1" x14ac:dyDescent="0.3">
      <c r="K2506" s="10" t="s">
        <v>61</v>
      </c>
      <c r="L2506" s="10">
        <v>2023</v>
      </c>
      <c r="M2506" s="10" t="s">
        <v>0</v>
      </c>
      <c r="N2506" s="10" t="s">
        <v>65</v>
      </c>
      <c r="O2506" s="10" t="s">
        <v>54</v>
      </c>
      <c r="P2506" s="10" t="s">
        <v>55</v>
      </c>
      <c r="Q2506" s="10" t="s">
        <v>56</v>
      </c>
      <c r="R2506" s="10" t="s">
        <v>57</v>
      </c>
      <c r="S2506" s="10" t="s">
        <v>58</v>
      </c>
      <c r="T2506" s="10">
        <v>201</v>
      </c>
      <c r="U2506" s="10">
        <v>287.43</v>
      </c>
    </row>
    <row r="2507" spans="11:21" ht="18" customHeight="1" x14ac:dyDescent="0.3">
      <c r="K2507" s="10" t="s">
        <v>62</v>
      </c>
      <c r="L2507" s="10">
        <v>2023</v>
      </c>
      <c r="M2507" s="10" t="s">
        <v>0</v>
      </c>
      <c r="N2507" s="10" t="s">
        <v>65</v>
      </c>
      <c r="O2507" s="10" t="s">
        <v>54</v>
      </c>
      <c r="P2507" s="10" t="s">
        <v>55</v>
      </c>
      <c r="Q2507" s="10" t="s">
        <v>56</v>
      </c>
      <c r="R2507" s="10" t="s">
        <v>57</v>
      </c>
      <c r="S2507" s="10" t="s">
        <v>58</v>
      </c>
      <c r="T2507" s="10">
        <v>283</v>
      </c>
      <c r="U2507" s="10">
        <v>404.69</v>
      </c>
    </row>
    <row r="2508" spans="11:21" ht="18" customHeight="1" x14ac:dyDescent="0.3">
      <c r="K2508" s="10" t="s">
        <v>61</v>
      </c>
      <c r="L2508" s="10">
        <v>2023</v>
      </c>
      <c r="M2508" s="10" t="s">
        <v>0</v>
      </c>
      <c r="N2508" s="10" t="s">
        <v>65</v>
      </c>
      <c r="O2508" s="10" t="s">
        <v>54</v>
      </c>
      <c r="P2508" s="10" t="s">
        <v>55</v>
      </c>
      <c r="Q2508" s="10" t="s">
        <v>56</v>
      </c>
      <c r="R2508" s="10" t="s">
        <v>57</v>
      </c>
      <c r="S2508" s="10" t="s">
        <v>58</v>
      </c>
      <c r="T2508" s="10">
        <v>277</v>
      </c>
      <c r="U2508" s="10">
        <v>396.11</v>
      </c>
    </row>
    <row r="2509" spans="11:21" ht="18" customHeight="1" x14ac:dyDescent="0.3">
      <c r="K2509" s="10" t="s">
        <v>52</v>
      </c>
      <c r="L2509" s="10">
        <v>2023</v>
      </c>
      <c r="M2509" s="10" t="s">
        <v>0</v>
      </c>
      <c r="N2509" s="10" t="s">
        <v>65</v>
      </c>
      <c r="O2509" s="10" t="s">
        <v>54</v>
      </c>
      <c r="P2509" s="10" t="s">
        <v>55</v>
      </c>
      <c r="Q2509" s="10" t="s">
        <v>56</v>
      </c>
      <c r="R2509" s="10" t="s">
        <v>57</v>
      </c>
      <c r="S2509" s="10" t="s">
        <v>58</v>
      </c>
      <c r="T2509" s="10">
        <v>746</v>
      </c>
      <c r="U2509" s="10">
        <v>1066.78</v>
      </c>
    </row>
    <row r="2510" spans="11:21" ht="18" customHeight="1" x14ac:dyDescent="0.3">
      <c r="K2510" s="10" t="s">
        <v>52</v>
      </c>
      <c r="L2510" s="10">
        <v>2023</v>
      </c>
      <c r="M2510" s="10" t="s">
        <v>0</v>
      </c>
      <c r="N2510" s="10" t="s">
        <v>65</v>
      </c>
      <c r="O2510" s="10" t="s">
        <v>54</v>
      </c>
      <c r="P2510" s="10" t="s">
        <v>55</v>
      </c>
      <c r="Q2510" s="10" t="s">
        <v>56</v>
      </c>
      <c r="R2510" s="10" t="s">
        <v>57</v>
      </c>
      <c r="S2510" s="10" t="s">
        <v>58</v>
      </c>
      <c r="T2510" s="10">
        <v>800</v>
      </c>
      <c r="U2510" s="10">
        <v>1144</v>
      </c>
    </row>
    <row r="2511" spans="11:21" ht="18" customHeight="1" x14ac:dyDescent="0.3">
      <c r="K2511" s="10" t="s">
        <v>59</v>
      </c>
      <c r="L2511" s="10">
        <v>2023</v>
      </c>
      <c r="M2511" s="10" t="s">
        <v>0</v>
      </c>
      <c r="N2511" s="10" t="s">
        <v>65</v>
      </c>
      <c r="O2511" s="10" t="s">
        <v>54</v>
      </c>
      <c r="P2511" s="10" t="s">
        <v>55</v>
      </c>
      <c r="Q2511" s="10" t="s">
        <v>56</v>
      </c>
      <c r="R2511" s="10" t="s">
        <v>57</v>
      </c>
      <c r="S2511" s="10" t="s">
        <v>58</v>
      </c>
      <c r="T2511" s="10">
        <v>833</v>
      </c>
      <c r="U2511" s="10">
        <v>1191.19</v>
      </c>
    </row>
    <row r="2512" spans="11:21" ht="18" customHeight="1" x14ac:dyDescent="0.3">
      <c r="K2512" s="10" t="s">
        <v>59</v>
      </c>
      <c r="L2512" s="10">
        <v>2023</v>
      </c>
      <c r="M2512" s="10" t="s">
        <v>0</v>
      </c>
      <c r="N2512" s="10" t="s">
        <v>65</v>
      </c>
      <c r="O2512" s="10" t="s">
        <v>54</v>
      </c>
      <c r="P2512" s="10" t="s">
        <v>55</v>
      </c>
      <c r="Q2512" s="10" t="s">
        <v>56</v>
      </c>
      <c r="R2512" s="10" t="s">
        <v>57</v>
      </c>
      <c r="S2512" s="10" t="s">
        <v>60</v>
      </c>
      <c r="T2512" s="10">
        <v>287</v>
      </c>
      <c r="U2512" s="10">
        <v>410.40999999999997</v>
      </c>
    </row>
    <row r="2513" spans="11:21" ht="18" customHeight="1" x14ac:dyDescent="0.3">
      <c r="K2513" s="10" t="s">
        <v>59</v>
      </c>
      <c r="L2513" s="10">
        <v>2023</v>
      </c>
      <c r="M2513" s="10" t="s">
        <v>0</v>
      </c>
      <c r="N2513" s="10" t="s">
        <v>65</v>
      </c>
      <c r="O2513" s="10" t="s">
        <v>54</v>
      </c>
      <c r="P2513" s="10" t="s">
        <v>55</v>
      </c>
      <c r="Q2513" s="10" t="s">
        <v>56</v>
      </c>
      <c r="R2513" s="10" t="s">
        <v>57</v>
      </c>
      <c r="S2513" s="10" t="s">
        <v>60</v>
      </c>
      <c r="T2513" s="10">
        <v>281</v>
      </c>
      <c r="U2513" s="10">
        <v>401.83</v>
      </c>
    </row>
    <row r="2514" spans="11:21" ht="18" customHeight="1" x14ac:dyDescent="0.3">
      <c r="K2514" s="10" t="s">
        <v>63</v>
      </c>
      <c r="L2514" s="10">
        <v>2023</v>
      </c>
      <c r="M2514" s="10" t="s">
        <v>0</v>
      </c>
      <c r="N2514" s="10" t="s">
        <v>65</v>
      </c>
      <c r="O2514" s="10" t="s">
        <v>54</v>
      </c>
      <c r="P2514" s="10" t="s">
        <v>55</v>
      </c>
      <c r="Q2514" s="10" t="s">
        <v>56</v>
      </c>
      <c r="R2514" s="10" t="s">
        <v>57</v>
      </c>
      <c r="S2514" s="10" t="s">
        <v>60</v>
      </c>
      <c r="T2514" s="10">
        <v>275</v>
      </c>
      <c r="U2514" s="10">
        <v>393.25</v>
      </c>
    </row>
    <row r="2515" spans="11:21" ht="18" customHeight="1" x14ac:dyDescent="0.3">
      <c r="K2515" s="10" t="s">
        <v>52</v>
      </c>
      <c r="L2515" s="10">
        <v>2023</v>
      </c>
      <c r="M2515" s="10" t="s">
        <v>0</v>
      </c>
      <c r="N2515" s="10" t="s">
        <v>65</v>
      </c>
      <c r="O2515" s="10" t="s">
        <v>54</v>
      </c>
      <c r="P2515" s="10" t="s">
        <v>55</v>
      </c>
      <c r="Q2515" s="10" t="s">
        <v>56</v>
      </c>
      <c r="R2515" s="10" t="s">
        <v>57</v>
      </c>
      <c r="S2515" s="10" t="s">
        <v>58</v>
      </c>
      <c r="T2515" s="10">
        <v>227</v>
      </c>
      <c r="U2515" s="10">
        <v>324.61</v>
      </c>
    </row>
    <row r="2516" spans="11:21" ht="18" customHeight="1" x14ac:dyDescent="0.3">
      <c r="K2516" s="10" t="s">
        <v>59</v>
      </c>
      <c r="L2516" s="10">
        <v>2023</v>
      </c>
      <c r="M2516" s="10" t="s">
        <v>0</v>
      </c>
      <c r="N2516" s="10" t="s">
        <v>65</v>
      </c>
      <c r="O2516" s="10" t="s">
        <v>54</v>
      </c>
      <c r="P2516" s="10" t="s">
        <v>55</v>
      </c>
      <c r="Q2516" s="10" t="s">
        <v>56</v>
      </c>
      <c r="R2516" s="10" t="s">
        <v>57</v>
      </c>
      <c r="S2516" s="10" t="s">
        <v>58</v>
      </c>
      <c r="T2516" s="10">
        <v>155</v>
      </c>
      <c r="U2516" s="10">
        <v>221.65</v>
      </c>
    </row>
    <row r="2517" spans="11:21" ht="18" customHeight="1" x14ac:dyDescent="0.3">
      <c r="K2517" s="10" t="s">
        <v>52</v>
      </c>
      <c r="L2517" s="10">
        <v>2023</v>
      </c>
      <c r="M2517" s="10" t="s">
        <v>6</v>
      </c>
      <c r="N2517" s="10" t="s">
        <v>65</v>
      </c>
      <c r="O2517" s="10" t="s">
        <v>54</v>
      </c>
      <c r="P2517" s="10" t="s">
        <v>55</v>
      </c>
      <c r="Q2517" s="10" t="s">
        <v>56</v>
      </c>
      <c r="R2517" s="10" t="s">
        <v>57</v>
      </c>
      <c r="S2517" s="10" t="s">
        <v>58</v>
      </c>
      <c r="T2517" s="10">
        <v>194</v>
      </c>
      <c r="U2517" s="10">
        <v>277.42</v>
      </c>
    </row>
    <row r="2518" spans="11:21" ht="18" customHeight="1" x14ac:dyDescent="0.3">
      <c r="K2518" s="10" t="s">
        <v>61</v>
      </c>
      <c r="L2518" s="10">
        <v>2023</v>
      </c>
      <c r="M2518" s="10" t="s">
        <v>6</v>
      </c>
      <c r="N2518" s="10" t="s">
        <v>65</v>
      </c>
      <c r="O2518" s="10" t="s">
        <v>54</v>
      </c>
      <c r="P2518" s="10" t="s">
        <v>55</v>
      </c>
      <c r="Q2518" s="10" t="s">
        <v>56</v>
      </c>
      <c r="R2518" s="10" t="s">
        <v>57</v>
      </c>
      <c r="S2518" s="10" t="s">
        <v>58</v>
      </c>
      <c r="T2518" s="10">
        <v>170</v>
      </c>
      <c r="U2518" s="10">
        <v>243.1</v>
      </c>
    </row>
    <row r="2519" spans="11:21" ht="18" customHeight="1" x14ac:dyDescent="0.3">
      <c r="K2519" s="10" t="s">
        <v>61</v>
      </c>
      <c r="L2519" s="10">
        <v>2023</v>
      </c>
      <c r="M2519" s="10" t="s">
        <v>6</v>
      </c>
      <c r="N2519" s="10" t="s">
        <v>65</v>
      </c>
      <c r="O2519" s="10" t="s">
        <v>54</v>
      </c>
      <c r="P2519" s="10" t="s">
        <v>55</v>
      </c>
      <c r="Q2519" s="10" t="s">
        <v>56</v>
      </c>
      <c r="R2519" s="10" t="s">
        <v>57</v>
      </c>
      <c r="S2519" s="10" t="s">
        <v>58</v>
      </c>
      <c r="T2519" s="10">
        <v>196</v>
      </c>
      <c r="U2519" s="10">
        <v>526.24</v>
      </c>
    </row>
    <row r="2520" spans="11:21" ht="18" customHeight="1" x14ac:dyDescent="0.3">
      <c r="K2520" s="10" t="s">
        <v>61</v>
      </c>
      <c r="L2520" s="10">
        <v>2023</v>
      </c>
      <c r="M2520" s="10" t="s">
        <v>6</v>
      </c>
      <c r="N2520" s="10" t="s">
        <v>65</v>
      </c>
      <c r="O2520" s="10" t="s">
        <v>54</v>
      </c>
      <c r="P2520" s="10" t="s">
        <v>55</v>
      </c>
      <c r="Q2520" s="10" t="s">
        <v>56</v>
      </c>
      <c r="R2520" s="10" t="s">
        <v>57</v>
      </c>
      <c r="S2520" s="10" t="s">
        <v>58</v>
      </c>
      <c r="T2520" s="10">
        <v>166</v>
      </c>
      <c r="U2520" s="10">
        <v>526.24</v>
      </c>
    </row>
    <row r="2521" spans="11:21" ht="18" customHeight="1" x14ac:dyDescent="0.3">
      <c r="K2521" s="10" t="s">
        <v>63</v>
      </c>
      <c r="L2521" s="10">
        <v>2023</v>
      </c>
      <c r="M2521" s="10" t="s">
        <v>6</v>
      </c>
      <c r="N2521" s="10" t="s">
        <v>65</v>
      </c>
      <c r="O2521" s="10" t="s">
        <v>54</v>
      </c>
      <c r="P2521" s="10" t="s">
        <v>55</v>
      </c>
      <c r="Q2521" s="10" t="s">
        <v>56</v>
      </c>
      <c r="R2521" s="10" t="s">
        <v>57</v>
      </c>
      <c r="S2521" s="10" t="s">
        <v>58</v>
      </c>
      <c r="T2521" s="10">
        <v>168</v>
      </c>
      <c r="U2521" s="10">
        <v>240.24</v>
      </c>
    </row>
    <row r="2522" spans="11:21" ht="18" customHeight="1" x14ac:dyDescent="0.3">
      <c r="K2522" s="10" t="s">
        <v>63</v>
      </c>
      <c r="L2522" s="10">
        <v>2023</v>
      </c>
      <c r="M2522" s="10" t="s">
        <v>6</v>
      </c>
      <c r="N2522" s="10" t="s">
        <v>65</v>
      </c>
      <c r="O2522" s="10" t="s">
        <v>54</v>
      </c>
      <c r="P2522" s="10" t="s">
        <v>55</v>
      </c>
      <c r="Q2522" s="10" t="s">
        <v>56</v>
      </c>
      <c r="R2522" s="10" t="s">
        <v>57</v>
      </c>
      <c r="S2522" s="10" t="s">
        <v>58</v>
      </c>
      <c r="T2522" s="10">
        <v>195</v>
      </c>
      <c r="U2522" s="10">
        <v>278.85000000000002</v>
      </c>
    </row>
    <row r="2523" spans="11:21" ht="18" customHeight="1" x14ac:dyDescent="0.3">
      <c r="K2523" s="10" t="s">
        <v>61</v>
      </c>
      <c r="L2523" s="10">
        <v>2023</v>
      </c>
      <c r="M2523" s="10" t="s">
        <v>6</v>
      </c>
      <c r="N2523" s="10" t="s">
        <v>65</v>
      </c>
      <c r="O2523" s="10" t="s">
        <v>54</v>
      </c>
      <c r="P2523" s="10" t="s">
        <v>55</v>
      </c>
      <c r="Q2523" s="10" t="s">
        <v>56</v>
      </c>
      <c r="R2523" s="10" t="s">
        <v>57</v>
      </c>
      <c r="S2523" s="10" t="s">
        <v>58</v>
      </c>
      <c r="T2523" s="10">
        <v>752</v>
      </c>
      <c r="U2523" s="10">
        <v>1075.3600000000001</v>
      </c>
    </row>
    <row r="2524" spans="11:21" ht="18" customHeight="1" x14ac:dyDescent="0.3">
      <c r="K2524" s="10" t="s">
        <v>61</v>
      </c>
      <c r="L2524" s="10">
        <v>2023</v>
      </c>
      <c r="M2524" s="10" t="s">
        <v>6</v>
      </c>
      <c r="N2524" s="10" t="s">
        <v>65</v>
      </c>
      <c r="O2524" s="10" t="s">
        <v>54</v>
      </c>
      <c r="P2524" s="10" t="s">
        <v>55</v>
      </c>
      <c r="Q2524" s="10" t="s">
        <v>56</v>
      </c>
      <c r="R2524" s="10" t="s">
        <v>57</v>
      </c>
      <c r="S2524" s="10" t="s">
        <v>58</v>
      </c>
      <c r="T2524" s="10">
        <v>838</v>
      </c>
      <c r="U2524" s="10">
        <v>1198.3399999999999</v>
      </c>
    </row>
    <row r="2525" spans="11:21" ht="18" customHeight="1" x14ac:dyDescent="0.3">
      <c r="K2525" s="10" t="s">
        <v>61</v>
      </c>
      <c r="L2525" s="10">
        <v>2023</v>
      </c>
      <c r="M2525" s="10" t="s">
        <v>6</v>
      </c>
      <c r="N2525" s="10" t="s">
        <v>65</v>
      </c>
      <c r="O2525" s="10" t="s">
        <v>54</v>
      </c>
      <c r="P2525" s="10" t="s">
        <v>55</v>
      </c>
      <c r="Q2525" s="10" t="s">
        <v>56</v>
      </c>
      <c r="R2525" s="10" t="s">
        <v>57</v>
      </c>
      <c r="S2525" s="10" t="s">
        <v>58</v>
      </c>
      <c r="T2525" s="10">
        <v>197</v>
      </c>
      <c r="U2525" s="10">
        <v>281.70999999999998</v>
      </c>
    </row>
    <row r="2526" spans="11:21" ht="18" customHeight="1" x14ac:dyDescent="0.3">
      <c r="K2526" s="10" t="s">
        <v>52</v>
      </c>
      <c r="L2526" s="10">
        <v>2023</v>
      </c>
      <c r="M2526" s="10" t="s">
        <v>6</v>
      </c>
      <c r="N2526" s="10" t="s">
        <v>65</v>
      </c>
      <c r="O2526" s="10" t="s">
        <v>54</v>
      </c>
      <c r="P2526" s="10" t="s">
        <v>55</v>
      </c>
      <c r="Q2526" s="10" t="s">
        <v>56</v>
      </c>
      <c r="R2526" s="10" t="s">
        <v>57</v>
      </c>
      <c r="S2526" s="10" t="s">
        <v>58</v>
      </c>
      <c r="T2526" s="10">
        <v>167</v>
      </c>
      <c r="U2526" s="10">
        <v>238.81</v>
      </c>
    </row>
    <row r="2527" spans="11:21" ht="18" customHeight="1" x14ac:dyDescent="0.3">
      <c r="K2527" s="10" t="s">
        <v>62</v>
      </c>
      <c r="L2527" s="10">
        <v>2023</v>
      </c>
      <c r="M2527" s="10" t="s">
        <v>5</v>
      </c>
      <c r="N2527" s="10" t="s">
        <v>65</v>
      </c>
      <c r="O2527" s="10" t="s">
        <v>54</v>
      </c>
      <c r="P2527" s="10" t="s">
        <v>55</v>
      </c>
      <c r="Q2527" s="10" t="s">
        <v>56</v>
      </c>
      <c r="R2527" s="10" t="s">
        <v>57</v>
      </c>
      <c r="S2527" s="10" t="s">
        <v>58</v>
      </c>
      <c r="T2527" s="10">
        <v>200</v>
      </c>
      <c r="U2527" s="10">
        <v>286</v>
      </c>
    </row>
    <row r="2528" spans="11:21" ht="18" customHeight="1" x14ac:dyDescent="0.3">
      <c r="K2528" s="10" t="s">
        <v>52</v>
      </c>
      <c r="L2528" s="10">
        <v>2023</v>
      </c>
      <c r="M2528" s="10" t="s">
        <v>5</v>
      </c>
      <c r="N2528" s="10" t="s">
        <v>65</v>
      </c>
      <c r="O2528" s="10" t="s">
        <v>54</v>
      </c>
      <c r="P2528" s="10" t="s">
        <v>55</v>
      </c>
      <c r="Q2528" s="10" t="s">
        <v>56</v>
      </c>
      <c r="R2528" s="10" t="s">
        <v>57</v>
      </c>
      <c r="S2528" s="10" t="s">
        <v>58</v>
      </c>
      <c r="T2528" s="10">
        <v>202</v>
      </c>
      <c r="U2528" s="10">
        <v>526.24</v>
      </c>
    </row>
    <row r="2529" spans="11:21" ht="18" customHeight="1" x14ac:dyDescent="0.3">
      <c r="K2529" s="10" t="s">
        <v>52</v>
      </c>
      <c r="L2529" s="10">
        <v>2023</v>
      </c>
      <c r="M2529" s="10" t="s">
        <v>5</v>
      </c>
      <c r="N2529" s="10" t="s">
        <v>65</v>
      </c>
      <c r="O2529" s="10" t="s">
        <v>54</v>
      </c>
      <c r="P2529" s="10" t="s">
        <v>55</v>
      </c>
      <c r="Q2529" s="10" t="s">
        <v>56</v>
      </c>
      <c r="R2529" s="10" t="s">
        <v>57</v>
      </c>
      <c r="S2529" s="10" t="s">
        <v>58</v>
      </c>
      <c r="T2529" s="10">
        <v>172</v>
      </c>
      <c r="U2529" s="10">
        <v>526.24</v>
      </c>
    </row>
    <row r="2530" spans="11:21" ht="18" customHeight="1" x14ac:dyDescent="0.3">
      <c r="K2530" s="10" t="s">
        <v>52</v>
      </c>
      <c r="L2530" s="10">
        <v>2023</v>
      </c>
      <c r="M2530" s="10" t="s">
        <v>5</v>
      </c>
      <c r="N2530" s="10" t="s">
        <v>65</v>
      </c>
      <c r="O2530" s="10" t="s">
        <v>54</v>
      </c>
      <c r="P2530" s="10" t="s">
        <v>55</v>
      </c>
      <c r="Q2530" s="10" t="s">
        <v>56</v>
      </c>
      <c r="R2530" s="10" t="s">
        <v>57</v>
      </c>
      <c r="S2530" s="10" t="s">
        <v>58</v>
      </c>
      <c r="T2530" s="10">
        <v>970</v>
      </c>
      <c r="U2530" s="10">
        <v>1387.1</v>
      </c>
    </row>
    <row r="2531" spans="11:21" ht="18" customHeight="1" x14ac:dyDescent="0.3">
      <c r="K2531" s="10" t="s">
        <v>52</v>
      </c>
      <c r="L2531" s="10">
        <v>2023</v>
      </c>
      <c r="M2531" s="10" t="s">
        <v>5</v>
      </c>
      <c r="N2531" s="10" t="s">
        <v>65</v>
      </c>
      <c r="O2531" s="10" t="s">
        <v>54</v>
      </c>
      <c r="P2531" s="10" t="s">
        <v>55</v>
      </c>
      <c r="Q2531" s="10" t="s">
        <v>56</v>
      </c>
      <c r="R2531" s="10" t="s">
        <v>57</v>
      </c>
      <c r="S2531" s="10" t="s">
        <v>58</v>
      </c>
      <c r="T2531" s="10">
        <v>174</v>
      </c>
      <c r="U2531" s="10">
        <v>248.82</v>
      </c>
    </row>
    <row r="2532" spans="11:21" ht="18" customHeight="1" x14ac:dyDescent="0.3">
      <c r="K2532" s="10" t="s">
        <v>52</v>
      </c>
      <c r="L2532" s="10">
        <v>2023</v>
      </c>
      <c r="M2532" s="10" t="s">
        <v>5</v>
      </c>
      <c r="N2532" s="10" t="s">
        <v>65</v>
      </c>
      <c r="O2532" s="10" t="s">
        <v>54</v>
      </c>
      <c r="P2532" s="10" t="s">
        <v>55</v>
      </c>
      <c r="Q2532" s="10" t="s">
        <v>56</v>
      </c>
      <c r="R2532" s="10" t="s">
        <v>57</v>
      </c>
      <c r="S2532" s="10" t="s">
        <v>58</v>
      </c>
      <c r="T2532" s="10">
        <v>201</v>
      </c>
      <c r="U2532" s="10">
        <v>287.43</v>
      </c>
    </row>
    <row r="2533" spans="11:21" ht="18" customHeight="1" x14ac:dyDescent="0.3">
      <c r="K2533" s="10" t="s">
        <v>52</v>
      </c>
      <c r="L2533" s="10">
        <v>2023</v>
      </c>
      <c r="M2533" s="10" t="s">
        <v>5</v>
      </c>
      <c r="N2533" s="10" t="s">
        <v>65</v>
      </c>
      <c r="O2533" s="10" t="s">
        <v>54</v>
      </c>
      <c r="P2533" s="10" t="s">
        <v>55</v>
      </c>
      <c r="Q2533" s="10" t="s">
        <v>56</v>
      </c>
      <c r="R2533" s="10" t="s">
        <v>57</v>
      </c>
      <c r="S2533" s="10" t="s">
        <v>58</v>
      </c>
      <c r="T2533" s="10">
        <v>171</v>
      </c>
      <c r="U2533" s="10">
        <v>244.53</v>
      </c>
    </row>
    <row r="2534" spans="11:21" ht="18" customHeight="1" x14ac:dyDescent="0.3">
      <c r="K2534" s="10" t="s">
        <v>52</v>
      </c>
      <c r="L2534" s="10">
        <v>2023</v>
      </c>
      <c r="M2534" s="10" t="s">
        <v>5</v>
      </c>
      <c r="N2534" s="10" t="s">
        <v>65</v>
      </c>
      <c r="O2534" s="10" t="s">
        <v>54</v>
      </c>
      <c r="P2534" s="10" t="s">
        <v>55</v>
      </c>
      <c r="Q2534" s="10" t="s">
        <v>56</v>
      </c>
      <c r="R2534" s="10" t="s">
        <v>57</v>
      </c>
      <c r="S2534" s="10" t="s">
        <v>58</v>
      </c>
      <c r="T2534" s="10">
        <v>751</v>
      </c>
      <c r="U2534" s="10">
        <v>1073.93</v>
      </c>
    </row>
    <row r="2535" spans="11:21" ht="18" customHeight="1" x14ac:dyDescent="0.3">
      <c r="K2535" s="10" t="s">
        <v>52</v>
      </c>
      <c r="L2535" s="10">
        <v>2023</v>
      </c>
      <c r="M2535" s="10" t="s">
        <v>5</v>
      </c>
      <c r="N2535" s="10" t="s">
        <v>65</v>
      </c>
      <c r="O2535" s="10" t="s">
        <v>54</v>
      </c>
      <c r="P2535" s="10" t="s">
        <v>55</v>
      </c>
      <c r="Q2535" s="10" t="s">
        <v>56</v>
      </c>
      <c r="R2535" s="10" t="s">
        <v>57</v>
      </c>
      <c r="S2535" s="10" t="s">
        <v>58</v>
      </c>
      <c r="T2535" s="10">
        <v>837</v>
      </c>
      <c r="U2535" s="10">
        <v>1196.9099999999999</v>
      </c>
    </row>
    <row r="2536" spans="11:21" ht="18" customHeight="1" x14ac:dyDescent="0.3">
      <c r="K2536" s="10" t="s">
        <v>62</v>
      </c>
      <c r="L2536" s="10">
        <v>2023</v>
      </c>
      <c r="M2536" s="10" t="s">
        <v>5</v>
      </c>
      <c r="N2536" s="10" t="s">
        <v>65</v>
      </c>
      <c r="O2536" s="10" t="s">
        <v>54</v>
      </c>
      <c r="P2536" s="10" t="s">
        <v>55</v>
      </c>
      <c r="Q2536" s="10" t="s">
        <v>56</v>
      </c>
      <c r="R2536" s="10" t="s">
        <v>57</v>
      </c>
      <c r="S2536" s="10" t="s">
        <v>58</v>
      </c>
      <c r="T2536" s="10">
        <v>173</v>
      </c>
      <c r="U2536" s="10">
        <v>247.39</v>
      </c>
    </row>
    <row r="2537" spans="11:21" ht="18" customHeight="1" x14ac:dyDescent="0.3">
      <c r="K2537" s="10" t="s">
        <v>59</v>
      </c>
      <c r="L2537" s="10">
        <v>2023</v>
      </c>
      <c r="M2537" s="10" t="s">
        <v>2</v>
      </c>
      <c r="N2537" s="10" t="s">
        <v>65</v>
      </c>
      <c r="O2537" s="10" t="s">
        <v>54</v>
      </c>
      <c r="P2537" s="10" t="s">
        <v>55</v>
      </c>
      <c r="Q2537" s="10" t="s">
        <v>56</v>
      </c>
      <c r="R2537" s="10" t="s">
        <v>57</v>
      </c>
      <c r="S2537" s="10" t="s">
        <v>58</v>
      </c>
      <c r="T2537" s="10">
        <v>218</v>
      </c>
      <c r="U2537" s="10">
        <v>311.74</v>
      </c>
    </row>
    <row r="2538" spans="11:21" ht="18" customHeight="1" x14ac:dyDescent="0.3">
      <c r="K2538" s="10" t="s">
        <v>59</v>
      </c>
      <c r="L2538" s="10">
        <v>2023</v>
      </c>
      <c r="M2538" s="10" t="s">
        <v>2</v>
      </c>
      <c r="N2538" s="10" t="s">
        <v>65</v>
      </c>
      <c r="O2538" s="10" t="s">
        <v>54</v>
      </c>
      <c r="P2538" s="10" t="s">
        <v>55</v>
      </c>
      <c r="Q2538" s="10" t="s">
        <v>56</v>
      </c>
      <c r="R2538" s="10" t="s">
        <v>57</v>
      </c>
      <c r="S2538" s="10" t="s">
        <v>58</v>
      </c>
      <c r="T2538" s="10">
        <v>188</v>
      </c>
      <c r="U2538" s="10">
        <v>268.84000000000003</v>
      </c>
    </row>
    <row r="2539" spans="11:21" ht="18" customHeight="1" x14ac:dyDescent="0.3">
      <c r="K2539" s="10" t="s">
        <v>59</v>
      </c>
      <c r="L2539" s="10">
        <v>2023</v>
      </c>
      <c r="M2539" s="10" t="s">
        <v>2</v>
      </c>
      <c r="N2539" s="10" t="s">
        <v>65</v>
      </c>
      <c r="O2539" s="10" t="s">
        <v>54</v>
      </c>
      <c r="P2539" s="10" t="s">
        <v>55</v>
      </c>
      <c r="Q2539" s="10" t="s">
        <v>56</v>
      </c>
      <c r="R2539" s="10" t="s">
        <v>57</v>
      </c>
      <c r="S2539" s="10" t="s">
        <v>58</v>
      </c>
      <c r="T2539" s="10">
        <v>214</v>
      </c>
      <c r="U2539" s="10">
        <v>526.24</v>
      </c>
    </row>
    <row r="2540" spans="11:21" ht="18" customHeight="1" x14ac:dyDescent="0.3">
      <c r="K2540" s="10" t="s">
        <v>59</v>
      </c>
      <c r="L2540" s="10">
        <v>2023</v>
      </c>
      <c r="M2540" s="10" t="s">
        <v>2</v>
      </c>
      <c r="N2540" s="10" t="s">
        <v>65</v>
      </c>
      <c r="O2540" s="10" t="s">
        <v>54</v>
      </c>
      <c r="P2540" s="10" t="s">
        <v>55</v>
      </c>
      <c r="Q2540" s="10" t="s">
        <v>56</v>
      </c>
      <c r="R2540" s="10" t="s">
        <v>57</v>
      </c>
      <c r="S2540" s="10" t="s">
        <v>58</v>
      </c>
      <c r="T2540" s="10">
        <v>190</v>
      </c>
      <c r="U2540" s="10">
        <v>526.24</v>
      </c>
    </row>
    <row r="2541" spans="11:21" ht="18" customHeight="1" x14ac:dyDescent="0.3">
      <c r="K2541" s="10" t="s">
        <v>59</v>
      </c>
      <c r="L2541" s="10">
        <v>2023</v>
      </c>
      <c r="M2541" s="10" t="s">
        <v>2</v>
      </c>
      <c r="N2541" s="10" t="s">
        <v>65</v>
      </c>
      <c r="O2541" s="10" t="s">
        <v>54</v>
      </c>
      <c r="P2541" s="10" t="s">
        <v>55</v>
      </c>
      <c r="Q2541" s="10" t="s">
        <v>56</v>
      </c>
      <c r="R2541" s="10" t="s">
        <v>57</v>
      </c>
      <c r="S2541" s="10" t="s">
        <v>58</v>
      </c>
      <c r="T2541" s="10">
        <v>967</v>
      </c>
      <c r="U2541" s="10">
        <v>1382.81</v>
      </c>
    </row>
    <row r="2542" spans="11:21" ht="18" customHeight="1" x14ac:dyDescent="0.3">
      <c r="K2542" s="10" t="s">
        <v>59</v>
      </c>
      <c r="L2542" s="10">
        <v>2023</v>
      </c>
      <c r="M2542" s="10" t="s">
        <v>2</v>
      </c>
      <c r="N2542" s="10" t="s">
        <v>65</v>
      </c>
      <c r="O2542" s="10" t="s">
        <v>54</v>
      </c>
      <c r="P2542" s="10" t="s">
        <v>55</v>
      </c>
      <c r="Q2542" s="10" t="s">
        <v>56</v>
      </c>
      <c r="R2542" s="10" t="s">
        <v>57</v>
      </c>
      <c r="S2542" s="10" t="s">
        <v>58</v>
      </c>
      <c r="T2542" s="10">
        <v>189</v>
      </c>
      <c r="U2542" s="10">
        <v>270.27</v>
      </c>
    </row>
    <row r="2543" spans="11:21" ht="18" customHeight="1" x14ac:dyDescent="0.3">
      <c r="K2543" s="10" t="s">
        <v>59</v>
      </c>
      <c r="L2543" s="10">
        <v>2023</v>
      </c>
      <c r="M2543" s="10" t="s">
        <v>2</v>
      </c>
      <c r="N2543" s="10" t="s">
        <v>65</v>
      </c>
      <c r="O2543" s="10" t="s">
        <v>54</v>
      </c>
      <c r="P2543" s="10" t="s">
        <v>55</v>
      </c>
      <c r="Q2543" s="10" t="s">
        <v>56</v>
      </c>
      <c r="R2543" s="10" t="s">
        <v>57</v>
      </c>
      <c r="S2543" s="10" t="s">
        <v>58</v>
      </c>
      <c r="T2543" s="10">
        <v>748</v>
      </c>
      <c r="U2543" s="10">
        <v>1069.6399999999999</v>
      </c>
    </row>
    <row r="2544" spans="11:21" ht="18" customHeight="1" x14ac:dyDescent="0.3">
      <c r="K2544" s="10" t="s">
        <v>59</v>
      </c>
      <c r="L2544" s="10">
        <v>2023</v>
      </c>
      <c r="M2544" s="10" t="s">
        <v>2</v>
      </c>
      <c r="N2544" s="10" t="s">
        <v>65</v>
      </c>
      <c r="O2544" s="10" t="s">
        <v>54</v>
      </c>
      <c r="P2544" s="10" t="s">
        <v>55</v>
      </c>
      <c r="Q2544" s="10" t="s">
        <v>56</v>
      </c>
      <c r="R2544" s="10" t="s">
        <v>57</v>
      </c>
      <c r="S2544" s="10" t="s">
        <v>58</v>
      </c>
      <c r="T2544" s="10">
        <v>835</v>
      </c>
      <c r="U2544" s="10">
        <v>1194.05</v>
      </c>
    </row>
    <row r="2545" spans="11:21" ht="18" customHeight="1" x14ac:dyDescent="0.3">
      <c r="K2545" s="10" t="s">
        <v>59</v>
      </c>
      <c r="L2545" s="10">
        <v>2023</v>
      </c>
      <c r="M2545" s="10" t="s">
        <v>2</v>
      </c>
      <c r="N2545" s="10" t="s">
        <v>65</v>
      </c>
      <c r="O2545" s="10" t="s">
        <v>54</v>
      </c>
      <c r="P2545" s="10" t="s">
        <v>55</v>
      </c>
      <c r="Q2545" s="10" t="s">
        <v>56</v>
      </c>
      <c r="R2545" s="10" t="s">
        <v>57</v>
      </c>
      <c r="S2545" s="10" t="s">
        <v>58</v>
      </c>
      <c r="T2545" s="10">
        <v>215</v>
      </c>
      <c r="U2545" s="10">
        <v>307.45</v>
      </c>
    </row>
    <row r="2546" spans="11:21" ht="18" customHeight="1" x14ac:dyDescent="0.3">
      <c r="K2546" s="10" t="s">
        <v>59</v>
      </c>
      <c r="L2546" s="10">
        <v>2023</v>
      </c>
      <c r="M2546" s="10" t="s">
        <v>2</v>
      </c>
      <c r="N2546" s="10" t="s">
        <v>65</v>
      </c>
      <c r="O2546" s="10" t="s">
        <v>54</v>
      </c>
      <c r="P2546" s="10" t="s">
        <v>55</v>
      </c>
      <c r="Q2546" s="10" t="s">
        <v>56</v>
      </c>
      <c r="R2546" s="10" t="s">
        <v>57</v>
      </c>
      <c r="S2546" s="10" t="s">
        <v>58</v>
      </c>
      <c r="T2546" s="10">
        <v>191</v>
      </c>
      <c r="U2546" s="10">
        <v>273.13</v>
      </c>
    </row>
    <row r="2547" spans="11:21" ht="18" customHeight="1" x14ac:dyDescent="0.3">
      <c r="K2547" s="10" t="s">
        <v>63</v>
      </c>
      <c r="L2547" s="10">
        <v>2023</v>
      </c>
      <c r="M2547" s="10" t="s">
        <v>4</v>
      </c>
      <c r="N2547" s="10" t="s">
        <v>65</v>
      </c>
      <c r="O2547" s="10" t="s">
        <v>54</v>
      </c>
      <c r="P2547" s="10" t="s">
        <v>55</v>
      </c>
      <c r="Q2547" s="10" t="s">
        <v>56</v>
      </c>
      <c r="R2547" s="10" t="s">
        <v>57</v>
      </c>
      <c r="S2547" s="10" t="s">
        <v>58</v>
      </c>
      <c r="T2547" s="10">
        <v>206</v>
      </c>
      <c r="U2547" s="10">
        <v>294.58</v>
      </c>
    </row>
    <row r="2548" spans="11:21" ht="18" customHeight="1" x14ac:dyDescent="0.3">
      <c r="K2548" s="10" t="s">
        <v>59</v>
      </c>
      <c r="L2548" s="10">
        <v>2023</v>
      </c>
      <c r="M2548" s="10" t="s">
        <v>4</v>
      </c>
      <c r="N2548" s="10" t="s">
        <v>65</v>
      </c>
      <c r="O2548" s="10" t="s">
        <v>54</v>
      </c>
      <c r="P2548" s="10" t="s">
        <v>55</v>
      </c>
      <c r="Q2548" s="10" t="s">
        <v>56</v>
      </c>
      <c r="R2548" s="10" t="s">
        <v>57</v>
      </c>
      <c r="S2548" s="10" t="s">
        <v>58</v>
      </c>
      <c r="T2548" s="10">
        <v>176</v>
      </c>
      <c r="U2548" s="10">
        <v>251.68</v>
      </c>
    </row>
    <row r="2549" spans="11:21" ht="18" customHeight="1" x14ac:dyDescent="0.3">
      <c r="K2549" s="10" t="s">
        <v>59</v>
      </c>
      <c r="L2549" s="10">
        <v>2023</v>
      </c>
      <c r="M2549" s="10" t="s">
        <v>4</v>
      </c>
      <c r="N2549" s="10" t="s">
        <v>65</v>
      </c>
      <c r="O2549" s="10" t="s">
        <v>54</v>
      </c>
      <c r="P2549" s="10" t="s">
        <v>55</v>
      </c>
      <c r="Q2549" s="10" t="s">
        <v>56</v>
      </c>
      <c r="R2549" s="10" t="s">
        <v>57</v>
      </c>
      <c r="S2549" s="10" t="s">
        <v>58</v>
      </c>
      <c r="T2549" s="10">
        <v>208</v>
      </c>
      <c r="U2549" s="10">
        <v>526.24</v>
      </c>
    </row>
    <row r="2550" spans="11:21" ht="18" customHeight="1" x14ac:dyDescent="0.3">
      <c r="K2550" s="10" t="s">
        <v>59</v>
      </c>
      <c r="L2550" s="10">
        <v>2023</v>
      </c>
      <c r="M2550" s="10" t="s">
        <v>4</v>
      </c>
      <c r="N2550" s="10" t="s">
        <v>65</v>
      </c>
      <c r="O2550" s="10" t="s">
        <v>54</v>
      </c>
      <c r="P2550" s="10" t="s">
        <v>55</v>
      </c>
      <c r="Q2550" s="10" t="s">
        <v>56</v>
      </c>
      <c r="R2550" s="10" t="s">
        <v>57</v>
      </c>
      <c r="S2550" s="10" t="s">
        <v>58</v>
      </c>
      <c r="T2550" s="10">
        <v>178</v>
      </c>
      <c r="U2550" s="10">
        <v>526.24</v>
      </c>
    </row>
    <row r="2551" spans="11:21" ht="18" customHeight="1" x14ac:dyDescent="0.3">
      <c r="K2551" s="10" t="s">
        <v>59</v>
      </c>
      <c r="L2551" s="10">
        <v>2023</v>
      </c>
      <c r="M2551" s="10" t="s">
        <v>4</v>
      </c>
      <c r="N2551" s="10" t="s">
        <v>65</v>
      </c>
      <c r="O2551" s="10" t="s">
        <v>54</v>
      </c>
      <c r="P2551" s="10" t="s">
        <v>55</v>
      </c>
      <c r="Q2551" s="10" t="s">
        <v>56</v>
      </c>
      <c r="R2551" s="10" t="s">
        <v>57</v>
      </c>
      <c r="S2551" s="10" t="s">
        <v>58</v>
      </c>
      <c r="T2551" s="10">
        <v>969</v>
      </c>
      <c r="U2551" s="10">
        <v>1385.67</v>
      </c>
    </row>
    <row r="2552" spans="11:21" ht="18" customHeight="1" x14ac:dyDescent="0.3">
      <c r="K2552" s="10" t="s">
        <v>59</v>
      </c>
      <c r="L2552" s="10">
        <v>2023</v>
      </c>
      <c r="M2552" s="10" t="s">
        <v>4</v>
      </c>
      <c r="N2552" s="10" t="s">
        <v>65</v>
      </c>
      <c r="O2552" s="10" t="s">
        <v>54</v>
      </c>
      <c r="P2552" s="10" t="s">
        <v>55</v>
      </c>
      <c r="Q2552" s="10" t="s">
        <v>56</v>
      </c>
      <c r="R2552" s="10" t="s">
        <v>57</v>
      </c>
      <c r="S2552" s="10" t="s">
        <v>58</v>
      </c>
      <c r="T2552" s="10">
        <v>180</v>
      </c>
      <c r="U2552" s="10">
        <v>257.39999999999998</v>
      </c>
    </row>
    <row r="2553" spans="11:21" ht="18" customHeight="1" x14ac:dyDescent="0.3">
      <c r="K2553" s="10" t="s">
        <v>59</v>
      </c>
      <c r="L2553" s="10">
        <v>2023</v>
      </c>
      <c r="M2553" s="10" t="s">
        <v>4</v>
      </c>
      <c r="N2553" s="10" t="s">
        <v>65</v>
      </c>
      <c r="O2553" s="10" t="s">
        <v>54</v>
      </c>
      <c r="P2553" s="10" t="s">
        <v>55</v>
      </c>
      <c r="Q2553" s="10" t="s">
        <v>56</v>
      </c>
      <c r="R2553" s="10" t="s">
        <v>57</v>
      </c>
      <c r="S2553" s="10" t="s">
        <v>58</v>
      </c>
      <c r="T2553" s="10">
        <v>207</v>
      </c>
      <c r="U2553" s="10">
        <v>296.01</v>
      </c>
    </row>
    <row r="2554" spans="11:21" ht="18" customHeight="1" x14ac:dyDescent="0.3">
      <c r="K2554" s="10" t="s">
        <v>59</v>
      </c>
      <c r="L2554" s="10">
        <v>2023</v>
      </c>
      <c r="M2554" s="10" t="s">
        <v>4</v>
      </c>
      <c r="N2554" s="10" t="s">
        <v>65</v>
      </c>
      <c r="O2554" s="10" t="s">
        <v>54</v>
      </c>
      <c r="P2554" s="10" t="s">
        <v>55</v>
      </c>
      <c r="Q2554" s="10" t="s">
        <v>56</v>
      </c>
      <c r="R2554" s="10" t="s">
        <v>57</v>
      </c>
      <c r="S2554" s="10" t="s">
        <v>58</v>
      </c>
      <c r="T2554" s="10">
        <v>177</v>
      </c>
      <c r="U2554" s="10">
        <v>253.11</v>
      </c>
    </row>
    <row r="2555" spans="11:21" ht="18" customHeight="1" x14ac:dyDescent="0.3">
      <c r="K2555" s="10" t="s">
        <v>59</v>
      </c>
      <c r="L2555" s="10">
        <v>2023</v>
      </c>
      <c r="M2555" s="10" t="s">
        <v>4</v>
      </c>
      <c r="N2555" s="10" t="s">
        <v>65</v>
      </c>
      <c r="O2555" s="10" t="s">
        <v>54</v>
      </c>
      <c r="P2555" s="10" t="s">
        <v>55</v>
      </c>
      <c r="Q2555" s="10" t="s">
        <v>56</v>
      </c>
      <c r="R2555" s="10" t="s">
        <v>57</v>
      </c>
      <c r="S2555" s="10" t="s">
        <v>58</v>
      </c>
      <c r="T2555" s="10">
        <v>750</v>
      </c>
      <c r="U2555" s="10">
        <v>1072.5</v>
      </c>
    </row>
    <row r="2556" spans="11:21" ht="18" customHeight="1" x14ac:dyDescent="0.3">
      <c r="K2556" s="10" t="s">
        <v>59</v>
      </c>
      <c r="L2556" s="10">
        <v>2023</v>
      </c>
      <c r="M2556" s="10" t="s">
        <v>4</v>
      </c>
      <c r="N2556" s="10" t="s">
        <v>65</v>
      </c>
      <c r="O2556" s="10" t="s">
        <v>54</v>
      </c>
      <c r="P2556" s="10" t="s">
        <v>55</v>
      </c>
      <c r="Q2556" s="10" t="s">
        <v>56</v>
      </c>
      <c r="R2556" s="10" t="s">
        <v>57</v>
      </c>
      <c r="S2556" s="10" t="s">
        <v>58</v>
      </c>
      <c r="T2556" s="10">
        <v>836</v>
      </c>
      <c r="U2556" s="10">
        <v>1195.48</v>
      </c>
    </row>
    <row r="2557" spans="11:21" ht="18" customHeight="1" x14ac:dyDescent="0.3">
      <c r="K2557" s="10" t="s">
        <v>59</v>
      </c>
      <c r="L2557" s="10">
        <v>2023</v>
      </c>
      <c r="M2557" s="10" t="s">
        <v>4</v>
      </c>
      <c r="N2557" s="10" t="s">
        <v>65</v>
      </c>
      <c r="O2557" s="10" t="s">
        <v>54</v>
      </c>
      <c r="P2557" s="10" t="s">
        <v>55</v>
      </c>
      <c r="Q2557" s="10" t="s">
        <v>56</v>
      </c>
      <c r="R2557" s="10" t="s">
        <v>57</v>
      </c>
      <c r="S2557" s="10" t="s">
        <v>58</v>
      </c>
      <c r="T2557" s="10">
        <v>203</v>
      </c>
      <c r="U2557" s="10">
        <v>290.28999999999996</v>
      </c>
    </row>
    <row r="2558" spans="11:21" ht="18" customHeight="1" x14ac:dyDescent="0.3">
      <c r="K2558" s="10" t="s">
        <v>63</v>
      </c>
      <c r="L2558" s="10">
        <v>2023</v>
      </c>
      <c r="M2558" s="10" t="s">
        <v>4</v>
      </c>
      <c r="N2558" s="10" t="s">
        <v>65</v>
      </c>
      <c r="O2558" s="10" t="s">
        <v>54</v>
      </c>
      <c r="P2558" s="10" t="s">
        <v>55</v>
      </c>
      <c r="Q2558" s="10" t="s">
        <v>56</v>
      </c>
      <c r="R2558" s="10" t="s">
        <v>57</v>
      </c>
      <c r="S2558" s="10" t="s">
        <v>58</v>
      </c>
      <c r="T2558" s="10">
        <v>179</v>
      </c>
      <c r="U2558" s="10">
        <v>255.97</v>
      </c>
    </row>
    <row r="2559" spans="11:21" ht="18" customHeight="1" x14ac:dyDescent="0.3">
      <c r="K2559" s="10" t="s">
        <v>52</v>
      </c>
      <c r="L2559" s="10">
        <v>2023</v>
      </c>
      <c r="M2559" s="10" t="s">
        <v>10</v>
      </c>
      <c r="N2559" s="10" t="s">
        <v>65</v>
      </c>
      <c r="O2559" s="10" t="s">
        <v>54</v>
      </c>
      <c r="P2559" s="10" t="s">
        <v>55</v>
      </c>
      <c r="Q2559" s="10" t="s">
        <v>56</v>
      </c>
      <c r="R2559" s="10" t="s">
        <v>57</v>
      </c>
      <c r="S2559" s="10" t="s">
        <v>58</v>
      </c>
      <c r="T2559" s="10">
        <v>176</v>
      </c>
      <c r="U2559" s="10">
        <v>251.68</v>
      </c>
    </row>
    <row r="2560" spans="11:21" ht="18" customHeight="1" x14ac:dyDescent="0.3">
      <c r="K2560" s="10" t="s">
        <v>52</v>
      </c>
      <c r="L2560" s="10">
        <v>2023</v>
      </c>
      <c r="M2560" s="10" t="s">
        <v>10</v>
      </c>
      <c r="N2560" s="10" t="s">
        <v>65</v>
      </c>
      <c r="O2560" s="10" t="s">
        <v>54</v>
      </c>
      <c r="P2560" s="10" t="s">
        <v>55</v>
      </c>
      <c r="Q2560" s="10" t="s">
        <v>56</v>
      </c>
      <c r="R2560" s="10" t="s">
        <v>57</v>
      </c>
      <c r="S2560" s="10" t="s">
        <v>58</v>
      </c>
      <c r="T2560" s="10">
        <v>146</v>
      </c>
      <c r="U2560" s="10">
        <v>208.78</v>
      </c>
    </row>
    <row r="2561" spans="11:21" ht="18" customHeight="1" x14ac:dyDescent="0.3">
      <c r="K2561" s="10" t="s">
        <v>52</v>
      </c>
      <c r="L2561" s="10">
        <v>2023</v>
      </c>
      <c r="M2561" s="10" t="s">
        <v>10</v>
      </c>
      <c r="N2561" s="10" t="s">
        <v>65</v>
      </c>
      <c r="O2561" s="10" t="s">
        <v>54</v>
      </c>
      <c r="P2561" s="10" t="s">
        <v>55</v>
      </c>
      <c r="Q2561" s="10" t="s">
        <v>56</v>
      </c>
      <c r="R2561" s="10" t="s">
        <v>57</v>
      </c>
      <c r="S2561" s="10" t="s">
        <v>58</v>
      </c>
      <c r="T2561" s="10">
        <v>172</v>
      </c>
      <c r="U2561" s="10">
        <v>526.24</v>
      </c>
    </row>
    <row r="2562" spans="11:21" ht="18" customHeight="1" x14ac:dyDescent="0.3">
      <c r="K2562" s="10" t="s">
        <v>61</v>
      </c>
      <c r="L2562" s="10">
        <v>2023</v>
      </c>
      <c r="M2562" s="10" t="s">
        <v>10</v>
      </c>
      <c r="N2562" s="10" t="s">
        <v>65</v>
      </c>
      <c r="O2562" s="10" t="s">
        <v>54</v>
      </c>
      <c r="P2562" s="10" t="s">
        <v>55</v>
      </c>
      <c r="Q2562" s="10" t="s">
        <v>56</v>
      </c>
      <c r="R2562" s="10" t="s">
        <v>57</v>
      </c>
      <c r="S2562" s="10" t="s">
        <v>58</v>
      </c>
      <c r="T2562" s="10">
        <v>148</v>
      </c>
      <c r="U2562" s="10">
        <v>526.24</v>
      </c>
    </row>
    <row r="2563" spans="11:21" ht="18" customHeight="1" x14ac:dyDescent="0.3">
      <c r="K2563" s="10" t="s">
        <v>61</v>
      </c>
      <c r="L2563" s="10">
        <v>2023</v>
      </c>
      <c r="M2563" s="10" t="s">
        <v>10</v>
      </c>
      <c r="N2563" s="10" t="s">
        <v>65</v>
      </c>
      <c r="O2563" s="10" t="s">
        <v>54</v>
      </c>
      <c r="P2563" s="10" t="s">
        <v>55</v>
      </c>
      <c r="Q2563" s="10" t="s">
        <v>56</v>
      </c>
      <c r="R2563" s="10" t="s">
        <v>57</v>
      </c>
      <c r="S2563" s="10" t="s">
        <v>58</v>
      </c>
      <c r="T2563" s="10">
        <v>974</v>
      </c>
      <c r="U2563" s="10">
        <v>1392.82</v>
      </c>
    </row>
    <row r="2564" spans="11:21" ht="18" customHeight="1" x14ac:dyDescent="0.3">
      <c r="K2564" s="10" t="s">
        <v>52</v>
      </c>
      <c r="L2564" s="10">
        <v>2023</v>
      </c>
      <c r="M2564" s="10" t="s">
        <v>10</v>
      </c>
      <c r="N2564" s="10" t="s">
        <v>65</v>
      </c>
      <c r="O2564" s="10" t="s">
        <v>54</v>
      </c>
      <c r="P2564" s="10" t="s">
        <v>55</v>
      </c>
      <c r="Q2564" s="10" t="s">
        <v>56</v>
      </c>
      <c r="R2564" s="10" t="s">
        <v>57</v>
      </c>
      <c r="S2564" s="10" t="s">
        <v>58</v>
      </c>
      <c r="T2564" s="10">
        <v>144</v>
      </c>
      <c r="U2564" s="10">
        <v>205.92000000000002</v>
      </c>
    </row>
    <row r="2565" spans="11:21" ht="18" customHeight="1" x14ac:dyDescent="0.3">
      <c r="K2565" s="10" t="s">
        <v>52</v>
      </c>
      <c r="L2565" s="10">
        <v>2023</v>
      </c>
      <c r="M2565" s="10" t="s">
        <v>10</v>
      </c>
      <c r="N2565" s="10" t="s">
        <v>65</v>
      </c>
      <c r="O2565" s="10" t="s">
        <v>54</v>
      </c>
      <c r="P2565" s="10" t="s">
        <v>55</v>
      </c>
      <c r="Q2565" s="10" t="s">
        <v>56</v>
      </c>
      <c r="R2565" s="10" t="s">
        <v>57</v>
      </c>
      <c r="S2565" s="10" t="s">
        <v>58</v>
      </c>
      <c r="T2565" s="10">
        <v>171</v>
      </c>
      <c r="U2565" s="10">
        <v>244.53</v>
      </c>
    </row>
    <row r="2566" spans="11:21" ht="18" customHeight="1" x14ac:dyDescent="0.3">
      <c r="K2566" s="10" t="s">
        <v>61</v>
      </c>
      <c r="L2566" s="10">
        <v>2023</v>
      </c>
      <c r="M2566" s="10" t="s">
        <v>10</v>
      </c>
      <c r="N2566" s="10" t="s">
        <v>65</v>
      </c>
      <c r="O2566" s="10" t="s">
        <v>54</v>
      </c>
      <c r="P2566" s="10" t="s">
        <v>55</v>
      </c>
      <c r="Q2566" s="10" t="s">
        <v>56</v>
      </c>
      <c r="R2566" s="10" t="s">
        <v>57</v>
      </c>
      <c r="S2566" s="10" t="s">
        <v>58</v>
      </c>
      <c r="T2566" s="10">
        <v>147</v>
      </c>
      <c r="U2566" s="10">
        <v>210.21</v>
      </c>
    </row>
    <row r="2567" spans="11:21" ht="18" customHeight="1" x14ac:dyDescent="0.3">
      <c r="K2567" s="10" t="s">
        <v>61</v>
      </c>
      <c r="L2567" s="10">
        <v>2023</v>
      </c>
      <c r="M2567" s="10" t="s">
        <v>10</v>
      </c>
      <c r="N2567" s="10" t="s">
        <v>65</v>
      </c>
      <c r="O2567" s="10" t="s">
        <v>54</v>
      </c>
      <c r="P2567" s="10" t="s">
        <v>55</v>
      </c>
      <c r="Q2567" s="10" t="s">
        <v>56</v>
      </c>
      <c r="R2567" s="10" t="s">
        <v>57</v>
      </c>
      <c r="S2567" s="10" t="s">
        <v>58</v>
      </c>
      <c r="T2567" s="10">
        <v>755</v>
      </c>
      <c r="U2567" s="10">
        <v>1079.6500000000001</v>
      </c>
    </row>
    <row r="2568" spans="11:21" ht="18" customHeight="1" x14ac:dyDescent="0.3">
      <c r="K2568" s="10" t="s">
        <v>52</v>
      </c>
      <c r="L2568" s="10">
        <v>2023</v>
      </c>
      <c r="M2568" s="10" t="s">
        <v>10</v>
      </c>
      <c r="N2568" s="10" t="s">
        <v>65</v>
      </c>
      <c r="O2568" s="10" t="s">
        <v>54</v>
      </c>
      <c r="P2568" s="10" t="s">
        <v>55</v>
      </c>
      <c r="Q2568" s="10" t="s">
        <v>56</v>
      </c>
      <c r="R2568" s="10" t="s">
        <v>57</v>
      </c>
      <c r="S2568" s="10" t="s">
        <v>58</v>
      </c>
      <c r="T2568" s="10">
        <v>842</v>
      </c>
      <c r="U2568" s="10">
        <v>1204.06</v>
      </c>
    </row>
    <row r="2569" spans="11:21" ht="18" customHeight="1" x14ac:dyDescent="0.3">
      <c r="K2569" s="10" t="s">
        <v>52</v>
      </c>
      <c r="L2569" s="10">
        <v>2023</v>
      </c>
      <c r="M2569" s="10" t="s">
        <v>10</v>
      </c>
      <c r="N2569" s="10" t="s">
        <v>65</v>
      </c>
      <c r="O2569" s="10" t="s">
        <v>54</v>
      </c>
      <c r="P2569" s="10" t="s">
        <v>55</v>
      </c>
      <c r="Q2569" s="10" t="s">
        <v>56</v>
      </c>
      <c r="R2569" s="10" t="s">
        <v>57</v>
      </c>
      <c r="S2569" s="10" t="s">
        <v>58</v>
      </c>
      <c r="T2569" s="10">
        <v>173</v>
      </c>
      <c r="U2569" s="10">
        <v>247.39</v>
      </c>
    </row>
    <row r="2570" spans="11:21" ht="18" customHeight="1" x14ac:dyDescent="0.3">
      <c r="K2570" s="10" t="s">
        <v>52</v>
      </c>
      <c r="L2570" s="10">
        <v>2023</v>
      </c>
      <c r="M2570" s="10" t="s">
        <v>10</v>
      </c>
      <c r="N2570" s="10" t="s">
        <v>65</v>
      </c>
      <c r="O2570" s="10" t="s">
        <v>54</v>
      </c>
      <c r="P2570" s="10" t="s">
        <v>55</v>
      </c>
      <c r="Q2570" s="10" t="s">
        <v>56</v>
      </c>
      <c r="R2570" s="10" t="s">
        <v>57</v>
      </c>
      <c r="S2570" s="10" t="s">
        <v>58</v>
      </c>
      <c r="T2570" s="10">
        <v>149</v>
      </c>
      <c r="U2570" s="10">
        <v>213.07</v>
      </c>
    </row>
    <row r="2571" spans="11:21" ht="18" customHeight="1" x14ac:dyDescent="0.3">
      <c r="K2571" s="10" t="s">
        <v>63</v>
      </c>
      <c r="L2571" s="10">
        <v>2023</v>
      </c>
      <c r="M2571" s="10" t="s">
        <v>9</v>
      </c>
      <c r="N2571" s="10" t="s">
        <v>65</v>
      </c>
      <c r="O2571" s="10" t="s">
        <v>54</v>
      </c>
      <c r="P2571" s="10" t="s">
        <v>55</v>
      </c>
      <c r="Q2571" s="10" t="s">
        <v>56</v>
      </c>
      <c r="R2571" s="10" t="s">
        <v>57</v>
      </c>
      <c r="S2571" s="10" t="s">
        <v>58</v>
      </c>
      <c r="T2571" s="10">
        <v>152</v>
      </c>
      <c r="U2571" s="10">
        <v>217.36</v>
      </c>
    </row>
    <row r="2572" spans="11:21" ht="18" customHeight="1" x14ac:dyDescent="0.3">
      <c r="K2572" s="10" t="s">
        <v>52</v>
      </c>
      <c r="L2572" s="10">
        <v>2023</v>
      </c>
      <c r="M2572" s="10" t="s">
        <v>9</v>
      </c>
      <c r="N2572" s="10" t="s">
        <v>65</v>
      </c>
      <c r="O2572" s="10" t="s">
        <v>54</v>
      </c>
      <c r="P2572" s="10" t="s">
        <v>55</v>
      </c>
      <c r="Q2572" s="10" t="s">
        <v>56</v>
      </c>
      <c r="R2572" s="10" t="s">
        <v>57</v>
      </c>
      <c r="S2572" s="10" t="s">
        <v>58</v>
      </c>
      <c r="T2572" s="10">
        <v>178</v>
      </c>
      <c r="U2572" s="10">
        <v>526.24</v>
      </c>
    </row>
    <row r="2573" spans="11:21" ht="18" customHeight="1" x14ac:dyDescent="0.3">
      <c r="K2573" s="10" t="s">
        <v>52</v>
      </c>
      <c r="L2573" s="10">
        <v>2023</v>
      </c>
      <c r="M2573" s="10" t="s">
        <v>9</v>
      </c>
      <c r="N2573" s="10" t="s">
        <v>65</v>
      </c>
      <c r="O2573" s="10" t="s">
        <v>54</v>
      </c>
      <c r="P2573" s="10" t="s">
        <v>55</v>
      </c>
      <c r="Q2573" s="10" t="s">
        <v>56</v>
      </c>
      <c r="R2573" s="10" t="s">
        <v>57</v>
      </c>
      <c r="S2573" s="10" t="s">
        <v>58</v>
      </c>
      <c r="T2573" s="10">
        <v>154</v>
      </c>
      <c r="U2573" s="10">
        <v>526.24</v>
      </c>
    </row>
    <row r="2574" spans="11:21" ht="18" customHeight="1" x14ac:dyDescent="0.3">
      <c r="K2574" s="10" t="s">
        <v>61</v>
      </c>
      <c r="L2574" s="10">
        <v>2023</v>
      </c>
      <c r="M2574" s="10" t="s">
        <v>9</v>
      </c>
      <c r="N2574" s="10" t="s">
        <v>65</v>
      </c>
      <c r="O2574" s="10" t="s">
        <v>54</v>
      </c>
      <c r="P2574" s="10" t="s">
        <v>55</v>
      </c>
      <c r="Q2574" s="10" t="s">
        <v>56</v>
      </c>
      <c r="R2574" s="10" t="s">
        <v>57</v>
      </c>
      <c r="S2574" s="10" t="s">
        <v>58</v>
      </c>
      <c r="T2574" s="10">
        <v>973</v>
      </c>
      <c r="U2574" s="10">
        <v>1391.3899999999999</v>
      </c>
    </row>
    <row r="2575" spans="11:21" ht="18" customHeight="1" x14ac:dyDescent="0.3">
      <c r="K2575" s="10" t="s">
        <v>59</v>
      </c>
      <c r="L2575" s="10">
        <v>2023</v>
      </c>
      <c r="M2575" s="10" t="s">
        <v>9</v>
      </c>
      <c r="N2575" s="10" t="s">
        <v>65</v>
      </c>
      <c r="O2575" s="10" t="s">
        <v>54</v>
      </c>
      <c r="P2575" s="10" t="s">
        <v>55</v>
      </c>
      <c r="Q2575" s="10" t="s">
        <v>56</v>
      </c>
      <c r="R2575" s="10" t="s">
        <v>57</v>
      </c>
      <c r="S2575" s="10" t="s">
        <v>58</v>
      </c>
      <c r="T2575" s="10">
        <v>150</v>
      </c>
      <c r="U2575" s="10">
        <v>214.5</v>
      </c>
    </row>
    <row r="2576" spans="11:21" ht="18" customHeight="1" x14ac:dyDescent="0.3">
      <c r="K2576" s="10" t="s">
        <v>59</v>
      </c>
      <c r="L2576" s="10">
        <v>2023</v>
      </c>
      <c r="M2576" s="10" t="s">
        <v>9</v>
      </c>
      <c r="N2576" s="10" t="s">
        <v>65</v>
      </c>
      <c r="O2576" s="10" t="s">
        <v>54</v>
      </c>
      <c r="P2576" s="10" t="s">
        <v>55</v>
      </c>
      <c r="Q2576" s="10" t="s">
        <v>56</v>
      </c>
      <c r="R2576" s="10" t="s">
        <v>57</v>
      </c>
      <c r="S2576" s="10" t="s">
        <v>58</v>
      </c>
      <c r="T2576" s="10">
        <v>177</v>
      </c>
      <c r="U2576" s="10">
        <v>253.11</v>
      </c>
    </row>
    <row r="2577" spans="11:21" ht="18" customHeight="1" x14ac:dyDescent="0.3">
      <c r="K2577" s="10" t="s">
        <v>61</v>
      </c>
      <c r="L2577" s="10">
        <v>2023</v>
      </c>
      <c r="M2577" s="10" t="s">
        <v>9</v>
      </c>
      <c r="N2577" s="10" t="s">
        <v>65</v>
      </c>
      <c r="O2577" s="10" t="s">
        <v>54</v>
      </c>
      <c r="P2577" s="10" t="s">
        <v>55</v>
      </c>
      <c r="Q2577" s="10" t="s">
        <v>56</v>
      </c>
      <c r="R2577" s="10" t="s">
        <v>57</v>
      </c>
      <c r="S2577" s="10" t="s">
        <v>58</v>
      </c>
      <c r="T2577" s="10">
        <v>153</v>
      </c>
      <c r="U2577" s="10">
        <v>218.79</v>
      </c>
    </row>
    <row r="2578" spans="11:21" ht="18" customHeight="1" x14ac:dyDescent="0.3">
      <c r="K2578" s="10" t="s">
        <v>52</v>
      </c>
      <c r="L2578" s="10">
        <v>2023</v>
      </c>
      <c r="M2578" s="10" t="s">
        <v>9</v>
      </c>
      <c r="N2578" s="10" t="s">
        <v>65</v>
      </c>
      <c r="O2578" s="10" t="s">
        <v>54</v>
      </c>
      <c r="P2578" s="10" t="s">
        <v>55</v>
      </c>
      <c r="Q2578" s="10" t="s">
        <v>56</v>
      </c>
      <c r="R2578" s="10" t="s">
        <v>57</v>
      </c>
      <c r="S2578" s="10" t="s">
        <v>58</v>
      </c>
      <c r="T2578" s="10">
        <v>754</v>
      </c>
      <c r="U2578" s="10">
        <v>1078.22</v>
      </c>
    </row>
    <row r="2579" spans="11:21" ht="18" customHeight="1" x14ac:dyDescent="0.3">
      <c r="K2579" s="10" t="s">
        <v>52</v>
      </c>
      <c r="L2579" s="10">
        <v>2023</v>
      </c>
      <c r="M2579" s="10" t="s">
        <v>9</v>
      </c>
      <c r="N2579" s="10" t="s">
        <v>65</v>
      </c>
      <c r="O2579" s="10" t="s">
        <v>54</v>
      </c>
      <c r="P2579" s="10" t="s">
        <v>55</v>
      </c>
      <c r="Q2579" s="10" t="s">
        <v>56</v>
      </c>
      <c r="R2579" s="10" t="s">
        <v>57</v>
      </c>
      <c r="S2579" s="10" t="s">
        <v>58</v>
      </c>
      <c r="T2579" s="10">
        <v>841</v>
      </c>
      <c r="U2579" s="10">
        <v>1202.6300000000001</v>
      </c>
    </row>
    <row r="2580" spans="11:21" ht="18" customHeight="1" x14ac:dyDescent="0.3">
      <c r="K2580" s="10" t="s">
        <v>63</v>
      </c>
      <c r="L2580" s="10">
        <v>2023</v>
      </c>
      <c r="M2580" s="10" t="s">
        <v>9</v>
      </c>
      <c r="N2580" s="10" t="s">
        <v>65</v>
      </c>
      <c r="O2580" s="10" t="s">
        <v>54</v>
      </c>
      <c r="P2580" s="10" t="s">
        <v>55</v>
      </c>
      <c r="Q2580" s="10" t="s">
        <v>56</v>
      </c>
      <c r="R2580" s="10" t="s">
        <v>57</v>
      </c>
      <c r="S2580" s="10" t="s">
        <v>58</v>
      </c>
      <c r="T2580" s="10">
        <v>179</v>
      </c>
      <c r="U2580" s="10">
        <v>255.97</v>
      </c>
    </row>
    <row r="2581" spans="11:21" ht="18" customHeight="1" x14ac:dyDescent="0.3">
      <c r="K2581" s="10" t="s">
        <v>52</v>
      </c>
      <c r="L2581" s="10">
        <v>2023</v>
      </c>
      <c r="M2581" s="10" t="s">
        <v>8</v>
      </c>
      <c r="N2581" s="10" t="s">
        <v>65</v>
      </c>
      <c r="O2581" s="10" t="s">
        <v>54</v>
      </c>
      <c r="P2581" s="10" t="s">
        <v>55</v>
      </c>
      <c r="Q2581" s="10" t="s">
        <v>56</v>
      </c>
      <c r="R2581" s="10" t="s">
        <v>57</v>
      </c>
      <c r="S2581" s="10" t="s">
        <v>58</v>
      </c>
      <c r="T2581" s="10">
        <v>182</v>
      </c>
      <c r="U2581" s="10">
        <v>260.26</v>
      </c>
    </row>
    <row r="2582" spans="11:21" ht="18" customHeight="1" x14ac:dyDescent="0.3">
      <c r="K2582" s="10" t="s">
        <v>59</v>
      </c>
      <c r="L2582" s="10">
        <v>2023</v>
      </c>
      <c r="M2582" s="10" t="s">
        <v>8</v>
      </c>
      <c r="N2582" s="10" t="s">
        <v>65</v>
      </c>
      <c r="O2582" s="10" t="s">
        <v>54</v>
      </c>
      <c r="P2582" s="10" t="s">
        <v>55</v>
      </c>
      <c r="Q2582" s="10" t="s">
        <v>56</v>
      </c>
      <c r="R2582" s="10" t="s">
        <v>57</v>
      </c>
      <c r="S2582" s="10" t="s">
        <v>58</v>
      </c>
      <c r="T2582" s="10">
        <v>158</v>
      </c>
      <c r="U2582" s="10">
        <v>225.94</v>
      </c>
    </row>
    <row r="2583" spans="11:21" ht="18" customHeight="1" x14ac:dyDescent="0.3">
      <c r="K2583" s="10" t="s">
        <v>59</v>
      </c>
      <c r="L2583" s="10">
        <v>2023</v>
      </c>
      <c r="M2583" s="10" t="s">
        <v>8</v>
      </c>
      <c r="N2583" s="10" t="s">
        <v>65</v>
      </c>
      <c r="O2583" s="10" t="s">
        <v>54</v>
      </c>
      <c r="P2583" s="10" t="s">
        <v>55</v>
      </c>
      <c r="Q2583" s="10" t="s">
        <v>56</v>
      </c>
      <c r="R2583" s="10" t="s">
        <v>57</v>
      </c>
      <c r="S2583" s="10" t="s">
        <v>58</v>
      </c>
      <c r="T2583" s="10">
        <v>184</v>
      </c>
      <c r="U2583" s="10">
        <v>526.24</v>
      </c>
    </row>
    <row r="2584" spans="11:21" ht="18" customHeight="1" x14ac:dyDescent="0.3">
      <c r="K2584" s="10" t="s">
        <v>61</v>
      </c>
      <c r="L2584" s="10">
        <v>2023</v>
      </c>
      <c r="M2584" s="10" t="s">
        <v>8</v>
      </c>
      <c r="N2584" s="10" t="s">
        <v>65</v>
      </c>
      <c r="O2584" s="10" t="s">
        <v>54</v>
      </c>
      <c r="P2584" s="10" t="s">
        <v>55</v>
      </c>
      <c r="Q2584" s="10" t="s">
        <v>56</v>
      </c>
      <c r="R2584" s="10" t="s">
        <v>57</v>
      </c>
      <c r="S2584" s="10" t="s">
        <v>58</v>
      </c>
      <c r="T2584" s="10">
        <v>972</v>
      </c>
      <c r="U2584" s="10">
        <v>1389.96</v>
      </c>
    </row>
    <row r="2585" spans="11:21" ht="18" customHeight="1" x14ac:dyDescent="0.3">
      <c r="K2585" s="10" t="s">
        <v>52</v>
      </c>
      <c r="L2585" s="10">
        <v>2023</v>
      </c>
      <c r="M2585" s="10" t="s">
        <v>8</v>
      </c>
      <c r="N2585" s="10" t="s">
        <v>65</v>
      </c>
      <c r="O2585" s="10" t="s">
        <v>54</v>
      </c>
      <c r="P2585" s="10" t="s">
        <v>55</v>
      </c>
      <c r="Q2585" s="10" t="s">
        <v>56</v>
      </c>
      <c r="R2585" s="10" t="s">
        <v>57</v>
      </c>
      <c r="S2585" s="10" t="s">
        <v>58</v>
      </c>
      <c r="T2585" s="10">
        <v>156</v>
      </c>
      <c r="U2585" s="10">
        <v>223.07999999999998</v>
      </c>
    </row>
    <row r="2586" spans="11:21" ht="18" customHeight="1" x14ac:dyDescent="0.3">
      <c r="K2586" s="10" t="s">
        <v>52</v>
      </c>
      <c r="L2586" s="10">
        <v>2023</v>
      </c>
      <c r="M2586" s="10" t="s">
        <v>8</v>
      </c>
      <c r="N2586" s="10" t="s">
        <v>65</v>
      </c>
      <c r="O2586" s="10" t="s">
        <v>54</v>
      </c>
      <c r="P2586" s="10" t="s">
        <v>55</v>
      </c>
      <c r="Q2586" s="10" t="s">
        <v>56</v>
      </c>
      <c r="R2586" s="10" t="s">
        <v>57</v>
      </c>
      <c r="S2586" s="10" t="s">
        <v>58</v>
      </c>
      <c r="T2586" s="10">
        <v>183</v>
      </c>
      <c r="U2586" s="10">
        <v>261.69</v>
      </c>
    </row>
    <row r="2587" spans="11:21" ht="18" customHeight="1" x14ac:dyDescent="0.3">
      <c r="K2587" s="10" t="s">
        <v>61</v>
      </c>
      <c r="L2587" s="10">
        <v>2023</v>
      </c>
      <c r="M2587" s="10" t="s">
        <v>8</v>
      </c>
      <c r="N2587" s="10" t="s">
        <v>65</v>
      </c>
      <c r="O2587" s="10" t="s">
        <v>54</v>
      </c>
      <c r="P2587" s="10" t="s">
        <v>55</v>
      </c>
      <c r="Q2587" s="10" t="s">
        <v>56</v>
      </c>
      <c r="R2587" s="10" t="s">
        <v>57</v>
      </c>
      <c r="S2587" s="10" t="s">
        <v>58</v>
      </c>
      <c r="T2587" s="10">
        <v>159</v>
      </c>
      <c r="U2587" s="10">
        <v>227.37</v>
      </c>
    </row>
    <row r="2588" spans="11:21" ht="18" customHeight="1" x14ac:dyDescent="0.3">
      <c r="K2588" s="10" t="s">
        <v>59</v>
      </c>
      <c r="L2588" s="10">
        <v>2023</v>
      </c>
      <c r="M2588" s="10" t="s">
        <v>8</v>
      </c>
      <c r="N2588" s="10" t="s">
        <v>65</v>
      </c>
      <c r="O2588" s="10" t="s">
        <v>54</v>
      </c>
      <c r="P2588" s="10" t="s">
        <v>55</v>
      </c>
      <c r="Q2588" s="10" t="s">
        <v>56</v>
      </c>
      <c r="R2588" s="10" t="s">
        <v>57</v>
      </c>
      <c r="S2588" s="10" t="s">
        <v>58</v>
      </c>
      <c r="T2588" s="10">
        <v>840</v>
      </c>
      <c r="U2588" s="10">
        <v>1201.2</v>
      </c>
    </row>
    <row r="2589" spans="11:21" ht="18" customHeight="1" x14ac:dyDescent="0.3">
      <c r="K2589" s="10" t="s">
        <v>59</v>
      </c>
      <c r="L2589" s="10">
        <v>2023</v>
      </c>
      <c r="M2589" s="10" t="s">
        <v>8</v>
      </c>
      <c r="N2589" s="10" t="s">
        <v>65</v>
      </c>
      <c r="O2589" s="10" t="s">
        <v>54</v>
      </c>
      <c r="P2589" s="10" t="s">
        <v>55</v>
      </c>
      <c r="Q2589" s="10" t="s">
        <v>56</v>
      </c>
      <c r="R2589" s="10" t="s">
        <v>57</v>
      </c>
      <c r="S2589" s="10" t="s">
        <v>58</v>
      </c>
      <c r="T2589" s="10">
        <v>185</v>
      </c>
      <c r="U2589" s="10">
        <v>264.55</v>
      </c>
    </row>
    <row r="2590" spans="11:21" ht="18" customHeight="1" x14ac:dyDescent="0.3">
      <c r="K2590" s="10" t="s">
        <v>52</v>
      </c>
      <c r="L2590" s="10">
        <v>2023</v>
      </c>
      <c r="M2590" s="10" t="s">
        <v>8</v>
      </c>
      <c r="N2590" s="10" t="s">
        <v>65</v>
      </c>
      <c r="O2590" s="10" t="s">
        <v>54</v>
      </c>
      <c r="P2590" s="10" t="s">
        <v>55</v>
      </c>
      <c r="Q2590" s="10" t="s">
        <v>56</v>
      </c>
      <c r="R2590" s="10" t="s">
        <v>57</v>
      </c>
      <c r="S2590" s="10" t="s">
        <v>58</v>
      </c>
      <c r="T2590" s="10">
        <v>155</v>
      </c>
      <c r="U2590" s="10">
        <v>221.65</v>
      </c>
    </row>
    <row r="2591" spans="11:21" ht="18" customHeight="1" x14ac:dyDescent="0.3">
      <c r="K2591" s="10" t="s">
        <v>59</v>
      </c>
      <c r="L2591" s="10">
        <v>2023</v>
      </c>
      <c r="M2591" s="10" t="s">
        <v>3</v>
      </c>
      <c r="N2591" s="10" t="s">
        <v>65</v>
      </c>
      <c r="O2591" s="10" t="s">
        <v>67</v>
      </c>
      <c r="P2591" s="10" t="s">
        <v>68</v>
      </c>
      <c r="Q2591" s="10" t="s">
        <v>64</v>
      </c>
      <c r="R2591" s="10" t="s">
        <v>66</v>
      </c>
      <c r="S2591" s="10" t="s">
        <v>69</v>
      </c>
      <c r="T2591" s="10">
        <v>290</v>
      </c>
      <c r="U2591" s="10">
        <v>414.7</v>
      </c>
    </row>
    <row r="2592" spans="11:21" ht="18" customHeight="1" x14ac:dyDescent="0.3">
      <c r="K2592" s="10" t="s">
        <v>61</v>
      </c>
      <c r="L2592" s="10">
        <v>2023</v>
      </c>
      <c r="M2592" s="10" t="s">
        <v>3</v>
      </c>
      <c r="N2592" s="10" t="s">
        <v>65</v>
      </c>
      <c r="O2592" s="10" t="s">
        <v>67</v>
      </c>
      <c r="P2592" s="10" t="s">
        <v>68</v>
      </c>
      <c r="Q2592" s="10" t="s">
        <v>64</v>
      </c>
      <c r="R2592" s="10" t="s">
        <v>66</v>
      </c>
      <c r="S2592" s="10" t="s">
        <v>69</v>
      </c>
      <c r="T2592" s="10">
        <v>260</v>
      </c>
      <c r="U2592" s="10">
        <v>371.8</v>
      </c>
    </row>
    <row r="2593" spans="11:21" ht="18" customHeight="1" x14ac:dyDescent="0.3">
      <c r="K2593" s="10" t="s">
        <v>59</v>
      </c>
      <c r="L2593" s="10">
        <v>2023</v>
      </c>
      <c r="M2593" s="10" t="s">
        <v>3</v>
      </c>
      <c r="N2593" s="10" t="s">
        <v>65</v>
      </c>
      <c r="O2593" s="10" t="s">
        <v>67</v>
      </c>
      <c r="P2593" s="10" t="s">
        <v>68</v>
      </c>
      <c r="Q2593" s="10" t="s">
        <v>64</v>
      </c>
      <c r="R2593" s="10" t="s">
        <v>66</v>
      </c>
      <c r="S2593" s="10" t="s">
        <v>69</v>
      </c>
      <c r="T2593" s="10">
        <v>286</v>
      </c>
      <c r="U2593" s="10">
        <v>408.98</v>
      </c>
    </row>
    <row r="2594" spans="11:21" ht="18" customHeight="1" x14ac:dyDescent="0.3">
      <c r="K2594" s="10" t="s">
        <v>59</v>
      </c>
      <c r="L2594" s="10">
        <v>2023</v>
      </c>
      <c r="M2594" s="10" t="s">
        <v>3</v>
      </c>
      <c r="N2594" s="10" t="s">
        <v>65</v>
      </c>
      <c r="O2594" s="10" t="s">
        <v>67</v>
      </c>
      <c r="P2594" s="10" t="s">
        <v>68</v>
      </c>
      <c r="Q2594" s="10" t="s">
        <v>64</v>
      </c>
      <c r="R2594" s="10" t="s">
        <v>66</v>
      </c>
      <c r="S2594" s="10" t="s">
        <v>69</v>
      </c>
      <c r="T2594" s="10">
        <v>262</v>
      </c>
      <c r="U2594" s="10">
        <v>374.65999999999997</v>
      </c>
    </row>
    <row r="2595" spans="11:21" ht="18" customHeight="1" x14ac:dyDescent="0.3">
      <c r="K2595" s="10" t="s">
        <v>61</v>
      </c>
      <c r="L2595" s="10">
        <v>2023</v>
      </c>
      <c r="M2595" s="10" t="s">
        <v>3</v>
      </c>
      <c r="N2595" s="10" t="s">
        <v>65</v>
      </c>
      <c r="O2595" s="10" t="s">
        <v>67</v>
      </c>
      <c r="P2595" s="10" t="s">
        <v>68</v>
      </c>
      <c r="Q2595" s="10" t="s">
        <v>64</v>
      </c>
      <c r="R2595" s="10" t="s">
        <v>66</v>
      </c>
      <c r="S2595" s="10" t="s">
        <v>69</v>
      </c>
      <c r="T2595" s="10">
        <v>791</v>
      </c>
      <c r="U2595" s="10">
        <v>1131.1300000000001</v>
      </c>
    </row>
    <row r="2596" spans="11:21" ht="18" customHeight="1" x14ac:dyDescent="0.3">
      <c r="K2596" s="10" t="s">
        <v>61</v>
      </c>
      <c r="L2596" s="10">
        <v>2023</v>
      </c>
      <c r="M2596" s="10" t="s">
        <v>3</v>
      </c>
      <c r="N2596" s="10" t="s">
        <v>65</v>
      </c>
      <c r="O2596" s="10" t="s">
        <v>67</v>
      </c>
      <c r="P2596" s="10" t="s">
        <v>68</v>
      </c>
      <c r="Q2596" s="10" t="s">
        <v>64</v>
      </c>
      <c r="R2596" s="10" t="s">
        <v>66</v>
      </c>
      <c r="S2596" s="10" t="s">
        <v>69</v>
      </c>
      <c r="T2596" s="10">
        <v>261</v>
      </c>
      <c r="U2596" s="10">
        <v>373.23</v>
      </c>
    </row>
    <row r="2597" spans="11:21" ht="18" customHeight="1" x14ac:dyDescent="0.3">
      <c r="K2597" s="10" t="s">
        <v>59</v>
      </c>
      <c r="L2597" s="10">
        <v>2023</v>
      </c>
      <c r="M2597" s="10" t="s">
        <v>3</v>
      </c>
      <c r="N2597" s="10" t="s">
        <v>65</v>
      </c>
      <c r="O2597" s="10" t="s">
        <v>67</v>
      </c>
      <c r="P2597" s="10" t="s">
        <v>68</v>
      </c>
      <c r="Q2597" s="10" t="s">
        <v>64</v>
      </c>
      <c r="R2597" s="10" t="s">
        <v>66</v>
      </c>
      <c r="S2597" s="10" t="s">
        <v>69</v>
      </c>
      <c r="T2597" s="10">
        <v>289</v>
      </c>
      <c r="U2597" s="10">
        <v>413.27</v>
      </c>
    </row>
    <row r="2598" spans="11:21" ht="18" customHeight="1" x14ac:dyDescent="0.3">
      <c r="K2598" s="10" t="s">
        <v>59</v>
      </c>
      <c r="L2598" s="10">
        <v>2023</v>
      </c>
      <c r="M2598" s="10" t="s">
        <v>3</v>
      </c>
      <c r="N2598" s="10" t="s">
        <v>65</v>
      </c>
      <c r="O2598" s="10" t="s">
        <v>67</v>
      </c>
      <c r="P2598" s="10" t="s">
        <v>68</v>
      </c>
      <c r="Q2598" s="10" t="s">
        <v>64</v>
      </c>
      <c r="R2598" s="10" t="s">
        <v>66</v>
      </c>
      <c r="S2598" s="10" t="s">
        <v>69</v>
      </c>
      <c r="T2598" s="10">
        <v>259</v>
      </c>
      <c r="U2598" s="10">
        <v>370.37</v>
      </c>
    </row>
    <row r="2599" spans="11:21" ht="18" customHeight="1" x14ac:dyDescent="0.3">
      <c r="K2599" s="10" t="s">
        <v>61</v>
      </c>
      <c r="L2599" s="10">
        <v>2023</v>
      </c>
      <c r="M2599" s="10" t="s">
        <v>3</v>
      </c>
      <c r="N2599" s="10" t="s">
        <v>65</v>
      </c>
      <c r="O2599" s="10" t="s">
        <v>67</v>
      </c>
      <c r="P2599" s="10" t="s">
        <v>68</v>
      </c>
      <c r="Q2599" s="10" t="s">
        <v>64</v>
      </c>
      <c r="R2599" s="10" t="s">
        <v>66</v>
      </c>
      <c r="S2599" s="10" t="s">
        <v>69</v>
      </c>
      <c r="T2599" s="10">
        <v>800</v>
      </c>
      <c r="U2599" s="10">
        <v>1144</v>
      </c>
    </row>
    <row r="2600" spans="11:21" ht="18" customHeight="1" x14ac:dyDescent="0.3">
      <c r="K2600" s="10" t="s">
        <v>59</v>
      </c>
      <c r="L2600" s="10">
        <v>2023</v>
      </c>
      <c r="M2600" s="10" t="s">
        <v>3</v>
      </c>
      <c r="N2600" s="10" t="s">
        <v>65</v>
      </c>
      <c r="O2600" s="10" t="s">
        <v>67</v>
      </c>
      <c r="P2600" s="10" t="s">
        <v>68</v>
      </c>
      <c r="Q2600" s="10" t="s">
        <v>64</v>
      </c>
      <c r="R2600" s="10" t="s">
        <v>66</v>
      </c>
      <c r="S2600" s="10" t="s">
        <v>69</v>
      </c>
      <c r="T2600" s="10">
        <v>886</v>
      </c>
      <c r="U2600" s="10">
        <v>1266.98</v>
      </c>
    </row>
    <row r="2601" spans="11:21" ht="18" customHeight="1" x14ac:dyDescent="0.3">
      <c r="K2601" s="10" t="s">
        <v>59</v>
      </c>
      <c r="L2601" s="10">
        <v>2023</v>
      </c>
      <c r="M2601" s="10" t="s">
        <v>7</v>
      </c>
      <c r="N2601" s="10" t="s">
        <v>65</v>
      </c>
      <c r="O2601" s="10" t="s">
        <v>67</v>
      </c>
      <c r="P2601" s="10" t="s">
        <v>68</v>
      </c>
      <c r="Q2601" s="10" t="s">
        <v>64</v>
      </c>
      <c r="R2601" s="10" t="s">
        <v>66</v>
      </c>
      <c r="S2601" s="10" t="s">
        <v>69</v>
      </c>
      <c r="T2601" s="10">
        <v>266</v>
      </c>
      <c r="U2601" s="10">
        <v>380.38</v>
      </c>
    </row>
    <row r="2602" spans="11:21" ht="18" customHeight="1" x14ac:dyDescent="0.3">
      <c r="K2602" s="10" t="s">
        <v>52</v>
      </c>
      <c r="L2602" s="10">
        <v>2023</v>
      </c>
      <c r="M2602" s="10" t="s">
        <v>7</v>
      </c>
      <c r="N2602" s="10" t="s">
        <v>65</v>
      </c>
      <c r="O2602" s="10" t="s">
        <v>67</v>
      </c>
      <c r="P2602" s="10" t="s">
        <v>68</v>
      </c>
      <c r="Q2602" s="10" t="s">
        <v>64</v>
      </c>
      <c r="R2602" s="10" t="s">
        <v>66</v>
      </c>
      <c r="S2602" s="10" t="s">
        <v>69</v>
      </c>
      <c r="T2602" s="10">
        <v>242</v>
      </c>
      <c r="U2602" s="10">
        <v>346.06</v>
      </c>
    </row>
    <row r="2603" spans="11:21" ht="18" customHeight="1" x14ac:dyDescent="0.3">
      <c r="K2603" s="10" t="s">
        <v>52</v>
      </c>
      <c r="L2603" s="10">
        <v>2023</v>
      </c>
      <c r="M2603" s="10" t="s">
        <v>7</v>
      </c>
      <c r="N2603" s="10" t="s">
        <v>65</v>
      </c>
      <c r="O2603" s="10" t="s">
        <v>67</v>
      </c>
      <c r="P2603" s="10" t="s">
        <v>68</v>
      </c>
      <c r="Q2603" s="10" t="s">
        <v>64</v>
      </c>
      <c r="R2603" s="10" t="s">
        <v>66</v>
      </c>
      <c r="S2603" s="10" t="s">
        <v>69</v>
      </c>
      <c r="T2603" s="10">
        <v>268</v>
      </c>
      <c r="U2603" s="10">
        <v>383.24</v>
      </c>
    </row>
    <row r="2604" spans="11:21" ht="18" customHeight="1" x14ac:dyDescent="0.3">
      <c r="K2604" s="10" t="s">
        <v>52</v>
      </c>
      <c r="L2604" s="10">
        <v>2023</v>
      </c>
      <c r="M2604" s="10" t="s">
        <v>7</v>
      </c>
      <c r="N2604" s="10" t="s">
        <v>65</v>
      </c>
      <c r="O2604" s="10" t="s">
        <v>67</v>
      </c>
      <c r="P2604" s="10" t="s">
        <v>68</v>
      </c>
      <c r="Q2604" s="10" t="s">
        <v>64</v>
      </c>
      <c r="R2604" s="10" t="s">
        <v>66</v>
      </c>
      <c r="S2604" s="10" t="s">
        <v>69</v>
      </c>
      <c r="T2604" s="10">
        <v>238</v>
      </c>
      <c r="U2604" s="10">
        <v>340.34000000000003</v>
      </c>
    </row>
    <row r="2605" spans="11:21" ht="18" customHeight="1" x14ac:dyDescent="0.3">
      <c r="K2605" s="10" t="s">
        <v>52</v>
      </c>
      <c r="L2605" s="10">
        <v>2023</v>
      </c>
      <c r="M2605" s="10" t="s">
        <v>7</v>
      </c>
      <c r="N2605" s="10" t="s">
        <v>65</v>
      </c>
      <c r="O2605" s="10" t="s">
        <v>67</v>
      </c>
      <c r="P2605" s="10" t="s">
        <v>68</v>
      </c>
      <c r="Q2605" s="10" t="s">
        <v>64</v>
      </c>
      <c r="R2605" s="10" t="s">
        <v>66</v>
      </c>
      <c r="S2605" s="10" t="s">
        <v>69</v>
      </c>
      <c r="T2605" s="10">
        <v>881</v>
      </c>
      <c r="U2605" s="10">
        <v>1259.83</v>
      </c>
    </row>
    <row r="2606" spans="11:21" ht="18" customHeight="1" x14ac:dyDescent="0.3">
      <c r="K2606" s="10" t="s">
        <v>52</v>
      </c>
      <c r="L2606" s="10">
        <v>2023</v>
      </c>
      <c r="M2606" s="10" t="s">
        <v>7</v>
      </c>
      <c r="N2606" s="10" t="s">
        <v>65</v>
      </c>
      <c r="O2606" s="10" t="s">
        <v>67</v>
      </c>
      <c r="P2606" s="10" t="s">
        <v>68</v>
      </c>
      <c r="Q2606" s="10" t="s">
        <v>64</v>
      </c>
      <c r="R2606" s="10" t="s">
        <v>66</v>
      </c>
      <c r="S2606" s="10" t="s">
        <v>69</v>
      </c>
      <c r="T2606" s="10">
        <v>834</v>
      </c>
      <c r="U2606" s="10">
        <v>526.24</v>
      </c>
    </row>
    <row r="2607" spans="11:21" ht="18" customHeight="1" x14ac:dyDescent="0.3">
      <c r="K2607" s="10" t="s">
        <v>52</v>
      </c>
      <c r="L2607" s="10">
        <v>2023</v>
      </c>
      <c r="M2607" s="10" t="s">
        <v>7</v>
      </c>
      <c r="N2607" s="10" t="s">
        <v>65</v>
      </c>
      <c r="O2607" s="10" t="s">
        <v>67</v>
      </c>
      <c r="P2607" s="10" t="s">
        <v>68</v>
      </c>
      <c r="Q2607" s="10" t="s">
        <v>64</v>
      </c>
      <c r="R2607" s="10" t="s">
        <v>66</v>
      </c>
      <c r="S2607" s="10" t="s">
        <v>69</v>
      </c>
      <c r="T2607" s="10">
        <v>265</v>
      </c>
      <c r="U2607" s="10">
        <v>378.95</v>
      </c>
    </row>
    <row r="2608" spans="11:21" ht="18" customHeight="1" x14ac:dyDescent="0.3">
      <c r="K2608" s="10" t="s">
        <v>52</v>
      </c>
      <c r="L2608" s="10">
        <v>2023</v>
      </c>
      <c r="M2608" s="10" t="s">
        <v>7</v>
      </c>
      <c r="N2608" s="10" t="s">
        <v>65</v>
      </c>
      <c r="O2608" s="10" t="s">
        <v>67</v>
      </c>
      <c r="P2608" s="10" t="s">
        <v>68</v>
      </c>
      <c r="Q2608" s="10" t="s">
        <v>64</v>
      </c>
      <c r="R2608" s="10" t="s">
        <v>66</v>
      </c>
      <c r="S2608" s="10" t="s">
        <v>69</v>
      </c>
      <c r="T2608" s="10">
        <v>241</v>
      </c>
      <c r="U2608" s="10">
        <v>344.63</v>
      </c>
    </row>
    <row r="2609" spans="11:21" ht="18" customHeight="1" x14ac:dyDescent="0.3">
      <c r="K2609" s="10" t="s">
        <v>52</v>
      </c>
      <c r="L2609" s="10">
        <v>2023</v>
      </c>
      <c r="M2609" s="10" t="s">
        <v>7</v>
      </c>
      <c r="N2609" s="10" t="s">
        <v>65</v>
      </c>
      <c r="O2609" s="10" t="s">
        <v>67</v>
      </c>
      <c r="P2609" s="10" t="s">
        <v>68</v>
      </c>
      <c r="Q2609" s="10" t="s">
        <v>64</v>
      </c>
      <c r="R2609" s="10" t="s">
        <v>66</v>
      </c>
      <c r="S2609" s="10" t="s">
        <v>69</v>
      </c>
      <c r="T2609" s="10">
        <v>803</v>
      </c>
      <c r="U2609" s="10">
        <v>1148.29</v>
      </c>
    </row>
    <row r="2610" spans="11:21" ht="18" customHeight="1" x14ac:dyDescent="0.3">
      <c r="K2610" s="10" t="s">
        <v>59</v>
      </c>
      <c r="L2610" s="10">
        <v>2023</v>
      </c>
      <c r="M2610" s="10" t="s">
        <v>7</v>
      </c>
      <c r="N2610" s="10" t="s">
        <v>65</v>
      </c>
      <c r="O2610" s="10" t="s">
        <v>67</v>
      </c>
      <c r="P2610" s="10" t="s">
        <v>68</v>
      </c>
      <c r="Q2610" s="10" t="s">
        <v>64</v>
      </c>
      <c r="R2610" s="10" t="s">
        <v>66</v>
      </c>
      <c r="S2610" s="10" t="s">
        <v>69</v>
      </c>
      <c r="T2610" s="10">
        <v>239</v>
      </c>
      <c r="U2610" s="10">
        <v>341.77</v>
      </c>
    </row>
    <row r="2611" spans="11:21" ht="18" customHeight="1" x14ac:dyDescent="0.3">
      <c r="K2611" s="10" t="s">
        <v>59</v>
      </c>
      <c r="L2611" s="10">
        <v>2023</v>
      </c>
      <c r="M2611" s="10" t="s">
        <v>11</v>
      </c>
      <c r="N2611" s="10" t="s">
        <v>65</v>
      </c>
      <c r="O2611" s="10" t="s">
        <v>67</v>
      </c>
      <c r="P2611" s="10" t="s">
        <v>68</v>
      </c>
      <c r="Q2611" s="10" t="s">
        <v>64</v>
      </c>
      <c r="R2611" s="10" t="s">
        <v>66</v>
      </c>
      <c r="S2611" s="10" t="s">
        <v>69</v>
      </c>
      <c r="T2611" s="10">
        <v>248</v>
      </c>
      <c r="U2611" s="10">
        <v>354.64</v>
      </c>
    </row>
    <row r="2612" spans="11:21" ht="18" customHeight="1" x14ac:dyDescent="0.3">
      <c r="K2612" s="10" t="s">
        <v>62</v>
      </c>
      <c r="L2612" s="10">
        <v>2023</v>
      </c>
      <c r="M2612" s="10" t="s">
        <v>11</v>
      </c>
      <c r="N2612" s="10" t="s">
        <v>65</v>
      </c>
      <c r="O2612" s="10" t="s">
        <v>67</v>
      </c>
      <c r="P2612" s="10" t="s">
        <v>68</v>
      </c>
      <c r="Q2612" s="10" t="s">
        <v>64</v>
      </c>
      <c r="R2612" s="10" t="s">
        <v>66</v>
      </c>
      <c r="S2612" s="10" t="s">
        <v>69</v>
      </c>
      <c r="T2612" s="10">
        <v>218</v>
      </c>
      <c r="U2612" s="10">
        <v>311.74</v>
      </c>
    </row>
    <row r="2613" spans="11:21" ht="18" customHeight="1" x14ac:dyDescent="0.3">
      <c r="K2613" s="10" t="s">
        <v>59</v>
      </c>
      <c r="L2613" s="10">
        <v>2023</v>
      </c>
      <c r="M2613" s="10" t="s">
        <v>11</v>
      </c>
      <c r="N2613" s="10" t="s">
        <v>65</v>
      </c>
      <c r="O2613" s="10" t="s">
        <v>67</v>
      </c>
      <c r="P2613" s="10" t="s">
        <v>68</v>
      </c>
      <c r="Q2613" s="10" t="s">
        <v>64</v>
      </c>
      <c r="R2613" s="10" t="s">
        <v>66</v>
      </c>
      <c r="S2613" s="10" t="s">
        <v>69</v>
      </c>
      <c r="T2613" s="10">
        <v>244</v>
      </c>
      <c r="U2613" s="10">
        <v>348.92</v>
      </c>
    </row>
    <row r="2614" spans="11:21" ht="18" customHeight="1" x14ac:dyDescent="0.3">
      <c r="K2614" s="10" t="s">
        <v>59</v>
      </c>
      <c r="L2614" s="10">
        <v>2023</v>
      </c>
      <c r="M2614" s="10" t="s">
        <v>11</v>
      </c>
      <c r="N2614" s="10" t="s">
        <v>65</v>
      </c>
      <c r="O2614" s="10" t="s">
        <v>67</v>
      </c>
      <c r="P2614" s="10" t="s">
        <v>68</v>
      </c>
      <c r="Q2614" s="10" t="s">
        <v>64</v>
      </c>
      <c r="R2614" s="10" t="s">
        <v>66</v>
      </c>
      <c r="S2614" s="10" t="s">
        <v>69</v>
      </c>
      <c r="T2614" s="10">
        <v>220</v>
      </c>
      <c r="U2614" s="10">
        <v>314.60000000000002</v>
      </c>
    </row>
    <row r="2615" spans="11:21" ht="18" customHeight="1" x14ac:dyDescent="0.3">
      <c r="K2615" s="10" t="s">
        <v>61</v>
      </c>
      <c r="L2615" s="10">
        <v>2023</v>
      </c>
      <c r="M2615" s="10" t="s">
        <v>11</v>
      </c>
      <c r="N2615" s="10" t="s">
        <v>65</v>
      </c>
      <c r="O2615" s="10" t="s">
        <v>67</v>
      </c>
      <c r="P2615" s="10" t="s">
        <v>68</v>
      </c>
      <c r="Q2615" s="10" t="s">
        <v>64</v>
      </c>
      <c r="R2615" s="10" t="s">
        <v>66</v>
      </c>
      <c r="S2615" s="10" t="s">
        <v>69</v>
      </c>
      <c r="T2615" s="10">
        <v>798</v>
      </c>
      <c r="U2615" s="10">
        <v>1141.1399999999999</v>
      </c>
    </row>
    <row r="2616" spans="11:21" ht="18" customHeight="1" x14ac:dyDescent="0.3">
      <c r="K2616" s="10" t="s">
        <v>59</v>
      </c>
      <c r="L2616" s="10">
        <v>2023</v>
      </c>
      <c r="M2616" s="10" t="s">
        <v>11</v>
      </c>
      <c r="N2616" s="10" t="s">
        <v>65</v>
      </c>
      <c r="O2616" s="10" t="s">
        <v>67</v>
      </c>
      <c r="P2616" s="10" t="s">
        <v>68</v>
      </c>
      <c r="Q2616" s="10" t="s">
        <v>64</v>
      </c>
      <c r="R2616" s="10" t="s">
        <v>66</v>
      </c>
      <c r="S2616" s="10" t="s">
        <v>69</v>
      </c>
      <c r="T2616" s="10">
        <v>885</v>
      </c>
      <c r="U2616" s="10">
        <v>1265.55</v>
      </c>
    </row>
    <row r="2617" spans="11:21" ht="18" customHeight="1" x14ac:dyDescent="0.3">
      <c r="K2617" s="10" t="s">
        <v>59</v>
      </c>
      <c r="L2617" s="10">
        <v>2023</v>
      </c>
      <c r="M2617" s="10" t="s">
        <v>11</v>
      </c>
      <c r="N2617" s="10" t="s">
        <v>65</v>
      </c>
      <c r="O2617" s="10" t="s">
        <v>67</v>
      </c>
      <c r="P2617" s="10" t="s">
        <v>68</v>
      </c>
      <c r="Q2617" s="10" t="s">
        <v>64</v>
      </c>
      <c r="R2617" s="10" t="s">
        <v>66</v>
      </c>
      <c r="S2617" s="10" t="s">
        <v>69</v>
      </c>
      <c r="T2617" s="10">
        <v>838</v>
      </c>
      <c r="U2617" s="10">
        <v>526.24</v>
      </c>
    </row>
    <row r="2618" spans="11:21" ht="18" customHeight="1" x14ac:dyDescent="0.3">
      <c r="K2618" s="10" t="s">
        <v>61</v>
      </c>
      <c r="L2618" s="10">
        <v>2023</v>
      </c>
      <c r="M2618" s="10" t="s">
        <v>11</v>
      </c>
      <c r="N2618" s="10" t="s">
        <v>65</v>
      </c>
      <c r="O2618" s="10" t="s">
        <v>67</v>
      </c>
      <c r="P2618" s="10" t="s">
        <v>68</v>
      </c>
      <c r="Q2618" s="10" t="s">
        <v>64</v>
      </c>
      <c r="R2618" s="10" t="s">
        <v>66</v>
      </c>
      <c r="S2618" s="10" t="s">
        <v>69</v>
      </c>
      <c r="T2618" s="10">
        <v>219</v>
      </c>
      <c r="U2618" s="10">
        <v>313.17</v>
      </c>
    </row>
    <row r="2619" spans="11:21" ht="18" customHeight="1" x14ac:dyDescent="0.3">
      <c r="K2619" s="10" t="s">
        <v>59</v>
      </c>
      <c r="L2619" s="10">
        <v>2023</v>
      </c>
      <c r="M2619" s="10" t="s">
        <v>11</v>
      </c>
      <c r="N2619" s="10" t="s">
        <v>65</v>
      </c>
      <c r="O2619" s="10" t="s">
        <v>67</v>
      </c>
      <c r="P2619" s="10" t="s">
        <v>68</v>
      </c>
      <c r="Q2619" s="10" t="s">
        <v>64</v>
      </c>
      <c r="R2619" s="10" t="s">
        <v>66</v>
      </c>
      <c r="S2619" s="10" t="s">
        <v>69</v>
      </c>
      <c r="T2619" s="10">
        <v>247</v>
      </c>
      <c r="U2619" s="10">
        <v>353.21</v>
      </c>
    </row>
    <row r="2620" spans="11:21" ht="18" customHeight="1" x14ac:dyDescent="0.3">
      <c r="K2620" s="10" t="s">
        <v>59</v>
      </c>
      <c r="L2620" s="10">
        <v>2023</v>
      </c>
      <c r="M2620" s="10" t="s">
        <v>11</v>
      </c>
      <c r="N2620" s="10" t="s">
        <v>65</v>
      </c>
      <c r="O2620" s="10" t="s">
        <v>67</v>
      </c>
      <c r="P2620" s="10" t="s">
        <v>68</v>
      </c>
      <c r="Q2620" s="10" t="s">
        <v>64</v>
      </c>
      <c r="R2620" s="10" t="s">
        <v>66</v>
      </c>
      <c r="S2620" s="10" t="s">
        <v>69</v>
      </c>
      <c r="T2620" s="10">
        <v>217</v>
      </c>
      <c r="U2620" s="10">
        <v>310.31</v>
      </c>
    </row>
    <row r="2621" spans="11:21" ht="18" customHeight="1" x14ac:dyDescent="0.3">
      <c r="K2621" s="10" t="s">
        <v>62</v>
      </c>
      <c r="L2621" s="10">
        <v>2023</v>
      </c>
      <c r="M2621" s="10" t="s">
        <v>11</v>
      </c>
      <c r="N2621" s="10" t="s">
        <v>65</v>
      </c>
      <c r="O2621" s="10" t="s">
        <v>67</v>
      </c>
      <c r="P2621" s="10" t="s">
        <v>68</v>
      </c>
      <c r="Q2621" s="10" t="s">
        <v>64</v>
      </c>
      <c r="R2621" s="10" t="s">
        <v>66</v>
      </c>
      <c r="S2621" s="10" t="s">
        <v>69</v>
      </c>
      <c r="T2621" s="10">
        <v>807</v>
      </c>
      <c r="U2621" s="10">
        <v>1154.01</v>
      </c>
    </row>
    <row r="2622" spans="11:21" ht="18" customHeight="1" x14ac:dyDescent="0.3">
      <c r="K2622" s="10" t="s">
        <v>59</v>
      </c>
      <c r="L2622" s="10">
        <v>2023</v>
      </c>
      <c r="M2622" s="10" t="s">
        <v>11</v>
      </c>
      <c r="N2622" s="10" t="s">
        <v>65</v>
      </c>
      <c r="O2622" s="10" t="s">
        <v>67</v>
      </c>
      <c r="P2622" s="10" t="s">
        <v>68</v>
      </c>
      <c r="Q2622" s="10" t="s">
        <v>64</v>
      </c>
      <c r="R2622" s="10" t="s">
        <v>66</v>
      </c>
      <c r="S2622" s="10" t="s">
        <v>69</v>
      </c>
      <c r="T2622" s="10">
        <v>221</v>
      </c>
      <c r="U2622" s="10">
        <v>316.02999999999997</v>
      </c>
    </row>
    <row r="2623" spans="11:21" ht="18" customHeight="1" x14ac:dyDescent="0.3">
      <c r="K2623" s="10" t="s">
        <v>59</v>
      </c>
      <c r="L2623" s="10">
        <v>2023</v>
      </c>
      <c r="M2623" s="10" t="s">
        <v>1</v>
      </c>
      <c r="N2623" s="10" t="s">
        <v>65</v>
      </c>
      <c r="O2623" s="10" t="s">
        <v>67</v>
      </c>
      <c r="P2623" s="10" t="s">
        <v>68</v>
      </c>
      <c r="Q2623" s="10" t="s">
        <v>64</v>
      </c>
      <c r="R2623" s="10" t="s">
        <v>66</v>
      </c>
      <c r="S2623" s="10" t="s">
        <v>69</v>
      </c>
      <c r="T2623" s="10">
        <v>272</v>
      </c>
      <c r="U2623" s="10">
        <v>388.96</v>
      </c>
    </row>
    <row r="2624" spans="11:21" ht="18" customHeight="1" x14ac:dyDescent="0.3">
      <c r="K2624" s="10" t="s">
        <v>59</v>
      </c>
      <c r="L2624" s="10">
        <v>2023</v>
      </c>
      <c r="M2624" s="10" t="s">
        <v>1</v>
      </c>
      <c r="N2624" s="10" t="s">
        <v>65</v>
      </c>
      <c r="O2624" s="10" t="s">
        <v>67</v>
      </c>
      <c r="P2624" s="10" t="s">
        <v>68</v>
      </c>
      <c r="Q2624" s="10" t="s">
        <v>64</v>
      </c>
      <c r="R2624" s="10" t="s">
        <v>66</v>
      </c>
      <c r="S2624" s="10" t="s">
        <v>69</v>
      </c>
      <c r="T2624" s="10">
        <v>298</v>
      </c>
      <c r="U2624" s="10">
        <v>426.14</v>
      </c>
    </row>
    <row r="2625" spans="11:21" ht="18" customHeight="1" x14ac:dyDescent="0.3">
      <c r="K2625" s="10" t="s">
        <v>52</v>
      </c>
      <c r="L2625" s="10">
        <v>2023</v>
      </c>
      <c r="M2625" s="10" t="s">
        <v>1</v>
      </c>
      <c r="N2625" s="10" t="s">
        <v>65</v>
      </c>
      <c r="O2625" s="10" t="s">
        <v>67</v>
      </c>
      <c r="P2625" s="10" t="s">
        <v>68</v>
      </c>
      <c r="Q2625" s="10" t="s">
        <v>64</v>
      </c>
      <c r="R2625" s="10" t="s">
        <v>66</v>
      </c>
      <c r="S2625" s="10" t="s">
        <v>69</v>
      </c>
      <c r="T2625" s="10">
        <v>226</v>
      </c>
      <c r="U2625" s="10">
        <v>323.18</v>
      </c>
    </row>
    <row r="2626" spans="11:21" ht="18" customHeight="1" x14ac:dyDescent="0.3">
      <c r="K2626" s="10" t="s">
        <v>59</v>
      </c>
      <c r="L2626" s="10">
        <v>2023</v>
      </c>
      <c r="M2626" s="10" t="s">
        <v>1</v>
      </c>
      <c r="N2626" s="10" t="s">
        <v>65</v>
      </c>
      <c r="O2626" s="10" t="s">
        <v>67</v>
      </c>
      <c r="P2626" s="10" t="s">
        <v>68</v>
      </c>
      <c r="Q2626" s="10" t="s">
        <v>64</v>
      </c>
      <c r="R2626" s="10" t="s">
        <v>66</v>
      </c>
      <c r="S2626" s="10" t="s">
        <v>69</v>
      </c>
      <c r="T2626" s="10">
        <v>274</v>
      </c>
      <c r="U2626" s="10">
        <v>391.82</v>
      </c>
    </row>
    <row r="2627" spans="11:21" ht="18" customHeight="1" x14ac:dyDescent="0.3">
      <c r="K2627" s="10" t="s">
        <v>59</v>
      </c>
      <c r="L2627" s="10">
        <v>2023</v>
      </c>
      <c r="M2627" s="10" t="s">
        <v>1</v>
      </c>
      <c r="N2627" s="10" t="s">
        <v>65</v>
      </c>
      <c r="O2627" s="10" t="s">
        <v>67</v>
      </c>
      <c r="P2627" s="10" t="s">
        <v>68</v>
      </c>
      <c r="Q2627" s="10" t="s">
        <v>64</v>
      </c>
      <c r="R2627" s="10" t="s">
        <v>66</v>
      </c>
      <c r="S2627" s="10" t="s">
        <v>69</v>
      </c>
      <c r="T2627" s="10">
        <v>789</v>
      </c>
      <c r="U2627" s="10">
        <v>1128.27</v>
      </c>
    </row>
    <row r="2628" spans="11:21" ht="18" customHeight="1" x14ac:dyDescent="0.3">
      <c r="K2628" s="10" t="s">
        <v>61</v>
      </c>
      <c r="L2628" s="10">
        <v>2023</v>
      </c>
      <c r="M2628" s="10" t="s">
        <v>1</v>
      </c>
      <c r="N2628" s="10" t="s">
        <v>65</v>
      </c>
      <c r="O2628" s="10" t="s">
        <v>67</v>
      </c>
      <c r="P2628" s="10" t="s">
        <v>68</v>
      </c>
      <c r="Q2628" s="10" t="s">
        <v>64</v>
      </c>
      <c r="R2628" s="10" t="s">
        <v>66</v>
      </c>
      <c r="S2628" s="10" t="s">
        <v>69</v>
      </c>
      <c r="T2628" s="10">
        <v>876</v>
      </c>
      <c r="U2628" s="10">
        <v>1252.68</v>
      </c>
    </row>
    <row r="2629" spans="11:21" ht="18" customHeight="1" x14ac:dyDescent="0.3">
      <c r="K2629" s="10" t="s">
        <v>52</v>
      </c>
      <c r="L2629" s="10">
        <v>2023</v>
      </c>
      <c r="M2629" s="10" t="s">
        <v>1</v>
      </c>
      <c r="N2629" s="10" t="s">
        <v>65</v>
      </c>
      <c r="O2629" s="10" t="s">
        <v>67</v>
      </c>
      <c r="P2629" s="10" t="s">
        <v>68</v>
      </c>
      <c r="Q2629" s="10" t="s">
        <v>64</v>
      </c>
      <c r="R2629" s="10" t="s">
        <v>66</v>
      </c>
      <c r="S2629" s="10" t="s">
        <v>69</v>
      </c>
      <c r="T2629" s="10">
        <v>958</v>
      </c>
      <c r="U2629" s="10">
        <v>1369.94</v>
      </c>
    </row>
    <row r="2630" spans="11:21" ht="18" customHeight="1" x14ac:dyDescent="0.3">
      <c r="K2630" s="10" t="s">
        <v>61</v>
      </c>
      <c r="L2630" s="10">
        <v>2023</v>
      </c>
      <c r="M2630" s="10" t="s">
        <v>1</v>
      </c>
      <c r="N2630" s="10" t="s">
        <v>65</v>
      </c>
      <c r="O2630" s="10" t="s">
        <v>67</v>
      </c>
      <c r="P2630" s="10" t="s">
        <v>68</v>
      </c>
      <c r="Q2630" s="10" t="s">
        <v>64</v>
      </c>
      <c r="R2630" s="10" t="s">
        <v>66</v>
      </c>
      <c r="S2630" s="10" t="s">
        <v>69</v>
      </c>
      <c r="T2630" s="10">
        <v>829</v>
      </c>
      <c r="U2630" s="10">
        <v>526.24</v>
      </c>
    </row>
    <row r="2631" spans="11:21" ht="18" customHeight="1" x14ac:dyDescent="0.3">
      <c r="K2631" s="10" t="s">
        <v>59</v>
      </c>
      <c r="L2631" s="10">
        <v>2023</v>
      </c>
      <c r="M2631" s="10" t="s">
        <v>1</v>
      </c>
      <c r="N2631" s="10" t="s">
        <v>65</v>
      </c>
      <c r="O2631" s="10" t="s">
        <v>67</v>
      </c>
      <c r="P2631" s="10" t="s">
        <v>68</v>
      </c>
      <c r="Q2631" s="10" t="s">
        <v>64</v>
      </c>
      <c r="R2631" s="10" t="s">
        <v>66</v>
      </c>
      <c r="S2631" s="10" t="s">
        <v>69</v>
      </c>
      <c r="T2631" s="10">
        <v>273</v>
      </c>
      <c r="U2631" s="10">
        <v>390.39</v>
      </c>
    </row>
    <row r="2632" spans="11:21" ht="18" customHeight="1" x14ac:dyDescent="0.3">
      <c r="K2632" s="10" t="s">
        <v>52</v>
      </c>
      <c r="L2632" s="10">
        <v>2023</v>
      </c>
      <c r="M2632" s="10" t="s">
        <v>1</v>
      </c>
      <c r="N2632" s="10" t="s">
        <v>65</v>
      </c>
      <c r="O2632" s="10" t="s">
        <v>67</v>
      </c>
      <c r="P2632" s="10" t="s">
        <v>68</v>
      </c>
      <c r="Q2632" s="10" t="s">
        <v>64</v>
      </c>
      <c r="R2632" s="10" t="s">
        <v>66</v>
      </c>
      <c r="S2632" s="10" t="s">
        <v>69</v>
      </c>
      <c r="T2632" s="10">
        <v>267</v>
      </c>
      <c r="U2632" s="10">
        <v>381.81</v>
      </c>
    </row>
    <row r="2633" spans="11:21" ht="18" customHeight="1" x14ac:dyDescent="0.3">
      <c r="K2633" s="10" t="s">
        <v>59</v>
      </c>
      <c r="L2633" s="10">
        <v>2023</v>
      </c>
      <c r="M2633" s="10" t="s">
        <v>1</v>
      </c>
      <c r="N2633" s="10" t="s">
        <v>65</v>
      </c>
      <c r="O2633" s="10" t="s">
        <v>67</v>
      </c>
      <c r="P2633" s="10" t="s">
        <v>68</v>
      </c>
      <c r="Q2633" s="10" t="s">
        <v>64</v>
      </c>
      <c r="R2633" s="10" t="s">
        <v>66</v>
      </c>
      <c r="S2633" s="10" t="s">
        <v>69</v>
      </c>
      <c r="T2633" s="10">
        <v>301</v>
      </c>
      <c r="U2633" s="10">
        <v>430.43</v>
      </c>
    </row>
    <row r="2634" spans="11:21" ht="18" customHeight="1" x14ac:dyDescent="0.3">
      <c r="K2634" s="10" t="s">
        <v>59</v>
      </c>
      <c r="L2634" s="10">
        <v>2023</v>
      </c>
      <c r="M2634" s="10" t="s">
        <v>1</v>
      </c>
      <c r="N2634" s="10" t="s">
        <v>65</v>
      </c>
      <c r="O2634" s="10" t="s">
        <v>67</v>
      </c>
      <c r="P2634" s="10" t="s">
        <v>68</v>
      </c>
      <c r="Q2634" s="10" t="s">
        <v>64</v>
      </c>
      <c r="R2634" s="10" t="s">
        <v>66</v>
      </c>
      <c r="S2634" s="10" t="s">
        <v>69</v>
      </c>
      <c r="T2634" s="10">
        <v>271</v>
      </c>
      <c r="U2634" s="10">
        <v>387.53</v>
      </c>
    </row>
    <row r="2635" spans="11:21" ht="18" customHeight="1" x14ac:dyDescent="0.3">
      <c r="K2635" s="10" t="s">
        <v>59</v>
      </c>
      <c r="L2635" s="10">
        <v>2023</v>
      </c>
      <c r="M2635" s="10" t="s">
        <v>1</v>
      </c>
      <c r="N2635" s="10" t="s">
        <v>65</v>
      </c>
      <c r="O2635" s="10" t="s">
        <v>67</v>
      </c>
      <c r="P2635" s="10" t="s">
        <v>68</v>
      </c>
      <c r="Q2635" s="10" t="s">
        <v>64</v>
      </c>
      <c r="R2635" s="10" t="s">
        <v>66</v>
      </c>
      <c r="S2635" s="10" t="s">
        <v>69</v>
      </c>
      <c r="T2635" s="10">
        <v>798</v>
      </c>
      <c r="U2635" s="10">
        <v>1141.1399999999999</v>
      </c>
    </row>
    <row r="2636" spans="11:21" ht="18" customHeight="1" x14ac:dyDescent="0.3">
      <c r="K2636" s="10" t="s">
        <v>52</v>
      </c>
      <c r="L2636" s="10">
        <v>2023</v>
      </c>
      <c r="M2636" s="10" t="s">
        <v>1</v>
      </c>
      <c r="N2636" s="10" t="s">
        <v>65</v>
      </c>
      <c r="O2636" s="10" t="s">
        <v>67</v>
      </c>
      <c r="P2636" s="10" t="s">
        <v>68</v>
      </c>
      <c r="Q2636" s="10" t="s">
        <v>64</v>
      </c>
      <c r="R2636" s="10" t="s">
        <v>66</v>
      </c>
      <c r="S2636" s="10" t="s">
        <v>69</v>
      </c>
      <c r="T2636" s="10">
        <v>851</v>
      </c>
      <c r="U2636" s="10">
        <v>1216.93</v>
      </c>
    </row>
    <row r="2637" spans="11:21" ht="18" customHeight="1" x14ac:dyDescent="0.3">
      <c r="K2637" s="10" t="s">
        <v>52</v>
      </c>
      <c r="L2637" s="10">
        <v>2023</v>
      </c>
      <c r="M2637" s="10" t="s">
        <v>0</v>
      </c>
      <c r="N2637" s="10" t="s">
        <v>65</v>
      </c>
      <c r="O2637" s="10" t="s">
        <v>67</v>
      </c>
      <c r="P2637" s="10" t="s">
        <v>68</v>
      </c>
      <c r="Q2637" s="10" t="s">
        <v>64</v>
      </c>
      <c r="R2637" s="10" t="s">
        <v>66</v>
      </c>
      <c r="S2637" s="10" t="s">
        <v>69</v>
      </c>
      <c r="T2637" s="10">
        <v>302</v>
      </c>
      <c r="U2637" s="10">
        <v>431.86</v>
      </c>
    </row>
    <row r="2638" spans="11:21" ht="18" customHeight="1" x14ac:dyDescent="0.3">
      <c r="K2638" s="10" t="s">
        <v>59</v>
      </c>
      <c r="L2638" s="10">
        <v>2023</v>
      </c>
      <c r="M2638" s="10" t="s">
        <v>0</v>
      </c>
      <c r="N2638" s="10" t="s">
        <v>65</v>
      </c>
      <c r="O2638" s="10" t="s">
        <v>67</v>
      </c>
      <c r="P2638" s="10" t="s">
        <v>68</v>
      </c>
      <c r="Q2638" s="10" t="s">
        <v>64</v>
      </c>
      <c r="R2638" s="10" t="s">
        <v>66</v>
      </c>
      <c r="S2638" s="10" t="s">
        <v>69</v>
      </c>
      <c r="T2638" s="10">
        <v>230</v>
      </c>
      <c r="U2638" s="10">
        <v>328.9</v>
      </c>
    </row>
    <row r="2639" spans="11:21" ht="18" customHeight="1" x14ac:dyDescent="0.3">
      <c r="K2639" s="10" t="s">
        <v>61</v>
      </c>
      <c r="L2639" s="10">
        <v>2023</v>
      </c>
      <c r="M2639" s="10" t="s">
        <v>0</v>
      </c>
      <c r="N2639" s="10" t="s">
        <v>65</v>
      </c>
      <c r="O2639" s="10" t="s">
        <v>67</v>
      </c>
      <c r="P2639" s="10" t="s">
        <v>68</v>
      </c>
      <c r="Q2639" s="10" t="s">
        <v>64</v>
      </c>
      <c r="R2639" s="10" t="s">
        <v>66</v>
      </c>
      <c r="S2639" s="10" t="s">
        <v>69</v>
      </c>
      <c r="T2639" s="10">
        <v>278</v>
      </c>
      <c r="U2639" s="10">
        <v>397.53999999999996</v>
      </c>
    </row>
    <row r="2640" spans="11:21" ht="18" customHeight="1" x14ac:dyDescent="0.3">
      <c r="K2640" s="10" t="s">
        <v>52</v>
      </c>
      <c r="L2640" s="10">
        <v>2023</v>
      </c>
      <c r="M2640" s="10" t="s">
        <v>0</v>
      </c>
      <c r="N2640" s="10" t="s">
        <v>65</v>
      </c>
      <c r="O2640" s="10" t="s">
        <v>67</v>
      </c>
      <c r="P2640" s="10" t="s">
        <v>68</v>
      </c>
      <c r="Q2640" s="10" t="s">
        <v>64</v>
      </c>
      <c r="R2640" s="10" t="s">
        <v>66</v>
      </c>
      <c r="S2640" s="10" t="s">
        <v>69</v>
      </c>
      <c r="T2640" s="10">
        <v>304</v>
      </c>
      <c r="U2640" s="10">
        <v>434.72</v>
      </c>
    </row>
    <row r="2641" spans="11:21" ht="18" customHeight="1" x14ac:dyDescent="0.3">
      <c r="K2641" s="10" t="s">
        <v>52</v>
      </c>
      <c r="L2641" s="10">
        <v>2023</v>
      </c>
      <c r="M2641" s="10" t="s">
        <v>0</v>
      </c>
      <c r="N2641" s="10" t="s">
        <v>65</v>
      </c>
      <c r="O2641" s="10" t="s">
        <v>67</v>
      </c>
      <c r="P2641" s="10" t="s">
        <v>68</v>
      </c>
      <c r="Q2641" s="10" t="s">
        <v>64</v>
      </c>
      <c r="R2641" s="10" t="s">
        <v>66</v>
      </c>
      <c r="S2641" s="10" t="s">
        <v>69</v>
      </c>
      <c r="T2641" s="10">
        <v>232</v>
      </c>
      <c r="U2641" s="10">
        <v>331.76</v>
      </c>
    </row>
    <row r="2642" spans="11:21" ht="18" customHeight="1" x14ac:dyDescent="0.3">
      <c r="K2642" s="10" t="s">
        <v>59</v>
      </c>
      <c r="L2642" s="10">
        <v>2023</v>
      </c>
      <c r="M2642" s="10" t="s">
        <v>0</v>
      </c>
      <c r="N2642" s="10" t="s">
        <v>65</v>
      </c>
      <c r="O2642" s="10" t="s">
        <v>67</v>
      </c>
      <c r="P2642" s="10" t="s">
        <v>68</v>
      </c>
      <c r="Q2642" s="10" t="s">
        <v>64</v>
      </c>
      <c r="R2642" s="10" t="s">
        <v>66</v>
      </c>
      <c r="S2642" s="10" t="s">
        <v>69</v>
      </c>
      <c r="T2642" s="10">
        <v>788</v>
      </c>
      <c r="U2642" s="10">
        <v>1126.8399999999999</v>
      </c>
    </row>
    <row r="2643" spans="11:21" ht="18" customHeight="1" x14ac:dyDescent="0.3">
      <c r="K2643" s="10" t="s">
        <v>59</v>
      </c>
      <c r="L2643" s="10">
        <v>2023</v>
      </c>
      <c r="M2643" s="10" t="s">
        <v>0</v>
      </c>
      <c r="N2643" s="10" t="s">
        <v>65</v>
      </c>
      <c r="O2643" s="10" t="s">
        <v>67</v>
      </c>
      <c r="P2643" s="10" t="s">
        <v>68</v>
      </c>
      <c r="Q2643" s="10" t="s">
        <v>64</v>
      </c>
      <c r="R2643" s="10" t="s">
        <v>66</v>
      </c>
      <c r="S2643" s="10" t="s">
        <v>69</v>
      </c>
      <c r="T2643" s="10">
        <v>842</v>
      </c>
      <c r="U2643" s="10">
        <v>1204.06</v>
      </c>
    </row>
    <row r="2644" spans="11:21" ht="18" customHeight="1" x14ac:dyDescent="0.3">
      <c r="K2644" s="10" t="s">
        <v>52</v>
      </c>
      <c r="L2644" s="10">
        <v>2023</v>
      </c>
      <c r="M2644" s="10" t="s">
        <v>0</v>
      </c>
      <c r="N2644" s="10" t="s">
        <v>65</v>
      </c>
      <c r="O2644" s="10" t="s">
        <v>67</v>
      </c>
      <c r="P2644" s="10" t="s">
        <v>68</v>
      </c>
      <c r="Q2644" s="10" t="s">
        <v>64</v>
      </c>
      <c r="R2644" s="10" t="s">
        <v>66</v>
      </c>
      <c r="S2644" s="10" t="s">
        <v>69</v>
      </c>
      <c r="T2644" s="10">
        <v>875</v>
      </c>
      <c r="U2644" s="10">
        <v>1251.25</v>
      </c>
    </row>
    <row r="2645" spans="11:21" ht="18" customHeight="1" x14ac:dyDescent="0.3">
      <c r="K2645" s="10" t="s">
        <v>62</v>
      </c>
      <c r="L2645" s="10">
        <v>2023</v>
      </c>
      <c r="M2645" s="10" t="s">
        <v>0</v>
      </c>
      <c r="N2645" s="10" t="s">
        <v>65</v>
      </c>
      <c r="O2645" s="10" t="s">
        <v>67</v>
      </c>
      <c r="P2645" s="10" t="s">
        <v>68</v>
      </c>
      <c r="Q2645" s="10" t="s">
        <v>64</v>
      </c>
      <c r="R2645" s="10" t="s">
        <v>66</v>
      </c>
      <c r="S2645" s="10" t="s">
        <v>69</v>
      </c>
      <c r="T2645" s="10">
        <v>955</v>
      </c>
      <c r="U2645" s="10">
        <v>1365.65</v>
      </c>
    </row>
    <row r="2646" spans="11:21" ht="18" customHeight="1" x14ac:dyDescent="0.3">
      <c r="K2646" s="10" t="s">
        <v>59</v>
      </c>
      <c r="L2646" s="10">
        <v>2023</v>
      </c>
      <c r="M2646" s="10" t="s">
        <v>0</v>
      </c>
      <c r="N2646" s="10" t="s">
        <v>65</v>
      </c>
      <c r="O2646" s="10" t="s">
        <v>67</v>
      </c>
      <c r="P2646" s="10" t="s">
        <v>68</v>
      </c>
      <c r="Q2646" s="10" t="s">
        <v>64</v>
      </c>
      <c r="R2646" s="10" t="s">
        <v>66</v>
      </c>
      <c r="S2646" s="10" t="s">
        <v>69</v>
      </c>
      <c r="T2646" s="10">
        <v>956</v>
      </c>
      <c r="U2646" s="10">
        <v>1367.08</v>
      </c>
    </row>
    <row r="2647" spans="11:21" ht="18" customHeight="1" x14ac:dyDescent="0.3">
      <c r="K2647" s="10" t="s">
        <v>59</v>
      </c>
      <c r="L2647" s="10">
        <v>2023</v>
      </c>
      <c r="M2647" s="10" t="s">
        <v>0</v>
      </c>
      <c r="N2647" s="10" t="s">
        <v>65</v>
      </c>
      <c r="O2647" s="10" t="s">
        <v>67</v>
      </c>
      <c r="P2647" s="10" t="s">
        <v>68</v>
      </c>
      <c r="Q2647" s="10" t="s">
        <v>64</v>
      </c>
      <c r="R2647" s="10" t="s">
        <v>66</v>
      </c>
      <c r="S2647" s="10" t="s">
        <v>69</v>
      </c>
      <c r="T2647" s="10">
        <v>957</v>
      </c>
      <c r="U2647" s="10">
        <v>1368.51</v>
      </c>
    </row>
    <row r="2648" spans="11:21" ht="18" customHeight="1" x14ac:dyDescent="0.3">
      <c r="K2648" s="10" t="s">
        <v>52</v>
      </c>
      <c r="L2648" s="10">
        <v>2023</v>
      </c>
      <c r="M2648" s="10" t="s">
        <v>0</v>
      </c>
      <c r="N2648" s="10" t="s">
        <v>65</v>
      </c>
      <c r="O2648" s="10" t="s">
        <v>67</v>
      </c>
      <c r="P2648" s="10" t="s">
        <v>68</v>
      </c>
      <c r="Q2648" s="10" t="s">
        <v>64</v>
      </c>
      <c r="R2648" s="10" t="s">
        <v>66</v>
      </c>
      <c r="S2648" s="10" t="s">
        <v>69</v>
      </c>
      <c r="T2648" s="10">
        <v>828</v>
      </c>
      <c r="U2648" s="10">
        <v>526.24</v>
      </c>
    </row>
    <row r="2649" spans="11:21" ht="18" customHeight="1" x14ac:dyDescent="0.3">
      <c r="K2649" s="10" t="s">
        <v>59</v>
      </c>
      <c r="L2649" s="10">
        <v>2023</v>
      </c>
      <c r="M2649" s="10" t="s">
        <v>0</v>
      </c>
      <c r="N2649" s="10" t="s">
        <v>65</v>
      </c>
      <c r="O2649" s="10" t="s">
        <v>67</v>
      </c>
      <c r="P2649" s="10" t="s">
        <v>68</v>
      </c>
      <c r="Q2649" s="10" t="s">
        <v>64</v>
      </c>
      <c r="R2649" s="10" t="s">
        <v>66</v>
      </c>
      <c r="S2649" s="10" t="s">
        <v>69</v>
      </c>
      <c r="T2649" s="10">
        <v>881</v>
      </c>
      <c r="U2649" s="10">
        <v>526.24</v>
      </c>
    </row>
    <row r="2650" spans="11:21" ht="18" customHeight="1" x14ac:dyDescent="0.3">
      <c r="K2650" s="10" t="s">
        <v>59</v>
      </c>
      <c r="L2650" s="10">
        <v>2023</v>
      </c>
      <c r="M2650" s="10" t="s">
        <v>0</v>
      </c>
      <c r="N2650" s="10" t="s">
        <v>65</v>
      </c>
      <c r="O2650" s="10" t="s">
        <v>67</v>
      </c>
      <c r="P2650" s="10" t="s">
        <v>68</v>
      </c>
      <c r="Q2650" s="10" t="s">
        <v>64</v>
      </c>
      <c r="R2650" s="10" t="s">
        <v>66</v>
      </c>
      <c r="S2650" s="10" t="s">
        <v>69</v>
      </c>
      <c r="T2650" s="10">
        <v>279</v>
      </c>
      <c r="U2650" s="10">
        <v>398.97</v>
      </c>
    </row>
    <row r="2651" spans="11:21" ht="18" customHeight="1" x14ac:dyDescent="0.3">
      <c r="K2651" s="10" t="s">
        <v>52</v>
      </c>
      <c r="L2651" s="10">
        <v>2023</v>
      </c>
      <c r="M2651" s="10" t="s">
        <v>0</v>
      </c>
      <c r="N2651" s="10" t="s">
        <v>65</v>
      </c>
      <c r="O2651" s="10" t="s">
        <v>67</v>
      </c>
      <c r="P2651" s="10" t="s">
        <v>68</v>
      </c>
      <c r="Q2651" s="10" t="s">
        <v>64</v>
      </c>
      <c r="R2651" s="10" t="s">
        <v>66</v>
      </c>
      <c r="S2651" s="10" t="s">
        <v>69</v>
      </c>
      <c r="T2651" s="10">
        <v>285</v>
      </c>
      <c r="U2651" s="10">
        <v>407.55</v>
      </c>
    </row>
    <row r="2652" spans="11:21" ht="18" customHeight="1" x14ac:dyDescent="0.3">
      <c r="K2652" s="10" t="s">
        <v>59</v>
      </c>
      <c r="L2652" s="10">
        <v>2023</v>
      </c>
      <c r="M2652" s="10" t="s">
        <v>0</v>
      </c>
      <c r="N2652" s="10" t="s">
        <v>65</v>
      </c>
      <c r="O2652" s="10" t="s">
        <v>67</v>
      </c>
      <c r="P2652" s="10" t="s">
        <v>68</v>
      </c>
      <c r="Q2652" s="10" t="s">
        <v>64</v>
      </c>
      <c r="R2652" s="10" t="s">
        <v>66</v>
      </c>
      <c r="S2652" s="10" t="s">
        <v>69</v>
      </c>
      <c r="T2652" s="10">
        <v>279</v>
      </c>
      <c r="U2652" s="10">
        <v>398.97</v>
      </c>
    </row>
    <row r="2653" spans="11:21" ht="18" customHeight="1" x14ac:dyDescent="0.3">
      <c r="K2653" s="10" t="s">
        <v>59</v>
      </c>
      <c r="L2653" s="10">
        <v>2023</v>
      </c>
      <c r="M2653" s="10" t="s">
        <v>0</v>
      </c>
      <c r="N2653" s="10" t="s">
        <v>65</v>
      </c>
      <c r="O2653" s="10" t="s">
        <v>67</v>
      </c>
      <c r="P2653" s="10" t="s">
        <v>68</v>
      </c>
      <c r="Q2653" s="10" t="s">
        <v>64</v>
      </c>
      <c r="R2653" s="10" t="s">
        <v>66</v>
      </c>
      <c r="S2653" s="10" t="s">
        <v>69</v>
      </c>
      <c r="T2653" s="10">
        <v>273</v>
      </c>
      <c r="U2653" s="10">
        <v>390.39</v>
      </c>
    </row>
    <row r="2654" spans="11:21" ht="18" customHeight="1" x14ac:dyDescent="0.3">
      <c r="K2654" s="10" t="s">
        <v>59</v>
      </c>
      <c r="L2654" s="10">
        <v>2023</v>
      </c>
      <c r="M2654" s="10" t="s">
        <v>0</v>
      </c>
      <c r="N2654" s="10" t="s">
        <v>65</v>
      </c>
      <c r="O2654" s="10" t="s">
        <v>67</v>
      </c>
      <c r="P2654" s="10" t="s">
        <v>68</v>
      </c>
      <c r="Q2654" s="10" t="s">
        <v>64</v>
      </c>
      <c r="R2654" s="10" t="s">
        <v>66</v>
      </c>
      <c r="S2654" s="10" t="s">
        <v>69</v>
      </c>
      <c r="T2654" s="10">
        <v>229</v>
      </c>
      <c r="U2654" s="10">
        <v>327.47000000000003</v>
      </c>
    </row>
    <row r="2655" spans="11:21" ht="18" customHeight="1" x14ac:dyDescent="0.3">
      <c r="K2655" s="10" t="s">
        <v>52</v>
      </c>
      <c r="L2655" s="10">
        <v>2023</v>
      </c>
      <c r="M2655" s="10" t="s">
        <v>0</v>
      </c>
      <c r="N2655" s="10" t="s">
        <v>65</v>
      </c>
      <c r="O2655" s="10" t="s">
        <v>67</v>
      </c>
      <c r="P2655" s="10" t="s">
        <v>68</v>
      </c>
      <c r="Q2655" s="10" t="s">
        <v>64</v>
      </c>
      <c r="R2655" s="10" t="s">
        <v>66</v>
      </c>
      <c r="S2655" s="10" t="s">
        <v>69</v>
      </c>
      <c r="T2655" s="10">
        <v>277</v>
      </c>
      <c r="U2655" s="10">
        <v>396.11</v>
      </c>
    </row>
    <row r="2656" spans="11:21" ht="18" customHeight="1" x14ac:dyDescent="0.3">
      <c r="K2656" s="10" t="s">
        <v>61</v>
      </c>
      <c r="L2656" s="10">
        <v>2023</v>
      </c>
      <c r="M2656" s="10" t="s">
        <v>0</v>
      </c>
      <c r="N2656" s="10" t="s">
        <v>65</v>
      </c>
      <c r="O2656" s="10" t="s">
        <v>67</v>
      </c>
      <c r="P2656" s="10" t="s">
        <v>68</v>
      </c>
      <c r="Q2656" s="10" t="s">
        <v>64</v>
      </c>
      <c r="R2656" s="10" t="s">
        <v>66</v>
      </c>
      <c r="S2656" s="10" t="s">
        <v>69</v>
      </c>
      <c r="T2656" s="10">
        <v>797</v>
      </c>
      <c r="U2656" s="10">
        <v>1139.71</v>
      </c>
    </row>
    <row r="2657" spans="11:21" ht="18" customHeight="1" x14ac:dyDescent="0.3">
      <c r="K2657" s="10" t="s">
        <v>62</v>
      </c>
      <c r="L2657" s="10">
        <v>2023</v>
      </c>
      <c r="M2657" s="10" t="s">
        <v>0</v>
      </c>
      <c r="N2657" s="10" t="s">
        <v>65</v>
      </c>
      <c r="O2657" s="10" t="s">
        <v>67</v>
      </c>
      <c r="P2657" s="10" t="s">
        <v>68</v>
      </c>
      <c r="Q2657" s="10" t="s">
        <v>64</v>
      </c>
      <c r="R2657" s="10" t="s">
        <v>66</v>
      </c>
      <c r="S2657" s="10" t="s">
        <v>69</v>
      </c>
      <c r="T2657" s="10">
        <v>850</v>
      </c>
      <c r="U2657" s="10">
        <v>1215.5</v>
      </c>
    </row>
    <row r="2658" spans="11:21" ht="18" customHeight="1" x14ac:dyDescent="0.3">
      <c r="K2658" s="10" t="s">
        <v>52</v>
      </c>
      <c r="L2658" s="10">
        <v>2023</v>
      </c>
      <c r="M2658" s="10" t="s">
        <v>0</v>
      </c>
      <c r="N2658" s="10" t="s">
        <v>65</v>
      </c>
      <c r="O2658" s="10" t="s">
        <v>67</v>
      </c>
      <c r="P2658" s="10" t="s">
        <v>68</v>
      </c>
      <c r="Q2658" s="10" t="s">
        <v>64</v>
      </c>
      <c r="R2658" s="10" t="s">
        <v>66</v>
      </c>
      <c r="S2658" s="10" t="s">
        <v>69</v>
      </c>
      <c r="T2658" s="10">
        <v>884</v>
      </c>
      <c r="U2658" s="10">
        <v>1264.1199999999999</v>
      </c>
    </row>
    <row r="2659" spans="11:21" ht="18" customHeight="1" x14ac:dyDescent="0.3">
      <c r="K2659" s="10" t="s">
        <v>61</v>
      </c>
      <c r="L2659" s="10">
        <v>2023</v>
      </c>
      <c r="M2659" s="10" t="s">
        <v>6</v>
      </c>
      <c r="N2659" s="10" t="s">
        <v>65</v>
      </c>
      <c r="O2659" s="10" t="s">
        <v>67</v>
      </c>
      <c r="P2659" s="10" t="s">
        <v>68</v>
      </c>
      <c r="Q2659" s="10" t="s">
        <v>64</v>
      </c>
      <c r="R2659" s="10" t="s">
        <v>66</v>
      </c>
      <c r="S2659" s="10" t="s">
        <v>69</v>
      </c>
      <c r="T2659" s="10">
        <v>272</v>
      </c>
      <c r="U2659" s="10">
        <v>388.96</v>
      </c>
    </row>
    <row r="2660" spans="11:21" ht="18" customHeight="1" x14ac:dyDescent="0.3">
      <c r="K2660" s="10" t="s">
        <v>61</v>
      </c>
      <c r="L2660" s="10">
        <v>2023</v>
      </c>
      <c r="M2660" s="10" t="s">
        <v>6</v>
      </c>
      <c r="N2660" s="10" t="s">
        <v>65</v>
      </c>
      <c r="O2660" s="10" t="s">
        <v>67</v>
      </c>
      <c r="P2660" s="10" t="s">
        <v>68</v>
      </c>
      <c r="Q2660" s="10" t="s">
        <v>64</v>
      </c>
      <c r="R2660" s="10" t="s">
        <v>66</v>
      </c>
      <c r="S2660" s="10" t="s">
        <v>69</v>
      </c>
      <c r="T2660" s="10">
        <v>274</v>
      </c>
      <c r="U2660" s="10">
        <v>391.82</v>
      </c>
    </row>
    <row r="2661" spans="11:21" ht="18" customHeight="1" x14ac:dyDescent="0.3">
      <c r="K2661" s="10" t="s">
        <v>61</v>
      </c>
      <c r="L2661" s="10">
        <v>2023</v>
      </c>
      <c r="M2661" s="10" t="s">
        <v>6</v>
      </c>
      <c r="N2661" s="10" t="s">
        <v>65</v>
      </c>
      <c r="O2661" s="10" t="s">
        <v>67</v>
      </c>
      <c r="P2661" s="10" t="s">
        <v>68</v>
      </c>
      <c r="Q2661" s="10" t="s">
        <v>64</v>
      </c>
      <c r="R2661" s="10" t="s">
        <v>66</v>
      </c>
      <c r="S2661" s="10" t="s">
        <v>69</v>
      </c>
      <c r="T2661" s="10">
        <v>244</v>
      </c>
      <c r="U2661" s="10">
        <v>348.92</v>
      </c>
    </row>
    <row r="2662" spans="11:21" ht="18" customHeight="1" x14ac:dyDescent="0.3">
      <c r="K2662" s="10" t="s">
        <v>59</v>
      </c>
      <c r="L2662" s="10">
        <v>2023</v>
      </c>
      <c r="M2662" s="10" t="s">
        <v>6</v>
      </c>
      <c r="N2662" s="10" t="s">
        <v>65</v>
      </c>
      <c r="O2662" s="10" t="s">
        <v>67</v>
      </c>
      <c r="P2662" s="10" t="s">
        <v>68</v>
      </c>
      <c r="Q2662" s="10" t="s">
        <v>64</v>
      </c>
      <c r="R2662" s="10" t="s">
        <v>66</v>
      </c>
      <c r="S2662" s="10" t="s">
        <v>69</v>
      </c>
      <c r="T2662" s="10">
        <v>794</v>
      </c>
      <c r="U2662" s="10">
        <v>1135.42</v>
      </c>
    </row>
    <row r="2663" spans="11:21" ht="18" customHeight="1" x14ac:dyDescent="0.3">
      <c r="K2663" s="10" t="s">
        <v>59</v>
      </c>
      <c r="L2663" s="10">
        <v>2023</v>
      </c>
      <c r="M2663" s="10" t="s">
        <v>6</v>
      </c>
      <c r="N2663" s="10" t="s">
        <v>65</v>
      </c>
      <c r="O2663" s="10" t="s">
        <v>67</v>
      </c>
      <c r="P2663" s="10" t="s">
        <v>68</v>
      </c>
      <c r="Q2663" s="10" t="s">
        <v>64</v>
      </c>
      <c r="R2663" s="10" t="s">
        <v>66</v>
      </c>
      <c r="S2663" s="10" t="s">
        <v>69</v>
      </c>
      <c r="T2663" s="10">
        <v>880</v>
      </c>
      <c r="U2663" s="10">
        <v>1258.4000000000001</v>
      </c>
    </row>
    <row r="2664" spans="11:21" ht="18" customHeight="1" x14ac:dyDescent="0.3">
      <c r="K2664" s="10" t="s">
        <v>59</v>
      </c>
      <c r="L2664" s="10">
        <v>2023</v>
      </c>
      <c r="M2664" s="10" t="s">
        <v>6</v>
      </c>
      <c r="N2664" s="10" t="s">
        <v>65</v>
      </c>
      <c r="O2664" s="10" t="s">
        <v>67</v>
      </c>
      <c r="P2664" s="10" t="s">
        <v>68</v>
      </c>
      <c r="Q2664" s="10" t="s">
        <v>64</v>
      </c>
      <c r="R2664" s="10" t="s">
        <v>66</v>
      </c>
      <c r="S2664" s="10" t="s">
        <v>69</v>
      </c>
      <c r="T2664" s="10">
        <v>833</v>
      </c>
      <c r="U2664" s="10">
        <v>526.24</v>
      </c>
    </row>
    <row r="2665" spans="11:21" ht="18" customHeight="1" x14ac:dyDescent="0.3">
      <c r="K2665" s="10" t="s">
        <v>59</v>
      </c>
      <c r="L2665" s="10">
        <v>2023</v>
      </c>
      <c r="M2665" s="10" t="s">
        <v>6</v>
      </c>
      <c r="N2665" s="10" t="s">
        <v>65</v>
      </c>
      <c r="O2665" s="10" t="s">
        <v>67</v>
      </c>
      <c r="P2665" s="10" t="s">
        <v>68</v>
      </c>
      <c r="Q2665" s="10" t="s">
        <v>64</v>
      </c>
      <c r="R2665" s="10" t="s">
        <v>66</v>
      </c>
      <c r="S2665" s="10" t="s">
        <v>69</v>
      </c>
      <c r="T2665" s="10">
        <v>243</v>
      </c>
      <c r="U2665" s="10">
        <v>347.49</v>
      </c>
    </row>
    <row r="2666" spans="11:21" ht="18" customHeight="1" x14ac:dyDescent="0.3">
      <c r="K2666" s="10" t="s">
        <v>61</v>
      </c>
      <c r="L2666" s="10">
        <v>2023</v>
      </c>
      <c r="M2666" s="10" t="s">
        <v>6</v>
      </c>
      <c r="N2666" s="10" t="s">
        <v>65</v>
      </c>
      <c r="O2666" s="10" t="s">
        <v>67</v>
      </c>
      <c r="P2666" s="10" t="s">
        <v>68</v>
      </c>
      <c r="Q2666" s="10" t="s">
        <v>64</v>
      </c>
      <c r="R2666" s="10" t="s">
        <v>66</v>
      </c>
      <c r="S2666" s="10" t="s">
        <v>69</v>
      </c>
      <c r="T2666" s="10">
        <v>271</v>
      </c>
      <c r="U2666" s="10">
        <v>387.53</v>
      </c>
    </row>
    <row r="2667" spans="11:21" ht="18" customHeight="1" x14ac:dyDescent="0.3">
      <c r="K2667" s="10" t="s">
        <v>61</v>
      </c>
      <c r="L2667" s="10">
        <v>2023</v>
      </c>
      <c r="M2667" s="10" t="s">
        <v>6</v>
      </c>
      <c r="N2667" s="10" t="s">
        <v>65</v>
      </c>
      <c r="O2667" s="10" t="s">
        <v>67</v>
      </c>
      <c r="P2667" s="10" t="s">
        <v>68</v>
      </c>
      <c r="Q2667" s="10" t="s">
        <v>64</v>
      </c>
      <c r="R2667" s="10" t="s">
        <v>66</v>
      </c>
      <c r="S2667" s="10" t="s">
        <v>69</v>
      </c>
      <c r="T2667" s="10">
        <v>247</v>
      </c>
      <c r="U2667" s="10">
        <v>353.21</v>
      </c>
    </row>
    <row r="2668" spans="11:21" ht="18" customHeight="1" x14ac:dyDescent="0.3">
      <c r="K2668" s="10" t="s">
        <v>61</v>
      </c>
      <c r="L2668" s="10">
        <v>2023</v>
      </c>
      <c r="M2668" s="10" t="s">
        <v>6</v>
      </c>
      <c r="N2668" s="10" t="s">
        <v>65</v>
      </c>
      <c r="O2668" s="10" t="s">
        <v>67</v>
      </c>
      <c r="P2668" s="10" t="s">
        <v>68</v>
      </c>
      <c r="Q2668" s="10" t="s">
        <v>64</v>
      </c>
      <c r="R2668" s="10" t="s">
        <v>66</v>
      </c>
      <c r="S2668" s="10" t="s">
        <v>69</v>
      </c>
      <c r="T2668" s="10">
        <v>245</v>
      </c>
      <c r="U2668" s="10">
        <v>350.35</v>
      </c>
    </row>
    <row r="2669" spans="11:21" ht="18" customHeight="1" x14ac:dyDescent="0.3">
      <c r="K2669" s="10" t="s">
        <v>63</v>
      </c>
      <c r="L2669" s="10">
        <v>2023</v>
      </c>
      <c r="M2669" s="10" t="s">
        <v>5</v>
      </c>
      <c r="N2669" s="10" t="s">
        <v>65</v>
      </c>
      <c r="O2669" s="10" t="s">
        <v>67</v>
      </c>
      <c r="P2669" s="10" t="s">
        <v>68</v>
      </c>
      <c r="Q2669" s="10" t="s">
        <v>64</v>
      </c>
      <c r="R2669" s="10" t="s">
        <v>66</v>
      </c>
      <c r="S2669" s="10" t="s">
        <v>69</v>
      </c>
      <c r="T2669" s="10">
        <v>278</v>
      </c>
      <c r="U2669" s="10">
        <v>397.53999999999996</v>
      </c>
    </row>
    <row r="2670" spans="11:21" ht="18" customHeight="1" x14ac:dyDescent="0.3">
      <c r="K2670" s="10" t="s">
        <v>52</v>
      </c>
      <c r="L2670" s="10">
        <v>2023</v>
      </c>
      <c r="M2670" s="10" t="s">
        <v>5</v>
      </c>
      <c r="N2670" s="10" t="s">
        <v>65</v>
      </c>
      <c r="O2670" s="10" t="s">
        <v>67</v>
      </c>
      <c r="P2670" s="10" t="s">
        <v>68</v>
      </c>
      <c r="Q2670" s="10" t="s">
        <v>64</v>
      </c>
      <c r="R2670" s="10" t="s">
        <v>66</v>
      </c>
      <c r="S2670" s="10" t="s">
        <v>69</v>
      </c>
      <c r="T2670" s="10">
        <v>248</v>
      </c>
      <c r="U2670" s="10">
        <v>354.64</v>
      </c>
    </row>
    <row r="2671" spans="11:21" ht="18" customHeight="1" x14ac:dyDescent="0.3">
      <c r="K2671" s="10" t="s">
        <v>61</v>
      </c>
      <c r="L2671" s="10">
        <v>2023</v>
      </c>
      <c r="M2671" s="10" t="s">
        <v>5</v>
      </c>
      <c r="N2671" s="10" t="s">
        <v>65</v>
      </c>
      <c r="O2671" s="10" t="s">
        <v>67</v>
      </c>
      <c r="P2671" s="10" t="s">
        <v>68</v>
      </c>
      <c r="Q2671" s="10" t="s">
        <v>64</v>
      </c>
      <c r="R2671" s="10" t="s">
        <v>66</v>
      </c>
      <c r="S2671" s="10" t="s">
        <v>69</v>
      </c>
      <c r="T2671" s="10">
        <v>280</v>
      </c>
      <c r="U2671" s="10">
        <v>400.4</v>
      </c>
    </row>
    <row r="2672" spans="11:21" ht="18" customHeight="1" x14ac:dyDescent="0.3">
      <c r="K2672" s="10" t="s">
        <v>52</v>
      </c>
      <c r="L2672" s="10">
        <v>2023</v>
      </c>
      <c r="M2672" s="10" t="s">
        <v>5</v>
      </c>
      <c r="N2672" s="10" t="s">
        <v>65</v>
      </c>
      <c r="O2672" s="10" t="s">
        <v>67</v>
      </c>
      <c r="P2672" s="10" t="s">
        <v>68</v>
      </c>
      <c r="Q2672" s="10" t="s">
        <v>64</v>
      </c>
      <c r="R2672" s="10" t="s">
        <v>66</v>
      </c>
      <c r="S2672" s="10" t="s">
        <v>69</v>
      </c>
      <c r="T2672" s="10">
        <v>250</v>
      </c>
      <c r="U2672" s="10">
        <v>357.5</v>
      </c>
    </row>
    <row r="2673" spans="11:21" ht="18" customHeight="1" x14ac:dyDescent="0.3">
      <c r="K2673" s="10" t="s">
        <v>59</v>
      </c>
      <c r="L2673" s="10">
        <v>2023</v>
      </c>
      <c r="M2673" s="10" t="s">
        <v>5</v>
      </c>
      <c r="N2673" s="10" t="s">
        <v>65</v>
      </c>
      <c r="O2673" s="10" t="s">
        <v>67</v>
      </c>
      <c r="P2673" s="10" t="s">
        <v>68</v>
      </c>
      <c r="Q2673" s="10" t="s">
        <v>64</v>
      </c>
      <c r="R2673" s="10" t="s">
        <v>66</v>
      </c>
      <c r="S2673" s="10" t="s">
        <v>69</v>
      </c>
      <c r="T2673" s="10">
        <v>793</v>
      </c>
      <c r="U2673" s="10">
        <v>1133.99</v>
      </c>
    </row>
    <row r="2674" spans="11:21" ht="18" customHeight="1" x14ac:dyDescent="0.3">
      <c r="K2674" s="10" t="s">
        <v>52</v>
      </c>
      <c r="L2674" s="10">
        <v>2023</v>
      </c>
      <c r="M2674" s="10" t="s">
        <v>5</v>
      </c>
      <c r="N2674" s="10" t="s">
        <v>65</v>
      </c>
      <c r="O2674" s="10" t="s">
        <v>67</v>
      </c>
      <c r="P2674" s="10" t="s">
        <v>68</v>
      </c>
      <c r="Q2674" s="10" t="s">
        <v>64</v>
      </c>
      <c r="R2674" s="10" t="s">
        <v>66</v>
      </c>
      <c r="S2674" s="10" t="s">
        <v>69</v>
      </c>
      <c r="T2674" s="10">
        <v>879</v>
      </c>
      <c r="U2674" s="10">
        <v>1256.97</v>
      </c>
    </row>
    <row r="2675" spans="11:21" ht="18" customHeight="1" x14ac:dyDescent="0.3">
      <c r="K2675" s="10" t="s">
        <v>52</v>
      </c>
      <c r="L2675" s="10">
        <v>2023</v>
      </c>
      <c r="M2675" s="10" t="s">
        <v>5</v>
      </c>
      <c r="N2675" s="10" t="s">
        <v>65</v>
      </c>
      <c r="O2675" s="10" t="s">
        <v>67</v>
      </c>
      <c r="P2675" s="10" t="s">
        <v>68</v>
      </c>
      <c r="Q2675" s="10" t="s">
        <v>64</v>
      </c>
      <c r="R2675" s="10" t="s">
        <v>66</v>
      </c>
      <c r="S2675" s="10" t="s">
        <v>69</v>
      </c>
      <c r="T2675" s="10">
        <v>832</v>
      </c>
      <c r="U2675" s="10">
        <v>526.24</v>
      </c>
    </row>
    <row r="2676" spans="11:21" ht="18" customHeight="1" x14ac:dyDescent="0.3">
      <c r="K2676" s="10" t="s">
        <v>59</v>
      </c>
      <c r="L2676" s="10">
        <v>2023</v>
      </c>
      <c r="M2676" s="10" t="s">
        <v>5</v>
      </c>
      <c r="N2676" s="10" t="s">
        <v>65</v>
      </c>
      <c r="O2676" s="10" t="s">
        <v>67</v>
      </c>
      <c r="P2676" s="10" t="s">
        <v>68</v>
      </c>
      <c r="Q2676" s="10" t="s">
        <v>64</v>
      </c>
      <c r="R2676" s="10" t="s">
        <v>66</v>
      </c>
      <c r="S2676" s="10" t="s">
        <v>69</v>
      </c>
      <c r="T2676" s="10">
        <v>249</v>
      </c>
      <c r="U2676" s="10">
        <v>356.07</v>
      </c>
    </row>
    <row r="2677" spans="11:21" ht="18" customHeight="1" x14ac:dyDescent="0.3">
      <c r="K2677" s="10" t="s">
        <v>52</v>
      </c>
      <c r="L2677" s="10">
        <v>2023</v>
      </c>
      <c r="M2677" s="10" t="s">
        <v>5</v>
      </c>
      <c r="N2677" s="10" t="s">
        <v>65</v>
      </c>
      <c r="O2677" s="10" t="s">
        <v>67</v>
      </c>
      <c r="P2677" s="10" t="s">
        <v>68</v>
      </c>
      <c r="Q2677" s="10" t="s">
        <v>64</v>
      </c>
      <c r="R2677" s="10" t="s">
        <v>66</v>
      </c>
      <c r="S2677" s="10" t="s">
        <v>69</v>
      </c>
      <c r="T2677" s="10">
        <v>277</v>
      </c>
      <c r="U2677" s="10">
        <v>396.11</v>
      </c>
    </row>
    <row r="2678" spans="11:21" ht="18" customHeight="1" x14ac:dyDescent="0.3">
      <c r="K2678" s="10" t="s">
        <v>61</v>
      </c>
      <c r="L2678" s="10">
        <v>2023</v>
      </c>
      <c r="M2678" s="10" t="s">
        <v>5</v>
      </c>
      <c r="N2678" s="10" t="s">
        <v>65</v>
      </c>
      <c r="O2678" s="10" t="s">
        <v>67</v>
      </c>
      <c r="P2678" s="10" t="s">
        <v>68</v>
      </c>
      <c r="Q2678" s="10" t="s">
        <v>64</v>
      </c>
      <c r="R2678" s="10" t="s">
        <v>66</v>
      </c>
      <c r="S2678" s="10" t="s">
        <v>69</v>
      </c>
      <c r="T2678" s="10">
        <v>253</v>
      </c>
      <c r="U2678" s="10">
        <v>361.78999999999996</v>
      </c>
    </row>
    <row r="2679" spans="11:21" ht="18" customHeight="1" x14ac:dyDescent="0.3">
      <c r="K2679" s="10" t="s">
        <v>52</v>
      </c>
      <c r="L2679" s="10">
        <v>2023</v>
      </c>
      <c r="M2679" s="10" t="s">
        <v>5</v>
      </c>
      <c r="N2679" s="10" t="s">
        <v>65</v>
      </c>
      <c r="O2679" s="10" t="s">
        <v>67</v>
      </c>
      <c r="P2679" s="10" t="s">
        <v>68</v>
      </c>
      <c r="Q2679" s="10" t="s">
        <v>64</v>
      </c>
      <c r="R2679" s="10" t="s">
        <v>66</v>
      </c>
      <c r="S2679" s="10" t="s">
        <v>69</v>
      </c>
      <c r="T2679" s="10">
        <v>802</v>
      </c>
      <c r="U2679" s="10">
        <v>1146.8600000000001</v>
      </c>
    </row>
    <row r="2680" spans="11:21" ht="18" customHeight="1" x14ac:dyDescent="0.3">
      <c r="K2680" s="10" t="s">
        <v>63</v>
      </c>
      <c r="L2680" s="10">
        <v>2023</v>
      </c>
      <c r="M2680" s="10" t="s">
        <v>5</v>
      </c>
      <c r="N2680" s="10" t="s">
        <v>65</v>
      </c>
      <c r="O2680" s="10" t="s">
        <v>67</v>
      </c>
      <c r="P2680" s="10" t="s">
        <v>68</v>
      </c>
      <c r="Q2680" s="10" t="s">
        <v>64</v>
      </c>
      <c r="R2680" s="10" t="s">
        <v>66</v>
      </c>
      <c r="S2680" s="10" t="s">
        <v>69</v>
      </c>
      <c r="T2680" s="10">
        <v>251</v>
      </c>
      <c r="U2680" s="10">
        <v>358.93</v>
      </c>
    </row>
    <row r="2681" spans="11:21" ht="18" customHeight="1" x14ac:dyDescent="0.3">
      <c r="K2681" s="10" t="s">
        <v>61</v>
      </c>
      <c r="L2681" s="10">
        <v>2023</v>
      </c>
      <c r="M2681" s="10" t="s">
        <v>2</v>
      </c>
      <c r="N2681" s="10" t="s">
        <v>65</v>
      </c>
      <c r="O2681" s="10" t="s">
        <v>67</v>
      </c>
      <c r="P2681" s="10" t="s">
        <v>68</v>
      </c>
      <c r="Q2681" s="10" t="s">
        <v>64</v>
      </c>
      <c r="R2681" s="10" t="s">
        <v>66</v>
      </c>
      <c r="S2681" s="10" t="s">
        <v>69</v>
      </c>
      <c r="T2681" s="10">
        <v>296</v>
      </c>
      <c r="U2681" s="10">
        <v>423.28</v>
      </c>
    </row>
    <row r="2682" spans="11:21" ht="18" customHeight="1" x14ac:dyDescent="0.3">
      <c r="K2682" s="10" t="s">
        <v>61</v>
      </c>
      <c r="L2682" s="10">
        <v>2023</v>
      </c>
      <c r="M2682" s="10" t="s">
        <v>2</v>
      </c>
      <c r="N2682" s="10" t="s">
        <v>65</v>
      </c>
      <c r="O2682" s="10" t="s">
        <v>67</v>
      </c>
      <c r="P2682" s="10" t="s">
        <v>68</v>
      </c>
      <c r="Q2682" s="10" t="s">
        <v>64</v>
      </c>
      <c r="R2682" s="10" t="s">
        <v>66</v>
      </c>
      <c r="S2682" s="10" t="s">
        <v>69</v>
      </c>
      <c r="T2682" s="10">
        <v>266</v>
      </c>
      <c r="U2682" s="10">
        <v>380.38</v>
      </c>
    </row>
    <row r="2683" spans="11:21" ht="18" customHeight="1" x14ac:dyDescent="0.3">
      <c r="K2683" s="10" t="s">
        <v>59</v>
      </c>
      <c r="L2683" s="10">
        <v>2023</v>
      </c>
      <c r="M2683" s="10" t="s">
        <v>2</v>
      </c>
      <c r="N2683" s="10" t="s">
        <v>65</v>
      </c>
      <c r="O2683" s="10" t="s">
        <v>67</v>
      </c>
      <c r="P2683" s="10" t="s">
        <v>68</v>
      </c>
      <c r="Q2683" s="10" t="s">
        <v>64</v>
      </c>
      <c r="R2683" s="10" t="s">
        <v>66</v>
      </c>
      <c r="S2683" s="10" t="s">
        <v>69</v>
      </c>
      <c r="T2683" s="10">
        <v>292</v>
      </c>
      <c r="U2683" s="10">
        <v>417.56</v>
      </c>
    </row>
    <row r="2684" spans="11:21" ht="18" customHeight="1" x14ac:dyDescent="0.3">
      <c r="K2684" s="10" t="s">
        <v>61</v>
      </c>
      <c r="L2684" s="10">
        <v>2023</v>
      </c>
      <c r="M2684" s="10" t="s">
        <v>2</v>
      </c>
      <c r="N2684" s="10" t="s">
        <v>65</v>
      </c>
      <c r="O2684" s="10" t="s">
        <v>67</v>
      </c>
      <c r="P2684" s="10" t="s">
        <v>68</v>
      </c>
      <c r="Q2684" s="10" t="s">
        <v>64</v>
      </c>
      <c r="R2684" s="10" t="s">
        <v>66</v>
      </c>
      <c r="S2684" s="10" t="s">
        <v>69</v>
      </c>
      <c r="T2684" s="10">
        <v>268</v>
      </c>
      <c r="U2684" s="10">
        <v>383.24</v>
      </c>
    </row>
    <row r="2685" spans="11:21" ht="18" customHeight="1" x14ac:dyDescent="0.3">
      <c r="K2685" s="10" t="s">
        <v>61</v>
      </c>
      <c r="L2685" s="10">
        <v>2023</v>
      </c>
      <c r="M2685" s="10" t="s">
        <v>2</v>
      </c>
      <c r="N2685" s="10" t="s">
        <v>65</v>
      </c>
      <c r="O2685" s="10" t="s">
        <v>67</v>
      </c>
      <c r="P2685" s="10" t="s">
        <v>68</v>
      </c>
      <c r="Q2685" s="10" t="s">
        <v>64</v>
      </c>
      <c r="R2685" s="10" t="s">
        <v>66</v>
      </c>
      <c r="S2685" s="10" t="s">
        <v>69</v>
      </c>
      <c r="T2685" s="10">
        <v>790</v>
      </c>
      <c r="U2685" s="10">
        <v>1129.7</v>
      </c>
    </row>
    <row r="2686" spans="11:21" ht="18" customHeight="1" x14ac:dyDescent="0.3">
      <c r="K2686" s="10" t="s">
        <v>59</v>
      </c>
      <c r="L2686" s="10">
        <v>2023</v>
      </c>
      <c r="M2686" s="10" t="s">
        <v>2</v>
      </c>
      <c r="N2686" s="10" t="s">
        <v>65</v>
      </c>
      <c r="O2686" s="10" t="s">
        <v>67</v>
      </c>
      <c r="P2686" s="10" t="s">
        <v>68</v>
      </c>
      <c r="Q2686" s="10" t="s">
        <v>64</v>
      </c>
      <c r="R2686" s="10" t="s">
        <v>66</v>
      </c>
      <c r="S2686" s="10" t="s">
        <v>69</v>
      </c>
      <c r="T2686" s="10">
        <v>877</v>
      </c>
      <c r="U2686" s="10">
        <v>1254.1100000000001</v>
      </c>
    </row>
    <row r="2687" spans="11:21" ht="18" customHeight="1" x14ac:dyDescent="0.3">
      <c r="K2687" s="10" t="s">
        <v>59</v>
      </c>
      <c r="L2687" s="10">
        <v>2023</v>
      </c>
      <c r="M2687" s="10" t="s">
        <v>2</v>
      </c>
      <c r="N2687" s="10" t="s">
        <v>65</v>
      </c>
      <c r="O2687" s="10" t="s">
        <v>67</v>
      </c>
      <c r="P2687" s="10" t="s">
        <v>68</v>
      </c>
      <c r="Q2687" s="10" t="s">
        <v>64</v>
      </c>
      <c r="R2687" s="10" t="s">
        <v>66</v>
      </c>
      <c r="S2687" s="10" t="s">
        <v>69</v>
      </c>
      <c r="T2687" s="10">
        <v>830</v>
      </c>
      <c r="U2687" s="10">
        <v>526.24</v>
      </c>
    </row>
    <row r="2688" spans="11:21" ht="18" customHeight="1" x14ac:dyDescent="0.3">
      <c r="K2688" s="10" t="s">
        <v>61</v>
      </c>
      <c r="L2688" s="10">
        <v>2023</v>
      </c>
      <c r="M2688" s="10" t="s">
        <v>2</v>
      </c>
      <c r="N2688" s="10" t="s">
        <v>65</v>
      </c>
      <c r="O2688" s="10" t="s">
        <v>67</v>
      </c>
      <c r="P2688" s="10" t="s">
        <v>68</v>
      </c>
      <c r="Q2688" s="10" t="s">
        <v>64</v>
      </c>
      <c r="R2688" s="10" t="s">
        <v>66</v>
      </c>
      <c r="S2688" s="10" t="s">
        <v>69</v>
      </c>
      <c r="T2688" s="10">
        <v>267</v>
      </c>
      <c r="U2688" s="10">
        <v>381.81</v>
      </c>
    </row>
    <row r="2689" spans="11:21" ht="18" customHeight="1" x14ac:dyDescent="0.3">
      <c r="K2689" s="10" t="s">
        <v>61</v>
      </c>
      <c r="L2689" s="10">
        <v>2023</v>
      </c>
      <c r="M2689" s="10" t="s">
        <v>2</v>
      </c>
      <c r="N2689" s="10" t="s">
        <v>65</v>
      </c>
      <c r="O2689" s="10" t="s">
        <v>67</v>
      </c>
      <c r="P2689" s="10" t="s">
        <v>68</v>
      </c>
      <c r="Q2689" s="10" t="s">
        <v>64</v>
      </c>
      <c r="R2689" s="10" t="s">
        <v>66</v>
      </c>
      <c r="S2689" s="10" t="s">
        <v>69</v>
      </c>
      <c r="T2689" s="10">
        <v>295</v>
      </c>
      <c r="U2689" s="10">
        <v>421.85</v>
      </c>
    </row>
    <row r="2690" spans="11:21" ht="18" customHeight="1" x14ac:dyDescent="0.3">
      <c r="K2690" s="10" t="s">
        <v>59</v>
      </c>
      <c r="L2690" s="10">
        <v>2023</v>
      </c>
      <c r="M2690" s="10" t="s">
        <v>2</v>
      </c>
      <c r="N2690" s="10" t="s">
        <v>65</v>
      </c>
      <c r="O2690" s="10" t="s">
        <v>67</v>
      </c>
      <c r="P2690" s="10" t="s">
        <v>68</v>
      </c>
      <c r="Q2690" s="10" t="s">
        <v>64</v>
      </c>
      <c r="R2690" s="10" t="s">
        <v>66</v>
      </c>
      <c r="S2690" s="10" t="s">
        <v>69</v>
      </c>
      <c r="T2690" s="10">
        <v>265</v>
      </c>
      <c r="U2690" s="10">
        <v>378.95</v>
      </c>
    </row>
    <row r="2691" spans="11:21" ht="18" customHeight="1" x14ac:dyDescent="0.3">
      <c r="K2691" s="10" t="s">
        <v>61</v>
      </c>
      <c r="L2691" s="10">
        <v>2023</v>
      </c>
      <c r="M2691" s="10" t="s">
        <v>2</v>
      </c>
      <c r="N2691" s="10" t="s">
        <v>65</v>
      </c>
      <c r="O2691" s="10" t="s">
        <v>67</v>
      </c>
      <c r="P2691" s="10" t="s">
        <v>68</v>
      </c>
      <c r="Q2691" s="10" t="s">
        <v>64</v>
      </c>
      <c r="R2691" s="10" t="s">
        <v>66</v>
      </c>
      <c r="S2691" s="10" t="s">
        <v>69</v>
      </c>
      <c r="T2691" s="10">
        <v>799</v>
      </c>
      <c r="U2691" s="10">
        <v>1142.57</v>
      </c>
    </row>
    <row r="2692" spans="11:21" ht="18" customHeight="1" x14ac:dyDescent="0.3">
      <c r="K2692" s="10" t="s">
        <v>61</v>
      </c>
      <c r="L2692" s="10">
        <v>2023</v>
      </c>
      <c r="M2692" s="10" t="s">
        <v>2</v>
      </c>
      <c r="N2692" s="10" t="s">
        <v>65</v>
      </c>
      <c r="O2692" s="10" t="s">
        <v>67</v>
      </c>
      <c r="P2692" s="10" t="s">
        <v>68</v>
      </c>
      <c r="Q2692" s="10" t="s">
        <v>64</v>
      </c>
      <c r="R2692" s="10" t="s">
        <v>66</v>
      </c>
      <c r="S2692" s="10" t="s">
        <v>69</v>
      </c>
      <c r="T2692" s="10">
        <v>885</v>
      </c>
      <c r="U2692" s="10">
        <v>1265.55</v>
      </c>
    </row>
    <row r="2693" spans="11:21" ht="18" customHeight="1" x14ac:dyDescent="0.3">
      <c r="K2693" s="10" t="s">
        <v>59</v>
      </c>
      <c r="L2693" s="10">
        <v>2023</v>
      </c>
      <c r="M2693" s="10" t="s">
        <v>4</v>
      </c>
      <c r="N2693" s="10" t="s">
        <v>65</v>
      </c>
      <c r="O2693" s="10" t="s">
        <v>67</v>
      </c>
      <c r="P2693" s="10" t="s">
        <v>68</v>
      </c>
      <c r="Q2693" s="10" t="s">
        <v>64</v>
      </c>
      <c r="R2693" s="10" t="s">
        <v>66</v>
      </c>
      <c r="S2693" s="10" t="s">
        <v>69</v>
      </c>
      <c r="T2693" s="10">
        <v>284</v>
      </c>
      <c r="U2693" s="10">
        <v>406.12</v>
      </c>
    </row>
    <row r="2694" spans="11:21" ht="18" customHeight="1" x14ac:dyDescent="0.3">
      <c r="K2694" s="10" t="s">
        <v>61</v>
      </c>
      <c r="L2694" s="10">
        <v>2023</v>
      </c>
      <c r="M2694" s="10" t="s">
        <v>4</v>
      </c>
      <c r="N2694" s="10" t="s">
        <v>65</v>
      </c>
      <c r="O2694" s="10" t="s">
        <v>67</v>
      </c>
      <c r="P2694" s="10" t="s">
        <v>68</v>
      </c>
      <c r="Q2694" s="10" t="s">
        <v>64</v>
      </c>
      <c r="R2694" s="10" t="s">
        <v>66</v>
      </c>
      <c r="S2694" s="10" t="s">
        <v>69</v>
      </c>
      <c r="T2694" s="10">
        <v>254</v>
      </c>
      <c r="U2694" s="10">
        <v>363.22</v>
      </c>
    </row>
    <row r="2695" spans="11:21" ht="18" customHeight="1" x14ac:dyDescent="0.3">
      <c r="K2695" s="10" t="s">
        <v>59</v>
      </c>
      <c r="L2695" s="10">
        <v>2023</v>
      </c>
      <c r="M2695" s="10" t="s">
        <v>4</v>
      </c>
      <c r="N2695" s="10" t="s">
        <v>65</v>
      </c>
      <c r="O2695" s="10" t="s">
        <v>67</v>
      </c>
      <c r="P2695" s="10" t="s">
        <v>68</v>
      </c>
      <c r="Q2695" s="10" t="s">
        <v>64</v>
      </c>
      <c r="R2695" s="10" t="s">
        <v>66</v>
      </c>
      <c r="S2695" s="10" t="s">
        <v>69</v>
      </c>
      <c r="T2695" s="10">
        <v>256</v>
      </c>
      <c r="U2695" s="10">
        <v>366.08</v>
      </c>
    </row>
    <row r="2696" spans="11:21" ht="18" customHeight="1" x14ac:dyDescent="0.3">
      <c r="K2696" s="10" t="s">
        <v>59</v>
      </c>
      <c r="L2696" s="10">
        <v>2023</v>
      </c>
      <c r="M2696" s="10" t="s">
        <v>4</v>
      </c>
      <c r="N2696" s="10" t="s">
        <v>65</v>
      </c>
      <c r="O2696" s="10" t="s">
        <v>67</v>
      </c>
      <c r="P2696" s="10" t="s">
        <v>68</v>
      </c>
      <c r="Q2696" s="10" t="s">
        <v>64</v>
      </c>
      <c r="R2696" s="10" t="s">
        <v>66</v>
      </c>
      <c r="S2696" s="10" t="s">
        <v>69</v>
      </c>
      <c r="T2696" s="10">
        <v>792</v>
      </c>
      <c r="U2696" s="10">
        <v>1132.56</v>
      </c>
    </row>
    <row r="2697" spans="11:21" ht="18" customHeight="1" x14ac:dyDescent="0.3">
      <c r="K2697" s="10" t="s">
        <v>59</v>
      </c>
      <c r="L2697" s="10">
        <v>2023</v>
      </c>
      <c r="M2697" s="10" t="s">
        <v>4</v>
      </c>
      <c r="N2697" s="10" t="s">
        <v>65</v>
      </c>
      <c r="O2697" s="10" t="s">
        <v>67</v>
      </c>
      <c r="P2697" s="10" t="s">
        <v>68</v>
      </c>
      <c r="Q2697" s="10" t="s">
        <v>64</v>
      </c>
      <c r="R2697" s="10" t="s">
        <v>66</v>
      </c>
      <c r="S2697" s="10" t="s">
        <v>69</v>
      </c>
      <c r="T2697" s="10">
        <v>878</v>
      </c>
      <c r="U2697" s="10">
        <v>1255.54</v>
      </c>
    </row>
    <row r="2698" spans="11:21" ht="18" customHeight="1" x14ac:dyDescent="0.3">
      <c r="K2698" s="10" t="s">
        <v>59</v>
      </c>
      <c r="L2698" s="10">
        <v>2023</v>
      </c>
      <c r="M2698" s="10" t="s">
        <v>4</v>
      </c>
      <c r="N2698" s="10" t="s">
        <v>65</v>
      </c>
      <c r="O2698" s="10" t="s">
        <v>67</v>
      </c>
      <c r="P2698" s="10" t="s">
        <v>68</v>
      </c>
      <c r="Q2698" s="10" t="s">
        <v>64</v>
      </c>
      <c r="R2698" s="10" t="s">
        <v>66</v>
      </c>
      <c r="S2698" s="10" t="s">
        <v>69</v>
      </c>
      <c r="T2698" s="10">
        <v>831</v>
      </c>
      <c r="U2698" s="10">
        <v>526.24</v>
      </c>
    </row>
    <row r="2699" spans="11:21" ht="18" customHeight="1" x14ac:dyDescent="0.3">
      <c r="K2699" s="10" t="s">
        <v>59</v>
      </c>
      <c r="L2699" s="10">
        <v>2023</v>
      </c>
      <c r="M2699" s="10" t="s">
        <v>4</v>
      </c>
      <c r="N2699" s="10" t="s">
        <v>65</v>
      </c>
      <c r="O2699" s="10" t="s">
        <v>67</v>
      </c>
      <c r="P2699" s="10" t="s">
        <v>68</v>
      </c>
      <c r="Q2699" s="10" t="s">
        <v>64</v>
      </c>
      <c r="R2699" s="10" t="s">
        <v>66</v>
      </c>
      <c r="S2699" s="10" t="s">
        <v>69</v>
      </c>
      <c r="T2699" s="10">
        <v>255</v>
      </c>
      <c r="U2699" s="10">
        <v>364.65</v>
      </c>
    </row>
    <row r="2700" spans="11:21" ht="18" customHeight="1" x14ac:dyDescent="0.3">
      <c r="K2700" s="10" t="s">
        <v>59</v>
      </c>
      <c r="L2700" s="10">
        <v>2023</v>
      </c>
      <c r="M2700" s="10" t="s">
        <v>4</v>
      </c>
      <c r="N2700" s="10" t="s">
        <v>65</v>
      </c>
      <c r="O2700" s="10" t="s">
        <v>67</v>
      </c>
      <c r="P2700" s="10" t="s">
        <v>68</v>
      </c>
      <c r="Q2700" s="10" t="s">
        <v>64</v>
      </c>
      <c r="R2700" s="10" t="s">
        <v>66</v>
      </c>
      <c r="S2700" s="10" t="s">
        <v>69</v>
      </c>
      <c r="T2700" s="10">
        <v>283</v>
      </c>
      <c r="U2700" s="10">
        <v>404.69</v>
      </c>
    </row>
    <row r="2701" spans="11:21" ht="18" customHeight="1" x14ac:dyDescent="0.3">
      <c r="K2701" s="10" t="s">
        <v>61</v>
      </c>
      <c r="L2701" s="10">
        <v>2023</v>
      </c>
      <c r="M2701" s="10" t="s">
        <v>4</v>
      </c>
      <c r="N2701" s="10" t="s">
        <v>65</v>
      </c>
      <c r="O2701" s="10" t="s">
        <v>67</v>
      </c>
      <c r="P2701" s="10" t="s">
        <v>68</v>
      </c>
      <c r="Q2701" s="10" t="s">
        <v>64</v>
      </c>
      <c r="R2701" s="10" t="s">
        <v>66</v>
      </c>
      <c r="S2701" s="10" t="s">
        <v>69</v>
      </c>
      <c r="T2701" s="10">
        <v>801</v>
      </c>
      <c r="U2701" s="10">
        <v>1145.43</v>
      </c>
    </row>
    <row r="2702" spans="11:21" ht="18" customHeight="1" x14ac:dyDescent="0.3">
      <c r="K2702" s="10" t="s">
        <v>59</v>
      </c>
      <c r="L2702" s="10">
        <v>2023</v>
      </c>
      <c r="M2702" s="10" t="s">
        <v>4</v>
      </c>
      <c r="N2702" s="10" t="s">
        <v>65</v>
      </c>
      <c r="O2702" s="10" t="s">
        <v>67</v>
      </c>
      <c r="P2702" s="10" t="s">
        <v>68</v>
      </c>
      <c r="Q2702" s="10" t="s">
        <v>64</v>
      </c>
      <c r="R2702" s="10" t="s">
        <v>66</v>
      </c>
      <c r="S2702" s="10" t="s">
        <v>69</v>
      </c>
      <c r="T2702" s="10">
        <v>257</v>
      </c>
      <c r="U2702" s="10">
        <v>367.51</v>
      </c>
    </row>
    <row r="2703" spans="11:21" ht="18" customHeight="1" x14ac:dyDescent="0.3">
      <c r="K2703" s="10" t="s">
        <v>52</v>
      </c>
      <c r="L2703" s="10">
        <v>2023</v>
      </c>
      <c r="M2703" s="10" t="s">
        <v>10</v>
      </c>
      <c r="N2703" s="10" t="s">
        <v>65</v>
      </c>
      <c r="O2703" s="10" t="s">
        <v>67</v>
      </c>
      <c r="P2703" s="10" t="s">
        <v>68</v>
      </c>
      <c r="Q2703" s="10" t="s">
        <v>64</v>
      </c>
      <c r="R2703" s="10" t="s">
        <v>66</v>
      </c>
      <c r="S2703" s="10" t="s">
        <v>69</v>
      </c>
      <c r="T2703" s="10">
        <v>224</v>
      </c>
      <c r="U2703" s="10">
        <v>320.32</v>
      </c>
    </row>
    <row r="2704" spans="11:21" ht="18" customHeight="1" x14ac:dyDescent="0.3">
      <c r="K2704" s="10" t="s">
        <v>52</v>
      </c>
      <c r="L2704" s="10">
        <v>2023</v>
      </c>
      <c r="M2704" s="10" t="s">
        <v>10</v>
      </c>
      <c r="N2704" s="10" t="s">
        <v>65</v>
      </c>
      <c r="O2704" s="10" t="s">
        <v>67</v>
      </c>
      <c r="P2704" s="10" t="s">
        <v>68</v>
      </c>
      <c r="Q2704" s="10" t="s">
        <v>64</v>
      </c>
      <c r="R2704" s="10" t="s">
        <v>66</v>
      </c>
      <c r="S2704" s="10" t="s">
        <v>69</v>
      </c>
      <c r="T2704" s="10">
        <v>250</v>
      </c>
      <c r="U2704" s="10">
        <v>357.5</v>
      </c>
    </row>
    <row r="2705" spans="11:21" ht="18" customHeight="1" x14ac:dyDescent="0.3">
      <c r="K2705" s="10" t="s">
        <v>52</v>
      </c>
      <c r="L2705" s="10">
        <v>2023</v>
      </c>
      <c r="M2705" s="10" t="s">
        <v>10</v>
      </c>
      <c r="N2705" s="10" t="s">
        <v>65</v>
      </c>
      <c r="O2705" s="10" t="s">
        <v>67</v>
      </c>
      <c r="P2705" s="10" t="s">
        <v>68</v>
      </c>
      <c r="Q2705" s="10" t="s">
        <v>64</v>
      </c>
      <c r="R2705" s="10" t="s">
        <v>66</v>
      </c>
      <c r="S2705" s="10" t="s">
        <v>69</v>
      </c>
      <c r="T2705" s="10">
        <v>226</v>
      </c>
      <c r="U2705" s="10">
        <v>323.18</v>
      </c>
    </row>
    <row r="2706" spans="11:21" ht="18" customHeight="1" x14ac:dyDescent="0.3">
      <c r="K2706" s="10" t="s">
        <v>52</v>
      </c>
      <c r="L2706" s="10">
        <v>2023</v>
      </c>
      <c r="M2706" s="10" t="s">
        <v>10</v>
      </c>
      <c r="N2706" s="10" t="s">
        <v>65</v>
      </c>
      <c r="O2706" s="10" t="s">
        <v>67</v>
      </c>
      <c r="P2706" s="10" t="s">
        <v>68</v>
      </c>
      <c r="Q2706" s="10" t="s">
        <v>64</v>
      </c>
      <c r="R2706" s="10" t="s">
        <v>66</v>
      </c>
      <c r="S2706" s="10" t="s">
        <v>69</v>
      </c>
      <c r="T2706" s="10">
        <v>797</v>
      </c>
      <c r="U2706" s="10">
        <v>1139.71</v>
      </c>
    </row>
    <row r="2707" spans="11:21" ht="18" customHeight="1" x14ac:dyDescent="0.3">
      <c r="K2707" s="10" t="s">
        <v>52</v>
      </c>
      <c r="L2707" s="10">
        <v>2023</v>
      </c>
      <c r="M2707" s="10" t="s">
        <v>10</v>
      </c>
      <c r="N2707" s="10" t="s">
        <v>65</v>
      </c>
      <c r="O2707" s="10" t="s">
        <v>67</v>
      </c>
      <c r="P2707" s="10" t="s">
        <v>68</v>
      </c>
      <c r="Q2707" s="10" t="s">
        <v>64</v>
      </c>
      <c r="R2707" s="10" t="s">
        <v>66</v>
      </c>
      <c r="S2707" s="10" t="s">
        <v>69</v>
      </c>
      <c r="T2707" s="10">
        <v>884</v>
      </c>
      <c r="U2707" s="10">
        <v>1264.1199999999999</v>
      </c>
    </row>
    <row r="2708" spans="11:21" ht="18" customHeight="1" x14ac:dyDescent="0.3">
      <c r="K2708" s="10" t="s">
        <v>52</v>
      </c>
      <c r="L2708" s="10">
        <v>2023</v>
      </c>
      <c r="M2708" s="10" t="s">
        <v>10</v>
      </c>
      <c r="N2708" s="10" t="s">
        <v>65</v>
      </c>
      <c r="O2708" s="10" t="s">
        <v>67</v>
      </c>
      <c r="P2708" s="10" t="s">
        <v>68</v>
      </c>
      <c r="Q2708" s="10" t="s">
        <v>64</v>
      </c>
      <c r="R2708" s="10" t="s">
        <v>66</v>
      </c>
      <c r="S2708" s="10" t="s">
        <v>69</v>
      </c>
      <c r="T2708" s="10">
        <v>837</v>
      </c>
      <c r="U2708" s="10">
        <v>526.24</v>
      </c>
    </row>
    <row r="2709" spans="11:21" ht="18" customHeight="1" x14ac:dyDescent="0.3">
      <c r="K2709" s="10" t="s">
        <v>52</v>
      </c>
      <c r="L2709" s="10">
        <v>2023</v>
      </c>
      <c r="M2709" s="10" t="s">
        <v>10</v>
      </c>
      <c r="N2709" s="10" t="s">
        <v>65</v>
      </c>
      <c r="O2709" s="10" t="s">
        <v>67</v>
      </c>
      <c r="P2709" s="10" t="s">
        <v>68</v>
      </c>
      <c r="Q2709" s="10" t="s">
        <v>64</v>
      </c>
      <c r="R2709" s="10" t="s">
        <v>66</v>
      </c>
      <c r="S2709" s="10" t="s">
        <v>69</v>
      </c>
      <c r="T2709" s="10">
        <v>225</v>
      </c>
      <c r="U2709" s="10">
        <v>321.75</v>
      </c>
    </row>
    <row r="2710" spans="11:21" ht="18" customHeight="1" x14ac:dyDescent="0.3">
      <c r="K2710" s="10" t="s">
        <v>52</v>
      </c>
      <c r="L2710" s="10">
        <v>2023</v>
      </c>
      <c r="M2710" s="10" t="s">
        <v>10</v>
      </c>
      <c r="N2710" s="10" t="s">
        <v>65</v>
      </c>
      <c r="O2710" s="10" t="s">
        <v>67</v>
      </c>
      <c r="P2710" s="10" t="s">
        <v>68</v>
      </c>
      <c r="Q2710" s="10" t="s">
        <v>64</v>
      </c>
      <c r="R2710" s="10" t="s">
        <v>66</v>
      </c>
      <c r="S2710" s="10" t="s">
        <v>69</v>
      </c>
      <c r="T2710" s="10">
        <v>253</v>
      </c>
      <c r="U2710" s="10">
        <v>361.78999999999996</v>
      </c>
    </row>
    <row r="2711" spans="11:21" ht="18" customHeight="1" x14ac:dyDescent="0.3">
      <c r="K2711" s="10" t="s">
        <v>52</v>
      </c>
      <c r="L2711" s="10">
        <v>2023</v>
      </c>
      <c r="M2711" s="10" t="s">
        <v>10</v>
      </c>
      <c r="N2711" s="10" t="s">
        <v>65</v>
      </c>
      <c r="O2711" s="10" t="s">
        <v>67</v>
      </c>
      <c r="P2711" s="10" t="s">
        <v>68</v>
      </c>
      <c r="Q2711" s="10" t="s">
        <v>64</v>
      </c>
      <c r="R2711" s="10" t="s">
        <v>66</v>
      </c>
      <c r="S2711" s="10" t="s">
        <v>69</v>
      </c>
      <c r="T2711" s="10">
        <v>223</v>
      </c>
      <c r="U2711" s="10">
        <v>318.89</v>
      </c>
    </row>
    <row r="2712" spans="11:21" ht="18" customHeight="1" x14ac:dyDescent="0.3">
      <c r="K2712" s="10" t="s">
        <v>52</v>
      </c>
      <c r="L2712" s="10">
        <v>2023</v>
      </c>
      <c r="M2712" s="10" t="s">
        <v>10</v>
      </c>
      <c r="N2712" s="10" t="s">
        <v>65</v>
      </c>
      <c r="O2712" s="10" t="s">
        <v>67</v>
      </c>
      <c r="P2712" s="10" t="s">
        <v>68</v>
      </c>
      <c r="Q2712" s="10" t="s">
        <v>64</v>
      </c>
      <c r="R2712" s="10" t="s">
        <v>66</v>
      </c>
      <c r="S2712" s="10" t="s">
        <v>69</v>
      </c>
      <c r="T2712" s="10">
        <v>806</v>
      </c>
      <c r="U2712" s="10">
        <v>1152.58</v>
      </c>
    </row>
    <row r="2713" spans="11:21" ht="18" customHeight="1" x14ac:dyDescent="0.3">
      <c r="K2713" s="10" t="s">
        <v>59</v>
      </c>
      <c r="L2713" s="10">
        <v>2023</v>
      </c>
      <c r="M2713" s="10" t="s">
        <v>9</v>
      </c>
      <c r="N2713" s="10" t="s">
        <v>65</v>
      </c>
      <c r="O2713" s="10" t="s">
        <v>67</v>
      </c>
      <c r="P2713" s="10" t="s">
        <v>68</v>
      </c>
      <c r="Q2713" s="10" t="s">
        <v>64</v>
      </c>
      <c r="R2713" s="10" t="s">
        <v>66</v>
      </c>
      <c r="S2713" s="10" t="s">
        <v>69</v>
      </c>
      <c r="T2713" s="10">
        <v>254</v>
      </c>
      <c r="U2713" s="10">
        <v>363.22</v>
      </c>
    </row>
    <row r="2714" spans="11:21" ht="18" customHeight="1" x14ac:dyDescent="0.3">
      <c r="K2714" s="10" t="s">
        <v>59</v>
      </c>
      <c r="L2714" s="10">
        <v>2023</v>
      </c>
      <c r="M2714" s="10" t="s">
        <v>9</v>
      </c>
      <c r="N2714" s="10" t="s">
        <v>65</v>
      </c>
      <c r="O2714" s="10" t="s">
        <v>67</v>
      </c>
      <c r="P2714" s="10" t="s">
        <v>68</v>
      </c>
      <c r="Q2714" s="10" t="s">
        <v>64</v>
      </c>
      <c r="R2714" s="10" t="s">
        <v>66</v>
      </c>
      <c r="S2714" s="10" t="s">
        <v>69</v>
      </c>
      <c r="T2714" s="10">
        <v>230</v>
      </c>
      <c r="U2714" s="10">
        <v>328.9</v>
      </c>
    </row>
    <row r="2715" spans="11:21" ht="18" customHeight="1" x14ac:dyDescent="0.3">
      <c r="K2715" s="10" t="s">
        <v>59</v>
      </c>
      <c r="L2715" s="10">
        <v>2023</v>
      </c>
      <c r="M2715" s="10" t="s">
        <v>9</v>
      </c>
      <c r="N2715" s="10" t="s">
        <v>65</v>
      </c>
      <c r="O2715" s="10" t="s">
        <v>67</v>
      </c>
      <c r="P2715" s="10" t="s">
        <v>68</v>
      </c>
      <c r="Q2715" s="10" t="s">
        <v>64</v>
      </c>
      <c r="R2715" s="10" t="s">
        <v>66</v>
      </c>
      <c r="S2715" s="10" t="s">
        <v>69</v>
      </c>
      <c r="T2715" s="10">
        <v>256</v>
      </c>
      <c r="U2715" s="10">
        <v>366.08</v>
      </c>
    </row>
    <row r="2716" spans="11:21" ht="18" customHeight="1" x14ac:dyDescent="0.3">
      <c r="K2716" s="10" t="s">
        <v>59</v>
      </c>
      <c r="L2716" s="10">
        <v>2023</v>
      </c>
      <c r="M2716" s="10" t="s">
        <v>9</v>
      </c>
      <c r="N2716" s="10" t="s">
        <v>65</v>
      </c>
      <c r="O2716" s="10" t="s">
        <v>67</v>
      </c>
      <c r="P2716" s="10" t="s">
        <v>68</v>
      </c>
      <c r="Q2716" s="10" t="s">
        <v>64</v>
      </c>
      <c r="R2716" s="10" t="s">
        <v>66</v>
      </c>
      <c r="S2716" s="10" t="s">
        <v>69</v>
      </c>
      <c r="T2716" s="10">
        <v>796</v>
      </c>
      <c r="U2716" s="10">
        <v>1138.28</v>
      </c>
    </row>
    <row r="2717" spans="11:21" ht="18" customHeight="1" x14ac:dyDescent="0.3">
      <c r="K2717" s="10" t="s">
        <v>52</v>
      </c>
      <c r="L2717" s="10">
        <v>2023</v>
      </c>
      <c r="M2717" s="10" t="s">
        <v>9</v>
      </c>
      <c r="N2717" s="10" t="s">
        <v>65</v>
      </c>
      <c r="O2717" s="10" t="s">
        <v>67</v>
      </c>
      <c r="P2717" s="10" t="s">
        <v>68</v>
      </c>
      <c r="Q2717" s="10" t="s">
        <v>64</v>
      </c>
      <c r="R2717" s="10" t="s">
        <v>66</v>
      </c>
      <c r="S2717" s="10" t="s">
        <v>69</v>
      </c>
      <c r="T2717" s="10">
        <v>883</v>
      </c>
      <c r="U2717" s="10">
        <v>1262.69</v>
      </c>
    </row>
    <row r="2718" spans="11:21" ht="18" customHeight="1" x14ac:dyDescent="0.3">
      <c r="K2718" s="10" t="s">
        <v>52</v>
      </c>
      <c r="L2718" s="10">
        <v>2023</v>
      </c>
      <c r="M2718" s="10" t="s">
        <v>9</v>
      </c>
      <c r="N2718" s="10" t="s">
        <v>65</v>
      </c>
      <c r="O2718" s="10" t="s">
        <v>67</v>
      </c>
      <c r="P2718" s="10" t="s">
        <v>68</v>
      </c>
      <c r="Q2718" s="10" t="s">
        <v>64</v>
      </c>
      <c r="R2718" s="10" t="s">
        <v>66</v>
      </c>
      <c r="S2718" s="10" t="s">
        <v>69</v>
      </c>
      <c r="T2718" s="10">
        <v>836</v>
      </c>
      <c r="U2718" s="10">
        <v>526.24</v>
      </c>
    </row>
    <row r="2719" spans="11:21" ht="18" customHeight="1" x14ac:dyDescent="0.3">
      <c r="K2719" s="10" t="s">
        <v>59</v>
      </c>
      <c r="L2719" s="10">
        <v>2023</v>
      </c>
      <c r="M2719" s="10" t="s">
        <v>9</v>
      </c>
      <c r="N2719" s="10" t="s">
        <v>65</v>
      </c>
      <c r="O2719" s="10" t="s">
        <v>67</v>
      </c>
      <c r="P2719" s="10" t="s">
        <v>68</v>
      </c>
      <c r="Q2719" s="10" t="s">
        <v>64</v>
      </c>
      <c r="R2719" s="10" t="s">
        <v>66</v>
      </c>
      <c r="S2719" s="10" t="s">
        <v>69</v>
      </c>
      <c r="T2719" s="10">
        <v>231</v>
      </c>
      <c r="U2719" s="10">
        <v>330.33</v>
      </c>
    </row>
    <row r="2720" spans="11:21" ht="18" customHeight="1" x14ac:dyDescent="0.3">
      <c r="K2720" s="10" t="s">
        <v>59</v>
      </c>
      <c r="L2720" s="10">
        <v>2023</v>
      </c>
      <c r="M2720" s="10" t="s">
        <v>9</v>
      </c>
      <c r="N2720" s="10" t="s">
        <v>65</v>
      </c>
      <c r="O2720" s="10" t="s">
        <v>67</v>
      </c>
      <c r="P2720" s="10" t="s">
        <v>68</v>
      </c>
      <c r="Q2720" s="10" t="s">
        <v>64</v>
      </c>
      <c r="R2720" s="10" t="s">
        <v>66</v>
      </c>
      <c r="S2720" s="10" t="s">
        <v>69</v>
      </c>
      <c r="T2720" s="10">
        <v>229</v>
      </c>
      <c r="U2720" s="10">
        <v>327.47000000000003</v>
      </c>
    </row>
    <row r="2721" spans="11:21" ht="18" customHeight="1" x14ac:dyDescent="0.3">
      <c r="K2721" s="10" t="s">
        <v>59</v>
      </c>
      <c r="L2721" s="10">
        <v>2023</v>
      </c>
      <c r="M2721" s="10" t="s">
        <v>9</v>
      </c>
      <c r="N2721" s="10" t="s">
        <v>65</v>
      </c>
      <c r="O2721" s="10" t="s">
        <v>67</v>
      </c>
      <c r="P2721" s="10" t="s">
        <v>68</v>
      </c>
      <c r="Q2721" s="10" t="s">
        <v>64</v>
      </c>
      <c r="R2721" s="10" t="s">
        <v>66</v>
      </c>
      <c r="S2721" s="10" t="s">
        <v>69</v>
      </c>
      <c r="T2721" s="10">
        <v>805</v>
      </c>
      <c r="U2721" s="10">
        <v>1151.1500000000001</v>
      </c>
    </row>
    <row r="2722" spans="11:21" ht="18" customHeight="1" x14ac:dyDescent="0.3">
      <c r="K2722" s="10" t="s">
        <v>59</v>
      </c>
      <c r="L2722" s="10">
        <v>2023</v>
      </c>
      <c r="M2722" s="10" t="s">
        <v>9</v>
      </c>
      <c r="N2722" s="10" t="s">
        <v>65</v>
      </c>
      <c r="O2722" s="10" t="s">
        <v>67</v>
      </c>
      <c r="P2722" s="10" t="s">
        <v>68</v>
      </c>
      <c r="Q2722" s="10" t="s">
        <v>64</v>
      </c>
      <c r="R2722" s="10" t="s">
        <v>66</v>
      </c>
      <c r="S2722" s="10" t="s">
        <v>69</v>
      </c>
      <c r="T2722" s="10">
        <v>227</v>
      </c>
      <c r="U2722" s="10">
        <v>324.61</v>
      </c>
    </row>
    <row r="2723" spans="11:21" ht="18" customHeight="1" x14ac:dyDescent="0.3">
      <c r="K2723" s="10" t="s">
        <v>61</v>
      </c>
      <c r="L2723" s="10">
        <v>2023</v>
      </c>
      <c r="M2723" s="10" t="s">
        <v>8</v>
      </c>
      <c r="N2723" s="10" t="s">
        <v>65</v>
      </c>
      <c r="O2723" s="10" t="s">
        <v>67</v>
      </c>
      <c r="P2723" s="10" t="s">
        <v>68</v>
      </c>
      <c r="Q2723" s="10" t="s">
        <v>64</v>
      </c>
      <c r="R2723" s="10" t="s">
        <v>66</v>
      </c>
      <c r="S2723" s="10" t="s">
        <v>69</v>
      </c>
      <c r="T2723" s="10">
        <v>260</v>
      </c>
      <c r="U2723" s="10">
        <v>371.8</v>
      </c>
    </row>
    <row r="2724" spans="11:21" ht="18" customHeight="1" x14ac:dyDescent="0.3">
      <c r="K2724" s="10" t="s">
        <v>52</v>
      </c>
      <c r="L2724" s="10">
        <v>2023</v>
      </c>
      <c r="M2724" s="10" t="s">
        <v>8</v>
      </c>
      <c r="N2724" s="10" t="s">
        <v>65</v>
      </c>
      <c r="O2724" s="10" t="s">
        <v>67</v>
      </c>
      <c r="P2724" s="10" t="s">
        <v>68</v>
      </c>
      <c r="Q2724" s="10" t="s">
        <v>64</v>
      </c>
      <c r="R2724" s="10" t="s">
        <v>66</v>
      </c>
      <c r="S2724" s="10" t="s">
        <v>69</v>
      </c>
      <c r="T2724" s="10">
        <v>236</v>
      </c>
      <c r="U2724" s="10">
        <v>337.48</v>
      </c>
    </row>
    <row r="2725" spans="11:21" ht="18" customHeight="1" x14ac:dyDescent="0.3">
      <c r="K2725" s="10" t="s">
        <v>59</v>
      </c>
      <c r="L2725" s="10">
        <v>2023</v>
      </c>
      <c r="M2725" s="10" t="s">
        <v>8</v>
      </c>
      <c r="N2725" s="10" t="s">
        <v>65</v>
      </c>
      <c r="O2725" s="10" t="s">
        <v>67</v>
      </c>
      <c r="P2725" s="10" t="s">
        <v>68</v>
      </c>
      <c r="Q2725" s="10" t="s">
        <v>64</v>
      </c>
      <c r="R2725" s="10" t="s">
        <v>66</v>
      </c>
      <c r="S2725" s="10" t="s">
        <v>69</v>
      </c>
      <c r="T2725" s="10">
        <v>262</v>
      </c>
      <c r="U2725" s="10">
        <v>374.65999999999997</v>
      </c>
    </row>
    <row r="2726" spans="11:21" ht="18" customHeight="1" x14ac:dyDescent="0.3">
      <c r="K2726" s="10" t="s">
        <v>63</v>
      </c>
      <c r="L2726" s="10">
        <v>2023</v>
      </c>
      <c r="M2726" s="10" t="s">
        <v>8</v>
      </c>
      <c r="N2726" s="10" t="s">
        <v>65</v>
      </c>
      <c r="O2726" s="10" t="s">
        <v>67</v>
      </c>
      <c r="P2726" s="10" t="s">
        <v>68</v>
      </c>
      <c r="Q2726" s="10" t="s">
        <v>64</v>
      </c>
      <c r="R2726" s="10" t="s">
        <v>66</v>
      </c>
      <c r="S2726" s="10" t="s">
        <v>69</v>
      </c>
      <c r="T2726" s="10">
        <v>232</v>
      </c>
      <c r="U2726" s="10">
        <v>331.76</v>
      </c>
    </row>
    <row r="2727" spans="11:21" ht="18" customHeight="1" x14ac:dyDescent="0.3">
      <c r="K2727" s="10" t="s">
        <v>52</v>
      </c>
      <c r="L2727" s="10">
        <v>2023</v>
      </c>
      <c r="M2727" s="10" t="s">
        <v>8</v>
      </c>
      <c r="N2727" s="10" t="s">
        <v>65</v>
      </c>
      <c r="O2727" s="10" t="s">
        <v>67</v>
      </c>
      <c r="P2727" s="10" t="s">
        <v>68</v>
      </c>
      <c r="Q2727" s="10" t="s">
        <v>64</v>
      </c>
      <c r="R2727" s="10" t="s">
        <v>66</v>
      </c>
      <c r="S2727" s="10" t="s">
        <v>69</v>
      </c>
      <c r="T2727" s="10">
        <v>795</v>
      </c>
      <c r="U2727" s="10">
        <v>1136.8499999999999</v>
      </c>
    </row>
    <row r="2728" spans="11:21" ht="18" customHeight="1" x14ac:dyDescent="0.3">
      <c r="K2728" s="10" t="s">
        <v>59</v>
      </c>
      <c r="L2728" s="10">
        <v>2023</v>
      </c>
      <c r="M2728" s="10" t="s">
        <v>8</v>
      </c>
      <c r="N2728" s="10" t="s">
        <v>65</v>
      </c>
      <c r="O2728" s="10" t="s">
        <v>67</v>
      </c>
      <c r="P2728" s="10" t="s">
        <v>68</v>
      </c>
      <c r="Q2728" s="10" t="s">
        <v>64</v>
      </c>
      <c r="R2728" s="10" t="s">
        <v>66</v>
      </c>
      <c r="S2728" s="10" t="s">
        <v>69</v>
      </c>
      <c r="T2728" s="10">
        <v>882</v>
      </c>
      <c r="U2728" s="10">
        <v>1261.26</v>
      </c>
    </row>
    <row r="2729" spans="11:21" ht="18" customHeight="1" x14ac:dyDescent="0.3">
      <c r="K2729" s="10" t="s">
        <v>59</v>
      </c>
      <c r="L2729" s="10">
        <v>2023</v>
      </c>
      <c r="M2729" s="10" t="s">
        <v>8</v>
      </c>
      <c r="N2729" s="10" t="s">
        <v>65</v>
      </c>
      <c r="O2729" s="10" t="s">
        <v>67</v>
      </c>
      <c r="P2729" s="10" t="s">
        <v>68</v>
      </c>
      <c r="Q2729" s="10" t="s">
        <v>64</v>
      </c>
      <c r="R2729" s="10" t="s">
        <v>66</v>
      </c>
      <c r="S2729" s="10" t="s">
        <v>69</v>
      </c>
      <c r="T2729" s="10">
        <v>835</v>
      </c>
      <c r="U2729" s="10">
        <v>526.24</v>
      </c>
    </row>
    <row r="2730" spans="11:21" ht="18" customHeight="1" x14ac:dyDescent="0.3">
      <c r="K2730" s="10" t="s">
        <v>52</v>
      </c>
      <c r="L2730" s="10">
        <v>2023</v>
      </c>
      <c r="M2730" s="10" t="s">
        <v>8</v>
      </c>
      <c r="N2730" s="10" t="s">
        <v>65</v>
      </c>
      <c r="O2730" s="10" t="s">
        <v>67</v>
      </c>
      <c r="P2730" s="10" t="s">
        <v>68</v>
      </c>
      <c r="Q2730" s="10" t="s">
        <v>64</v>
      </c>
      <c r="R2730" s="10" t="s">
        <v>66</v>
      </c>
      <c r="S2730" s="10" t="s">
        <v>69</v>
      </c>
      <c r="T2730" s="10">
        <v>237</v>
      </c>
      <c r="U2730" s="10">
        <v>338.90999999999997</v>
      </c>
    </row>
    <row r="2731" spans="11:21" ht="18" customHeight="1" x14ac:dyDescent="0.3">
      <c r="K2731" s="10" t="s">
        <v>63</v>
      </c>
      <c r="L2731" s="10">
        <v>2023</v>
      </c>
      <c r="M2731" s="10" t="s">
        <v>8</v>
      </c>
      <c r="N2731" s="10" t="s">
        <v>65</v>
      </c>
      <c r="O2731" s="10" t="s">
        <v>67</v>
      </c>
      <c r="P2731" s="10" t="s">
        <v>68</v>
      </c>
      <c r="Q2731" s="10" t="s">
        <v>64</v>
      </c>
      <c r="R2731" s="10" t="s">
        <v>66</v>
      </c>
      <c r="S2731" s="10" t="s">
        <v>69</v>
      </c>
      <c r="T2731" s="10">
        <v>259</v>
      </c>
      <c r="U2731" s="10">
        <v>370.37</v>
      </c>
    </row>
    <row r="2732" spans="11:21" ht="18" customHeight="1" x14ac:dyDescent="0.3">
      <c r="K2732" s="10" t="s">
        <v>59</v>
      </c>
      <c r="L2732" s="10">
        <v>2023</v>
      </c>
      <c r="M2732" s="10" t="s">
        <v>8</v>
      </c>
      <c r="N2732" s="10" t="s">
        <v>65</v>
      </c>
      <c r="O2732" s="10" t="s">
        <v>67</v>
      </c>
      <c r="P2732" s="10" t="s">
        <v>68</v>
      </c>
      <c r="Q2732" s="10" t="s">
        <v>64</v>
      </c>
      <c r="R2732" s="10" t="s">
        <v>66</v>
      </c>
      <c r="S2732" s="10" t="s">
        <v>69</v>
      </c>
      <c r="T2732" s="10">
        <v>235</v>
      </c>
      <c r="U2732" s="10">
        <v>336.05</v>
      </c>
    </row>
    <row r="2733" spans="11:21" ht="18" customHeight="1" x14ac:dyDescent="0.3">
      <c r="K2733" s="10" t="s">
        <v>52</v>
      </c>
      <c r="L2733" s="10">
        <v>2023</v>
      </c>
      <c r="M2733" s="10" t="s">
        <v>8</v>
      </c>
      <c r="N2733" s="10" t="s">
        <v>65</v>
      </c>
      <c r="O2733" s="10" t="s">
        <v>67</v>
      </c>
      <c r="P2733" s="10" t="s">
        <v>68</v>
      </c>
      <c r="Q2733" s="10" t="s">
        <v>64</v>
      </c>
      <c r="R2733" s="10" t="s">
        <v>66</v>
      </c>
      <c r="S2733" s="10" t="s">
        <v>69</v>
      </c>
      <c r="T2733" s="10">
        <v>804</v>
      </c>
      <c r="U2733" s="10">
        <v>1149.72</v>
      </c>
    </row>
    <row r="2734" spans="11:21" ht="18" customHeight="1" x14ac:dyDescent="0.3">
      <c r="K2734" s="10" t="s">
        <v>61</v>
      </c>
      <c r="L2734" s="10">
        <v>2023</v>
      </c>
      <c r="M2734" s="10" t="s">
        <v>8</v>
      </c>
      <c r="N2734" s="10" t="s">
        <v>65</v>
      </c>
      <c r="O2734" s="10" t="s">
        <v>67</v>
      </c>
      <c r="P2734" s="10" t="s">
        <v>68</v>
      </c>
      <c r="Q2734" s="10" t="s">
        <v>64</v>
      </c>
      <c r="R2734" s="10" t="s">
        <v>66</v>
      </c>
      <c r="S2734" s="10" t="s">
        <v>69</v>
      </c>
      <c r="T2734" s="10">
        <v>233</v>
      </c>
      <c r="U2734" s="10">
        <v>333.19</v>
      </c>
    </row>
    <row r="2735" spans="11:21" ht="18" customHeight="1" x14ac:dyDescent="0.3">
      <c r="K2735" s="10" t="s">
        <v>59</v>
      </c>
      <c r="L2735" s="10">
        <v>2024</v>
      </c>
      <c r="M2735" s="10" t="s">
        <v>3</v>
      </c>
      <c r="N2735" s="10" t="s">
        <v>53</v>
      </c>
      <c r="O2735" s="10" t="s">
        <v>54</v>
      </c>
      <c r="P2735" s="10" t="s">
        <v>55</v>
      </c>
      <c r="Q2735" s="10" t="s">
        <v>56</v>
      </c>
      <c r="R2735" s="10" t="s">
        <v>57</v>
      </c>
      <c r="S2735" s="10" t="s">
        <v>60</v>
      </c>
      <c r="T2735" s="10">
        <v>302</v>
      </c>
      <c r="U2735" s="10">
        <v>462.06</v>
      </c>
    </row>
    <row r="2736" spans="11:21" ht="18" customHeight="1" x14ac:dyDescent="0.3">
      <c r="K2736" s="10" t="s">
        <v>52</v>
      </c>
      <c r="L2736" s="10">
        <v>2024</v>
      </c>
      <c r="M2736" s="10" t="s">
        <v>3</v>
      </c>
      <c r="N2736" s="10" t="s">
        <v>53</v>
      </c>
      <c r="O2736" s="10" t="s">
        <v>54</v>
      </c>
      <c r="P2736" s="10" t="s">
        <v>55</v>
      </c>
      <c r="Q2736" s="10" t="s">
        <v>56</v>
      </c>
      <c r="R2736" s="10" t="s">
        <v>57</v>
      </c>
      <c r="S2736" s="10" t="s">
        <v>60</v>
      </c>
      <c r="T2736" s="10">
        <v>272</v>
      </c>
      <c r="U2736" s="10">
        <v>388.96</v>
      </c>
    </row>
    <row r="2737" spans="11:21" ht="18" customHeight="1" x14ac:dyDescent="0.3">
      <c r="K2737" s="10" t="s">
        <v>59</v>
      </c>
      <c r="L2737" s="10">
        <v>2024</v>
      </c>
      <c r="M2737" s="10" t="s">
        <v>3</v>
      </c>
      <c r="N2737" s="10" t="s">
        <v>53</v>
      </c>
      <c r="O2737" s="10" t="s">
        <v>54</v>
      </c>
      <c r="P2737" s="10" t="s">
        <v>55</v>
      </c>
      <c r="Q2737" s="10" t="s">
        <v>56</v>
      </c>
      <c r="R2737" s="10" t="s">
        <v>57</v>
      </c>
      <c r="S2737" s="10" t="s">
        <v>60</v>
      </c>
      <c r="T2737" s="10">
        <v>298</v>
      </c>
      <c r="U2737" s="10">
        <v>426.14</v>
      </c>
    </row>
    <row r="2738" spans="11:21" ht="18" customHeight="1" x14ac:dyDescent="0.3">
      <c r="K2738" s="10" t="s">
        <v>59</v>
      </c>
      <c r="L2738" s="10">
        <v>2024</v>
      </c>
      <c r="M2738" s="10" t="s">
        <v>3</v>
      </c>
      <c r="N2738" s="10" t="s">
        <v>53</v>
      </c>
      <c r="O2738" s="10" t="s">
        <v>54</v>
      </c>
      <c r="P2738" s="10" t="s">
        <v>55</v>
      </c>
      <c r="Q2738" s="10" t="s">
        <v>56</v>
      </c>
      <c r="R2738" s="10" t="s">
        <v>57</v>
      </c>
      <c r="S2738" s="10" t="s">
        <v>60</v>
      </c>
      <c r="T2738" s="10">
        <v>274</v>
      </c>
      <c r="U2738" s="10">
        <v>391.82</v>
      </c>
    </row>
    <row r="2739" spans="11:21" ht="18" customHeight="1" x14ac:dyDescent="0.3">
      <c r="K2739" s="10" t="s">
        <v>52</v>
      </c>
      <c r="L2739" s="10">
        <v>2024</v>
      </c>
      <c r="M2739" s="10" t="s">
        <v>3</v>
      </c>
      <c r="N2739" s="10" t="s">
        <v>53</v>
      </c>
      <c r="O2739" s="10" t="s">
        <v>54</v>
      </c>
      <c r="P2739" s="10" t="s">
        <v>55</v>
      </c>
      <c r="Q2739" s="10" t="s">
        <v>56</v>
      </c>
      <c r="R2739" s="10" t="s">
        <v>57</v>
      </c>
      <c r="S2739" s="10" t="s">
        <v>60</v>
      </c>
      <c r="T2739" s="10">
        <v>666</v>
      </c>
      <c r="U2739" s="10">
        <v>952.38</v>
      </c>
    </row>
    <row r="2740" spans="11:21" ht="18" customHeight="1" x14ac:dyDescent="0.3">
      <c r="K2740" s="10" t="s">
        <v>61</v>
      </c>
      <c r="L2740" s="10">
        <v>2024</v>
      </c>
      <c r="M2740" s="10" t="s">
        <v>3</v>
      </c>
      <c r="N2740" s="10" t="s">
        <v>53</v>
      </c>
      <c r="O2740" s="10" t="s">
        <v>54</v>
      </c>
      <c r="P2740" s="10" t="s">
        <v>55</v>
      </c>
      <c r="Q2740" s="10" t="s">
        <v>56</v>
      </c>
      <c r="R2740" s="10" t="s">
        <v>57</v>
      </c>
      <c r="S2740" s="10" t="s">
        <v>60</v>
      </c>
      <c r="T2740" s="10">
        <v>753</v>
      </c>
      <c r="U2740" s="10">
        <v>1076.79</v>
      </c>
    </row>
    <row r="2741" spans="11:21" ht="18" customHeight="1" x14ac:dyDescent="0.3">
      <c r="K2741" s="10" t="s">
        <v>61</v>
      </c>
      <c r="L2741" s="10">
        <v>2024</v>
      </c>
      <c r="M2741" s="10" t="s">
        <v>3</v>
      </c>
      <c r="N2741" s="10" t="s">
        <v>53</v>
      </c>
      <c r="O2741" s="10" t="s">
        <v>54</v>
      </c>
      <c r="P2741" s="10" t="s">
        <v>55</v>
      </c>
      <c r="Q2741" s="10" t="s">
        <v>56</v>
      </c>
      <c r="R2741" s="10" t="s">
        <v>57</v>
      </c>
      <c r="S2741" s="10" t="s">
        <v>60</v>
      </c>
      <c r="T2741" s="10">
        <v>297</v>
      </c>
      <c r="U2741" s="10">
        <v>424.71</v>
      </c>
    </row>
    <row r="2742" spans="11:21" ht="18" customHeight="1" x14ac:dyDescent="0.3">
      <c r="K2742" s="10" t="s">
        <v>52</v>
      </c>
      <c r="L2742" s="10">
        <v>2024</v>
      </c>
      <c r="M2742" s="10" t="s">
        <v>3</v>
      </c>
      <c r="N2742" s="10" t="s">
        <v>53</v>
      </c>
      <c r="O2742" s="10" t="s">
        <v>54</v>
      </c>
      <c r="P2742" s="10" t="s">
        <v>55</v>
      </c>
      <c r="Q2742" s="10" t="s">
        <v>56</v>
      </c>
      <c r="R2742" s="10" t="s">
        <v>57</v>
      </c>
      <c r="S2742" s="10" t="s">
        <v>60</v>
      </c>
      <c r="T2742" s="10">
        <v>792</v>
      </c>
      <c r="U2742" s="10">
        <v>526.24</v>
      </c>
    </row>
    <row r="2743" spans="11:21" ht="18" customHeight="1" x14ac:dyDescent="0.3">
      <c r="K2743" s="10" t="s">
        <v>59</v>
      </c>
      <c r="L2743" s="10">
        <v>2024</v>
      </c>
      <c r="M2743" s="10" t="s">
        <v>3</v>
      </c>
      <c r="N2743" s="10" t="s">
        <v>53</v>
      </c>
      <c r="O2743" s="10" t="s">
        <v>54</v>
      </c>
      <c r="P2743" s="10" t="s">
        <v>55</v>
      </c>
      <c r="Q2743" s="10" t="s">
        <v>56</v>
      </c>
      <c r="R2743" s="10" t="s">
        <v>57</v>
      </c>
      <c r="S2743" s="10" t="s">
        <v>60</v>
      </c>
      <c r="T2743" s="10">
        <v>301</v>
      </c>
      <c r="U2743" s="10">
        <v>430.43</v>
      </c>
    </row>
    <row r="2744" spans="11:21" ht="18" customHeight="1" x14ac:dyDescent="0.3">
      <c r="K2744" s="10" t="s">
        <v>59</v>
      </c>
      <c r="L2744" s="10">
        <v>2024</v>
      </c>
      <c r="M2744" s="10" t="s">
        <v>3</v>
      </c>
      <c r="N2744" s="10" t="s">
        <v>53</v>
      </c>
      <c r="O2744" s="10" t="s">
        <v>54</v>
      </c>
      <c r="P2744" s="10" t="s">
        <v>55</v>
      </c>
      <c r="Q2744" s="10" t="s">
        <v>56</v>
      </c>
      <c r="R2744" s="10" t="s">
        <v>57</v>
      </c>
      <c r="S2744" s="10" t="s">
        <v>60</v>
      </c>
      <c r="T2744" s="10">
        <v>271</v>
      </c>
      <c r="U2744" s="10">
        <v>387.53</v>
      </c>
    </row>
    <row r="2745" spans="11:21" ht="18" customHeight="1" x14ac:dyDescent="0.3">
      <c r="K2745" s="10" t="s">
        <v>52</v>
      </c>
      <c r="L2745" s="10">
        <v>2024</v>
      </c>
      <c r="M2745" s="10" t="s">
        <v>3</v>
      </c>
      <c r="N2745" s="10" t="s">
        <v>53</v>
      </c>
      <c r="O2745" s="10" t="s">
        <v>54</v>
      </c>
      <c r="P2745" s="10" t="s">
        <v>55</v>
      </c>
      <c r="Q2745" s="10" t="s">
        <v>56</v>
      </c>
      <c r="R2745" s="10" t="s">
        <v>57</v>
      </c>
      <c r="S2745" s="10" t="s">
        <v>60</v>
      </c>
      <c r="T2745" s="10">
        <v>299</v>
      </c>
      <c r="U2745" s="10">
        <v>427.57</v>
      </c>
    </row>
    <row r="2746" spans="11:21" ht="18" customHeight="1" x14ac:dyDescent="0.3">
      <c r="K2746" s="10" t="s">
        <v>59</v>
      </c>
      <c r="L2746" s="10">
        <v>2024</v>
      </c>
      <c r="M2746" s="10" t="s">
        <v>3</v>
      </c>
      <c r="N2746" s="10" t="s">
        <v>53</v>
      </c>
      <c r="O2746" s="10" t="s">
        <v>54</v>
      </c>
      <c r="P2746" s="10" t="s">
        <v>55</v>
      </c>
      <c r="Q2746" s="10" t="s">
        <v>56</v>
      </c>
      <c r="R2746" s="10" t="s">
        <v>57</v>
      </c>
      <c r="S2746" s="10" t="s">
        <v>60</v>
      </c>
      <c r="T2746" s="10">
        <v>761</v>
      </c>
      <c r="U2746" s="10">
        <v>1088.23</v>
      </c>
    </row>
    <row r="2747" spans="11:21" ht="18" customHeight="1" x14ac:dyDescent="0.3">
      <c r="K2747" s="10" t="s">
        <v>52</v>
      </c>
      <c r="L2747" s="10">
        <v>2024</v>
      </c>
      <c r="M2747" s="10" t="s">
        <v>7</v>
      </c>
      <c r="N2747" s="10" t="s">
        <v>53</v>
      </c>
      <c r="O2747" s="10" t="s">
        <v>54</v>
      </c>
      <c r="P2747" s="10" t="s">
        <v>55</v>
      </c>
      <c r="Q2747" s="10" t="s">
        <v>56</v>
      </c>
      <c r="R2747" s="10" t="s">
        <v>57</v>
      </c>
      <c r="S2747" s="10" t="s">
        <v>60</v>
      </c>
      <c r="T2747" s="10">
        <v>278</v>
      </c>
      <c r="U2747" s="10">
        <v>425.34000000000003</v>
      </c>
    </row>
    <row r="2748" spans="11:21" ht="18" customHeight="1" x14ac:dyDescent="0.3">
      <c r="K2748" s="10" t="s">
        <v>59</v>
      </c>
      <c r="L2748" s="10">
        <v>2024</v>
      </c>
      <c r="M2748" s="10" t="s">
        <v>7</v>
      </c>
      <c r="N2748" s="10" t="s">
        <v>53</v>
      </c>
      <c r="O2748" s="10" t="s">
        <v>54</v>
      </c>
      <c r="P2748" s="10" t="s">
        <v>55</v>
      </c>
      <c r="Q2748" s="10" t="s">
        <v>56</v>
      </c>
      <c r="R2748" s="10" t="s">
        <v>57</v>
      </c>
      <c r="S2748" s="10" t="s">
        <v>60</v>
      </c>
      <c r="T2748" s="10">
        <v>280</v>
      </c>
      <c r="U2748" s="10">
        <v>400.4</v>
      </c>
    </row>
    <row r="2749" spans="11:21" ht="18" customHeight="1" x14ac:dyDescent="0.3">
      <c r="K2749" s="10" t="s">
        <v>52</v>
      </c>
      <c r="L2749" s="10">
        <v>2024</v>
      </c>
      <c r="M2749" s="10" t="s">
        <v>7</v>
      </c>
      <c r="N2749" s="10" t="s">
        <v>53</v>
      </c>
      <c r="O2749" s="10" t="s">
        <v>54</v>
      </c>
      <c r="P2749" s="10" t="s">
        <v>55</v>
      </c>
      <c r="Q2749" s="10" t="s">
        <v>56</v>
      </c>
      <c r="R2749" s="10" t="s">
        <v>57</v>
      </c>
      <c r="S2749" s="10" t="s">
        <v>60</v>
      </c>
      <c r="T2749" s="10">
        <v>250</v>
      </c>
      <c r="U2749" s="10">
        <v>357.5</v>
      </c>
    </row>
    <row r="2750" spans="11:21" ht="18" customHeight="1" x14ac:dyDescent="0.3">
      <c r="K2750" s="10" t="s">
        <v>59</v>
      </c>
      <c r="L2750" s="10">
        <v>2024</v>
      </c>
      <c r="M2750" s="10" t="s">
        <v>7</v>
      </c>
      <c r="N2750" s="10" t="s">
        <v>53</v>
      </c>
      <c r="O2750" s="10" t="s">
        <v>54</v>
      </c>
      <c r="P2750" s="10" t="s">
        <v>55</v>
      </c>
      <c r="Q2750" s="10" t="s">
        <v>56</v>
      </c>
      <c r="R2750" s="10" t="s">
        <v>57</v>
      </c>
      <c r="S2750" s="10" t="s">
        <v>60</v>
      </c>
      <c r="T2750" s="10">
        <v>670</v>
      </c>
      <c r="U2750" s="10">
        <v>958.1</v>
      </c>
    </row>
    <row r="2751" spans="11:21" ht="18" customHeight="1" x14ac:dyDescent="0.3">
      <c r="K2751" s="10" t="s">
        <v>52</v>
      </c>
      <c r="L2751" s="10">
        <v>2024</v>
      </c>
      <c r="M2751" s="10" t="s">
        <v>7</v>
      </c>
      <c r="N2751" s="10" t="s">
        <v>53</v>
      </c>
      <c r="O2751" s="10" t="s">
        <v>54</v>
      </c>
      <c r="P2751" s="10" t="s">
        <v>55</v>
      </c>
      <c r="Q2751" s="10" t="s">
        <v>56</v>
      </c>
      <c r="R2751" s="10" t="s">
        <v>57</v>
      </c>
      <c r="S2751" s="10" t="s">
        <v>60</v>
      </c>
      <c r="T2751" s="10">
        <v>756</v>
      </c>
      <c r="U2751" s="10">
        <v>1081.08</v>
      </c>
    </row>
    <row r="2752" spans="11:21" ht="18" customHeight="1" x14ac:dyDescent="0.3">
      <c r="K2752" s="10" t="s">
        <v>52</v>
      </c>
      <c r="L2752" s="10">
        <v>2024</v>
      </c>
      <c r="M2752" s="10" t="s">
        <v>7</v>
      </c>
      <c r="N2752" s="10" t="s">
        <v>53</v>
      </c>
      <c r="O2752" s="10" t="s">
        <v>54</v>
      </c>
      <c r="P2752" s="10" t="s">
        <v>55</v>
      </c>
      <c r="Q2752" s="10" t="s">
        <v>56</v>
      </c>
      <c r="R2752" s="10" t="s">
        <v>57</v>
      </c>
      <c r="S2752" s="10" t="s">
        <v>60</v>
      </c>
      <c r="T2752" s="10">
        <v>279</v>
      </c>
      <c r="U2752" s="10">
        <v>398.97</v>
      </c>
    </row>
    <row r="2753" spans="11:21" ht="18" customHeight="1" x14ac:dyDescent="0.3">
      <c r="K2753" s="10" t="s">
        <v>59</v>
      </c>
      <c r="L2753" s="10">
        <v>2024</v>
      </c>
      <c r="M2753" s="10" t="s">
        <v>7</v>
      </c>
      <c r="N2753" s="10" t="s">
        <v>53</v>
      </c>
      <c r="O2753" s="10" t="s">
        <v>54</v>
      </c>
      <c r="P2753" s="10" t="s">
        <v>55</v>
      </c>
      <c r="Q2753" s="10" t="s">
        <v>56</v>
      </c>
      <c r="R2753" s="10" t="s">
        <v>57</v>
      </c>
      <c r="S2753" s="10" t="s">
        <v>60</v>
      </c>
      <c r="T2753" s="10">
        <v>796</v>
      </c>
      <c r="U2753" s="10">
        <v>526.24</v>
      </c>
    </row>
    <row r="2754" spans="11:21" ht="18" customHeight="1" x14ac:dyDescent="0.3">
      <c r="K2754" s="10" t="s">
        <v>52</v>
      </c>
      <c r="L2754" s="10">
        <v>2024</v>
      </c>
      <c r="M2754" s="10" t="s">
        <v>7</v>
      </c>
      <c r="N2754" s="10" t="s">
        <v>53</v>
      </c>
      <c r="O2754" s="10" t="s">
        <v>54</v>
      </c>
      <c r="P2754" s="10" t="s">
        <v>55</v>
      </c>
      <c r="Q2754" s="10" t="s">
        <v>56</v>
      </c>
      <c r="R2754" s="10" t="s">
        <v>57</v>
      </c>
      <c r="S2754" s="10" t="s">
        <v>60</v>
      </c>
      <c r="T2754" s="10">
        <v>277</v>
      </c>
      <c r="U2754" s="10">
        <v>396.11</v>
      </c>
    </row>
    <row r="2755" spans="11:21" ht="18" customHeight="1" x14ac:dyDescent="0.3">
      <c r="K2755" s="10" t="s">
        <v>59</v>
      </c>
      <c r="L2755" s="10">
        <v>2024</v>
      </c>
      <c r="M2755" s="10" t="s">
        <v>7</v>
      </c>
      <c r="N2755" s="10" t="s">
        <v>53</v>
      </c>
      <c r="O2755" s="10" t="s">
        <v>54</v>
      </c>
      <c r="P2755" s="10" t="s">
        <v>55</v>
      </c>
      <c r="Q2755" s="10" t="s">
        <v>56</v>
      </c>
      <c r="R2755" s="10" t="s">
        <v>57</v>
      </c>
      <c r="S2755" s="10" t="s">
        <v>60</v>
      </c>
      <c r="T2755" s="10">
        <v>253</v>
      </c>
      <c r="U2755" s="10">
        <v>361.78999999999996</v>
      </c>
    </row>
    <row r="2756" spans="11:21" ht="18" customHeight="1" x14ac:dyDescent="0.3">
      <c r="K2756" s="10" t="s">
        <v>52</v>
      </c>
      <c r="L2756" s="10">
        <v>2024</v>
      </c>
      <c r="M2756" s="10" t="s">
        <v>7</v>
      </c>
      <c r="N2756" s="10" t="s">
        <v>53</v>
      </c>
      <c r="O2756" s="10" t="s">
        <v>54</v>
      </c>
      <c r="P2756" s="10" t="s">
        <v>55</v>
      </c>
      <c r="Q2756" s="10" t="s">
        <v>56</v>
      </c>
      <c r="R2756" s="10" t="s">
        <v>57</v>
      </c>
      <c r="S2756" s="10" t="s">
        <v>60</v>
      </c>
      <c r="T2756" s="10">
        <v>765</v>
      </c>
      <c r="U2756" s="10">
        <v>1093.95</v>
      </c>
    </row>
    <row r="2757" spans="11:21" ht="18" customHeight="1" x14ac:dyDescent="0.3">
      <c r="K2757" s="10" t="s">
        <v>52</v>
      </c>
      <c r="L2757" s="10">
        <v>2024</v>
      </c>
      <c r="M2757" s="10" t="s">
        <v>11</v>
      </c>
      <c r="N2757" s="10" t="s">
        <v>53</v>
      </c>
      <c r="O2757" s="10" t="s">
        <v>54</v>
      </c>
      <c r="P2757" s="10" t="s">
        <v>55</v>
      </c>
      <c r="Q2757" s="10" t="s">
        <v>56</v>
      </c>
      <c r="R2757" s="10" t="s">
        <v>57</v>
      </c>
      <c r="S2757" s="10" t="s">
        <v>60</v>
      </c>
      <c r="T2757" s="10">
        <v>230</v>
      </c>
      <c r="U2757" s="10">
        <v>328.9</v>
      </c>
    </row>
    <row r="2758" spans="11:21" ht="18" customHeight="1" x14ac:dyDescent="0.3">
      <c r="K2758" s="10" t="s">
        <v>59</v>
      </c>
      <c r="L2758" s="10">
        <v>2024</v>
      </c>
      <c r="M2758" s="10" t="s">
        <v>11</v>
      </c>
      <c r="N2758" s="10" t="s">
        <v>53</v>
      </c>
      <c r="O2758" s="10" t="s">
        <v>54</v>
      </c>
      <c r="P2758" s="10" t="s">
        <v>55</v>
      </c>
      <c r="Q2758" s="10" t="s">
        <v>56</v>
      </c>
      <c r="R2758" s="10" t="s">
        <v>57</v>
      </c>
      <c r="S2758" s="10" t="s">
        <v>60</v>
      </c>
      <c r="T2758" s="10">
        <v>256</v>
      </c>
      <c r="U2758" s="10">
        <v>366.08</v>
      </c>
    </row>
    <row r="2759" spans="11:21" ht="18" customHeight="1" x14ac:dyDescent="0.3">
      <c r="K2759" s="10" t="s">
        <v>62</v>
      </c>
      <c r="L2759" s="10">
        <v>2024</v>
      </c>
      <c r="M2759" s="10" t="s">
        <v>11</v>
      </c>
      <c r="N2759" s="10" t="s">
        <v>53</v>
      </c>
      <c r="O2759" s="10" t="s">
        <v>54</v>
      </c>
      <c r="P2759" s="10" t="s">
        <v>55</v>
      </c>
      <c r="Q2759" s="10" t="s">
        <v>56</v>
      </c>
      <c r="R2759" s="10" t="s">
        <v>57</v>
      </c>
      <c r="S2759" s="10" t="s">
        <v>60</v>
      </c>
      <c r="T2759" s="10">
        <v>232</v>
      </c>
      <c r="U2759" s="10">
        <v>331.76</v>
      </c>
    </row>
    <row r="2760" spans="11:21" ht="18" customHeight="1" x14ac:dyDescent="0.3">
      <c r="K2760" s="10" t="s">
        <v>61</v>
      </c>
      <c r="L2760" s="10">
        <v>2024</v>
      </c>
      <c r="M2760" s="10" t="s">
        <v>11</v>
      </c>
      <c r="N2760" s="10" t="s">
        <v>53</v>
      </c>
      <c r="O2760" s="10" t="s">
        <v>54</v>
      </c>
      <c r="P2760" s="10" t="s">
        <v>55</v>
      </c>
      <c r="Q2760" s="10" t="s">
        <v>56</v>
      </c>
      <c r="R2760" s="10" t="s">
        <v>57</v>
      </c>
      <c r="S2760" s="10" t="s">
        <v>60</v>
      </c>
      <c r="T2760" s="10">
        <v>673</v>
      </c>
      <c r="U2760" s="10">
        <v>962.39</v>
      </c>
    </row>
    <row r="2761" spans="11:21" ht="18" customHeight="1" x14ac:dyDescent="0.3">
      <c r="K2761" s="10" t="s">
        <v>59</v>
      </c>
      <c r="L2761" s="10">
        <v>2024</v>
      </c>
      <c r="M2761" s="10" t="s">
        <v>11</v>
      </c>
      <c r="N2761" s="10" t="s">
        <v>53</v>
      </c>
      <c r="O2761" s="10" t="s">
        <v>54</v>
      </c>
      <c r="P2761" s="10" t="s">
        <v>55</v>
      </c>
      <c r="Q2761" s="10" t="s">
        <v>56</v>
      </c>
      <c r="R2761" s="10" t="s">
        <v>57</v>
      </c>
      <c r="S2761" s="10" t="s">
        <v>60</v>
      </c>
      <c r="T2761" s="10">
        <v>760</v>
      </c>
      <c r="U2761" s="10">
        <v>1086.8</v>
      </c>
    </row>
    <row r="2762" spans="11:21" ht="18" customHeight="1" x14ac:dyDescent="0.3">
      <c r="K2762" s="10" t="s">
        <v>59</v>
      </c>
      <c r="L2762" s="10">
        <v>2024</v>
      </c>
      <c r="M2762" s="10" t="s">
        <v>11</v>
      </c>
      <c r="N2762" s="10" t="s">
        <v>53</v>
      </c>
      <c r="O2762" s="10" t="s">
        <v>54</v>
      </c>
      <c r="P2762" s="10" t="s">
        <v>55</v>
      </c>
      <c r="Q2762" s="10" t="s">
        <v>56</v>
      </c>
      <c r="R2762" s="10" t="s">
        <v>57</v>
      </c>
      <c r="S2762" s="10" t="s">
        <v>60</v>
      </c>
      <c r="T2762" s="10">
        <v>255</v>
      </c>
      <c r="U2762" s="10">
        <v>364.65</v>
      </c>
    </row>
    <row r="2763" spans="11:21" ht="18" customHeight="1" x14ac:dyDescent="0.3">
      <c r="K2763" s="10" t="s">
        <v>61</v>
      </c>
      <c r="L2763" s="10">
        <v>2024</v>
      </c>
      <c r="M2763" s="10" t="s">
        <v>11</v>
      </c>
      <c r="N2763" s="10" t="s">
        <v>53</v>
      </c>
      <c r="O2763" s="10" t="s">
        <v>54</v>
      </c>
      <c r="P2763" s="10" t="s">
        <v>55</v>
      </c>
      <c r="Q2763" s="10" t="s">
        <v>56</v>
      </c>
      <c r="R2763" s="10" t="s">
        <v>57</v>
      </c>
      <c r="S2763" s="10" t="s">
        <v>60</v>
      </c>
      <c r="T2763" s="10">
        <v>799</v>
      </c>
      <c r="U2763" s="10">
        <v>526.24</v>
      </c>
    </row>
    <row r="2764" spans="11:21" ht="18" customHeight="1" x14ac:dyDescent="0.3">
      <c r="K2764" s="10" t="s">
        <v>62</v>
      </c>
      <c r="L2764" s="10">
        <v>2024</v>
      </c>
      <c r="M2764" s="10" t="s">
        <v>11</v>
      </c>
      <c r="N2764" s="10" t="s">
        <v>53</v>
      </c>
      <c r="O2764" s="10" t="s">
        <v>54</v>
      </c>
      <c r="P2764" s="10" t="s">
        <v>55</v>
      </c>
      <c r="Q2764" s="10" t="s">
        <v>56</v>
      </c>
      <c r="R2764" s="10" t="s">
        <v>57</v>
      </c>
      <c r="S2764" s="10" t="s">
        <v>60</v>
      </c>
      <c r="T2764" s="10">
        <v>259</v>
      </c>
      <c r="U2764" s="10">
        <v>370.37</v>
      </c>
    </row>
    <row r="2765" spans="11:21" ht="18" customHeight="1" x14ac:dyDescent="0.3">
      <c r="K2765" s="10" t="s">
        <v>59</v>
      </c>
      <c r="L2765" s="10">
        <v>2024</v>
      </c>
      <c r="M2765" s="10" t="s">
        <v>11</v>
      </c>
      <c r="N2765" s="10" t="s">
        <v>53</v>
      </c>
      <c r="O2765" s="10" t="s">
        <v>54</v>
      </c>
      <c r="P2765" s="10" t="s">
        <v>55</v>
      </c>
      <c r="Q2765" s="10" t="s">
        <v>56</v>
      </c>
      <c r="R2765" s="10" t="s">
        <v>57</v>
      </c>
      <c r="S2765" s="10" t="s">
        <v>60</v>
      </c>
      <c r="T2765" s="10">
        <v>229</v>
      </c>
      <c r="U2765" s="10">
        <v>327.47000000000003</v>
      </c>
    </row>
    <row r="2766" spans="11:21" ht="18" customHeight="1" x14ac:dyDescent="0.3">
      <c r="K2766" s="10" t="s">
        <v>52</v>
      </c>
      <c r="L2766" s="10">
        <v>2024</v>
      </c>
      <c r="M2766" s="10" t="s">
        <v>11</v>
      </c>
      <c r="N2766" s="10" t="s">
        <v>53</v>
      </c>
      <c r="O2766" s="10" t="s">
        <v>54</v>
      </c>
      <c r="P2766" s="10" t="s">
        <v>55</v>
      </c>
      <c r="Q2766" s="10" t="s">
        <v>56</v>
      </c>
      <c r="R2766" s="10" t="s">
        <v>57</v>
      </c>
      <c r="S2766" s="10" t="s">
        <v>60</v>
      </c>
      <c r="T2766" s="10">
        <v>257</v>
      </c>
      <c r="U2766" s="10">
        <v>367.51</v>
      </c>
    </row>
    <row r="2767" spans="11:21" ht="18" customHeight="1" x14ac:dyDescent="0.3">
      <c r="K2767" s="10" t="s">
        <v>61</v>
      </c>
      <c r="L2767" s="10">
        <v>2024</v>
      </c>
      <c r="M2767" s="10" t="s">
        <v>1</v>
      </c>
      <c r="N2767" s="10" t="s">
        <v>53</v>
      </c>
      <c r="O2767" s="10" t="s">
        <v>54</v>
      </c>
      <c r="P2767" s="10" t="s">
        <v>55</v>
      </c>
      <c r="Q2767" s="10" t="s">
        <v>56</v>
      </c>
      <c r="R2767" s="10" t="s">
        <v>57</v>
      </c>
      <c r="S2767" s="10" t="s">
        <v>60</v>
      </c>
      <c r="T2767" s="10">
        <v>308</v>
      </c>
      <c r="U2767" s="10">
        <v>471.24</v>
      </c>
    </row>
    <row r="2768" spans="11:21" ht="18" customHeight="1" x14ac:dyDescent="0.3">
      <c r="K2768" s="10" t="s">
        <v>52</v>
      </c>
      <c r="L2768" s="10">
        <v>2024</v>
      </c>
      <c r="M2768" s="10" t="s">
        <v>1</v>
      </c>
      <c r="N2768" s="10" t="s">
        <v>53</v>
      </c>
      <c r="O2768" s="10" t="s">
        <v>54</v>
      </c>
      <c r="P2768" s="10" t="s">
        <v>55</v>
      </c>
      <c r="Q2768" s="10" t="s">
        <v>56</v>
      </c>
      <c r="R2768" s="10" t="s">
        <v>57</v>
      </c>
      <c r="S2768" s="10" t="s">
        <v>60</v>
      </c>
      <c r="T2768" s="10">
        <v>284</v>
      </c>
      <c r="U2768" s="10">
        <v>406.12</v>
      </c>
    </row>
    <row r="2769" spans="11:21" ht="18" customHeight="1" x14ac:dyDescent="0.3">
      <c r="K2769" s="10" t="s">
        <v>52</v>
      </c>
      <c r="L2769" s="10">
        <v>2024</v>
      </c>
      <c r="M2769" s="10" t="s">
        <v>1</v>
      </c>
      <c r="N2769" s="10" t="s">
        <v>53</v>
      </c>
      <c r="O2769" s="10" t="s">
        <v>54</v>
      </c>
      <c r="P2769" s="10" t="s">
        <v>55</v>
      </c>
      <c r="Q2769" s="10" t="s">
        <v>56</v>
      </c>
      <c r="R2769" s="10" t="s">
        <v>57</v>
      </c>
      <c r="S2769" s="10" t="s">
        <v>60</v>
      </c>
      <c r="T2769" s="10">
        <v>310</v>
      </c>
      <c r="U2769" s="10">
        <v>443.3</v>
      </c>
    </row>
    <row r="2770" spans="11:21" ht="18" customHeight="1" x14ac:dyDescent="0.3">
      <c r="K2770" s="10" t="s">
        <v>59</v>
      </c>
      <c r="L2770" s="10">
        <v>2024</v>
      </c>
      <c r="M2770" s="10" t="s">
        <v>1</v>
      </c>
      <c r="N2770" s="10" t="s">
        <v>53</v>
      </c>
      <c r="O2770" s="10" t="s">
        <v>54</v>
      </c>
      <c r="P2770" s="10" t="s">
        <v>55</v>
      </c>
      <c r="Q2770" s="10" t="s">
        <v>56</v>
      </c>
      <c r="R2770" s="10" t="s">
        <v>57</v>
      </c>
      <c r="S2770" s="10" t="s">
        <v>60</v>
      </c>
      <c r="T2770" s="10">
        <v>664</v>
      </c>
      <c r="U2770" s="10">
        <v>949.52</v>
      </c>
    </row>
    <row r="2771" spans="11:21" ht="18" customHeight="1" x14ac:dyDescent="0.3">
      <c r="K2771" s="10" t="s">
        <v>52</v>
      </c>
      <c r="L2771" s="10">
        <v>2024</v>
      </c>
      <c r="M2771" s="10" t="s">
        <v>1</v>
      </c>
      <c r="N2771" s="10" t="s">
        <v>53</v>
      </c>
      <c r="O2771" s="10" t="s">
        <v>54</v>
      </c>
      <c r="P2771" s="10" t="s">
        <v>55</v>
      </c>
      <c r="Q2771" s="10" t="s">
        <v>56</v>
      </c>
      <c r="R2771" s="10" t="s">
        <v>57</v>
      </c>
      <c r="S2771" s="10" t="s">
        <v>60</v>
      </c>
      <c r="T2771" s="10">
        <v>751</v>
      </c>
      <c r="U2771" s="10">
        <v>1073.93</v>
      </c>
    </row>
    <row r="2772" spans="11:21" ht="18" customHeight="1" x14ac:dyDescent="0.3">
      <c r="K2772" s="10" t="s">
        <v>52</v>
      </c>
      <c r="L2772" s="10">
        <v>2024</v>
      </c>
      <c r="M2772" s="10" t="s">
        <v>1</v>
      </c>
      <c r="N2772" s="10" t="s">
        <v>53</v>
      </c>
      <c r="O2772" s="10" t="s">
        <v>54</v>
      </c>
      <c r="P2772" s="10" t="s">
        <v>55</v>
      </c>
      <c r="Q2772" s="10" t="s">
        <v>56</v>
      </c>
      <c r="R2772" s="10" t="s">
        <v>57</v>
      </c>
      <c r="S2772" s="10" t="s">
        <v>60</v>
      </c>
      <c r="T2772" s="10">
        <v>309</v>
      </c>
      <c r="U2772" s="10">
        <v>441.87</v>
      </c>
    </row>
    <row r="2773" spans="11:21" ht="18" customHeight="1" x14ac:dyDescent="0.3">
      <c r="K2773" s="10" t="s">
        <v>59</v>
      </c>
      <c r="L2773" s="10">
        <v>2024</v>
      </c>
      <c r="M2773" s="10" t="s">
        <v>1</v>
      </c>
      <c r="N2773" s="10" t="s">
        <v>53</v>
      </c>
      <c r="O2773" s="10" t="s">
        <v>54</v>
      </c>
      <c r="P2773" s="10" t="s">
        <v>55</v>
      </c>
      <c r="Q2773" s="10" t="s">
        <v>56</v>
      </c>
      <c r="R2773" s="10" t="s">
        <v>57</v>
      </c>
      <c r="S2773" s="10" t="s">
        <v>60</v>
      </c>
      <c r="T2773" s="10">
        <v>790</v>
      </c>
      <c r="U2773" s="10">
        <v>526.24</v>
      </c>
    </row>
    <row r="2774" spans="11:21" ht="18" customHeight="1" x14ac:dyDescent="0.3">
      <c r="K2774" s="10" t="s">
        <v>52</v>
      </c>
      <c r="L2774" s="10">
        <v>2024</v>
      </c>
      <c r="M2774" s="10" t="s">
        <v>1</v>
      </c>
      <c r="N2774" s="10" t="s">
        <v>53</v>
      </c>
      <c r="O2774" s="10" t="s">
        <v>54</v>
      </c>
      <c r="P2774" s="10" t="s">
        <v>55</v>
      </c>
      <c r="Q2774" s="10" t="s">
        <v>56</v>
      </c>
      <c r="R2774" s="10" t="s">
        <v>57</v>
      </c>
      <c r="S2774" s="10" t="s">
        <v>60</v>
      </c>
      <c r="T2774" s="10">
        <v>283</v>
      </c>
      <c r="U2774" s="10">
        <v>404.69</v>
      </c>
    </row>
    <row r="2775" spans="11:21" ht="18" customHeight="1" x14ac:dyDescent="0.3">
      <c r="K2775" s="10" t="s">
        <v>52</v>
      </c>
      <c r="L2775" s="10">
        <v>2024</v>
      </c>
      <c r="M2775" s="10" t="s">
        <v>1</v>
      </c>
      <c r="N2775" s="10" t="s">
        <v>53</v>
      </c>
      <c r="O2775" s="10" t="s">
        <v>54</v>
      </c>
      <c r="P2775" s="10" t="s">
        <v>55</v>
      </c>
      <c r="Q2775" s="10" t="s">
        <v>56</v>
      </c>
      <c r="R2775" s="10" t="s">
        <v>57</v>
      </c>
      <c r="S2775" s="10" t="s">
        <v>60</v>
      </c>
      <c r="T2775" s="10">
        <v>311</v>
      </c>
      <c r="U2775" s="10">
        <v>444.73</v>
      </c>
    </row>
    <row r="2776" spans="11:21" ht="18" customHeight="1" x14ac:dyDescent="0.3">
      <c r="K2776" s="10" t="s">
        <v>61</v>
      </c>
      <c r="L2776" s="10">
        <v>2024</v>
      </c>
      <c r="M2776" s="10" t="s">
        <v>1</v>
      </c>
      <c r="N2776" s="10" t="s">
        <v>53</v>
      </c>
      <c r="O2776" s="10" t="s">
        <v>54</v>
      </c>
      <c r="P2776" s="10" t="s">
        <v>55</v>
      </c>
      <c r="Q2776" s="10" t="s">
        <v>56</v>
      </c>
      <c r="R2776" s="10" t="s">
        <v>57</v>
      </c>
      <c r="S2776" s="10" t="s">
        <v>60</v>
      </c>
      <c r="T2776" s="10">
        <v>760</v>
      </c>
      <c r="U2776" s="10">
        <v>1086.8</v>
      </c>
    </row>
    <row r="2777" spans="11:21" ht="18" customHeight="1" x14ac:dyDescent="0.3">
      <c r="K2777" s="10" t="s">
        <v>59</v>
      </c>
      <c r="L2777" s="10">
        <v>2024</v>
      </c>
      <c r="M2777" s="10" t="s">
        <v>0</v>
      </c>
      <c r="N2777" s="10" t="s">
        <v>53</v>
      </c>
      <c r="O2777" s="10" t="s">
        <v>54</v>
      </c>
      <c r="P2777" s="10" t="s">
        <v>55</v>
      </c>
      <c r="Q2777" s="10" t="s">
        <v>56</v>
      </c>
      <c r="R2777" s="10" t="s">
        <v>57</v>
      </c>
      <c r="S2777" s="10" t="s">
        <v>60</v>
      </c>
      <c r="T2777" s="10">
        <v>314</v>
      </c>
      <c r="U2777" s="10">
        <v>480.42</v>
      </c>
    </row>
    <row r="2778" spans="11:21" ht="18" customHeight="1" x14ac:dyDescent="0.3">
      <c r="K2778" s="10" t="s">
        <v>59</v>
      </c>
      <c r="L2778" s="10">
        <v>2024</v>
      </c>
      <c r="M2778" s="10" t="s">
        <v>0</v>
      </c>
      <c r="N2778" s="10" t="s">
        <v>53</v>
      </c>
      <c r="O2778" s="10" t="s">
        <v>54</v>
      </c>
      <c r="P2778" s="10" t="s">
        <v>55</v>
      </c>
      <c r="Q2778" s="10" t="s">
        <v>56</v>
      </c>
      <c r="R2778" s="10" t="s">
        <v>57</v>
      </c>
      <c r="S2778" s="10" t="s">
        <v>60</v>
      </c>
      <c r="T2778" s="10">
        <v>290</v>
      </c>
      <c r="U2778" s="10">
        <v>414.7</v>
      </c>
    </row>
    <row r="2779" spans="11:21" ht="18" customHeight="1" x14ac:dyDescent="0.3">
      <c r="K2779" s="10" t="s">
        <v>59</v>
      </c>
      <c r="L2779" s="10">
        <v>2024</v>
      </c>
      <c r="M2779" s="10" t="s">
        <v>0</v>
      </c>
      <c r="N2779" s="10" t="s">
        <v>53</v>
      </c>
      <c r="O2779" s="10" t="s">
        <v>54</v>
      </c>
      <c r="P2779" s="10" t="s">
        <v>55</v>
      </c>
      <c r="Q2779" s="10" t="s">
        <v>56</v>
      </c>
      <c r="R2779" s="10" t="s">
        <v>57</v>
      </c>
      <c r="S2779" s="10" t="s">
        <v>60</v>
      </c>
      <c r="T2779" s="10">
        <v>316</v>
      </c>
      <c r="U2779" s="10">
        <v>451.88</v>
      </c>
    </row>
    <row r="2780" spans="11:21" ht="18" customHeight="1" x14ac:dyDescent="0.3">
      <c r="K2780" s="10" t="s">
        <v>62</v>
      </c>
      <c r="L2780" s="10">
        <v>2024</v>
      </c>
      <c r="M2780" s="10" t="s">
        <v>0</v>
      </c>
      <c r="N2780" s="10" t="s">
        <v>53</v>
      </c>
      <c r="O2780" s="10" t="s">
        <v>54</v>
      </c>
      <c r="P2780" s="10" t="s">
        <v>55</v>
      </c>
      <c r="Q2780" s="10" t="s">
        <v>56</v>
      </c>
      <c r="R2780" s="10" t="s">
        <v>57</v>
      </c>
      <c r="S2780" s="10" t="s">
        <v>60</v>
      </c>
      <c r="T2780" s="10">
        <v>286</v>
      </c>
      <c r="U2780" s="10">
        <v>408.98</v>
      </c>
    </row>
    <row r="2781" spans="11:21" ht="18" customHeight="1" x14ac:dyDescent="0.3">
      <c r="K2781" s="10" t="s">
        <v>59</v>
      </c>
      <c r="L2781" s="10">
        <v>2024</v>
      </c>
      <c r="M2781" s="10" t="s">
        <v>0</v>
      </c>
      <c r="N2781" s="10" t="s">
        <v>53</v>
      </c>
      <c r="O2781" s="10" t="s">
        <v>54</v>
      </c>
      <c r="P2781" s="10" t="s">
        <v>55</v>
      </c>
      <c r="Q2781" s="10" t="s">
        <v>56</v>
      </c>
      <c r="R2781" s="10" t="s">
        <v>57</v>
      </c>
      <c r="S2781" s="10" t="s">
        <v>60</v>
      </c>
      <c r="T2781" s="10">
        <v>663</v>
      </c>
      <c r="U2781" s="10">
        <v>948.08999999999992</v>
      </c>
    </row>
    <row r="2782" spans="11:21" ht="18" customHeight="1" x14ac:dyDescent="0.3">
      <c r="K2782" s="10" t="s">
        <v>59</v>
      </c>
      <c r="L2782" s="10">
        <v>2024</v>
      </c>
      <c r="M2782" s="10" t="s">
        <v>0</v>
      </c>
      <c r="N2782" s="10" t="s">
        <v>53</v>
      </c>
      <c r="O2782" s="10" t="s">
        <v>54</v>
      </c>
      <c r="P2782" s="10" t="s">
        <v>55</v>
      </c>
      <c r="Q2782" s="10" t="s">
        <v>56</v>
      </c>
      <c r="R2782" s="10" t="s">
        <v>57</v>
      </c>
      <c r="S2782" s="10" t="s">
        <v>60</v>
      </c>
      <c r="T2782" s="10">
        <v>750</v>
      </c>
      <c r="U2782" s="10">
        <v>1072.5</v>
      </c>
    </row>
    <row r="2783" spans="11:21" ht="18" customHeight="1" x14ac:dyDescent="0.3">
      <c r="K2783" s="10" t="s">
        <v>59</v>
      </c>
      <c r="L2783" s="10">
        <v>2024</v>
      </c>
      <c r="M2783" s="10" t="s">
        <v>0</v>
      </c>
      <c r="N2783" s="10" t="s">
        <v>53</v>
      </c>
      <c r="O2783" s="10" t="s">
        <v>54</v>
      </c>
      <c r="P2783" s="10" t="s">
        <v>55</v>
      </c>
      <c r="Q2783" s="10" t="s">
        <v>56</v>
      </c>
      <c r="R2783" s="10" t="s">
        <v>57</v>
      </c>
      <c r="S2783" s="10" t="s">
        <v>60</v>
      </c>
      <c r="T2783" s="10">
        <v>315</v>
      </c>
      <c r="U2783" s="10">
        <v>450.45</v>
      </c>
    </row>
    <row r="2784" spans="11:21" ht="18" customHeight="1" x14ac:dyDescent="0.3">
      <c r="K2784" s="10" t="s">
        <v>59</v>
      </c>
      <c r="L2784" s="10">
        <v>2024</v>
      </c>
      <c r="M2784" s="10" t="s">
        <v>0</v>
      </c>
      <c r="N2784" s="10" t="s">
        <v>53</v>
      </c>
      <c r="O2784" s="10" t="s">
        <v>54</v>
      </c>
      <c r="P2784" s="10" t="s">
        <v>55</v>
      </c>
      <c r="Q2784" s="10" t="s">
        <v>56</v>
      </c>
      <c r="R2784" s="10" t="s">
        <v>57</v>
      </c>
      <c r="S2784" s="10" t="s">
        <v>60</v>
      </c>
      <c r="T2784" s="10">
        <v>789</v>
      </c>
      <c r="U2784" s="10">
        <v>526.24</v>
      </c>
    </row>
    <row r="2785" spans="11:21" ht="18" customHeight="1" x14ac:dyDescent="0.3">
      <c r="K2785" s="10" t="s">
        <v>62</v>
      </c>
      <c r="L2785" s="10">
        <v>2024</v>
      </c>
      <c r="M2785" s="10" t="s">
        <v>0</v>
      </c>
      <c r="N2785" s="10" t="s">
        <v>53</v>
      </c>
      <c r="O2785" s="10" t="s">
        <v>54</v>
      </c>
      <c r="P2785" s="10" t="s">
        <v>55</v>
      </c>
      <c r="Q2785" s="10" t="s">
        <v>56</v>
      </c>
      <c r="R2785" s="10" t="s">
        <v>57</v>
      </c>
      <c r="S2785" s="10" t="s">
        <v>60</v>
      </c>
      <c r="T2785" s="10">
        <v>313</v>
      </c>
      <c r="U2785" s="10">
        <v>447.59000000000003</v>
      </c>
    </row>
    <row r="2786" spans="11:21" ht="18" customHeight="1" x14ac:dyDescent="0.3">
      <c r="K2786" s="10" t="s">
        <v>59</v>
      </c>
      <c r="L2786" s="10">
        <v>2024</v>
      </c>
      <c r="M2786" s="10" t="s">
        <v>0</v>
      </c>
      <c r="N2786" s="10" t="s">
        <v>53</v>
      </c>
      <c r="O2786" s="10" t="s">
        <v>54</v>
      </c>
      <c r="P2786" s="10" t="s">
        <v>55</v>
      </c>
      <c r="Q2786" s="10" t="s">
        <v>56</v>
      </c>
      <c r="R2786" s="10" t="s">
        <v>57</v>
      </c>
      <c r="S2786" s="10" t="s">
        <v>60</v>
      </c>
      <c r="T2786" s="10">
        <v>289</v>
      </c>
      <c r="U2786" s="10">
        <v>413.27</v>
      </c>
    </row>
    <row r="2787" spans="11:21" ht="18" customHeight="1" x14ac:dyDescent="0.3">
      <c r="K2787" s="10" t="s">
        <v>59</v>
      </c>
      <c r="L2787" s="10">
        <v>2024</v>
      </c>
      <c r="M2787" s="10" t="s">
        <v>0</v>
      </c>
      <c r="N2787" s="10" t="s">
        <v>53</v>
      </c>
      <c r="O2787" s="10" t="s">
        <v>54</v>
      </c>
      <c r="P2787" s="10" t="s">
        <v>55</v>
      </c>
      <c r="Q2787" s="10" t="s">
        <v>56</v>
      </c>
      <c r="R2787" s="10" t="s">
        <v>57</v>
      </c>
      <c r="S2787" s="10" t="s">
        <v>60</v>
      </c>
      <c r="T2787" s="10">
        <v>317</v>
      </c>
      <c r="U2787" s="10">
        <v>453.31</v>
      </c>
    </row>
    <row r="2788" spans="11:21" ht="18" customHeight="1" x14ac:dyDescent="0.3">
      <c r="K2788" s="10" t="s">
        <v>59</v>
      </c>
      <c r="L2788" s="10">
        <v>2024</v>
      </c>
      <c r="M2788" s="10" t="s">
        <v>0</v>
      </c>
      <c r="N2788" s="10" t="s">
        <v>53</v>
      </c>
      <c r="O2788" s="10" t="s">
        <v>54</v>
      </c>
      <c r="P2788" s="10" t="s">
        <v>55</v>
      </c>
      <c r="Q2788" s="10" t="s">
        <v>56</v>
      </c>
      <c r="R2788" s="10" t="s">
        <v>57</v>
      </c>
      <c r="S2788" s="10" t="s">
        <v>60</v>
      </c>
      <c r="T2788" s="10">
        <v>759</v>
      </c>
      <c r="U2788" s="10">
        <v>1085.3699999999999</v>
      </c>
    </row>
    <row r="2789" spans="11:21" ht="18" customHeight="1" x14ac:dyDescent="0.3">
      <c r="K2789" s="10" t="s">
        <v>59</v>
      </c>
      <c r="L2789" s="10">
        <v>2024</v>
      </c>
      <c r="M2789" s="10" t="s">
        <v>6</v>
      </c>
      <c r="N2789" s="10" t="s">
        <v>53</v>
      </c>
      <c r="O2789" s="10" t="s">
        <v>54</v>
      </c>
      <c r="P2789" s="10" t="s">
        <v>55</v>
      </c>
      <c r="Q2789" s="10" t="s">
        <v>56</v>
      </c>
      <c r="R2789" s="10" t="s">
        <v>57</v>
      </c>
      <c r="S2789" s="10" t="s">
        <v>60</v>
      </c>
      <c r="T2789" s="10">
        <v>284</v>
      </c>
      <c r="U2789" s="10">
        <v>434.52</v>
      </c>
    </row>
    <row r="2790" spans="11:21" ht="18" customHeight="1" x14ac:dyDescent="0.3">
      <c r="K2790" s="10" t="s">
        <v>59</v>
      </c>
      <c r="L2790" s="10">
        <v>2024</v>
      </c>
      <c r="M2790" s="10" t="s">
        <v>6</v>
      </c>
      <c r="N2790" s="10" t="s">
        <v>53</v>
      </c>
      <c r="O2790" s="10" t="s">
        <v>54</v>
      </c>
      <c r="P2790" s="10" t="s">
        <v>55</v>
      </c>
      <c r="Q2790" s="10" t="s">
        <v>56</v>
      </c>
      <c r="R2790" s="10" t="s">
        <v>57</v>
      </c>
      <c r="S2790" s="10" t="s">
        <v>60</v>
      </c>
      <c r="T2790" s="10">
        <v>254</v>
      </c>
      <c r="U2790" s="10">
        <v>363.22</v>
      </c>
    </row>
    <row r="2791" spans="11:21" ht="18" customHeight="1" x14ac:dyDescent="0.3">
      <c r="K2791" s="10" t="s">
        <v>59</v>
      </c>
      <c r="L2791" s="10">
        <v>2024</v>
      </c>
      <c r="M2791" s="10" t="s">
        <v>6</v>
      </c>
      <c r="N2791" s="10" t="s">
        <v>53</v>
      </c>
      <c r="O2791" s="10" t="s">
        <v>54</v>
      </c>
      <c r="P2791" s="10" t="s">
        <v>55</v>
      </c>
      <c r="Q2791" s="10" t="s">
        <v>56</v>
      </c>
      <c r="R2791" s="10" t="s">
        <v>57</v>
      </c>
      <c r="S2791" s="10" t="s">
        <v>60</v>
      </c>
      <c r="T2791" s="10">
        <v>286</v>
      </c>
      <c r="U2791" s="10">
        <v>408.98</v>
      </c>
    </row>
    <row r="2792" spans="11:21" ht="18" customHeight="1" x14ac:dyDescent="0.3">
      <c r="K2792" s="10" t="s">
        <v>52</v>
      </c>
      <c r="L2792" s="10">
        <v>2024</v>
      </c>
      <c r="M2792" s="10" t="s">
        <v>6</v>
      </c>
      <c r="N2792" s="10" t="s">
        <v>53</v>
      </c>
      <c r="O2792" s="10" t="s">
        <v>54</v>
      </c>
      <c r="P2792" s="10" t="s">
        <v>55</v>
      </c>
      <c r="Q2792" s="10" t="s">
        <v>56</v>
      </c>
      <c r="R2792" s="10" t="s">
        <v>57</v>
      </c>
      <c r="S2792" s="10" t="s">
        <v>60</v>
      </c>
      <c r="T2792" s="10">
        <v>256</v>
      </c>
      <c r="U2792" s="10">
        <v>366.08</v>
      </c>
    </row>
    <row r="2793" spans="11:21" ht="18" customHeight="1" x14ac:dyDescent="0.3">
      <c r="K2793" s="10" t="s">
        <v>59</v>
      </c>
      <c r="L2793" s="10">
        <v>2024</v>
      </c>
      <c r="M2793" s="10" t="s">
        <v>6</v>
      </c>
      <c r="N2793" s="10" t="s">
        <v>53</v>
      </c>
      <c r="O2793" s="10" t="s">
        <v>54</v>
      </c>
      <c r="P2793" s="10" t="s">
        <v>55</v>
      </c>
      <c r="Q2793" s="10" t="s">
        <v>56</v>
      </c>
      <c r="R2793" s="10" t="s">
        <v>57</v>
      </c>
      <c r="S2793" s="10" t="s">
        <v>60</v>
      </c>
      <c r="T2793" s="10">
        <v>669</v>
      </c>
      <c r="U2793" s="10">
        <v>956.67000000000007</v>
      </c>
    </row>
    <row r="2794" spans="11:21" ht="18" customHeight="1" x14ac:dyDescent="0.3">
      <c r="K2794" s="10" t="s">
        <v>52</v>
      </c>
      <c r="L2794" s="10">
        <v>2024</v>
      </c>
      <c r="M2794" s="10" t="s">
        <v>6</v>
      </c>
      <c r="N2794" s="10" t="s">
        <v>53</v>
      </c>
      <c r="O2794" s="10" t="s">
        <v>54</v>
      </c>
      <c r="P2794" s="10" t="s">
        <v>55</v>
      </c>
      <c r="Q2794" s="10" t="s">
        <v>56</v>
      </c>
      <c r="R2794" s="10" t="s">
        <v>57</v>
      </c>
      <c r="S2794" s="10" t="s">
        <v>60</v>
      </c>
      <c r="T2794" s="10">
        <v>755</v>
      </c>
      <c r="U2794" s="10">
        <v>1079.6500000000001</v>
      </c>
    </row>
    <row r="2795" spans="11:21" ht="18" customHeight="1" x14ac:dyDescent="0.3">
      <c r="K2795" s="10" t="s">
        <v>52</v>
      </c>
      <c r="L2795" s="10">
        <v>2024</v>
      </c>
      <c r="M2795" s="10" t="s">
        <v>6</v>
      </c>
      <c r="N2795" s="10" t="s">
        <v>53</v>
      </c>
      <c r="O2795" s="10" t="s">
        <v>54</v>
      </c>
      <c r="P2795" s="10" t="s">
        <v>55</v>
      </c>
      <c r="Q2795" s="10" t="s">
        <v>56</v>
      </c>
      <c r="R2795" s="10" t="s">
        <v>57</v>
      </c>
      <c r="S2795" s="10" t="s">
        <v>60</v>
      </c>
      <c r="T2795" s="10">
        <v>285</v>
      </c>
      <c r="U2795" s="10">
        <v>407.55</v>
      </c>
    </row>
    <row r="2796" spans="11:21" ht="18" customHeight="1" x14ac:dyDescent="0.3">
      <c r="K2796" s="10" t="s">
        <v>59</v>
      </c>
      <c r="L2796" s="10">
        <v>2024</v>
      </c>
      <c r="M2796" s="10" t="s">
        <v>6</v>
      </c>
      <c r="N2796" s="10" t="s">
        <v>53</v>
      </c>
      <c r="O2796" s="10" t="s">
        <v>54</v>
      </c>
      <c r="P2796" s="10" t="s">
        <v>55</v>
      </c>
      <c r="Q2796" s="10" t="s">
        <v>56</v>
      </c>
      <c r="R2796" s="10" t="s">
        <v>57</v>
      </c>
      <c r="S2796" s="10" t="s">
        <v>60</v>
      </c>
      <c r="T2796" s="10">
        <v>795</v>
      </c>
      <c r="U2796" s="10">
        <v>526.24</v>
      </c>
    </row>
    <row r="2797" spans="11:21" ht="18" customHeight="1" x14ac:dyDescent="0.3">
      <c r="K2797" s="10" t="s">
        <v>52</v>
      </c>
      <c r="L2797" s="10">
        <v>2024</v>
      </c>
      <c r="M2797" s="10" t="s">
        <v>6</v>
      </c>
      <c r="N2797" s="10" t="s">
        <v>53</v>
      </c>
      <c r="O2797" s="10" t="s">
        <v>54</v>
      </c>
      <c r="P2797" s="10" t="s">
        <v>55</v>
      </c>
      <c r="Q2797" s="10" t="s">
        <v>56</v>
      </c>
      <c r="R2797" s="10" t="s">
        <v>57</v>
      </c>
      <c r="S2797" s="10" t="s">
        <v>60</v>
      </c>
      <c r="T2797" s="10">
        <v>283</v>
      </c>
      <c r="U2797" s="10">
        <v>404.69</v>
      </c>
    </row>
    <row r="2798" spans="11:21" ht="18" customHeight="1" x14ac:dyDescent="0.3">
      <c r="K2798" s="10" t="s">
        <v>59</v>
      </c>
      <c r="L2798" s="10">
        <v>2024</v>
      </c>
      <c r="M2798" s="10" t="s">
        <v>6</v>
      </c>
      <c r="N2798" s="10" t="s">
        <v>53</v>
      </c>
      <c r="O2798" s="10" t="s">
        <v>54</v>
      </c>
      <c r="P2798" s="10" t="s">
        <v>55</v>
      </c>
      <c r="Q2798" s="10" t="s">
        <v>56</v>
      </c>
      <c r="R2798" s="10" t="s">
        <v>57</v>
      </c>
      <c r="S2798" s="10" t="s">
        <v>60</v>
      </c>
      <c r="T2798" s="10">
        <v>259</v>
      </c>
      <c r="U2798" s="10">
        <v>370.37</v>
      </c>
    </row>
    <row r="2799" spans="11:21" ht="18" customHeight="1" x14ac:dyDescent="0.3">
      <c r="K2799" s="10" t="s">
        <v>59</v>
      </c>
      <c r="L2799" s="10">
        <v>2024</v>
      </c>
      <c r="M2799" s="10" t="s">
        <v>6</v>
      </c>
      <c r="N2799" s="10" t="s">
        <v>53</v>
      </c>
      <c r="O2799" s="10" t="s">
        <v>54</v>
      </c>
      <c r="P2799" s="10" t="s">
        <v>55</v>
      </c>
      <c r="Q2799" s="10" t="s">
        <v>56</v>
      </c>
      <c r="R2799" s="10" t="s">
        <v>57</v>
      </c>
      <c r="S2799" s="10" t="s">
        <v>60</v>
      </c>
      <c r="T2799" s="10">
        <v>281</v>
      </c>
      <c r="U2799" s="10">
        <v>401.83</v>
      </c>
    </row>
    <row r="2800" spans="11:21" ht="18" customHeight="1" x14ac:dyDescent="0.3">
      <c r="K2800" s="10" t="s">
        <v>59</v>
      </c>
      <c r="L2800" s="10">
        <v>2024</v>
      </c>
      <c r="M2800" s="10" t="s">
        <v>6</v>
      </c>
      <c r="N2800" s="10" t="s">
        <v>53</v>
      </c>
      <c r="O2800" s="10" t="s">
        <v>54</v>
      </c>
      <c r="P2800" s="10" t="s">
        <v>55</v>
      </c>
      <c r="Q2800" s="10" t="s">
        <v>56</v>
      </c>
      <c r="R2800" s="10" t="s">
        <v>57</v>
      </c>
      <c r="S2800" s="10" t="s">
        <v>60</v>
      </c>
      <c r="T2800" s="10">
        <v>764</v>
      </c>
      <c r="U2800" s="10">
        <v>1092.52</v>
      </c>
    </row>
    <row r="2801" spans="11:21" ht="18" customHeight="1" x14ac:dyDescent="0.3">
      <c r="K2801" s="10" t="s">
        <v>61</v>
      </c>
      <c r="L2801" s="10">
        <v>2024</v>
      </c>
      <c r="M2801" s="10" t="s">
        <v>5</v>
      </c>
      <c r="N2801" s="10" t="s">
        <v>53</v>
      </c>
      <c r="O2801" s="10" t="s">
        <v>54</v>
      </c>
      <c r="P2801" s="10" t="s">
        <v>55</v>
      </c>
      <c r="Q2801" s="10" t="s">
        <v>56</v>
      </c>
      <c r="R2801" s="10" t="s">
        <v>57</v>
      </c>
      <c r="S2801" s="10" t="s">
        <v>60</v>
      </c>
      <c r="T2801" s="10">
        <v>290</v>
      </c>
      <c r="U2801" s="10">
        <v>443.70000000000005</v>
      </c>
    </row>
    <row r="2802" spans="11:21" ht="18" customHeight="1" x14ac:dyDescent="0.3">
      <c r="K2802" s="10" t="s">
        <v>61</v>
      </c>
      <c r="L2802" s="10">
        <v>2024</v>
      </c>
      <c r="M2802" s="10" t="s">
        <v>5</v>
      </c>
      <c r="N2802" s="10" t="s">
        <v>53</v>
      </c>
      <c r="O2802" s="10" t="s">
        <v>54</v>
      </c>
      <c r="P2802" s="10" t="s">
        <v>55</v>
      </c>
      <c r="Q2802" s="10" t="s">
        <v>56</v>
      </c>
      <c r="R2802" s="10" t="s">
        <v>57</v>
      </c>
      <c r="S2802" s="10" t="s">
        <v>60</v>
      </c>
      <c r="T2802" s="10">
        <v>260</v>
      </c>
      <c r="U2802" s="10">
        <v>371.8</v>
      </c>
    </row>
    <row r="2803" spans="11:21" ht="18" customHeight="1" x14ac:dyDescent="0.3">
      <c r="K2803" s="10" t="s">
        <v>59</v>
      </c>
      <c r="L2803" s="10">
        <v>2024</v>
      </c>
      <c r="M2803" s="10" t="s">
        <v>5</v>
      </c>
      <c r="N2803" s="10" t="s">
        <v>53</v>
      </c>
      <c r="O2803" s="10" t="s">
        <v>54</v>
      </c>
      <c r="P2803" s="10" t="s">
        <v>55</v>
      </c>
      <c r="Q2803" s="10" t="s">
        <v>56</v>
      </c>
      <c r="R2803" s="10" t="s">
        <v>57</v>
      </c>
      <c r="S2803" s="10" t="s">
        <v>60</v>
      </c>
      <c r="T2803" s="10">
        <v>262</v>
      </c>
      <c r="U2803" s="10">
        <v>374.65999999999997</v>
      </c>
    </row>
    <row r="2804" spans="11:21" ht="18" customHeight="1" x14ac:dyDescent="0.3">
      <c r="K2804" s="10" t="s">
        <v>61</v>
      </c>
      <c r="L2804" s="10">
        <v>2024</v>
      </c>
      <c r="M2804" s="10" t="s">
        <v>5</v>
      </c>
      <c r="N2804" s="10" t="s">
        <v>53</v>
      </c>
      <c r="O2804" s="10" t="s">
        <v>54</v>
      </c>
      <c r="P2804" s="10" t="s">
        <v>55</v>
      </c>
      <c r="Q2804" s="10" t="s">
        <v>56</v>
      </c>
      <c r="R2804" s="10" t="s">
        <v>57</v>
      </c>
      <c r="S2804" s="10" t="s">
        <v>60</v>
      </c>
      <c r="T2804" s="10">
        <v>668</v>
      </c>
      <c r="U2804" s="10">
        <v>955.24</v>
      </c>
    </row>
    <row r="2805" spans="11:21" ht="18" customHeight="1" x14ac:dyDescent="0.3">
      <c r="K2805" s="10" t="s">
        <v>61</v>
      </c>
      <c r="L2805" s="10">
        <v>2024</v>
      </c>
      <c r="M2805" s="10" t="s">
        <v>5</v>
      </c>
      <c r="N2805" s="10" t="s">
        <v>53</v>
      </c>
      <c r="O2805" s="10" t="s">
        <v>54</v>
      </c>
      <c r="P2805" s="10" t="s">
        <v>55</v>
      </c>
      <c r="Q2805" s="10" t="s">
        <v>56</v>
      </c>
      <c r="R2805" s="10" t="s">
        <v>57</v>
      </c>
      <c r="S2805" s="10" t="s">
        <v>60</v>
      </c>
      <c r="T2805" s="10">
        <v>754</v>
      </c>
      <c r="U2805" s="10">
        <v>1078.22</v>
      </c>
    </row>
    <row r="2806" spans="11:21" ht="18" customHeight="1" x14ac:dyDescent="0.3">
      <c r="K2806" s="10" t="s">
        <v>61</v>
      </c>
      <c r="L2806" s="10">
        <v>2024</v>
      </c>
      <c r="M2806" s="10" t="s">
        <v>5</v>
      </c>
      <c r="N2806" s="10" t="s">
        <v>53</v>
      </c>
      <c r="O2806" s="10" t="s">
        <v>54</v>
      </c>
      <c r="P2806" s="10" t="s">
        <v>55</v>
      </c>
      <c r="Q2806" s="10" t="s">
        <v>56</v>
      </c>
      <c r="R2806" s="10" t="s">
        <v>57</v>
      </c>
      <c r="S2806" s="10" t="s">
        <v>60</v>
      </c>
      <c r="T2806" s="10">
        <v>291</v>
      </c>
      <c r="U2806" s="10">
        <v>416.13</v>
      </c>
    </row>
    <row r="2807" spans="11:21" ht="18" customHeight="1" x14ac:dyDescent="0.3">
      <c r="K2807" s="10" t="s">
        <v>61</v>
      </c>
      <c r="L2807" s="10">
        <v>2024</v>
      </c>
      <c r="M2807" s="10" t="s">
        <v>5</v>
      </c>
      <c r="N2807" s="10" t="s">
        <v>53</v>
      </c>
      <c r="O2807" s="10" t="s">
        <v>54</v>
      </c>
      <c r="P2807" s="10" t="s">
        <v>55</v>
      </c>
      <c r="Q2807" s="10" t="s">
        <v>56</v>
      </c>
      <c r="R2807" s="10" t="s">
        <v>57</v>
      </c>
      <c r="S2807" s="10" t="s">
        <v>60</v>
      </c>
      <c r="T2807" s="10">
        <v>794</v>
      </c>
      <c r="U2807" s="10">
        <v>526.24</v>
      </c>
    </row>
    <row r="2808" spans="11:21" ht="18" customHeight="1" x14ac:dyDescent="0.3">
      <c r="K2808" s="10" t="s">
        <v>59</v>
      </c>
      <c r="L2808" s="10">
        <v>2024</v>
      </c>
      <c r="M2808" s="10" t="s">
        <v>5</v>
      </c>
      <c r="N2808" s="10" t="s">
        <v>53</v>
      </c>
      <c r="O2808" s="10" t="s">
        <v>54</v>
      </c>
      <c r="P2808" s="10" t="s">
        <v>55</v>
      </c>
      <c r="Q2808" s="10" t="s">
        <v>56</v>
      </c>
      <c r="R2808" s="10" t="s">
        <v>57</v>
      </c>
      <c r="S2808" s="10" t="s">
        <v>60</v>
      </c>
      <c r="T2808" s="10">
        <v>289</v>
      </c>
      <c r="U2808" s="10">
        <v>413.27</v>
      </c>
    </row>
    <row r="2809" spans="11:21" ht="18" customHeight="1" x14ac:dyDescent="0.3">
      <c r="K2809" s="10" t="s">
        <v>61</v>
      </c>
      <c r="L2809" s="10">
        <v>2024</v>
      </c>
      <c r="M2809" s="10" t="s">
        <v>5</v>
      </c>
      <c r="N2809" s="10" t="s">
        <v>53</v>
      </c>
      <c r="O2809" s="10" t="s">
        <v>54</v>
      </c>
      <c r="P2809" s="10" t="s">
        <v>55</v>
      </c>
      <c r="Q2809" s="10" t="s">
        <v>56</v>
      </c>
      <c r="R2809" s="10" t="s">
        <v>57</v>
      </c>
      <c r="S2809" s="10" t="s">
        <v>60</v>
      </c>
      <c r="T2809" s="10">
        <v>287</v>
      </c>
      <c r="U2809" s="10">
        <v>410.40999999999997</v>
      </c>
    </row>
    <row r="2810" spans="11:21" ht="18" customHeight="1" x14ac:dyDescent="0.3">
      <c r="K2810" s="10" t="s">
        <v>61</v>
      </c>
      <c r="L2810" s="10">
        <v>2024</v>
      </c>
      <c r="M2810" s="10" t="s">
        <v>5</v>
      </c>
      <c r="N2810" s="10" t="s">
        <v>53</v>
      </c>
      <c r="O2810" s="10" t="s">
        <v>54</v>
      </c>
      <c r="P2810" s="10" t="s">
        <v>55</v>
      </c>
      <c r="Q2810" s="10" t="s">
        <v>56</v>
      </c>
      <c r="R2810" s="10" t="s">
        <v>57</v>
      </c>
      <c r="S2810" s="10" t="s">
        <v>60</v>
      </c>
      <c r="T2810" s="10">
        <v>763</v>
      </c>
      <c r="U2810" s="10">
        <v>1091.0899999999999</v>
      </c>
    </row>
    <row r="2811" spans="11:21" ht="18" customHeight="1" x14ac:dyDescent="0.3">
      <c r="K2811" s="10" t="s">
        <v>52</v>
      </c>
      <c r="L2811" s="10">
        <v>2024</v>
      </c>
      <c r="M2811" s="10" t="s">
        <v>2</v>
      </c>
      <c r="N2811" s="10" t="s">
        <v>53</v>
      </c>
      <c r="O2811" s="10" t="s">
        <v>54</v>
      </c>
      <c r="P2811" s="10" t="s">
        <v>55</v>
      </c>
      <c r="Q2811" s="10" t="s">
        <v>56</v>
      </c>
      <c r="R2811" s="10" t="s">
        <v>57</v>
      </c>
      <c r="S2811" s="10" t="s">
        <v>60</v>
      </c>
      <c r="T2811" s="10">
        <v>278</v>
      </c>
      <c r="U2811" s="10">
        <v>397.53999999999996</v>
      </c>
    </row>
    <row r="2812" spans="11:21" ht="18" customHeight="1" x14ac:dyDescent="0.3">
      <c r="K2812" s="10" t="s">
        <v>59</v>
      </c>
      <c r="L2812" s="10">
        <v>2024</v>
      </c>
      <c r="M2812" s="10" t="s">
        <v>2</v>
      </c>
      <c r="N2812" s="10" t="s">
        <v>53</v>
      </c>
      <c r="O2812" s="10" t="s">
        <v>54</v>
      </c>
      <c r="P2812" s="10" t="s">
        <v>55</v>
      </c>
      <c r="Q2812" s="10" t="s">
        <v>56</v>
      </c>
      <c r="R2812" s="10" t="s">
        <v>57</v>
      </c>
      <c r="S2812" s="10" t="s">
        <v>60</v>
      </c>
      <c r="T2812" s="10">
        <v>304</v>
      </c>
      <c r="U2812" s="10">
        <v>434.72</v>
      </c>
    </row>
    <row r="2813" spans="11:21" ht="18" customHeight="1" x14ac:dyDescent="0.3">
      <c r="K2813" s="10" t="s">
        <v>59</v>
      </c>
      <c r="L2813" s="10">
        <v>2024</v>
      </c>
      <c r="M2813" s="10" t="s">
        <v>2</v>
      </c>
      <c r="N2813" s="10" t="s">
        <v>53</v>
      </c>
      <c r="O2813" s="10" t="s">
        <v>54</v>
      </c>
      <c r="P2813" s="10" t="s">
        <v>55</v>
      </c>
      <c r="Q2813" s="10" t="s">
        <v>56</v>
      </c>
      <c r="R2813" s="10" t="s">
        <v>57</v>
      </c>
      <c r="S2813" s="10" t="s">
        <v>60</v>
      </c>
      <c r="T2813" s="10">
        <v>280</v>
      </c>
      <c r="U2813" s="10">
        <v>400.4</v>
      </c>
    </row>
    <row r="2814" spans="11:21" ht="18" customHeight="1" x14ac:dyDescent="0.3">
      <c r="K2814" s="10" t="s">
        <v>59</v>
      </c>
      <c r="L2814" s="10">
        <v>2024</v>
      </c>
      <c r="M2814" s="10" t="s">
        <v>2</v>
      </c>
      <c r="N2814" s="10" t="s">
        <v>53</v>
      </c>
      <c r="O2814" s="10" t="s">
        <v>54</v>
      </c>
      <c r="P2814" s="10" t="s">
        <v>55</v>
      </c>
      <c r="Q2814" s="10" t="s">
        <v>56</v>
      </c>
      <c r="R2814" s="10" t="s">
        <v>57</v>
      </c>
      <c r="S2814" s="10" t="s">
        <v>60</v>
      </c>
      <c r="T2814" s="10">
        <v>665</v>
      </c>
      <c r="U2814" s="10">
        <v>950.95</v>
      </c>
    </row>
    <row r="2815" spans="11:21" ht="18" customHeight="1" x14ac:dyDescent="0.3">
      <c r="K2815" s="10" t="s">
        <v>61</v>
      </c>
      <c r="L2815" s="10">
        <v>2024</v>
      </c>
      <c r="M2815" s="10" t="s">
        <v>2</v>
      </c>
      <c r="N2815" s="10" t="s">
        <v>53</v>
      </c>
      <c r="O2815" s="10" t="s">
        <v>54</v>
      </c>
      <c r="P2815" s="10" t="s">
        <v>55</v>
      </c>
      <c r="Q2815" s="10" t="s">
        <v>56</v>
      </c>
      <c r="R2815" s="10" t="s">
        <v>57</v>
      </c>
      <c r="S2815" s="10" t="s">
        <v>60</v>
      </c>
      <c r="T2815" s="10">
        <v>752</v>
      </c>
      <c r="U2815" s="10">
        <v>1075.3600000000001</v>
      </c>
    </row>
    <row r="2816" spans="11:21" ht="18" customHeight="1" x14ac:dyDescent="0.3">
      <c r="K2816" s="10" t="s">
        <v>61</v>
      </c>
      <c r="L2816" s="10">
        <v>2024</v>
      </c>
      <c r="M2816" s="10" t="s">
        <v>2</v>
      </c>
      <c r="N2816" s="10" t="s">
        <v>53</v>
      </c>
      <c r="O2816" s="10" t="s">
        <v>54</v>
      </c>
      <c r="P2816" s="10" t="s">
        <v>55</v>
      </c>
      <c r="Q2816" s="10" t="s">
        <v>56</v>
      </c>
      <c r="R2816" s="10" t="s">
        <v>57</v>
      </c>
      <c r="S2816" s="10" t="s">
        <v>60</v>
      </c>
      <c r="T2816" s="10">
        <v>303</v>
      </c>
      <c r="U2816" s="10">
        <v>433.28999999999996</v>
      </c>
    </row>
    <row r="2817" spans="11:21" ht="18" customHeight="1" x14ac:dyDescent="0.3">
      <c r="K2817" s="10" t="s">
        <v>59</v>
      </c>
      <c r="L2817" s="10">
        <v>2024</v>
      </c>
      <c r="M2817" s="10" t="s">
        <v>2</v>
      </c>
      <c r="N2817" s="10" t="s">
        <v>53</v>
      </c>
      <c r="O2817" s="10" t="s">
        <v>54</v>
      </c>
      <c r="P2817" s="10" t="s">
        <v>55</v>
      </c>
      <c r="Q2817" s="10" t="s">
        <v>56</v>
      </c>
      <c r="R2817" s="10" t="s">
        <v>57</v>
      </c>
      <c r="S2817" s="10" t="s">
        <v>60</v>
      </c>
      <c r="T2817" s="10">
        <v>791</v>
      </c>
      <c r="U2817" s="10">
        <v>526.24</v>
      </c>
    </row>
    <row r="2818" spans="11:21" ht="18" customHeight="1" x14ac:dyDescent="0.3">
      <c r="K2818" s="10" t="s">
        <v>59</v>
      </c>
      <c r="L2818" s="10">
        <v>2024</v>
      </c>
      <c r="M2818" s="10" t="s">
        <v>2</v>
      </c>
      <c r="N2818" s="10" t="s">
        <v>53</v>
      </c>
      <c r="O2818" s="10" t="s">
        <v>54</v>
      </c>
      <c r="P2818" s="10" t="s">
        <v>55</v>
      </c>
      <c r="Q2818" s="10" t="s">
        <v>56</v>
      </c>
      <c r="R2818" s="10" t="s">
        <v>57</v>
      </c>
      <c r="S2818" s="10" t="s">
        <v>60</v>
      </c>
      <c r="T2818" s="10">
        <v>307</v>
      </c>
      <c r="U2818" s="10">
        <v>439.01</v>
      </c>
    </row>
    <row r="2819" spans="11:21" ht="18" customHeight="1" x14ac:dyDescent="0.3">
      <c r="K2819" s="10" t="s">
        <v>59</v>
      </c>
      <c r="L2819" s="10">
        <v>2024</v>
      </c>
      <c r="M2819" s="10" t="s">
        <v>2</v>
      </c>
      <c r="N2819" s="10" t="s">
        <v>53</v>
      </c>
      <c r="O2819" s="10" t="s">
        <v>54</v>
      </c>
      <c r="P2819" s="10" t="s">
        <v>55</v>
      </c>
      <c r="Q2819" s="10" t="s">
        <v>56</v>
      </c>
      <c r="R2819" s="10" t="s">
        <v>57</v>
      </c>
      <c r="S2819" s="10" t="s">
        <v>60</v>
      </c>
      <c r="T2819" s="10">
        <v>277</v>
      </c>
      <c r="U2819" s="10">
        <v>396.11</v>
      </c>
    </row>
    <row r="2820" spans="11:21" ht="18" customHeight="1" x14ac:dyDescent="0.3">
      <c r="K2820" s="10" t="s">
        <v>52</v>
      </c>
      <c r="L2820" s="10">
        <v>2024</v>
      </c>
      <c r="M2820" s="10" t="s">
        <v>2</v>
      </c>
      <c r="N2820" s="10" t="s">
        <v>53</v>
      </c>
      <c r="O2820" s="10" t="s">
        <v>54</v>
      </c>
      <c r="P2820" s="10" t="s">
        <v>55</v>
      </c>
      <c r="Q2820" s="10" t="s">
        <v>56</v>
      </c>
      <c r="R2820" s="10" t="s">
        <v>57</v>
      </c>
      <c r="S2820" s="10" t="s">
        <v>60</v>
      </c>
      <c r="T2820" s="10">
        <v>305</v>
      </c>
      <c r="U2820" s="10">
        <v>436.15</v>
      </c>
    </row>
    <row r="2821" spans="11:21" ht="18" customHeight="1" x14ac:dyDescent="0.3">
      <c r="K2821" s="10" t="s">
        <v>59</v>
      </c>
      <c r="L2821" s="10">
        <v>2024</v>
      </c>
      <c r="M2821" s="10" t="s">
        <v>4</v>
      </c>
      <c r="N2821" s="10" t="s">
        <v>53</v>
      </c>
      <c r="O2821" s="10" t="s">
        <v>54</v>
      </c>
      <c r="P2821" s="10" t="s">
        <v>55</v>
      </c>
      <c r="Q2821" s="10" t="s">
        <v>56</v>
      </c>
      <c r="R2821" s="10" t="s">
        <v>57</v>
      </c>
      <c r="S2821" s="10" t="s">
        <v>60</v>
      </c>
      <c r="T2821" s="10">
        <v>296</v>
      </c>
      <c r="U2821" s="10">
        <v>452.88</v>
      </c>
    </row>
    <row r="2822" spans="11:21" ht="18" customHeight="1" x14ac:dyDescent="0.3">
      <c r="K2822" s="10" t="s">
        <v>59</v>
      </c>
      <c r="L2822" s="10">
        <v>2024</v>
      </c>
      <c r="M2822" s="10" t="s">
        <v>4</v>
      </c>
      <c r="N2822" s="10" t="s">
        <v>53</v>
      </c>
      <c r="O2822" s="10" t="s">
        <v>54</v>
      </c>
      <c r="P2822" s="10" t="s">
        <v>55</v>
      </c>
      <c r="Q2822" s="10" t="s">
        <v>56</v>
      </c>
      <c r="R2822" s="10" t="s">
        <v>57</v>
      </c>
      <c r="S2822" s="10" t="s">
        <v>60</v>
      </c>
      <c r="T2822" s="10">
        <v>266</v>
      </c>
      <c r="U2822" s="10">
        <v>380.38</v>
      </c>
    </row>
    <row r="2823" spans="11:21" ht="18" customHeight="1" x14ac:dyDescent="0.3">
      <c r="K2823" s="10" t="s">
        <v>59</v>
      </c>
      <c r="L2823" s="10">
        <v>2024</v>
      </c>
      <c r="M2823" s="10" t="s">
        <v>4</v>
      </c>
      <c r="N2823" s="10" t="s">
        <v>53</v>
      </c>
      <c r="O2823" s="10" t="s">
        <v>54</v>
      </c>
      <c r="P2823" s="10" t="s">
        <v>55</v>
      </c>
      <c r="Q2823" s="10" t="s">
        <v>56</v>
      </c>
      <c r="R2823" s="10" t="s">
        <v>57</v>
      </c>
      <c r="S2823" s="10" t="s">
        <v>60</v>
      </c>
      <c r="T2823" s="10">
        <v>292</v>
      </c>
      <c r="U2823" s="10">
        <v>417.56</v>
      </c>
    </row>
    <row r="2824" spans="11:21" ht="18" customHeight="1" x14ac:dyDescent="0.3">
      <c r="K2824" s="10" t="s">
        <v>59</v>
      </c>
      <c r="L2824" s="10">
        <v>2024</v>
      </c>
      <c r="M2824" s="10" t="s">
        <v>4</v>
      </c>
      <c r="N2824" s="10" t="s">
        <v>53</v>
      </c>
      <c r="O2824" s="10" t="s">
        <v>54</v>
      </c>
      <c r="P2824" s="10" t="s">
        <v>55</v>
      </c>
      <c r="Q2824" s="10" t="s">
        <v>56</v>
      </c>
      <c r="R2824" s="10" t="s">
        <v>57</v>
      </c>
      <c r="S2824" s="10" t="s">
        <v>60</v>
      </c>
      <c r="T2824" s="10">
        <v>268</v>
      </c>
      <c r="U2824" s="10">
        <v>383.24</v>
      </c>
    </row>
    <row r="2825" spans="11:21" ht="18" customHeight="1" x14ac:dyDescent="0.3">
      <c r="K2825" s="10" t="s">
        <v>52</v>
      </c>
      <c r="L2825" s="10">
        <v>2024</v>
      </c>
      <c r="M2825" s="10" t="s">
        <v>4</v>
      </c>
      <c r="N2825" s="10" t="s">
        <v>53</v>
      </c>
      <c r="O2825" s="10" t="s">
        <v>54</v>
      </c>
      <c r="P2825" s="10" t="s">
        <v>55</v>
      </c>
      <c r="Q2825" s="10" t="s">
        <v>56</v>
      </c>
      <c r="R2825" s="10" t="s">
        <v>57</v>
      </c>
      <c r="S2825" s="10" t="s">
        <v>60</v>
      </c>
      <c r="T2825" s="10">
        <v>667</v>
      </c>
      <c r="U2825" s="10">
        <v>953.81</v>
      </c>
    </row>
    <row r="2826" spans="11:21" ht="18" customHeight="1" x14ac:dyDescent="0.3">
      <c r="K2826" s="10" t="s">
        <v>52</v>
      </c>
      <c r="L2826" s="10">
        <v>2024</v>
      </c>
      <c r="M2826" s="10" t="s">
        <v>4</v>
      </c>
      <c r="N2826" s="10" t="s">
        <v>53</v>
      </c>
      <c r="O2826" s="10" t="s">
        <v>54</v>
      </c>
      <c r="P2826" s="10" t="s">
        <v>55</v>
      </c>
      <c r="Q2826" s="10" t="s">
        <v>56</v>
      </c>
      <c r="R2826" s="10" t="s">
        <v>57</v>
      </c>
      <c r="S2826" s="10" t="s">
        <v>60</v>
      </c>
      <c r="T2826" s="10">
        <v>793</v>
      </c>
      <c r="U2826" s="10">
        <v>526.24</v>
      </c>
    </row>
    <row r="2827" spans="11:21" ht="18" customHeight="1" x14ac:dyDescent="0.3">
      <c r="K2827" s="10" t="s">
        <v>59</v>
      </c>
      <c r="L2827" s="10">
        <v>2024</v>
      </c>
      <c r="M2827" s="10" t="s">
        <v>4</v>
      </c>
      <c r="N2827" s="10" t="s">
        <v>53</v>
      </c>
      <c r="O2827" s="10" t="s">
        <v>54</v>
      </c>
      <c r="P2827" s="10" t="s">
        <v>55</v>
      </c>
      <c r="Q2827" s="10" t="s">
        <v>56</v>
      </c>
      <c r="R2827" s="10" t="s">
        <v>57</v>
      </c>
      <c r="S2827" s="10" t="s">
        <v>60</v>
      </c>
      <c r="T2827" s="10">
        <v>295</v>
      </c>
      <c r="U2827" s="10">
        <v>421.85</v>
      </c>
    </row>
    <row r="2828" spans="11:21" ht="18" customHeight="1" x14ac:dyDescent="0.3">
      <c r="K2828" s="10" t="s">
        <v>59</v>
      </c>
      <c r="L2828" s="10">
        <v>2024</v>
      </c>
      <c r="M2828" s="10" t="s">
        <v>4</v>
      </c>
      <c r="N2828" s="10" t="s">
        <v>53</v>
      </c>
      <c r="O2828" s="10" t="s">
        <v>54</v>
      </c>
      <c r="P2828" s="10" t="s">
        <v>55</v>
      </c>
      <c r="Q2828" s="10" t="s">
        <v>56</v>
      </c>
      <c r="R2828" s="10" t="s">
        <v>57</v>
      </c>
      <c r="S2828" s="10" t="s">
        <v>60</v>
      </c>
      <c r="T2828" s="10">
        <v>265</v>
      </c>
      <c r="U2828" s="10">
        <v>378.95</v>
      </c>
    </row>
    <row r="2829" spans="11:21" ht="18" customHeight="1" x14ac:dyDescent="0.3">
      <c r="K2829" s="10" t="s">
        <v>59</v>
      </c>
      <c r="L2829" s="10">
        <v>2024</v>
      </c>
      <c r="M2829" s="10" t="s">
        <v>4</v>
      </c>
      <c r="N2829" s="10" t="s">
        <v>53</v>
      </c>
      <c r="O2829" s="10" t="s">
        <v>54</v>
      </c>
      <c r="P2829" s="10" t="s">
        <v>55</v>
      </c>
      <c r="Q2829" s="10" t="s">
        <v>56</v>
      </c>
      <c r="R2829" s="10" t="s">
        <v>57</v>
      </c>
      <c r="S2829" s="10" t="s">
        <v>60</v>
      </c>
      <c r="T2829" s="10">
        <v>293</v>
      </c>
      <c r="U2829" s="10">
        <v>418.99</v>
      </c>
    </row>
    <row r="2830" spans="11:21" ht="18" customHeight="1" x14ac:dyDescent="0.3">
      <c r="K2830" s="10" t="s">
        <v>59</v>
      </c>
      <c r="L2830" s="10">
        <v>2024</v>
      </c>
      <c r="M2830" s="10" t="s">
        <v>4</v>
      </c>
      <c r="N2830" s="10" t="s">
        <v>53</v>
      </c>
      <c r="O2830" s="10" t="s">
        <v>54</v>
      </c>
      <c r="P2830" s="10" t="s">
        <v>55</v>
      </c>
      <c r="Q2830" s="10" t="s">
        <v>56</v>
      </c>
      <c r="R2830" s="10" t="s">
        <v>57</v>
      </c>
      <c r="S2830" s="10" t="s">
        <v>60</v>
      </c>
      <c r="T2830" s="10">
        <v>762</v>
      </c>
      <c r="U2830" s="10">
        <v>1089.6599999999999</v>
      </c>
    </row>
    <row r="2831" spans="11:21" ht="18" customHeight="1" x14ac:dyDescent="0.3">
      <c r="K2831" s="10" t="s">
        <v>52</v>
      </c>
      <c r="L2831" s="10">
        <v>2024</v>
      </c>
      <c r="M2831" s="10" t="s">
        <v>10</v>
      </c>
      <c r="N2831" s="10" t="s">
        <v>53</v>
      </c>
      <c r="O2831" s="10" t="s">
        <v>54</v>
      </c>
      <c r="P2831" s="10" t="s">
        <v>55</v>
      </c>
      <c r="Q2831" s="10" t="s">
        <v>56</v>
      </c>
      <c r="R2831" s="10" t="s">
        <v>57</v>
      </c>
      <c r="S2831" s="10" t="s">
        <v>60</v>
      </c>
      <c r="T2831" s="10">
        <v>260</v>
      </c>
      <c r="U2831" s="10">
        <v>397.8</v>
      </c>
    </row>
    <row r="2832" spans="11:21" ht="18" customHeight="1" x14ac:dyDescent="0.3">
      <c r="K2832" s="10" t="s">
        <v>59</v>
      </c>
      <c r="L2832" s="10">
        <v>2024</v>
      </c>
      <c r="M2832" s="10" t="s">
        <v>10</v>
      </c>
      <c r="N2832" s="10" t="s">
        <v>53</v>
      </c>
      <c r="O2832" s="10" t="s">
        <v>54</v>
      </c>
      <c r="P2832" s="10" t="s">
        <v>55</v>
      </c>
      <c r="Q2832" s="10" t="s">
        <v>56</v>
      </c>
      <c r="R2832" s="10" t="s">
        <v>57</v>
      </c>
      <c r="S2832" s="10" t="s">
        <v>60</v>
      </c>
      <c r="T2832" s="10">
        <v>236</v>
      </c>
      <c r="U2832" s="10">
        <v>337.48</v>
      </c>
    </row>
    <row r="2833" spans="11:21" ht="18" customHeight="1" x14ac:dyDescent="0.3">
      <c r="K2833" s="10" t="s">
        <v>52</v>
      </c>
      <c r="L2833" s="10">
        <v>2024</v>
      </c>
      <c r="M2833" s="10" t="s">
        <v>10</v>
      </c>
      <c r="N2833" s="10" t="s">
        <v>53</v>
      </c>
      <c r="O2833" s="10" t="s">
        <v>54</v>
      </c>
      <c r="P2833" s="10" t="s">
        <v>55</v>
      </c>
      <c r="Q2833" s="10" t="s">
        <v>56</v>
      </c>
      <c r="R2833" s="10" t="s">
        <v>57</v>
      </c>
      <c r="S2833" s="10" t="s">
        <v>60</v>
      </c>
      <c r="T2833" s="10">
        <v>262</v>
      </c>
      <c r="U2833" s="10">
        <v>374.65999999999997</v>
      </c>
    </row>
    <row r="2834" spans="11:21" ht="18" customHeight="1" x14ac:dyDescent="0.3">
      <c r="K2834" s="10" t="s">
        <v>63</v>
      </c>
      <c r="L2834" s="10">
        <v>2024</v>
      </c>
      <c r="M2834" s="10" t="s">
        <v>10</v>
      </c>
      <c r="N2834" s="10" t="s">
        <v>53</v>
      </c>
      <c r="O2834" s="10" t="s">
        <v>54</v>
      </c>
      <c r="P2834" s="10" t="s">
        <v>55</v>
      </c>
      <c r="Q2834" s="10" t="s">
        <v>56</v>
      </c>
      <c r="R2834" s="10" t="s">
        <v>57</v>
      </c>
      <c r="S2834" s="10" t="s">
        <v>60</v>
      </c>
      <c r="T2834" s="10">
        <v>672</v>
      </c>
      <c r="U2834" s="10">
        <v>960.96</v>
      </c>
    </row>
    <row r="2835" spans="11:21" ht="18" customHeight="1" x14ac:dyDescent="0.3">
      <c r="K2835" s="10" t="s">
        <v>59</v>
      </c>
      <c r="L2835" s="10">
        <v>2024</v>
      </c>
      <c r="M2835" s="10" t="s">
        <v>10</v>
      </c>
      <c r="N2835" s="10" t="s">
        <v>53</v>
      </c>
      <c r="O2835" s="10" t="s">
        <v>54</v>
      </c>
      <c r="P2835" s="10" t="s">
        <v>55</v>
      </c>
      <c r="Q2835" s="10" t="s">
        <v>56</v>
      </c>
      <c r="R2835" s="10" t="s">
        <v>57</v>
      </c>
      <c r="S2835" s="10" t="s">
        <v>60</v>
      </c>
      <c r="T2835" s="10">
        <v>759</v>
      </c>
      <c r="U2835" s="10">
        <v>1085.3699999999999</v>
      </c>
    </row>
    <row r="2836" spans="11:21" ht="18" customHeight="1" x14ac:dyDescent="0.3">
      <c r="K2836" s="10" t="s">
        <v>59</v>
      </c>
      <c r="L2836" s="10">
        <v>2024</v>
      </c>
      <c r="M2836" s="10" t="s">
        <v>10</v>
      </c>
      <c r="N2836" s="10" t="s">
        <v>53</v>
      </c>
      <c r="O2836" s="10" t="s">
        <v>54</v>
      </c>
      <c r="P2836" s="10" t="s">
        <v>55</v>
      </c>
      <c r="Q2836" s="10" t="s">
        <v>56</v>
      </c>
      <c r="R2836" s="10" t="s">
        <v>57</v>
      </c>
      <c r="S2836" s="10" t="s">
        <v>60</v>
      </c>
      <c r="T2836" s="10">
        <v>261</v>
      </c>
      <c r="U2836" s="10">
        <v>373.23</v>
      </c>
    </row>
    <row r="2837" spans="11:21" ht="18" customHeight="1" x14ac:dyDescent="0.3">
      <c r="K2837" s="10" t="s">
        <v>63</v>
      </c>
      <c r="L2837" s="10">
        <v>2024</v>
      </c>
      <c r="M2837" s="10" t="s">
        <v>10</v>
      </c>
      <c r="N2837" s="10" t="s">
        <v>53</v>
      </c>
      <c r="O2837" s="10" t="s">
        <v>54</v>
      </c>
      <c r="P2837" s="10" t="s">
        <v>55</v>
      </c>
      <c r="Q2837" s="10" t="s">
        <v>56</v>
      </c>
      <c r="R2837" s="10" t="s">
        <v>57</v>
      </c>
      <c r="S2837" s="10" t="s">
        <v>60</v>
      </c>
      <c r="T2837" s="10">
        <v>798</v>
      </c>
      <c r="U2837" s="10">
        <v>526.24</v>
      </c>
    </row>
    <row r="2838" spans="11:21" ht="18" customHeight="1" x14ac:dyDescent="0.3">
      <c r="K2838" s="10" t="s">
        <v>52</v>
      </c>
      <c r="L2838" s="10">
        <v>2024</v>
      </c>
      <c r="M2838" s="10" t="s">
        <v>10</v>
      </c>
      <c r="N2838" s="10" t="s">
        <v>53</v>
      </c>
      <c r="O2838" s="10" t="s">
        <v>54</v>
      </c>
      <c r="P2838" s="10" t="s">
        <v>55</v>
      </c>
      <c r="Q2838" s="10" t="s">
        <v>56</v>
      </c>
      <c r="R2838" s="10" t="s">
        <v>57</v>
      </c>
      <c r="S2838" s="10" t="s">
        <v>60</v>
      </c>
      <c r="T2838" s="10">
        <v>235</v>
      </c>
      <c r="U2838" s="10">
        <v>336.05</v>
      </c>
    </row>
    <row r="2839" spans="11:21" ht="18" customHeight="1" x14ac:dyDescent="0.3">
      <c r="K2839" s="10" t="s">
        <v>59</v>
      </c>
      <c r="L2839" s="10">
        <v>2024</v>
      </c>
      <c r="M2839" s="10" t="s">
        <v>10</v>
      </c>
      <c r="N2839" s="10" t="s">
        <v>53</v>
      </c>
      <c r="O2839" s="10" t="s">
        <v>54</v>
      </c>
      <c r="P2839" s="10" t="s">
        <v>55</v>
      </c>
      <c r="Q2839" s="10" t="s">
        <v>56</v>
      </c>
      <c r="R2839" s="10" t="s">
        <v>57</v>
      </c>
      <c r="S2839" s="10" t="s">
        <v>60</v>
      </c>
      <c r="T2839" s="10">
        <v>263</v>
      </c>
      <c r="U2839" s="10">
        <v>376.09000000000003</v>
      </c>
    </row>
    <row r="2840" spans="11:21" ht="18" customHeight="1" x14ac:dyDescent="0.3">
      <c r="K2840" s="10" t="s">
        <v>52</v>
      </c>
      <c r="L2840" s="10">
        <v>2024</v>
      </c>
      <c r="M2840" s="10" t="s">
        <v>10</v>
      </c>
      <c r="N2840" s="10" t="s">
        <v>53</v>
      </c>
      <c r="O2840" s="10" t="s">
        <v>54</v>
      </c>
      <c r="P2840" s="10" t="s">
        <v>55</v>
      </c>
      <c r="Q2840" s="10" t="s">
        <v>56</v>
      </c>
      <c r="R2840" s="10" t="s">
        <v>57</v>
      </c>
      <c r="S2840" s="10" t="s">
        <v>60</v>
      </c>
      <c r="T2840" s="10">
        <v>768</v>
      </c>
      <c r="U2840" s="10">
        <v>1098.24</v>
      </c>
    </row>
    <row r="2841" spans="11:21" ht="18" customHeight="1" x14ac:dyDescent="0.3">
      <c r="K2841" s="10" t="s">
        <v>59</v>
      </c>
      <c r="L2841" s="10">
        <v>2024</v>
      </c>
      <c r="M2841" s="10" t="s">
        <v>9</v>
      </c>
      <c r="N2841" s="10" t="s">
        <v>53</v>
      </c>
      <c r="O2841" s="10" t="s">
        <v>54</v>
      </c>
      <c r="P2841" s="10" t="s">
        <v>55</v>
      </c>
      <c r="Q2841" s="10" t="s">
        <v>56</v>
      </c>
      <c r="R2841" s="10" t="s">
        <v>57</v>
      </c>
      <c r="S2841" s="10" t="s">
        <v>60</v>
      </c>
      <c r="T2841" s="10">
        <v>266</v>
      </c>
      <c r="U2841" s="10">
        <v>406.98</v>
      </c>
    </row>
    <row r="2842" spans="11:21" ht="18" customHeight="1" x14ac:dyDescent="0.3">
      <c r="K2842" s="10" t="s">
        <v>61</v>
      </c>
      <c r="L2842" s="10">
        <v>2024</v>
      </c>
      <c r="M2842" s="10" t="s">
        <v>9</v>
      </c>
      <c r="N2842" s="10" t="s">
        <v>53</v>
      </c>
      <c r="O2842" s="10" t="s">
        <v>54</v>
      </c>
      <c r="P2842" s="10" t="s">
        <v>55</v>
      </c>
      <c r="Q2842" s="10" t="s">
        <v>56</v>
      </c>
      <c r="R2842" s="10" t="s">
        <v>57</v>
      </c>
      <c r="S2842" s="10" t="s">
        <v>60</v>
      </c>
      <c r="T2842" s="10">
        <v>242</v>
      </c>
      <c r="U2842" s="10">
        <v>346.06</v>
      </c>
    </row>
    <row r="2843" spans="11:21" ht="18" customHeight="1" x14ac:dyDescent="0.3">
      <c r="K2843" s="10" t="s">
        <v>59</v>
      </c>
      <c r="L2843" s="10">
        <v>2024</v>
      </c>
      <c r="M2843" s="10" t="s">
        <v>9</v>
      </c>
      <c r="N2843" s="10" t="s">
        <v>53</v>
      </c>
      <c r="O2843" s="10" t="s">
        <v>54</v>
      </c>
      <c r="P2843" s="10" t="s">
        <v>55</v>
      </c>
      <c r="Q2843" s="10" t="s">
        <v>56</v>
      </c>
      <c r="R2843" s="10" t="s">
        <v>57</v>
      </c>
      <c r="S2843" s="10" t="s">
        <v>60</v>
      </c>
      <c r="T2843" s="10">
        <v>268</v>
      </c>
      <c r="U2843" s="10">
        <v>383.24</v>
      </c>
    </row>
    <row r="2844" spans="11:21" ht="18" customHeight="1" x14ac:dyDescent="0.3">
      <c r="K2844" s="10" t="s">
        <v>59</v>
      </c>
      <c r="L2844" s="10">
        <v>2024</v>
      </c>
      <c r="M2844" s="10" t="s">
        <v>9</v>
      </c>
      <c r="N2844" s="10" t="s">
        <v>53</v>
      </c>
      <c r="O2844" s="10" t="s">
        <v>54</v>
      </c>
      <c r="P2844" s="10" t="s">
        <v>55</v>
      </c>
      <c r="Q2844" s="10" t="s">
        <v>56</v>
      </c>
      <c r="R2844" s="10" t="s">
        <v>57</v>
      </c>
      <c r="S2844" s="10" t="s">
        <v>60</v>
      </c>
      <c r="T2844" s="10">
        <v>238</v>
      </c>
      <c r="U2844" s="10">
        <v>340.34000000000003</v>
      </c>
    </row>
    <row r="2845" spans="11:21" ht="18" customHeight="1" x14ac:dyDescent="0.3">
      <c r="K2845" s="10" t="s">
        <v>59</v>
      </c>
      <c r="L2845" s="10">
        <v>2024</v>
      </c>
      <c r="M2845" s="10" t="s">
        <v>9</v>
      </c>
      <c r="N2845" s="10" t="s">
        <v>53</v>
      </c>
      <c r="O2845" s="10" t="s">
        <v>54</v>
      </c>
      <c r="P2845" s="10" t="s">
        <v>55</v>
      </c>
      <c r="Q2845" s="10" t="s">
        <v>56</v>
      </c>
      <c r="R2845" s="10" t="s">
        <v>57</v>
      </c>
      <c r="S2845" s="10" t="s">
        <v>60</v>
      </c>
      <c r="T2845" s="10">
        <v>671</v>
      </c>
      <c r="U2845" s="10">
        <v>959.53</v>
      </c>
    </row>
    <row r="2846" spans="11:21" ht="18" customHeight="1" x14ac:dyDescent="0.3">
      <c r="K2846" s="10" t="s">
        <v>61</v>
      </c>
      <c r="L2846" s="10">
        <v>2024</v>
      </c>
      <c r="M2846" s="10" t="s">
        <v>9</v>
      </c>
      <c r="N2846" s="10" t="s">
        <v>53</v>
      </c>
      <c r="O2846" s="10" t="s">
        <v>54</v>
      </c>
      <c r="P2846" s="10" t="s">
        <v>55</v>
      </c>
      <c r="Q2846" s="10" t="s">
        <v>56</v>
      </c>
      <c r="R2846" s="10" t="s">
        <v>57</v>
      </c>
      <c r="S2846" s="10" t="s">
        <v>60</v>
      </c>
      <c r="T2846" s="10">
        <v>758</v>
      </c>
      <c r="U2846" s="10">
        <v>1083.94</v>
      </c>
    </row>
    <row r="2847" spans="11:21" ht="18" customHeight="1" x14ac:dyDescent="0.3">
      <c r="K2847" s="10" t="s">
        <v>61</v>
      </c>
      <c r="L2847" s="10">
        <v>2024</v>
      </c>
      <c r="M2847" s="10" t="s">
        <v>9</v>
      </c>
      <c r="N2847" s="10" t="s">
        <v>53</v>
      </c>
      <c r="O2847" s="10" t="s">
        <v>54</v>
      </c>
      <c r="P2847" s="10" t="s">
        <v>55</v>
      </c>
      <c r="Q2847" s="10" t="s">
        <v>56</v>
      </c>
      <c r="R2847" s="10" t="s">
        <v>57</v>
      </c>
      <c r="S2847" s="10" t="s">
        <v>60</v>
      </c>
      <c r="T2847" s="10">
        <v>267</v>
      </c>
      <c r="U2847" s="10">
        <v>381.81</v>
      </c>
    </row>
    <row r="2848" spans="11:21" ht="18" customHeight="1" x14ac:dyDescent="0.3">
      <c r="K2848" s="10" t="s">
        <v>59</v>
      </c>
      <c r="L2848" s="10">
        <v>2024</v>
      </c>
      <c r="M2848" s="10" t="s">
        <v>9</v>
      </c>
      <c r="N2848" s="10" t="s">
        <v>53</v>
      </c>
      <c r="O2848" s="10" t="s">
        <v>54</v>
      </c>
      <c r="P2848" s="10" t="s">
        <v>55</v>
      </c>
      <c r="Q2848" s="10" t="s">
        <v>56</v>
      </c>
      <c r="R2848" s="10" t="s">
        <v>57</v>
      </c>
      <c r="S2848" s="10" t="s">
        <v>60</v>
      </c>
      <c r="T2848" s="10">
        <v>797</v>
      </c>
      <c r="U2848" s="10">
        <v>526.24</v>
      </c>
    </row>
    <row r="2849" spans="11:21" ht="18" customHeight="1" x14ac:dyDescent="0.3">
      <c r="K2849" s="10" t="s">
        <v>59</v>
      </c>
      <c r="L2849" s="10">
        <v>2024</v>
      </c>
      <c r="M2849" s="10" t="s">
        <v>9</v>
      </c>
      <c r="N2849" s="10" t="s">
        <v>53</v>
      </c>
      <c r="O2849" s="10" t="s">
        <v>54</v>
      </c>
      <c r="P2849" s="10" t="s">
        <v>55</v>
      </c>
      <c r="Q2849" s="10" t="s">
        <v>56</v>
      </c>
      <c r="R2849" s="10" t="s">
        <v>57</v>
      </c>
      <c r="S2849" s="10" t="s">
        <v>60</v>
      </c>
      <c r="T2849" s="10">
        <v>265</v>
      </c>
      <c r="U2849" s="10">
        <v>378.95</v>
      </c>
    </row>
    <row r="2850" spans="11:21" ht="18" customHeight="1" x14ac:dyDescent="0.3">
      <c r="K2850" s="10" t="s">
        <v>59</v>
      </c>
      <c r="L2850" s="10">
        <v>2024</v>
      </c>
      <c r="M2850" s="10" t="s">
        <v>9</v>
      </c>
      <c r="N2850" s="10" t="s">
        <v>53</v>
      </c>
      <c r="O2850" s="10" t="s">
        <v>54</v>
      </c>
      <c r="P2850" s="10" t="s">
        <v>55</v>
      </c>
      <c r="Q2850" s="10" t="s">
        <v>56</v>
      </c>
      <c r="R2850" s="10" t="s">
        <v>57</v>
      </c>
      <c r="S2850" s="10" t="s">
        <v>60</v>
      </c>
      <c r="T2850" s="10">
        <v>241</v>
      </c>
      <c r="U2850" s="10">
        <v>344.63</v>
      </c>
    </row>
    <row r="2851" spans="11:21" ht="18" customHeight="1" x14ac:dyDescent="0.3">
      <c r="K2851" s="10" t="s">
        <v>61</v>
      </c>
      <c r="L2851" s="10">
        <v>2024</v>
      </c>
      <c r="M2851" s="10" t="s">
        <v>9</v>
      </c>
      <c r="N2851" s="10" t="s">
        <v>53</v>
      </c>
      <c r="O2851" s="10" t="s">
        <v>54</v>
      </c>
      <c r="P2851" s="10" t="s">
        <v>55</v>
      </c>
      <c r="Q2851" s="10" t="s">
        <v>56</v>
      </c>
      <c r="R2851" s="10" t="s">
        <v>57</v>
      </c>
      <c r="S2851" s="10" t="s">
        <v>60</v>
      </c>
      <c r="T2851" s="10">
        <v>269</v>
      </c>
      <c r="U2851" s="10">
        <v>384.67</v>
      </c>
    </row>
    <row r="2852" spans="11:21" ht="18" customHeight="1" x14ac:dyDescent="0.3">
      <c r="K2852" s="10" t="s">
        <v>59</v>
      </c>
      <c r="L2852" s="10">
        <v>2024</v>
      </c>
      <c r="M2852" s="10" t="s">
        <v>9</v>
      </c>
      <c r="N2852" s="10" t="s">
        <v>53</v>
      </c>
      <c r="O2852" s="10" t="s">
        <v>54</v>
      </c>
      <c r="P2852" s="10" t="s">
        <v>55</v>
      </c>
      <c r="Q2852" s="10" t="s">
        <v>56</v>
      </c>
      <c r="R2852" s="10" t="s">
        <v>57</v>
      </c>
      <c r="S2852" s="10" t="s">
        <v>60</v>
      </c>
      <c r="T2852" s="10">
        <v>767</v>
      </c>
      <c r="U2852" s="10">
        <v>1096.81</v>
      </c>
    </row>
    <row r="2853" spans="11:21" ht="18" customHeight="1" x14ac:dyDescent="0.3">
      <c r="K2853" s="10" t="s">
        <v>61</v>
      </c>
      <c r="L2853" s="10">
        <v>2024</v>
      </c>
      <c r="M2853" s="10" t="s">
        <v>8</v>
      </c>
      <c r="N2853" s="10" t="s">
        <v>53</v>
      </c>
      <c r="O2853" s="10" t="s">
        <v>54</v>
      </c>
      <c r="P2853" s="10" t="s">
        <v>55</v>
      </c>
      <c r="Q2853" s="10" t="s">
        <v>56</v>
      </c>
      <c r="R2853" s="10" t="s">
        <v>57</v>
      </c>
      <c r="S2853" s="10" t="s">
        <v>60</v>
      </c>
      <c r="T2853" s="10">
        <v>272</v>
      </c>
      <c r="U2853" s="10">
        <v>416.15999999999997</v>
      </c>
    </row>
    <row r="2854" spans="11:21" ht="18" customHeight="1" x14ac:dyDescent="0.3">
      <c r="K2854" s="10" t="s">
        <v>61</v>
      </c>
      <c r="L2854" s="10">
        <v>2024</v>
      </c>
      <c r="M2854" s="10" t="s">
        <v>8</v>
      </c>
      <c r="N2854" s="10" t="s">
        <v>53</v>
      </c>
      <c r="O2854" s="10" t="s">
        <v>54</v>
      </c>
      <c r="P2854" s="10" t="s">
        <v>55</v>
      </c>
      <c r="Q2854" s="10" t="s">
        <v>56</v>
      </c>
      <c r="R2854" s="10" t="s">
        <v>57</v>
      </c>
      <c r="S2854" s="10" t="s">
        <v>60</v>
      </c>
      <c r="T2854" s="10">
        <v>248</v>
      </c>
      <c r="U2854" s="10">
        <v>354.64</v>
      </c>
    </row>
    <row r="2855" spans="11:21" ht="18" customHeight="1" x14ac:dyDescent="0.3">
      <c r="K2855" s="10" t="s">
        <v>63</v>
      </c>
      <c r="L2855" s="10">
        <v>2024</v>
      </c>
      <c r="M2855" s="10" t="s">
        <v>8</v>
      </c>
      <c r="N2855" s="10" t="s">
        <v>53</v>
      </c>
      <c r="O2855" s="10" t="s">
        <v>54</v>
      </c>
      <c r="P2855" s="10" t="s">
        <v>55</v>
      </c>
      <c r="Q2855" s="10" t="s">
        <v>56</v>
      </c>
      <c r="R2855" s="10" t="s">
        <v>57</v>
      </c>
      <c r="S2855" s="10" t="s">
        <v>60</v>
      </c>
      <c r="T2855" s="10">
        <v>274</v>
      </c>
      <c r="U2855" s="10">
        <v>391.82</v>
      </c>
    </row>
    <row r="2856" spans="11:21" ht="18" customHeight="1" x14ac:dyDescent="0.3">
      <c r="K2856" s="10" t="s">
        <v>52</v>
      </c>
      <c r="L2856" s="10">
        <v>2024</v>
      </c>
      <c r="M2856" s="10" t="s">
        <v>8</v>
      </c>
      <c r="N2856" s="10" t="s">
        <v>53</v>
      </c>
      <c r="O2856" s="10" t="s">
        <v>54</v>
      </c>
      <c r="P2856" s="10" t="s">
        <v>55</v>
      </c>
      <c r="Q2856" s="10" t="s">
        <v>56</v>
      </c>
      <c r="R2856" s="10" t="s">
        <v>57</v>
      </c>
      <c r="S2856" s="10" t="s">
        <v>60</v>
      </c>
      <c r="T2856" s="10">
        <v>244</v>
      </c>
      <c r="U2856" s="10">
        <v>348.92</v>
      </c>
    </row>
    <row r="2857" spans="11:21" ht="18" customHeight="1" x14ac:dyDescent="0.3">
      <c r="K2857" s="10" t="s">
        <v>59</v>
      </c>
      <c r="L2857" s="10">
        <v>2024</v>
      </c>
      <c r="M2857" s="10" t="s">
        <v>8</v>
      </c>
      <c r="N2857" s="10" t="s">
        <v>53</v>
      </c>
      <c r="O2857" s="10" t="s">
        <v>54</v>
      </c>
      <c r="P2857" s="10" t="s">
        <v>55</v>
      </c>
      <c r="Q2857" s="10" t="s">
        <v>56</v>
      </c>
      <c r="R2857" s="10" t="s">
        <v>57</v>
      </c>
      <c r="S2857" s="10" t="s">
        <v>60</v>
      </c>
      <c r="T2857" s="10">
        <v>757</v>
      </c>
      <c r="U2857" s="10">
        <v>1082.51</v>
      </c>
    </row>
    <row r="2858" spans="11:21" ht="18" customHeight="1" x14ac:dyDescent="0.3">
      <c r="K2858" s="10" t="s">
        <v>59</v>
      </c>
      <c r="L2858" s="10">
        <v>2024</v>
      </c>
      <c r="M2858" s="10" t="s">
        <v>8</v>
      </c>
      <c r="N2858" s="10" t="s">
        <v>53</v>
      </c>
      <c r="O2858" s="10" t="s">
        <v>54</v>
      </c>
      <c r="P2858" s="10" t="s">
        <v>55</v>
      </c>
      <c r="Q2858" s="10" t="s">
        <v>56</v>
      </c>
      <c r="R2858" s="10" t="s">
        <v>57</v>
      </c>
      <c r="S2858" s="10" t="s">
        <v>60</v>
      </c>
      <c r="T2858" s="10">
        <v>273</v>
      </c>
      <c r="U2858" s="10">
        <v>390.39</v>
      </c>
    </row>
    <row r="2859" spans="11:21" ht="18" customHeight="1" x14ac:dyDescent="0.3">
      <c r="K2859" s="10" t="s">
        <v>52</v>
      </c>
      <c r="L2859" s="10">
        <v>2024</v>
      </c>
      <c r="M2859" s="10" t="s">
        <v>8</v>
      </c>
      <c r="N2859" s="10" t="s">
        <v>53</v>
      </c>
      <c r="O2859" s="10" t="s">
        <v>54</v>
      </c>
      <c r="P2859" s="10" t="s">
        <v>55</v>
      </c>
      <c r="Q2859" s="10" t="s">
        <v>56</v>
      </c>
      <c r="R2859" s="10" t="s">
        <v>57</v>
      </c>
      <c r="S2859" s="10" t="s">
        <v>60</v>
      </c>
      <c r="T2859" s="10">
        <v>271</v>
      </c>
      <c r="U2859" s="10">
        <v>387.53</v>
      </c>
    </row>
    <row r="2860" spans="11:21" ht="18" customHeight="1" x14ac:dyDescent="0.3">
      <c r="K2860" s="10" t="s">
        <v>63</v>
      </c>
      <c r="L2860" s="10">
        <v>2024</v>
      </c>
      <c r="M2860" s="10" t="s">
        <v>8</v>
      </c>
      <c r="N2860" s="10" t="s">
        <v>53</v>
      </c>
      <c r="O2860" s="10" t="s">
        <v>54</v>
      </c>
      <c r="P2860" s="10" t="s">
        <v>55</v>
      </c>
      <c r="Q2860" s="10" t="s">
        <v>56</v>
      </c>
      <c r="R2860" s="10" t="s">
        <v>57</v>
      </c>
      <c r="S2860" s="10" t="s">
        <v>60</v>
      </c>
      <c r="T2860" s="10">
        <v>247</v>
      </c>
      <c r="U2860" s="10">
        <v>353.21</v>
      </c>
    </row>
    <row r="2861" spans="11:21" ht="18" customHeight="1" x14ac:dyDescent="0.3">
      <c r="K2861" s="10" t="s">
        <v>61</v>
      </c>
      <c r="L2861" s="10">
        <v>2024</v>
      </c>
      <c r="M2861" s="10" t="s">
        <v>8</v>
      </c>
      <c r="N2861" s="10" t="s">
        <v>53</v>
      </c>
      <c r="O2861" s="10" t="s">
        <v>54</v>
      </c>
      <c r="P2861" s="10" t="s">
        <v>55</v>
      </c>
      <c r="Q2861" s="10" t="s">
        <v>56</v>
      </c>
      <c r="R2861" s="10" t="s">
        <v>57</v>
      </c>
      <c r="S2861" s="10" t="s">
        <v>60</v>
      </c>
      <c r="T2861" s="10">
        <v>275</v>
      </c>
      <c r="U2861" s="10">
        <v>393.25</v>
      </c>
    </row>
    <row r="2862" spans="11:21" ht="18" customHeight="1" x14ac:dyDescent="0.3">
      <c r="K2862" s="10" t="s">
        <v>61</v>
      </c>
      <c r="L2862" s="10">
        <v>2024</v>
      </c>
      <c r="M2862" s="10" t="s">
        <v>8</v>
      </c>
      <c r="N2862" s="10" t="s">
        <v>53</v>
      </c>
      <c r="O2862" s="10" t="s">
        <v>54</v>
      </c>
      <c r="P2862" s="10" t="s">
        <v>55</v>
      </c>
      <c r="Q2862" s="10" t="s">
        <v>56</v>
      </c>
      <c r="R2862" s="10" t="s">
        <v>57</v>
      </c>
      <c r="S2862" s="10" t="s">
        <v>60</v>
      </c>
      <c r="T2862" s="10">
        <v>766</v>
      </c>
      <c r="U2862" s="10">
        <v>1095.3800000000001</v>
      </c>
    </row>
    <row r="2863" spans="11:21" ht="18" customHeight="1" x14ac:dyDescent="0.3">
      <c r="K2863" s="10" t="s">
        <v>59</v>
      </c>
      <c r="L2863" s="10">
        <v>2024</v>
      </c>
      <c r="M2863" s="10" t="s">
        <v>3</v>
      </c>
      <c r="N2863" s="10" t="s">
        <v>65</v>
      </c>
      <c r="O2863" s="10" t="s">
        <v>54</v>
      </c>
      <c r="P2863" s="10" t="s">
        <v>55</v>
      </c>
      <c r="Q2863" s="10" t="s">
        <v>56</v>
      </c>
      <c r="R2863" s="10" t="s">
        <v>57</v>
      </c>
      <c r="S2863" s="10" t="s">
        <v>58</v>
      </c>
      <c r="T2863" s="10">
        <v>146</v>
      </c>
      <c r="U2863" s="10">
        <v>208.78</v>
      </c>
    </row>
    <row r="2864" spans="11:21" ht="18" customHeight="1" x14ac:dyDescent="0.3">
      <c r="K2864" s="10" t="s">
        <v>61</v>
      </c>
      <c r="L2864" s="10">
        <v>2024</v>
      </c>
      <c r="M2864" s="10" t="s">
        <v>3</v>
      </c>
      <c r="N2864" s="10" t="s">
        <v>65</v>
      </c>
      <c r="O2864" s="10" t="s">
        <v>54</v>
      </c>
      <c r="P2864" s="10" t="s">
        <v>55</v>
      </c>
      <c r="Q2864" s="10" t="s">
        <v>56</v>
      </c>
      <c r="R2864" s="10" t="s">
        <v>57</v>
      </c>
      <c r="S2864" s="10" t="s">
        <v>58</v>
      </c>
      <c r="T2864" s="10">
        <v>368</v>
      </c>
      <c r="U2864" s="10">
        <v>526.24</v>
      </c>
    </row>
    <row r="2865" spans="11:21" ht="18" customHeight="1" x14ac:dyDescent="0.3">
      <c r="K2865" s="10" t="s">
        <v>52</v>
      </c>
      <c r="L2865" s="10">
        <v>2024</v>
      </c>
      <c r="M2865" s="10" t="s">
        <v>3</v>
      </c>
      <c r="N2865" s="10" t="s">
        <v>65</v>
      </c>
      <c r="O2865" s="10" t="s">
        <v>54</v>
      </c>
      <c r="P2865" s="10" t="s">
        <v>55</v>
      </c>
      <c r="Q2865" s="10" t="s">
        <v>56</v>
      </c>
      <c r="R2865" s="10" t="s">
        <v>57</v>
      </c>
      <c r="S2865" s="10" t="s">
        <v>58</v>
      </c>
      <c r="T2865" s="10">
        <v>148</v>
      </c>
      <c r="U2865" s="10">
        <v>526.24</v>
      </c>
    </row>
    <row r="2866" spans="11:21" ht="18" customHeight="1" x14ac:dyDescent="0.3">
      <c r="K2866" s="10" t="s">
        <v>62</v>
      </c>
      <c r="L2866" s="10">
        <v>2024</v>
      </c>
      <c r="M2866" s="10" t="s">
        <v>3</v>
      </c>
      <c r="N2866" s="10" t="s">
        <v>65</v>
      </c>
      <c r="O2866" s="10" t="s">
        <v>54</v>
      </c>
      <c r="P2866" s="10" t="s">
        <v>55</v>
      </c>
      <c r="Q2866" s="10" t="s">
        <v>56</v>
      </c>
      <c r="R2866" s="10" t="s">
        <v>57</v>
      </c>
      <c r="S2866" s="10" t="s">
        <v>58</v>
      </c>
      <c r="T2866" s="10">
        <v>364</v>
      </c>
      <c r="U2866" s="10">
        <v>526.24</v>
      </c>
    </row>
    <row r="2867" spans="11:21" ht="18" customHeight="1" x14ac:dyDescent="0.3">
      <c r="K2867" s="10" t="s">
        <v>62</v>
      </c>
      <c r="L2867" s="10">
        <v>2024</v>
      </c>
      <c r="M2867" s="10" t="s">
        <v>3</v>
      </c>
      <c r="N2867" s="10" t="s">
        <v>65</v>
      </c>
      <c r="O2867" s="10" t="s">
        <v>54</v>
      </c>
      <c r="P2867" s="10" t="s">
        <v>55</v>
      </c>
      <c r="Q2867" s="10" t="s">
        <v>56</v>
      </c>
      <c r="R2867" s="10" t="s">
        <v>57</v>
      </c>
      <c r="S2867" s="10" t="s">
        <v>58</v>
      </c>
      <c r="T2867" s="10">
        <v>366</v>
      </c>
      <c r="U2867" s="10">
        <v>523.38</v>
      </c>
    </row>
    <row r="2868" spans="11:21" ht="18" customHeight="1" x14ac:dyDescent="0.3">
      <c r="K2868" s="10" t="s">
        <v>62</v>
      </c>
      <c r="L2868" s="10">
        <v>2024</v>
      </c>
      <c r="M2868" s="10" t="s">
        <v>3</v>
      </c>
      <c r="N2868" s="10" t="s">
        <v>65</v>
      </c>
      <c r="O2868" s="10" t="s">
        <v>54</v>
      </c>
      <c r="P2868" s="10" t="s">
        <v>55</v>
      </c>
      <c r="Q2868" s="10" t="s">
        <v>56</v>
      </c>
      <c r="R2868" s="10" t="s">
        <v>57</v>
      </c>
      <c r="S2868" s="10" t="s">
        <v>58</v>
      </c>
      <c r="T2868" s="10">
        <v>147</v>
      </c>
      <c r="U2868" s="10">
        <v>210.21</v>
      </c>
    </row>
    <row r="2869" spans="11:21" ht="18" customHeight="1" x14ac:dyDescent="0.3">
      <c r="K2869" s="10" t="s">
        <v>62</v>
      </c>
      <c r="L2869" s="10">
        <v>2024</v>
      </c>
      <c r="M2869" s="10" t="s">
        <v>3</v>
      </c>
      <c r="N2869" s="10" t="s">
        <v>65</v>
      </c>
      <c r="O2869" s="10" t="s">
        <v>54</v>
      </c>
      <c r="P2869" s="10" t="s">
        <v>55</v>
      </c>
      <c r="Q2869" s="10" t="s">
        <v>56</v>
      </c>
      <c r="R2869" s="10" t="s">
        <v>57</v>
      </c>
      <c r="S2869" s="10" t="s">
        <v>58</v>
      </c>
      <c r="T2869" s="10">
        <v>760</v>
      </c>
      <c r="U2869" s="10">
        <v>1086.8</v>
      </c>
    </row>
    <row r="2870" spans="11:21" ht="18" customHeight="1" x14ac:dyDescent="0.3">
      <c r="K2870" s="10" t="s">
        <v>52</v>
      </c>
      <c r="L2870" s="10">
        <v>2024</v>
      </c>
      <c r="M2870" s="10" t="s">
        <v>3</v>
      </c>
      <c r="N2870" s="10" t="s">
        <v>65</v>
      </c>
      <c r="O2870" s="10" t="s">
        <v>54</v>
      </c>
      <c r="P2870" s="10" t="s">
        <v>55</v>
      </c>
      <c r="Q2870" s="10" t="s">
        <v>56</v>
      </c>
      <c r="R2870" s="10" t="s">
        <v>57</v>
      </c>
      <c r="S2870" s="10" t="s">
        <v>58</v>
      </c>
      <c r="T2870" s="10">
        <v>846</v>
      </c>
      <c r="U2870" s="10">
        <v>1209.78</v>
      </c>
    </row>
    <row r="2871" spans="11:21" ht="18" customHeight="1" x14ac:dyDescent="0.3">
      <c r="K2871" s="10" t="s">
        <v>61</v>
      </c>
      <c r="L2871" s="10">
        <v>2024</v>
      </c>
      <c r="M2871" s="10" t="s">
        <v>3</v>
      </c>
      <c r="N2871" s="10" t="s">
        <v>65</v>
      </c>
      <c r="O2871" s="10" t="s">
        <v>54</v>
      </c>
      <c r="P2871" s="10" t="s">
        <v>55</v>
      </c>
      <c r="Q2871" s="10" t="s">
        <v>56</v>
      </c>
      <c r="R2871" s="10" t="s">
        <v>57</v>
      </c>
      <c r="S2871" s="10" t="s">
        <v>58</v>
      </c>
      <c r="T2871" s="10">
        <v>149</v>
      </c>
      <c r="U2871" s="10">
        <v>213.07</v>
      </c>
    </row>
    <row r="2872" spans="11:21" ht="18" customHeight="1" x14ac:dyDescent="0.3">
      <c r="K2872" s="10" t="s">
        <v>59</v>
      </c>
      <c r="L2872" s="10">
        <v>2024</v>
      </c>
      <c r="M2872" s="10" t="s">
        <v>3</v>
      </c>
      <c r="N2872" s="10" t="s">
        <v>65</v>
      </c>
      <c r="O2872" s="10" t="s">
        <v>54</v>
      </c>
      <c r="P2872" s="10" t="s">
        <v>55</v>
      </c>
      <c r="Q2872" s="10" t="s">
        <v>56</v>
      </c>
      <c r="R2872" s="10" t="s">
        <v>57</v>
      </c>
      <c r="S2872" s="10" t="s">
        <v>58</v>
      </c>
      <c r="T2872" s="10">
        <v>365</v>
      </c>
      <c r="U2872" s="10">
        <v>521.95000000000005</v>
      </c>
    </row>
    <row r="2873" spans="11:21" ht="18" customHeight="1" x14ac:dyDescent="0.3">
      <c r="K2873" s="10" t="s">
        <v>52</v>
      </c>
      <c r="L2873" s="10">
        <v>2024</v>
      </c>
      <c r="M2873" s="10" t="s">
        <v>7</v>
      </c>
      <c r="N2873" s="10" t="s">
        <v>65</v>
      </c>
      <c r="O2873" s="10" t="s">
        <v>54</v>
      </c>
      <c r="P2873" s="10" t="s">
        <v>55</v>
      </c>
      <c r="Q2873" s="10" t="s">
        <v>56</v>
      </c>
      <c r="R2873" s="10" t="s">
        <v>57</v>
      </c>
      <c r="S2873" s="10" t="s">
        <v>58</v>
      </c>
      <c r="T2873" s="10">
        <v>128</v>
      </c>
      <c r="U2873" s="10">
        <v>183.04</v>
      </c>
    </row>
    <row r="2874" spans="11:21" ht="18" customHeight="1" x14ac:dyDescent="0.3">
      <c r="K2874" s="10" t="s">
        <v>52</v>
      </c>
      <c r="L2874" s="10">
        <v>2024</v>
      </c>
      <c r="M2874" s="10" t="s">
        <v>7</v>
      </c>
      <c r="N2874" s="10" t="s">
        <v>65</v>
      </c>
      <c r="O2874" s="10" t="s">
        <v>54</v>
      </c>
      <c r="P2874" s="10" t="s">
        <v>55</v>
      </c>
      <c r="Q2874" s="10" t="s">
        <v>56</v>
      </c>
      <c r="R2874" s="10" t="s">
        <v>57</v>
      </c>
      <c r="S2874" s="10" t="s">
        <v>58</v>
      </c>
      <c r="T2874" s="10">
        <v>344</v>
      </c>
      <c r="U2874" s="10">
        <v>491.91999999999996</v>
      </c>
    </row>
    <row r="2875" spans="11:21" ht="18" customHeight="1" x14ac:dyDescent="0.3">
      <c r="K2875" s="10" t="s">
        <v>52</v>
      </c>
      <c r="L2875" s="10">
        <v>2024</v>
      </c>
      <c r="M2875" s="10" t="s">
        <v>7</v>
      </c>
      <c r="N2875" s="10" t="s">
        <v>65</v>
      </c>
      <c r="O2875" s="10" t="s">
        <v>54</v>
      </c>
      <c r="P2875" s="10" t="s">
        <v>55</v>
      </c>
      <c r="Q2875" s="10" t="s">
        <v>56</v>
      </c>
      <c r="R2875" s="10" t="s">
        <v>57</v>
      </c>
      <c r="S2875" s="10" t="s">
        <v>58</v>
      </c>
      <c r="T2875" s="10">
        <v>370</v>
      </c>
      <c r="U2875" s="10">
        <v>526.24</v>
      </c>
    </row>
    <row r="2876" spans="11:21" ht="18" customHeight="1" x14ac:dyDescent="0.3">
      <c r="K2876" s="10" t="s">
        <v>52</v>
      </c>
      <c r="L2876" s="10">
        <v>2024</v>
      </c>
      <c r="M2876" s="10" t="s">
        <v>7</v>
      </c>
      <c r="N2876" s="10" t="s">
        <v>65</v>
      </c>
      <c r="O2876" s="10" t="s">
        <v>54</v>
      </c>
      <c r="P2876" s="10" t="s">
        <v>55</v>
      </c>
      <c r="Q2876" s="10" t="s">
        <v>56</v>
      </c>
      <c r="R2876" s="10" t="s">
        <v>57</v>
      </c>
      <c r="S2876" s="10" t="s">
        <v>58</v>
      </c>
      <c r="T2876" s="10">
        <v>346</v>
      </c>
      <c r="U2876" s="10">
        <v>526.24</v>
      </c>
    </row>
    <row r="2877" spans="11:21" ht="18" customHeight="1" x14ac:dyDescent="0.3">
      <c r="K2877" s="10" t="s">
        <v>59</v>
      </c>
      <c r="L2877" s="10">
        <v>2024</v>
      </c>
      <c r="M2877" s="10" t="s">
        <v>7</v>
      </c>
      <c r="N2877" s="10" t="s">
        <v>65</v>
      </c>
      <c r="O2877" s="10" t="s">
        <v>54</v>
      </c>
      <c r="P2877" s="10" t="s">
        <v>55</v>
      </c>
      <c r="Q2877" s="10" t="s">
        <v>56</v>
      </c>
      <c r="R2877" s="10" t="s">
        <v>57</v>
      </c>
      <c r="S2877" s="10" t="s">
        <v>58</v>
      </c>
      <c r="T2877" s="10">
        <v>982</v>
      </c>
      <c r="U2877" s="10">
        <v>1404.26</v>
      </c>
    </row>
    <row r="2878" spans="11:21" ht="18" customHeight="1" x14ac:dyDescent="0.3">
      <c r="K2878" s="10" t="s">
        <v>52</v>
      </c>
      <c r="L2878" s="10">
        <v>2024</v>
      </c>
      <c r="M2878" s="10" t="s">
        <v>7</v>
      </c>
      <c r="N2878" s="10" t="s">
        <v>65</v>
      </c>
      <c r="O2878" s="10" t="s">
        <v>54</v>
      </c>
      <c r="P2878" s="10" t="s">
        <v>55</v>
      </c>
      <c r="Q2878" s="10" t="s">
        <v>56</v>
      </c>
      <c r="R2878" s="10" t="s">
        <v>57</v>
      </c>
      <c r="S2878" s="10" t="s">
        <v>58</v>
      </c>
      <c r="T2878" s="10">
        <v>342</v>
      </c>
      <c r="U2878" s="10">
        <v>489.06</v>
      </c>
    </row>
    <row r="2879" spans="11:21" ht="18" customHeight="1" x14ac:dyDescent="0.3">
      <c r="K2879" s="10" t="s">
        <v>52</v>
      </c>
      <c r="L2879" s="10">
        <v>2024</v>
      </c>
      <c r="M2879" s="10" t="s">
        <v>7</v>
      </c>
      <c r="N2879" s="10" t="s">
        <v>65</v>
      </c>
      <c r="O2879" s="10" t="s">
        <v>54</v>
      </c>
      <c r="P2879" s="10" t="s">
        <v>55</v>
      </c>
      <c r="Q2879" s="10" t="s">
        <v>56</v>
      </c>
      <c r="R2879" s="10" t="s">
        <v>57</v>
      </c>
      <c r="S2879" s="10" t="s">
        <v>58</v>
      </c>
      <c r="T2879" s="10">
        <v>369</v>
      </c>
      <c r="U2879" s="10">
        <v>527.66999999999996</v>
      </c>
    </row>
    <row r="2880" spans="11:21" ht="18" customHeight="1" x14ac:dyDescent="0.3">
      <c r="K2880" s="10" t="s">
        <v>59</v>
      </c>
      <c r="L2880" s="10">
        <v>2024</v>
      </c>
      <c r="M2880" s="10" t="s">
        <v>7</v>
      </c>
      <c r="N2880" s="10" t="s">
        <v>65</v>
      </c>
      <c r="O2880" s="10" t="s">
        <v>54</v>
      </c>
      <c r="P2880" s="10" t="s">
        <v>55</v>
      </c>
      <c r="Q2880" s="10" t="s">
        <v>56</v>
      </c>
      <c r="R2880" s="10" t="s">
        <v>57</v>
      </c>
      <c r="S2880" s="10" t="s">
        <v>58</v>
      </c>
      <c r="T2880" s="10">
        <v>345</v>
      </c>
      <c r="U2880" s="10">
        <v>493.35</v>
      </c>
    </row>
    <row r="2881" spans="11:21" ht="18" customHeight="1" x14ac:dyDescent="0.3">
      <c r="K2881" s="10" t="s">
        <v>52</v>
      </c>
      <c r="L2881" s="10">
        <v>2024</v>
      </c>
      <c r="M2881" s="10" t="s">
        <v>7</v>
      </c>
      <c r="N2881" s="10" t="s">
        <v>65</v>
      </c>
      <c r="O2881" s="10" t="s">
        <v>54</v>
      </c>
      <c r="P2881" s="10" t="s">
        <v>55</v>
      </c>
      <c r="Q2881" s="10" t="s">
        <v>56</v>
      </c>
      <c r="R2881" s="10" t="s">
        <v>57</v>
      </c>
      <c r="S2881" s="10" t="s">
        <v>58</v>
      </c>
      <c r="T2881" s="10">
        <v>763</v>
      </c>
      <c r="U2881" s="10">
        <v>1091.0899999999999</v>
      </c>
    </row>
    <row r="2882" spans="11:21" ht="18" customHeight="1" x14ac:dyDescent="0.3">
      <c r="K2882" s="10" t="s">
        <v>52</v>
      </c>
      <c r="L2882" s="10">
        <v>2024</v>
      </c>
      <c r="M2882" s="10" t="s">
        <v>7</v>
      </c>
      <c r="N2882" s="10" t="s">
        <v>65</v>
      </c>
      <c r="O2882" s="10" t="s">
        <v>54</v>
      </c>
      <c r="P2882" s="10" t="s">
        <v>55</v>
      </c>
      <c r="Q2882" s="10" t="s">
        <v>56</v>
      </c>
      <c r="R2882" s="10" t="s">
        <v>57</v>
      </c>
      <c r="S2882" s="10" t="s">
        <v>58</v>
      </c>
      <c r="T2882" s="10">
        <v>850</v>
      </c>
      <c r="U2882" s="10">
        <v>1215.5</v>
      </c>
    </row>
    <row r="2883" spans="11:21" ht="18" customHeight="1" x14ac:dyDescent="0.3">
      <c r="K2883" s="10" t="s">
        <v>52</v>
      </c>
      <c r="L2883" s="10">
        <v>2024</v>
      </c>
      <c r="M2883" s="10" t="s">
        <v>7</v>
      </c>
      <c r="N2883" s="10" t="s">
        <v>65</v>
      </c>
      <c r="O2883" s="10" t="s">
        <v>54</v>
      </c>
      <c r="P2883" s="10" t="s">
        <v>55</v>
      </c>
      <c r="Q2883" s="10" t="s">
        <v>56</v>
      </c>
      <c r="R2883" s="10" t="s">
        <v>57</v>
      </c>
      <c r="S2883" s="10" t="s">
        <v>58</v>
      </c>
      <c r="T2883" s="10">
        <v>371</v>
      </c>
      <c r="U2883" s="10">
        <v>530.53</v>
      </c>
    </row>
    <row r="2884" spans="11:21" ht="18" customHeight="1" x14ac:dyDescent="0.3">
      <c r="K2884" s="10" t="s">
        <v>52</v>
      </c>
      <c r="L2884" s="10">
        <v>2024</v>
      </c>
      <c r="M2884" s="10" t="s">
        <v>7</v>
      </c>
      <c r="N2884" s="10" t="s">
        <v>65</v>
      </c>
      <c r="O2884" s="10" t="s">
        <v>54</v>
      </c>
      <c r="P2884" s="10" t="s">
        <v>55</v>
      </c>
      <c r="Q2884" s="10" t="s">
        <v>56</v>
      </c>
      <c r="R2884" s="10" t="s">
        <v>57</v>
      </c>
      <c r="S2884" s="10" t="s">
        <v>58</v>
      </c>
      <c r="T2884" s="10">
        <v>347</v>
      </c>
      <c r="U2884" s="10">
        <v>496.21000000000004</v>
      </c>
    </row>
    <row r="2885" spans="11:21" ht="18" customHeight="1" x14ac:dyDescent="0.3">
      <c r="K2885" s="10" t="s">
        <v>52</v>
      </c>
      <c r="L2885" s="10">
        <v>2024</v>
      </c>
      <c r="M2885" s="10" t="s">
        <v>11</v>
      </c>
      <c r="N2885" s="10" t="s">
        <v>65</v>
      </c>
      <c r="O2885" s="10" t="s">
        <v>54</v>
      </c>
      <c r="P2885" s="10" t="s">
        <v>55</v>
      </c>
      <c r="Q2885" s="10" t="s">
        <v>56</v>
      </c>
      <c r="R2885" s="10" t="s">
        <v>57</v>
      </c>
      <c r="S2885" s="10" t="s">
        <v>58</v>
      </c>
      <c r="T2885" s="10">
        <v>350</v>
      </c>
      <c r="U2885" s="10">
        <v>500.5</v>
      </c>
    </row>
    <row r="2886" spans="11:21" ht="18" customHeight="1" x14ac:dyDescent="0.3">
      <c r="K2886" s="10" t="s">
        <v>61</v>
      </c>
      <c r="L2886" s="10">
        <v>2024</v>
      </c>
      <c r="M2886" s="10" t="s">
        <v>11</v>
      </c>
      <c r="N2886" s="10" t="s">
        <v>65</v>
      </c>
      <c r="O2886" s="10" t="s">
        <v>54</v>
      </c>
      <c r="P2886" s="10" t="s">
        <v>55</v>
      </c>
      <c r="Q2886" s="10" t="s">
        <v>56</v>
      </c>
      <c r="R2886" s="10" t="s">
        <v>57</v>
      </c>
      <c r="S2886" s="10" t="s">
        <v>58</v>
      </c>
      <c r="T2886" s="10">
        <v>352</v>
      </c>
      <c r="U2886" s="10">
        <v>526.24</v>
      </c>
    </row>
    <row r="2887" spans="11:21" ht="18" customHeight="1" x14ac:dyDescent="0.3">
      <c r="K2887" s="10" t="s">
        <v>59</v>
      </c>
      <c r="L2887" s="10">
        <v>2024</v>
      </c>
      <c r="M2887" s="10" t="s">
        <v>11</v>
      </c>
      <c r="N2887" s="10" t="s">
        <v>65</v>
      </c>
      <c r="O2887" s="10" t="s">
        <v>54</v>
      </c>
      <c r="P2887" s="10" t="s">
        <v>55</v>
      </c>
      <c r="Q2887" s="10" t="s">
        <v>56</v>
      </c>
      <c r="R2887" s="10" t="s">
        <v>57</v>
      </c>
      <c r="S2887" s="10" t="s">
        <v>58</v>
      </c>
      <c r="T2887" s="10">
        <v>322</v>
      </c>
      <c r="U2887" s="10">
        <v>526.24</v>
      </c>
    </row>
    <row r="2888" spans="11:21" ht="18" customHeight="1" x14ac:dyDescent="0.3">
      <c r="K2888" s="10" t="s">
        <v>59</v>
      </c>
      <c r="L2888" s="10">
        <v>2024</v>
      </c>
      <c r="M2888" s="10" t="s">
        <v>11</v>
      </c>
      <c r="N2888" s="10" t="s">
        <v>65</v>
      </c>
      <c r="O2888" s="10" t="s">
        <v>54</v>
      </c>
      <c r="P2888" s="10" t="s">
        <v>55</v>
      </c>
      <c r="Q2888" s="10" t="s">
        <v>56</v>
      </c>
      <c r="R2888" s="10" t="s">
        <v>57</v>
      </c>
      <c r="S2888" s="10" t="s">
        <v>58</v>
      </c>
      <c r="T2888" s="10">
        <v>986</v>
      </c>
      <c r="U2888" s="10">
        <v>1409.98</v>
      </c>
    </row>
    <row r="2889" spans="11:21" ht="18" customHeight="1" x14ac:dyDescent="0.3">
      <c r="K2889" s="10" t="s">
        <v>52</v>
      </c>
      <c r="L2889" s="10">
        <v>2024</v>
      </c>
      <c r="M2889" s="10" t="s">
        <v>11</v>
      </c>
      <c r="N2889" s="10" t="s">
        <v>65</v>
      </c>
      <c r="O2889" s="10" t="s">
        <v>54</v>
      </c>
      <c r="P2889" s="10" t="s">
        <v>55</v>
      </c>
      <c r="Q2889" s="10" t="s">
        <v>56</v>
      </c>
      <c r="R2889" s="10" t="s">
        <v>57</v>
      </c>
      <c r="S2889" s="10" t="s">
        <v>58</v>
      </c>
      <c r="T2889" s="10">
        <v>324</v>
      </c>
      <c r="U2889" s="10">
        <v>463.32</v>
      </c>
    </row>
    <row r="2890" spans="11:21" ht="18" customHeight="1" x14ac:dyDescent="0.3">
      <c r="K2890" s="10" t="s">
        <v>52</v>
      </c>
      <c r="L2890" s="10">
        <v>2024</v>
      </c>
      <c r="M2890" s="10" t="s">
        <v>11</v>
      </c>
      <c r="N2890" s="10" t="s">
        <v>65</v>
      </c>
      <c r="O2890" s="10" t="s">
        <v>54</v>
      </c>
      <c r="P2890" s="10" t="s">
        <v>55</v>
      </c>
      <c r="Q2890" s="10" t="s">
        <v>56</v>
      </c>
      <c r="R2890" s="10" t="s">
        <v>57</v>
      </c>
      <c r="S2890" s="10" t="s">
        <v>58</v>
      </c>
      <c r="T2890" s="10">
        <v>351</v>
      </c>
      <c r="U2890" s="10">
        <v>501.93</v>
      </c>
    </row>
    <row r="2891" spans="11:21" ht="18" customHeight="1" x14ac:dyDescent="0.3">
      <c r="K2891" s="10" t="s">
        <v>59</v>
      </c>
      <c r="L2891" s="10">
        <v>2024</v>
      </c>
      <c r="M2891" s="10" t="s">
        <v>11</v>
      </c>
      <c r="N2891" s="10" t="s">
        <v>65</v>
      </c>
      <c r="O2891" s="10" t="s">
        <v>54</v>
      </c>
      <c r="P2891" s="10" t="s">
        <v>55</v>
      </c>
      <c r="Q2891" s="10" t="s">
        <v>56</v>
      </c>
      <c r="R2891" s="10" t="s">
        <v>57</v>
      </c>
      <c r="S2891" s="10" t="s">
        <v>58</v>
      </c>
      <c r="T2891" s="10">
        <v>321</v>
      </c>
      <c r="U2891" s="10">
        <v>459.03</v>
      </c>
    </row>
    <row r="2892" spans="11:21" ht="18" customHeight="1" x14ac:dyDescent="0.3">
      <c r="K2892" s="10" t="s">
        <v>59</v>
      </c>
      <c r="L2892" s="10">
        <v>2024</v>
      </c>
      <c r="M2892" s="10" t="s">
        <v>11</v>
      </c>
      <c r="N2892" s="10" t="s">
        <v>65</v>
      </c>
      <c r="O2892" s="10" t="s">
        <v>54</v>
      </c>
      <c r="P2892" s="10" t="s">
        <v>55</v>
      </c>
      <c r="Q2892" s="10" t="s">
        <v>56</v>
      </c>
      <c r="R2892" s="10" t="s">
        <v>57</v>
      </c>
      <c r="S2892" s="10" t="s">
        <v>58</v>
      </c>
      <c r="T2892" s="10">
        <v>767</v>
      </c>
      <c r="U2892" s="10">
        <v>1096.81</v>
      </c>
    </row>
    <row r="2893" spans="11:21" ht="18" customHeight="1" x14ac:dyDescent="0.3">
      <c r="K2893" s="10" t="s">
        <v>61</v>
      </c>
      <c r="L2893" s="10">
        <v>2024</v>
      </c>
      <c r="M2893" s="10" t="s">
        <v>11</v>
      </c>
      <c r="N2893" s="10" t="s">
        <v>65</v>
      </c>
      <c r="O2893" s="10" t="s">
        <v>54</v>
      </c>
      <c r="P2893" s="10" t="s">
        <v>55</v>
      </c>
      <c r="Q2893" s="10" t="s">
        <v>56</v>
      </c>
      <c r="R2893" s="10" t="s">
        <v>57</v>
      </c>
      <c r="S2893" s="10" t="s">
        <v>58</v>
      </c>
      <c r="T2893" s="10">
        <v>853</v>
      </c>
      <c r="U2893" s="10">
        <v>1219.79</v>
      </c>
    </row>
    <row r="2894" spans="11:21" ht="18" customHeight="1" x14ac:dyDescent="0.3">
      <c r="K2894" s="10" t="s">
        <v>52</v>
      </c>
      <c r="L2894" s="10">
        <v>2024</v>
      </c>
      <c r="M2894" s="10" t="s">
        <v>11</v>
      </c>
      <c r="N2894" s="10" t="s">
        <v>65</v>
      </c>
      <c r="O2894" s="10" t="s">
        <v>54</v>
      </c>
      <c r="P2894" s="10" t="s">
        <v>55</v>
      </c>
      <c r="Q2894" s="10" t="s">
        <v>56</v>
      </c>
      <c r="R2894" s="10" t="s">
        <v>57</v>
      </c>
      <c r="S2894" s="10" t="s">
        <v>58</v>
      </c>
      <c r="T2894" s="10">
        <v>323</v>
      </c>
      <c r="U2894" s="10">
        <v>461.89</v>
      </c>
    </row>
    <row r="2895" spans="11:21" ht="18" customHeight="1" x14ac:dyDescent="0.3">
      <c r="K2895" s="10" t="s">
        <v>61</v>
      </c>
      <c r="L2895" s="10">
        <v>2024</v>
      </c>
      <c r="M2895" s="10" t="s">
        <v>1</v>
      </c>
      <c r="N2895" s="10" t="s">
        <v>65</v>
      </c>
      <c r="O2895" s="10" t="s">
        <v>54</v>
      </c>
      <c r="P2895" s="10" t="s">
        <v>55</v>
      </c>
      <c r="Q2895" s="10" t="s">
        <v>56</v>
      </c>
      <c r="R2895" s="10" t="s">
        <v>57</v>
      </c>
      <c r="S2895" s="10" t="s">
        <v>58</v>
      </c>
      <c r="T2895" s="10">
        <v>158</v>
      </c>
      <c r="U2895" s="10">
        <v>225.94</v>
      </c>
    </row>
    <row r="2896" spans="11:21" ht="18" customHeight="1" x14ac:dyDescent="0.3">
      <c r="K2896" s="10" t="s">
        <v>52</v>
      </c>
      <c r="L2896" s="10">
        <v>2024</v>
      </c>
      <c r="M2896" s="10" t="s">
        <v>1</v>
      </c>
      <c r="N2896" s="10" t="s">
        <v>65</v>
      </c>
      <c r="O2896" s="10" t="s">
        <v>54</v>
      </c>
      <c r="P2896" s="10" t="s">
        <v>55</v>
      </c>
      <c r="Q2896" s="10" t="s">
        <v>56</v>
      </c>
      <c r="R2896" s="10" t="s">
        <v>57</v>
      </c>
      <c r="S2896" s="10" t="s">
        <v>58</v>
      </c>
      <c r="T2896" s="10">
        <v>128</v>
      </c>
      <c r="U2896" s="10">
        <v>183.04</v>
      </c>
    </row>
    <row r="2897" spans="11:21" ht="18" customHeight="1" x14ac:dyDescent="0.3">
      <c r="K2897" s="10" t="s">
        <v>61</v>
      </c>
      <c r="L2897" s="10">
        <v>2024</v>
      </c>
      <c r="M2897" s="10" t="s">
        <v>1</v>
      </c>
      <c r="N2897" s="10" t="s">
        <v>65</v>
      </c>
      <c r="O2897" s="10" t="s">
        <v>54</v>
      </c>
      <c r="P2897" s="10" t="s">
        <v>55</v>
      </c>
      <c r="Q2897" s="10" t="s">
        <v>56</v>
      </c>
      <c r="R2897" s="10" t="s">
        <v>57</v>
      </c>
      <c r="S2897" s="10" t="s">
        <v>58</v>
      </c>
      <c r="T2897" s="10">
        <v>160</v>
      </c>
      <c r="U2897" s="10">
        <v>526.24</v>
      </c>
    </row>
    <row r="2898" spans="11:21" ht="18" customHeight="1" x14ac:dyDescent="0.3">
      <c r="K2898" s="10" t="s">
        <v>59</v>
      </c>
      <c r="L2898" s="10">
        <v>2024</v>
      </c>
      <c r="M2898" s="10" t="s">
        <v>1</v>
      </c>
      <c r="N2898" s="10" t="s">
        <v>65</v>
      </c>
      <c r="O2898" s="10" t="s">
        <v>54</v>
      </c>
      <c r="P2898" s="10" t="s">
        <v>55</v>
      </c>
      <c r="Q2898" s="10" t="s">
        <v>56</v>
      </c>
      <c r="R2898" s="10" t="s">
        <v>57</v>
      </c>
      <c r="S2898" s="10" t="s">
        <v>58</v>
      </c>
      <c r="T2898" s="10">
        <v>130</v>
      </c>
      <c r="U2898" s="10">
        <v>526.24</v>
      </c>
    </row>
    <row r="2899" spans="11:21" ht="18" customHeight="1" x14ac:dyDescent="0.3">
      <c r="K2899" s="10" t="s">
        <v>59</v>
      </c>
      <c r="L2899" s="10">
        <v>2024</v>
      </c>
      <c r="M2899" s="10" t="s">
        <v>1</v>
      </c>
      <c r="N2899" s="10" t="s">
        <v>65</v>
      </c>
      <c r="O2899" s="10" t="s">
        <v>54</v>
      </c>
      <c r="P2899" s="10" t="s">
        <v>55</v>
      </c>
      <c r="Q2899" s="10" t="s">
        <v>56</v>
      </c>
      <c r="R2899" s="10" t="s">
        <v>57</v>
      </c>
      <c r="S2899" s="10" t="s">
        <v>58</v>
      </c>
      <c r="T2899" s="10">
        <v>977</v>
      </c>
      <c r="U2899" s="10">
        <v>1397.1100000000001</v>
      </c>
    </row>
    <row r="2900" spans="11:21" ht="18" customHeight="1" x14ac:dyDescent="0.3">
      <c r="K2900" s="10" t="s">
        <v>52</v>
      </c>
      <c r="L2900" s="10">
        <v>2024</v>
      </c>
      <c r="M2900" s="10" t="s">
        <v>1</v>
      </c>
      <c r="N2900" s="10" t="s">
        <v>65</v>
      </c>
      <c r="O2900" s="10" t="s">
        <v>54</v>
      </c>
      <c r="P2900" s="10" t="s">
        <v>55</v>
      </c>
      <c r="Q2900" s="10" t="s">
        <v>56</v>
      </c>
      <c r="R2900" s="10" t="s">
        <v>57</v>
      </c>
      <c r="S2900" s="10" t="s">
        <v>58</v>
      </c>
      <c r="T2900" s="10">
        <v>132</v>
      </c>
      <c r="U2900" s="10">
        <v>188.76</v>
      </c>
    </row>
    <row r="2901" spans="11:21" ht="18" customHeight="1" x14ac:dyDescent="0.3">
      <c r="K2901" s="10" t="s">
        <v>52</v>
      </c>
      <c r="L2901" s="10">
        <v>2024</v>
      </c>
      <c r="M2901" s="10" t="s">
        <v>1</v>
      </c>
      <c r="N2901" s="10" t="s">
        <v>65</v>
      </c>
      <c r="O2901" s="10" t="s">
        <v>54</v>
      </c>
      <c r="P2901" s="10" t="s">
        <v>55</v>
      </c>
      <c r="Q2901" s="10" t="s">
        <v>56</v>
      </c>
      <c r="R2901" s="10" t="s">
        <v>57</v>
      </c>
      <c r="S2901" s="10" t="s">
        <v>58</v>
      </c>
      <c r="T2901" s="10">
        <v>159</v>
      </c>
      <c r="U2901" s="10">
        <v>227.37</v>
      </c>
    </row>
    <row r="2902" spans="11:21" ht="18" customHeight="1" x14ac:dyDescent="0.3">
      <c r="K2902" s="10" t="s">
        <v>59</v>
      </c>
      <c r="L2902" s="10">
        <v>2024</v>
      </c>
      <c r="M2902" s="10" t="s">
        <v>1</v>
      </c>
      <c r="N2902" s="10" t="s">
        <v>65</v>
      </c>
      <c r="O2902" s="10" t="s">
        <v>54</v>
      </c>
      <c r="P2902" s="10" t="s">
        <v>55</v>
      </c>
      <c r="Q2902" s="10" t="s">
        <v>56</v>
      </c>
      <c r="R2902" s="10" t="s">
        <v>57</v>
      </c>
      <c r="S2902" s="10" t="s">
        <v>58</v>
      </c>
      <c r="T2902" s="10">
        <v>129</v>
      </c>
      <c r="U2902" s="10">
        <v>184.47</v>
      </c>
    </row>
    <row r="2903" spans="11:21" ht="18" customHeight="1" x14ac:dyDescent="0.3">
      <c r="K2903" s="10" t="s">
        <v>59</v>
      </c>
      <c r="L2903" s="10">
        <v>2024</v>
      </c>
      <c r="M2903" s="10" t="s">
        <v>1</v>
      </c>
      <c r="N2903" s="10" t="s">
        <v>65</v>
      </c>
      <c r="O2903" s="10" t="s">
        <v>54</v>
      </c>
      <c r="P2903" s="10" t="s">
        <v>55</v>
      </c>
      <c r="Q2903" s="10" t="s">
        <v>56</v>
      </c>
      <c r="R2903" s="10" t="s">
        <v>57</v>
      </c>
      <c r="S2903" s="10" t="s">
        <v>58</v>
      </c>
      <c r="T2903" s="10">
        <v>758</v>
      </c>
      <c r="U2903" s="10">
        <v>1083.94</v>
      </c>
    </row>
    <row r="2904" spans="11:21" ht="18" customHeight="1" x14ac:dyDescent="0.3">
      <c r="K2904" s="10" t="s">
        <v>61</v>
      </c>
      <c r="L2904" s="10">
        <v>2024</v>
      </c>
      <c r="M2904" s="10" t="s">
        <v>1</v>
      </c>
      <c r="N2904" s="10" t="s">
        <v>65</v>
      </c>
      <c r="O2904" s="10" t="s">
        <v>54</v>
      </c>
      <c r="P2904" s="10" t="s">
        <v>55</v>
      </c>
      <c r="Q2904" s="10" t="s">
        <v>56</v>
      </c>
      <c r="R2904" s="10" t="s">
        <v>57</v>
      </c>
      <c r="S2904" s="10" t="s">
        <v>58</v>
      </c>
      <c r="T2904" s="10">
        <v>844</v>
      </c>
      <c r="U2904" s="10">
        <v>1206.92</v>
      </c>
    </row>
    <row r="2905" spans="11:21" ht="18" customHeight="1" x14ac:dyDescent="0.3">
      <c r="K2905" s="10" t="s">
        <v>52</v>
      </c>
      <c r="L2905" s="10">
        <v>2024</v>
      </c>
      <c r="M2905" s="10" t="s">
        <v>1</v>
      </c>
      <c r="N2905" s="10" t="s">
        <v>65</v>
      </c>
      <c r="O2905" s="10" t="s">
        <v>54</v>
      </c>
      <c r="P2905" s="10" t="s">
        <v>55</v>
      </c>
      <c r="Q2905" s="10" t="s">
        <v>56</v>
      </c>
      <c r="R2905" s="10" t="s">
        <v>57</v>
      </c>
      <c r="S2905" s="10" t="s">
        <v>58</v>
      </c>
      <c r="T2905" s="10">
        <v>155</v>
      </c>
      <c r="U2905" s="10">
        <v>221.65</v>
      </c>
    </row>
    <row r="2906" spans="11:21" ht="18" customHeight="1" x14ac:dyDescent="0.3">
      <c r="K2906" s="10" t="s">
        <v>61</v>
      </c>
      <c r="L2906" s="10">
        <v>2024</v>
      </c>
      <c r="M2906" s="10" t="s">
        <v>1</v>
      </c>
      <c r="N2906" s="10" t="s">
        <v>65</v>
      </c>
      <c r="O2906" s="10" t="s">
        <v>54</v>
      </c>
      <c r="P2906" s="10" t="s">
        <v>55</v>
      </c>
      <c r="Q2906" s="10" t="s">
        <v>56</v>
      </c>
      <c r="R2906" s="10" t="s">
        <v>57</v>
      </c>
      <c r="S2906" s="10" t="s">
        <v>58</v>
      </c>
      <c r="T2906" s="10">
        <v>131</v>
      </c>
      <c r="U2906" s="10">
        <v>187.32999999999998</v>
      </c>
    </row>
    <row r="2907" spans="11:21" ht="18" customHeight="1" x14ac:dyDescent="0.3">
      <c r="K2907" s="10" t="s">
        <v>52</v>
      </c>
      <c r="L2907" s="10">
        <v>2024</v>
      </c>
      <c r="M2907" s="10" t="s">
        <v>0</v>
      </c>
      <c r="N2907" s="10" t="s">
        <v>65</v>
      </c>
      <c r="O2907" s="10" t="s">
        <v>54</v>
      </c>
      <c r="P2907" s="10" t="s">
        <v>55</v>
      </c>
      <c r="Q2907" s="10" t="s">
        <v>56</v>
      </c>
      <c r="R2907" s="10" t="s">
        <v>57</v>
      </c>
      <c r="S2907" s="10" t="s">
        <v>58</v>
      </c>
      <c r="T2907" s="10">
        <v>164</v>
      </c>
      <c r="U2907" s="10">
        <v>234.51999999999998</v>
      </c>
    </row>
    <row r="2908" spans="11:21" ht="18" customHeight="1" x14ac:dyDescent="0.3">
      <c r="K2908" s="10" t="s">
        <v>62</v>
      </c>
      <c r="L2908" s="10">
        <v>2024</v>
      </c>
      <c r="M2908" s="10" t="s">
        <v>0</v>
      </c>
      <c r="N2908" s="10" t="s">
        <v>65</v>
      </c>
      <c r="O2908" s="10" t="s">
        <v>54</v>
      </c>
      <c r="P2908" s="10" t="s">
        <v>55</v>
      </c>
      <c r="Q2908" s="10" t="s">
        <v>56</v>
      </c>
      <c r="R2908" s="10" t="s">
        <v>57</v>
      </c>
      <c r="S2908" s="10" t="s">
        <v>58</v>
      </c>
      <c r="T2908" s="10">
        <v>134</v>
      </c>
      <c r="U2908" s="10">
        <v>191.62</v>
      </c>
    </row>
    <row r="2909" spans="11:21" ht="18" customHeight="1" x14ac:dyDescent="0.3">
      <c r="K2909" s="10" t="s">
        <v>59</v>
      </c>
      <c r="L2909" s="10">
        <v>2024</v>
      </c>
      <c r="M2909" s="10" t="s">
        <v>0</v>
      </c>
      <c r="N2909" s="10" t="s">
        <v>65</v>
      </c>
      <c r="O2909" s="10" t="s">
        <v>54</v>
      </c>
      <c r="P2909" s="10" t="s">
        <v>55</v>
      </c>
      <c r="Q2909" s="10" t="s">
        <v>56</v>
      </c>
      <c r="R2909" s="10" t="s">
        <v>57</v>
      </c>
      <c r="S2909" s="10" t="s">
        <v>58</v>
      </c>
      <c r="T2909" s="10">
        <v>136</v>
      </c>
      <c r="U2909" s="10">
        <v>526.24</v>
      </c>
    </row>
    <row r="2910" spans="11:21" ht="18" customHeight="1" x14ac:dyDescent="0.3">
      <c r="K2910" s="10" t="s">
        <v>59</v>
      </c>
      <c r="L2910" s="10">
        <v>2024</v>
      </c>
      <c r="M2910" s="10" t="s">
        <v>0</v>
      </c>
      <c r="N2910" s="10" t="s">
        <v>65</v>
      </c>
      <c r="O2910" s="10" t="s">
        <v>54</v>
      </c>
      <c r="P2910" s="10" t="s">
        <v>55</v>
      </c>
      <c r="Q2910" s="10" t="s">
        <v>56</v>
      </c>
      <c r="R2910" s="10" t="s">
        <v>57</v>
      </c>
      <c r="S2910" s="10" t="s">
        <v>58</v>
      </c>
      <c r="T2910" s="10">
        <v>976</v>
      </c>
      <c r="U2910" s="10">
        <v>1395.68</v>
      </c>
    </row>
    <row r="2911" spans="11:21" ht="18" customHeight="1" x14ac:dyDescent="0.3">
      <c r="K2911" s="10" t="s">
        <v>59</v>
      </c>
      <c r="L2911" s="10">
        <v>2024</v>
      </c>
      <c r="M2911" s="10" t="s">
        <v>0</v>
      </c>
      <c r="N2911" s="10" t="s">
        <v>65</v>
      </c>
      <c r="O2911" s="10" t="s">
        <v>54</v>
      </c>
      <c r="P2911" s="10" t="s">
        <v>55</v>
      </c>
      <c r="Q2911" s="10" t="s">
        <v>56</v>
      </c>
      <c r="R2911" s="10" t="s">
        <v>57</v>
      </c>
      <c r="S2911" s="10" t="s">
        <v>58</v>
      </c>
      <c r="T2911" s="10">
        <v>138</v>
      </c>
      <c r="U2911" s="10">
        <v>197.34</v>
      </c>
    </row>
    <row r="2912" spans="11:21" ht="18" customHeight="1" x14ac:dyDescent="0.3">
      <c r="K2912" s="10" t="s">
        <v>59</v>
      </c>
      <c r="L2912" s="10">
        <v>2024</v>
      </c>
      <c r="M2912" s="10" t="s">
        <v>0</v>
      </c>
      <c r="N2912" s="10" t="s">
        <v>65</v>
      </c>
      <c r="O2912" s="10" t="s">
        <v>54</v>
      </c>
      <c r="P2912" s="10" t="s">
        <v>55</v>
      </c>
      <c r="Q2912" s="10" t="s">
        <v>56</v>
      </c>
      <c r="R2912" s="10" t="s">
        <v>57</v>
      </c>
      <c r="S2912" s="10" t="s">
        <v>58</v>
      </c>
      <c r="T2912" s="10">
        <v>165</v>
      </c>
      <c r="U2912" s="10">
        <v>235.95</v>
      </c>
    </row>
    <row r="2913" spans="11:21" ht="18" customHeight="1" x14ac:dyDescent="0.3">
      <c r="K2913" s="10" t="s">
        <v>59</v>
      </c>
      <c r="L2913" s="10">
        <v>2024</v>
      </c>
      <c r="M2913" s="10" t="s">
        <v>0</v>
      </c>
      <c r="N2913" s="10" t="s">
        <v>65</v>
      </c>
      <c r="O2913" s="10" t="s">
        <v>54</v>
      </c>
      <c r="P2913" s="10" t="s">
        <v>55</v>
      </c>
      <c r="Q2913" s="10" t="s">
        <v>56</v>
      </c>
      <c r="R2913" s="10" t="s">
        <v>57</v>
      </c>
      <c r="S2913" s="10" t="s">
        <v>58</v>
      </c>
      <c r="T2913" s="10">
        <v>135</v>
      </c>
      <c r="U2913" s="10">
        <v>193.05</v>
      </c>
    </row>
    <row r="2914" spans="11:21" ht="18" customHeight="1" x14ac:dyDescent="0.3">
      <c r="K2914" s="10" t="s">
        <v>59</v>
      </c>
      <c r="L2914" s="10">
        <v>2024</v>
      </c>
      <c r="M2914" s="10" t="s">
        <v>0</v>
      </c>
      <c r="N2914" s="10" t="s">
        <v>65</v>
      </c>
      <c r="O2914" s="10" t="s">
        <v>54</v>
      </c>
      <c r="P2914" s="10" t="s">
        <v>55</v>
      </c>
      <c r="Q2914" s="10" t="s">
        <v>56</v>
      </c>
      <c r="R2914" s="10" t="s">
        <v>57</v>
      </c>
      <c r="S2914" s="10" t="s">
        <v>58</v>
      </c>
      <c r="T2914" s="10">
        <v>757</v>
      </c>
      <c r="U2914" s="10">
        <v>1082.51</v>
      </c>
    </row>
    <row r="2915" spans="11:21" ht="18" customHeight="1" x14ac:dyDescent="0.3">
      <c r="K2915" s="10" t="s">
        <v>62</v>
      </c>
      <c r="L2915" s="10">
        <v>2024</v>
      </c>
      <c r="M2915" s="10" t="s">
        <v>0</v>
      </c>
      <c r="N2915" s="10" t="s">
        <v>65</v>
      </c>
      <c r="O2915" s="10" t="s">
        <v>54</v>
      </c>
      <c r="P2915" s="10" t="s">
        <v>55</v>
      </c>
      <c r="Q2915" s="10" t="s">
        <v>56</v>
      </c>
      <c r="R2915" s="10" t="s">
        <v>57</v>
      </c>
      <c r="S2915" s="10" t="s">
        <v>58</v>
      </c>
      <c r="T2915" s="10">
        <v>161</v>
      </c>
      <c r="U2915" s="10">
        <v>230.23000000000002</v>
      </c>
    </row>
    <row r="2916" spans="11:21" ht="18" customHeight="1" x14ac:dyDescent="0.3">
      <c r="K2916" s="10" t="s">
        <v>52</v>
      </c>
      <c r="L2916" s="10">
        <v>2024</v>
      </c>
      <c r="M2916" s="10" t="s">
        <v>0</v>
      </c>
      <c r="N2916" s="10" t="s">
        <v>65</v>
      </c>
      <c r="O2916" s="10" t="s">
        <v>54</v>
      </c>
      <c r="P2916" s="10" t="s">
        <v>55</v>
      </c>
      <c r="Q2916" s="10" t="s">
        <v>56</v>
      </c>
      <c r="R2916" s="10" t="s">
        <v>57</v>
      </c>
      <c r="S2916" s="10" t="s">
        <v>58</v>
      </c>
      <c r="T2916" s="10">
        <v>137</v>
      </c>
      <c r="U2916" s="10">
        <v>195.91</v>
      </c>
    </row>
    <row r="2917" spans="11:21" ht="18" customHeight="1" x14ac:dyDescent="0.3">
      <c r="K2917" s="10" t="s">
        <v>59</v>
      </c>
      <c r="L2917" s="10">
        <v>2024</v>
      </c>
      <c r="M2917" s="10" t="s">
        <v>6</v>
      </c>
      <c r="N2917" s="10" t="s">
        <v>65</v>
      </c>
      <c r="O2917" s="10" t="s">
        <v>54</v>
      </c>
      <c r="P2917" s="10" t="s">
        <v>55</v>
      </c>
      <c r="Q2917" s="10" t="s">
        <v>56</v>
      </c>
      <c r="R2917" s="10" t="s">
        <v>57</v>
      </c>
      <c r="S2917" s="10" t="s">
        <v>58</v>
      </c>
      <c r="T2917" s="10">
        <v>350</v>
      </c>
      <c r="U2917" s="10">
        <v>500.5</v>
      </c>
    </row>
    <row r="2918" spans="11:21" ht="18" customHeight="1" x14ac:dyDescent="0.3">
      <c r="K2918" s="10" t="s">
        <v>52</v>
      </c>
      <c r="L2918" s="10">
        <v>2024</v>
      </c>
      <c r="M2918" s="10" t="s">
        <v>6</v>
      </c>
      <c r="N2918" s="10" t="s">
        <v>65</v>
      </c>
      <c r="O2918" s="10" t="s">
        <v>54</v>
      </c>
      <c r="P2918" s="10" t="s">
        <v>55</v>
      </c>
      <c r="Q2918" s="10" t="s">
        <v>56</v>
      </c>
      <c r="R2918" s="10" t="s">
        <v>57</v>
      </c>
      <c r="S2918" s="10" t="s">
        <v>58</v>
      </c>
      <c r="T2918" s="10">
        <v>130</v>
      </c>
      <c r="U2918" s="10">
        <v>526.24</v>
      </c>
    </row>
    <row r="2919" spans="11:21" ht="18" customHeight="1" x14ac:dyDescent="0.3">
      <c r="K2919" s="10" t="s">
        <v>59</v>
      </c>
      <c r="L2919" s="10">
        <v>2024</v>
      </c>
      <c r="M2919" s="10" t="s">
        <v>6</v>
      </c>
      <c r="N2919" s="10" t="s">
        <v>65</v>
      </c>
      <c r="O2919" s="10" t="s">
        <v>54</v>
      </c>
      <c r="P2919" s="10" t="s">
        <v>55</v>
      </c>
      <c r="Q2919" s="10" t="s">
        <v>56</v>
      </c>
      <c r="R2919" s="10" t="s">
        <v>57</v>
      </c>
      <c r="S2919" s="10" t="s">
        <v>58</v>
      </c>
      <c r="T2919" s="10">
        <v>352</v>
      </c>
      <c r="U2919" s="10">
        <v>526.24</v>
      </c>
    </row>
    <row r="2920" spans="11:21" ht="18" customHeight="1" x14ac:dyDescent="0.3">
      <c r="K2920" s="10" t="s">
        <v>61</v>
      </c>
      <c r="L2920" s="10">
        <v>2024</v>
      </c>
      <c r="M2920" s="10" t="s">
        <v>6</v>
      </c>
      <c r="N2920" s="10" t="s">
        <v>65</v>
      </c>
      <c r="O2920" s="10" t="s">
        <v>54</v>
      </c>
      <c r="P2920" s="10" t="s">
        <v>55</v>
      </c>
      <c r="Q2920" s="10" t="s">
        <v>56</v>
      </c>
      <c r="R2920" s="10" t="s">
        <v>57</v>
      </c>
      <c r="S2920" s="10" t="s">
        <v>58</v>
      </c>
      <c r="T2920" s="10">
        <v>981</v>
      </c>
      <c r="U2920" s="10">
        <v>1402.83</v>
      </c>
    </row>
    <row r="2921" spans="11:21" ht="18" customHeight="1" x14ac:dyDescent="0.3">
      <c r="K2921" s="10" t="s">
        <v>59</v>
      </c>
      <c r="L2921" s="10">
        <v>2024</v>
      </c>
      <c r="M2921" s="10" t="s">
        <v>6</v>
      </c>
      <c r="N2921" s="10" t="s">
        <v>65</v>
      </c>
      <c r="O2921" s="10" t="s">
        <v>54</v>
      </c>
      <c r="P2921" s="10" t="s">
        <v>55</v>
      </c>
      <c r="Q2921" s="10" t="s">
        <v>56</v>
      </c>
      <c r="R2921" s="10" t="s">
        <v>57</v>
      </c>
      <c r="S2921" s="10" t="s">
        <v>58</v>
      </c>
      <c r="T2921" s="10">
        <v>348</v>
      </c>
      <c r="U2921" s="10">
        <v>497.64</v>
      </c>
    </row>
    <row r="2922" spans="11:21" ht="18" customHeight="1" x14ac:dyDescent="0.3">
      <c r="K2922" s="10" t="s">
        <v>59</v>
      </c>
      <c r="L2922" s="10">
        <v>2024</v>
      </c>
      <c r="M2922" s="10" t="s">
        <v>6</v>
      </c>
      <c r="N2922" s="10" t="s">
        <v>65</v>
      </c>
      <c r="O2922" s="10" t="s">
        <v>54</v>
      </c>
      <c r="P2922" s="10" t="s">
        <v>55</v>
      </c>
      <c r="Q2922" s="10" t="s">
        <v>56</v>
      </c>
      <c r="R2922" s="10" t="s">
        <v>57</v>
      </c>
      <c r="S2922" s="10" t="s">
        <v>58</v>
      </c>
      <c r="T2922" s="10">
        <v>129</v>
      </c>
      <c r="U2922" s="10">
        <v>184.47</v>
      </c>
    </row>
    <row r="2923" spans="11:21" ht="18" customHeight="1" x14ac:dyDescent="0.3">
      <c r="K2923" s="10" t="s">
        <v>61</v>
      </c>
      <c r="L2923" s="10">
        <v>2024</v>
      </c>
      <c r="M2923" s="10" t="s">
        <v>6</v>
      </c>
      <c r="N2923" s="10" t="s">
        <v>65</v>
      </c>
      <c r="O2923" s="10" t="s">
        <v>54</v>
      </c>
      <c r="P2923" s="10" t="s">
        <v>55</v>
      </c>
      <c r="Q2923" s="10" t="s">
        <v>56</v>
      </c>
      <c r="R2923" s="10" t="s">
        <v>57</v>
      </c>
      <c r="S2923" s="10" t="s">
        <v>58</v>
      </c>
      <c r="T2923" s="10">
        <v>351</v>
      </c>
      <c r="U2923" s="10">
        <v>501.93</v>
      </c>
    </row>
    <row r="2924" spans="11:21" ht="18" customHeight="1" x14ac:dyDescent="0.3">
      <c r="K2924" s="10" t="s">
        <v>59</v>
      </c>
      <c r="L2924" s="10">
        <v>2024</v>
      </c>
      <c r="M2924" s="10" t="s">
        <v>6</v>
      </c>
      <c r="N2924" s="10" t="s">
        <v>65</v>
      </c>
      <c r="O2924" s="10" t="s">
        <v>54</v>
      </c>
      <c r="P2924" s="10" t="s">
        <v>55</v>
      </c>
      <c r="Q2924" s="10" t="s">
        <v>56</v>
      </c>
      <c r="R2924" s="10" t="s">
        <v>57</v>
      </c>
      <c r="S2924" s="10" t="s">
        <v>58</v>
      </c>
      <c r="T2924" s="10">
        <v>762</v>
      </c>
      <c r="U2924" s="10">
        <v>1089.6599999999999</v>
      </c>
    </row>
    <row r="2925" spans="11:21" ht="18" customHeight="1" x14ac:dyDescent="0.3">
      <c r="K2925" s="10" t="s">
        <v>52</v>
      </c>
      <c r="L2925" s="10">
        <v>2024</v>
      </c>
      <c r="M2925" s="10" t="s">
        <v>6</v>
      </c>
      <c r="N2925" s="10" t="s">
        <v>65</v>
      </c>
      <c r="O2925" s="10" t="s">
        <v>54</v>
      </c>
      <c r="P2925" s="10" t="s">
        <v>55</v>
      </c>
      <c r="Q2925" s="10" t="s">
        <v>56</v>
      </c>
      <c r="R2925" s="10" t="s">
        <v>57</v>
      </c>
      <c r="S2925" s="10" t="s">
        <v>58</v>
      </c>
      <c r="T2925" s="10">
        <v>849</v>
      </c>
      <c r="U2925" s="10">
        <v>1214.07</v>
      </c>
    </row>
    <row r="2926" spans="11:21" ht="18" customHeight="1" x14ac:dyDescent="0.3">
      <c r="K2926" s="10" t="s">
        <v>59</v>
      </c>
      <c r="L2926" s="10">
        <v>2024</v>
      </c>
      <c r="M2926" s="10" t="s">
        <v>6</v>
      </c>
      <c r="N2926" s="10" t="s">
        <v>65</v>
      </c>
      <c r="O2926" s="10" t="s">
        <v>54</v>
      </c>
      <c r="P2926" s="10" t="s">
        <v>55</v>
      </c>
      <c r="Q2926" s="10" t="s">
        <v>56</v>
      </c>
      <c r="R2926" s="10" t="s">
        <v>57</v>
      </c>
      <c r="S2926" s="10" t="s">
        <v>58</v>
      </c>
      <c r="T2926" s="10">
        <v>131</v>
      </c>
      <c r="U2926" s="10">
        <v>187.32999999999998</v>
      </c>
    </row>
    <row r="2927" spans="11:21" ht="18" customHeight="1" x14ac:dyDescent="0.3">
      <c r="K2927" s="10" t="s">
        <v>61</v>
      </c>
      <c r="L2927" s="10">
        <v>2024</v>
      </c>
      <c r="M2927" s="10" t="s">
        <v>5</v>
      </c>
      <c r="N2927" s="10" t="s">
        <v>65</v>
      </c>
      <c r="O2927" s="10" t="s">
        <v>54</v>
      </c>
      <c r="P2927" s="10" t="s">
        <v>55</v>
      </c>
      <c r="Q2927" s="10" t="s">
        <v>56</v>
      </c>
      <c r="R2927" s="10" t="s">
        <v>57</v>
      </c>
      <c r="S2927" s="10" t="s">
        <v>58</v>
      </c>
      <c r="T2927" s="10">
        <v>134</v>
      </c>
      <c r="U2927" s="10">
        <v>191.62</v>
      </c>
    </row>
    <row r="2928" spans="11:21" ht="18" customHeight="1" x14ac:dyDescent="0.3">
      <c r="K2928" s="10" t="s">
        <v>61</v>
      </c>
      <c r="L2928" s="10">
        <v>2024</v>
      </c>
      <c r="M2928" s="10" t="s">
        <v>5</v>
      </c>
      <c r="N2928" s="10" t="s">
        <v>65</v>
      </c>
      <c r="O2928" s="10" t="s">
        <v>54</v>
      </c>
      <c r="P2928" s="10" t="s">
        <v>55</v>
      </c>
      <c r="Q2928" s="10" t="s">
        <v>56</v>
      </c>
      <c r="R2928" s="10" t="s">
        <v>57</v>
      </c>
      <c r="S2928" s="10" t="s">
        <v>58</v>
      </c>
      <c r="T2928" s="10">
        <v>356</v>
      </c>
      <c r="U2928" s="10">
        <v>509.08</v>
      </c>
    </row>
    <row r="2929" spans="11:21" ht="18" customHeight="1" x14ac:dyDescent="0.3">
      <c r="K2929" s="10" t="s">
        <v>61</v>
      </c>
      <c r="L2929" s="10">
        <v>2024</v>
      </c>
      <c r="M2929" s="10" t="s">
        <v>5</v>
      </c>
      <c r="N2929" s="10" t="s">
        <v>65</v>
      </c>
      <c r="O2929" s="10" t="s">
        <v>54</v>
      </c>
      <c r="P2929" s="10" t="s">
        <v>55</v>
      </c>
      <c r="Q2929" s="10" t="s">
        <v>56</v>
      </c>
      <c r="R2929" s="10" t="s">
        <v>57</v>
      </c>
      <c r="S2929" s="10" t="s">
        <v>58</v>
      </c>
      <c r="T2929" s="10">
        <v>136</v>
      </c>
      <c r="U2929" s="10">
        <v>526.24</v>
      </c>
    </row>
    <row r="2930" spans="11:21" ht="18" customHeight="1" x14ac:dyDescent="0.3">
      <c r="K2930" s="10" t="s">
        <v>61</v>
      </c>
      <c r="L2930" s="10">
        <v>2024</v>
      </c>
      <c r="M2930" s="10" t="s">
        <v>5</v>
      </c>
      <c r="N2930" s="10" t="s">
        <v>65</v>
      </c>
      <c r="O2930" s="10" t="s">
        <v>54</v>
      </c>
      <c r="P2930" s="10" t="s">
        <v>55</v>
      </c>
      <c r="Q2930" s="10" t="s">
        <v>56</v>
      </c>
      <c r="R2930" s="10" t="s">
        <v>57</v>
      </c>
      <c r="S2930" s="10" t="s">
        <v>58</v>
      </c>
      <c r="T2930" s="10">
        <v>980</v>
      </c>
      <c r="U2930" s="10">
        <v>1401.4</v>
      </c>
    </row>
    <row r="2931" spans="11:21" ht="18" customHeight="1" x14ac:dyDescent="0.3">
      <c r="K2931" s="10" t="s">
        <v>59</v>
      </c>
      <c r="L2931" s="10">
        <v>2024</v>
      </c>
      <c r="M2931" s="10" t="s">
        <v>5</v>
      </c>
      <c r="N2931" s="10" t="s">
        <v>65</v>
      </c>
      <c r="O2931" s="10" t="s">
        <v>54</v>
      </c>
      <c r="P2931" s="10" t="s">
        <v>55</v>
      </c>
      <c r="Q2931" s="10" t="s">
        <v>56</v>
      </c>
      <c r="R2931" s="10" t="s">
        <v>57</v>
      </c>
      <c r="S2931" s="10" t="s">
        <v>58</v>
      </c>
      <c r="T2931" s="10">
        <v>354</v>
      </c>
      <c r="U2931" s="10">
        <v>506.22</v>
      </c>
    </row>
    <row r="2932" spans="11:21" ht="18" customHeight="1" x14ac:dyDescent="0.3">
      <c r="K2932" s="10" t="s">
        <v>59</v>
      </c>
      <c r="L2932" s="10">
        <v>2024</v>
      </c>
      <c r="M2932" s="10" t="s">
        <v>5</v>
      </c>
      <c r="N2932" s="10" t="s">
        <v>65</v>
      </c>
      <c r="O2932" s="10" t="s">
        <v>54</v>
      </c>
      <c r="P2932" s="10" t="s">
        <v>55</v>
      </c>
      <c r="Q2932" s="10" t="s">
        <v>56</v>
      </c>
      <c r="R2932" s="10" t="s">
        <v>57</v>
      </c>
      <c r="S2932" s="10" t="s">
        <v>58</v>
      </c>
      <c r="T2932" s="10">
        <v>135</v>
      </c>
      <c r="U2932" s="10">
        <v>193.05</v>
      </c>
    </row>
    <row r="2933" spans="11:21" ht="18" customHeight="1" x14ac:dyDescent="0.3">
      <c r="K2933" s="10" t="s">
        <v>61</v>
      </c>
      <c r="L2933" s="10">
        <v>2024</v>
      </c>
      <c r="M2933" s="10" t="s">
        <v>5</v>
      </c>
      <c r="N2933" s="10" t="s">
        <v>65</v>
      </c>
      <c r="O2933" s="10" t="s">
        <v>54</v>
      </c>
      <c r="P2933" s="10" t="s">
        <v>55</v>
      </c>
      <c r="Q2933" s="10" t="s">
        <v>56</v>
      </c>
      <c r="R2933" s="10" t="s">
        <v>57</v>
      </c>
      <c r="S2933" s="10" t="s">
        <v>58</v>
      </c>
      <c r="T2933" s="10">
        <v>357</v>
      </c>
      <c r="U2933" s="10">
        <v>510.51</v>
      </c>
    </row>
    <row r="2934" spans="11:21" ht="18" customHeight="1" x14ac:dyDescent="0.3">
      <c r="K2934" s="10" t="s">
        <v>61</v>
      </c>
      <c r="L2934" s="10">
        <v>2024</v>
      </c>
      <c r="M2934" s="10" t="s">
        <v>5</v>
      </c>
      <c r="N2934" s="10" t="s">
        <v>65</v>
      </c>
      <c r="O2934" s="10" t="s">
        <v>54</v>
      </c>
      <c r="P2934" s="10" t="s">
        <v>55</v>
      </c>
      <c r="Q2934" s="10" t="s">
        <v>56</v>
      </c>
      <c r="R2934" s="10" t="s">
        <v>57</v>
      </c>
      <c r="S2934" s="10" t="s">
        <v>58</v>
      </c>
      <c r="T2934" s="10">
        <v>848</v>
      </c>
      <c r="U2934" s="10">
        <v>1212.6399999999999</v>
      </c>
    </row>
    <row r="2935" spans="11:21" ht="18" customHeight="1" x14ac:dyDescent="0.3">
      <c r="K2935" s="10" t="s">
        <v>61</v>
      </c>
      <c r="L2935" s="10">
        <v>2024</v>
      </c>
      <c r="M2935" s="10" t="s">
        <v>5</v>
      </c>
      <c r="N2935" s="10" t="s">
        <v>65</v>
      </c>
      <c r="O2935" s="10" t="s">
        <v>54</v>
      </c>
      <c r="P2935" s="10" t="s">
        <v>55</v>
      </c>
      <c r="Q2935" s="10" t="s">
        <v>56</v>
      </c>
      <c r="R2935" s="10" t="s">
        <v>57</v>
      </c>
      <c r="S2935" s="10" t="s">
        <v>58</v>
      </c>
      <c r="T2935" s="10">
        <v>137</v>
      </c>
      <c r="U2935" s="10">
        <v>195.91</v>
      </c>
    </row>
    <row r="2936" spans="11:21" ht="18" customHeight="1" x14ac:dyDescent="0.3">
      <c r="K2936" s="10" t="s">
        <v>61</v>
      </c>
      <c r="L2936" s="10">
        <v>2024</v>
      </c>
      <c r="M2936" s="10" t="s">
        <v>5</v>
      </c>
      <c r="N2936" s="10" t="s">
        <v>65</v>
      </c>
      <c r="O2936" s="10" t="s">
        <v>54</v>
      </c>
      <c r="P2936" s="10" t="s">
        <v>55</v>
      </c>
      <c r="Q2936" s="10" t="s">
        <v>56</v>
      </c>
      <c r="R2936" s="10" t="s">
        <v>57</v>
      </c>
      <c r="S2936" s="10" t="s">
        <v>58</v>
      </c>
      <c r="T2936" s="10">
        <v>353</v>
      </c>
      <c r="U2936" s="10">
        <v>504.78999999999996</v>
      </c>
    </row>
    <row r="2937" spans="11:21" ht="18" customHeight="1" x14ac:dyDescent="0.3">
      <c r="K2937" s="10" t="s">
        <v>59</v>
      </c>
      <c r="L2937" s="10">
        <v>2024</v>
      </c>
      <c r="M2937" s="10" t="s">
        <v>2</v>
      </c>
      <c r="N2937" s="10" t="s">
        <v>65</v>
      </c>
      <c r="O2937" s="10" t="s">
        <v>54</v>
      </c>
      <c r="P2937" s="10" t="s">
        <v>55</v>
      </c>
      <c r="Q2937" s="10" t="s">
        <v>56</v>
      </c>
      <c r="R2937" s="10" t="s">
        <v>57</v>
      </c>
      <c r="S2937" s="10" t="s">
        <v>58</v>
      </c>
      <c r="T2937" s="10">
        <v>152</v>
      </c>
      <c r="U2937" s="10">
        <v>217.36</v>
      </c>
    </row>
    <row r="2938" spans="11:21" ht="18" customHeight="1" x14ac:dyDescent="0.3">
      <c r="K2938" s="10" t="s">
        <v>59</v>
      </c>
      <c r="L2938" s="10">
        <v>2024</v>
      </c>
      <c r="M2938" s="10" t="s">
        <v>2</v>
      </c>
      <c r="N2938" s="10" t="s">
        <v>65</v>
      </c>
      <c r="O2938" s="10" t="s">
        <v>54</v>
      </c>
      <c r="P2938" s="10" t="s">
        <v>55</v>
      </c>
      <c r="Q2938" s="10" t="s">
        <v>56</v>
      </c>
      <c r="R2938" s="10" t="s">
        <v>57</v>
      </c>
      <c r="S2938" s="10" t="s">
        <v>58</v>
      </c>
      <c r="T2938" s="10">
        <v>154</v>
      </c>
      <c r="U2938" s="10">
        <v>526.24</v>
      </c>
    </row>
    <row r="2939" spans="11:21" ht="18" customHeight="1" x14ac:dyDescent="0.3">
      <c r="K2939" s="10" t="s">
        <v>59</v>
      </c>
      <c r="L2939" s="10">
        <v>2024</v>
      </c>
      <c r="M2939" s="10" t="s">
        <v>2</v>
      </c>
      <c r="N2939" s="10" t="s">
        <v>65</v>
      </c>
      <c r="O2939" s="10" t="s">
        <v>54</v>
      </c>
      <c r="P2939" s="10" t="s">
        <v>55</v>
      </c>
      <c r="Q2939" s="10" t="s">
        <v>56</v>
      </c>
      <c r="R2939" s="10" t="s">
        <v>57</v>
      </c>
      <c r="S2939" s="10" t="s">
        <v>58</v>
      </c>
      <c r="T2939" s="10">
        <v>370</v>
      </c>
      <c r="U2939" s="10">
        <v>526.24</v>
      </c>
    </row>
    <row r="2940" spans="11:21" ht="18" customHeight="1" x14ac:dyDescent="0.3">
      <c r="K2940" s="10" t="s">
        <v>59</v>
      </c>
      <c r="L2940" s="10">
        <v>2024</v>
      </c>
      <c r="M2940" s="10" t="s">
        <v>2</v>
      </c>
      <c r="N2940" s="10" t="s">
        <v>65</v>
      </c>
      <c r="O2940" s="10" t="s">
        <v>54</v>
      </c>
      <c r="P2940" s="10" t="s">
        <v>55</v>
      </c>
      <c r="Q2940" s="10" t="s">
        <v>56</v>
      </c>
      <c r="R2940" s="10" t="s">
        <v>57</v>
      </c>
      <c r="S2940" s="10" t="s">
        <v>58</v>
      </c>
      <c r="T2940" s="10">
        <v>978</v>
      </c>
      <c r="U2940" s="10">
        <v>1398.54</v>
      </c>
    </row>
    <row r="2941" spans="11:21" ht="18" customHeight="1" x14ac:dyDescent="0.3">
      <c r="K2941" s="10" t="s">
        <v>52</v>
      </c>
      <c r="L2941" s="10">
        <v>2024</v>
      </c>
      <c r="M2941" s="10" t="s">
        <v>2</v>
      </c>
      <c r="N2941" s="10" t="s">
        <v>65</v>
      </c>
      <c r="O2941" s="10" t="s">
        <v>54</v>
      </c>
      <c r="P2941" s="10" t="s">
        <v>55</v>
      </c>
      <c r="Q2941" s="10" t="s">
        <v>56</v>
      </c>
      <c r="R2941" s="10" t="s">
        <v>57</v>
      </c>
      <c r="S2941" s="10" t="s">
        <v>58</v>
      </c>
      <c r="T2941" s="10">
        <v>372</v>
      </c>
      <c r="U2941" s="10">
        <v>531.96</v>
      </c>
    </row>
    <row r="2942" spans="11:21" ht="18" customHeight="1" x14ac:dyDescent="0.3">
      <c r="K2942" s="10" t="s">
        <v>52</v>
      </c>
      <c r="L2942" s="10">
        <v>2024</v>
      </c>
      <c r="M2942" s="10" t="s">
        <v>2</v>
      </c>
      <c r="N2942" s="10" t="s">
        <v>65</v>
      </c>
      <c r="O2942" s="10" t="s">
        <v>54</v>
      </c>
      <c r="P2942" s="10" t="s">
        <v>55</v>
      </c>
      <c r="Q2942" s="10" t="s">
        <v>56</v>
      </c>
      <c r="R2942" s="10" t="s">
        <v>57</v>
      </c>
      <c r="S2942" s="10" t="s">
        <v>58</v>
      </c>
      <c r="T2942" s="10">
        <v>153</v>
      </c>
      <c r="U2942" s="10">
        <v>218.79</v>
      </c>
    </row>
    <row r="2943" spans="11:21" ht="18" customHeight="1" x14ac:dyDescent="0.3">
      <c r="K2943" s="10" t="s">
        <v>59</v>
      </c>
      <c r="L2943" s="10">
        <v>2024</v>
      </c>
      <c r="M2943" s="10" t="s">
        <v>2</v>
      </c>
      <c r="N2943" s="10" t="s">
        <v>65</v>
      </c>
      <c r="O2943" s="10" t="s">
        <v>54</v>
      </c>
      <c r="P2943" s="10" t="s">
        <v>55</v>
      </c>
      <c r="Q2943" s="10" t="s">
        <v>56</v>
      </c>
      <c r="R2943" s="10" t="s">
        <v>57</v>
      </c>
      <c r="S2943" s="10" t="s">
        <v>58</v>
      </c>
      <c r="T2943" s="10">
        <v>369</v>
      </c>
      <c r="U2943" s="10">
        <v>527.66999999999996</v>
      </c>
    </row>
    <row r="2944" spans="11:21" ht="18" customHeight="1" x14ac:dyDescent="0.3">
      <c r="K2944" s="10" t="s">
        <v>59</v>
      </c>
      <c r="L2944" s="10">
        <v>2024</v>
      </c>
      <c r="M2944" s="10" t="s">
        <v>2</v>
      </c>
      <c r="N2944" s="10" t="s">
        <v>65</v>
      </c>
      <c r="O2944" s="10" t="s">
        <v>54</v>
      </c>
      <c r="P2944" s="10" t="s">
        <v>55</v>
      </c>
      <c r="Q2944" s="10" t="s">
        <v>56</v>
      </c>
      <c r="R2944" s="10" t="s">
        <v>57</v>
      </c>
      <c r="S2944" s="10" t="s">
        <v>58</v>
      </c>
      <c r="T2944" s="10">
        <v>759</v>
      </c>
      <c r="U2944" s="10">
        <v>1085.3699999999999</v>
      </c>
    </row>
    <row r="2945" spans="11:21" ht="18" customHeight="1" x14ac:dyDescent="0.3">
      <c r="K2945" s="10" t="s">
        <v>59</v>
      </c>
      <c r="L2945" s="10">
        <v>2024</v>
      </c>
      <c r="M2945" s="10" t="s">
        <v>2</v>
      </c>
      <c r="N2945" s="10" t="s">
        <v>65</v>
      </c>
      <c r="O2945" s="10" t="s">
        <v>54</v>
      </c>
      <c r="P2945" s="10" t="s">
        <v>55</v>
      </c>
      <c r="Q2945" s="10" t="s">
        <v>56</v>
      </c>
      <c r="R2945" s="10" t="s">
        <v>57</v>
      </c>
      <c r="S2945" s="10" t="s">
        <v>58</v>
      </c>
      <c r="T2945" s="10">
        <v>845</v>
      </c>
      <c r="U2945" s="10">
        <v>1208.3499999999999</v>
      </c>
    </row>
    <row r="2946" spans="11:21" ht="18" customHeight="1" x14ac:dyDescent="0.3">
      <c r="K2946" s="10" t="s">
        <v>59</v>
      </c>
      <c r="L2946" s="10">
        <v>2024</v>
      </c>
      <c r="M2946" s="10" t="s">
        <v>2</v>
      </c>
      <c r="N2946" s="10" t="s">
        <v>65</v>
      </c>
      <c r="O2946" s="10" t="s">
        <v>54</v>
      </c>
      <c r="P2946" s="10" t="s">
        <v>55</v>
      </c>
      <c r="Q2946" s="10" t="s">
        <v>56</v>
      </c>
      <c r="R2946" s="10" t="s">
        <v>57</v>
      </c>
      <c r="S2946" s="10" t="s">
        <v>58</v>
      </c>
      <c r="T2946" s="10">
        <v>371</v>
      </c>
      <c r="U2946" s="10">
        <v>530.53</v>
      </c>
    </row>
    <row r="2947" spans="11:21" ht="18" customHeight="1" x14ac:dyDescent="0.3">
      <c r="K2947" s="10" t="s">
        <v>61</v>
      </c>
      <c r="L2947" s="10">
        <v>2024</v>
      </c>
      <c r="M2947" s="10" t="s">
        <v>4</v>
      </c>
      <c r="N2947" s="10" t="s">
        <v>65</v>
      </c>
      <c r="O2947" s="10" t="s">
        <v>54</v>
      </c>
      <c r="P2947" s="10" t="s">
        <v>55</v>
      </c>
      <c r="Q2947" s="10" t="s">
        <v>56</v>
      </c>
      <c r="R2947" s="10" t="s">
        <v>57</v>
      </c>
      <c r="S2947" s="10" t="s">
        <v>58</v>
      </c>
      <c r="T2947" s="10">
        <v>140</v>
      </c>
      <c r="U2947" s="10">
        <v>200.2</v>
      </c>
    </row>
    <row r="2948" spans="11:21" ht="18" customHeight="1" x14ac:dyDescent="0.3">
      <c r="K2948" s="10" t="s">
        <v>52</v>
      </c>
      <c r="L2948" s="10">
        <v>2024</v>
      </c>
      <c r="M2948" s="10" t="s">
        <v>4</v>
      </c>
      <c r="N2948" s="10" t="s">
        <v>65</v>
      </c>
      <c r="O2948" s="10" t="s">
        <v>54</v>
      </c>
      <c r="P2948" s="10" t="s">
        <v>55</v>
      </c>
      <c r="Q2948" s="10" t="s">
        <v>56</v>
      </c>
      <c r="R2948" s="10" t="s">
        <v>57</v>
      </c>
      <c r="S2948" s="10" t="s">
        <v>58</v>
      </c>
      <c r="T2948" s="10">
        <v>362</v>
      </c>
      <c r="U2948" s="10">
        <v>517.66</v>
      </c>
    </row>
    <row r="2949" spans="11:21" ht="18" customHeight="1" x14ac:dyDescent="0.3">
      <c r="K2949" s="10" t="s">
        <v>61</v>
      </c>
      <c r="L2949" s="10">
        <v>2024</v>
      </c>
      <c r="M2949" s="10" t="s">
        <v>4</v>
      </c>
      <c r="N2949" s="10" t="s">
        <v>65</v>
      </c>
      <c r="O2949" s="10" t="s">
        <v>54</v>
      </c>
      <c r="P2949" s="10" t="s">
        <v>55</v>
      </c>
      <c r="Q2949" s="10" t="s">
        <v>56</v>
      </c>
      <c r="R2949" s="10" t="s">
        <v>57</v>
      </c>
      <c r="S2949" s="10" t="s">
        <v>58</v>
      </c>
      <c r="T2949" s="10">
        <v>142</v>
      </c>
      <c r="U2949" s="10">
        <v>526.24</v>
      </c>
    </row>
    <row r="2950" spans="11:21" ht="18" customHeight="1" x14ac:dyDescent="0.3">
      <c r="K2950" s="10" t="s">
        <v>52</v>
      </c>
      <c r="L2950" s="10">
        <v>2024</v>
      </c>
      <c r="M2950" s="10" t="s">
        <v>4</v>
      </c>
      <c r="N2950" s="10" t="s">
        <v>65</v>
      </c>
      <c r="O2950" s="10" t="s">
        <v>54</v>
      </c>
      <c r="P2950" s="10" t="s">
        <v>55</v>
      </c>
      <c r="Q2950" s="10" t="s">
        <v>56</v>
      </c>
      <c r="R2950" s="10" t="s">
        <v>57</v>
      </c>
      <c r="S2950" s="10" t="s">
        <v>58</v>
      </c>
      <c r="T2950" s="10">
        <v>358</v>
      </c>
      <c r="U2950" s="10">
        <v>526.24</v>
      </c>
    </row>
    <row r="2951" spans="11:21" ht="18" customHeight="1" x14ac:dyDescent="0.3">
      <c r="K2951" s="10" t="s">
        <v>59</v>
      </c>
      <c r="L2951" s="10">
        <v>2024</v>
      </c>
      <c r="M2951" s="10" t="s">
        <v>4</v>
      </c>
      <c r="N2951" s="10" t="s">
        <v>65</v>
      </c>
      <c r="O2951" s="10" t="s">
        <v>54</v>
      </c>
      <c r="P2951" s="10" t="s">
        <v>55</v>
      </c>
      <c r="Q2951" s="10" t="s">
        <v>56</v>
      </c>
      <c r="R2951" s="10" t="s">
        <v>57</v>
      </c>
      <c r="S2951" s="10" t="s">
        <v>58</v>
      </c>
      <c r="T2951" s="10">
        <v>979</v>
      </c>
      <c r="U2951" s="10">
        <v>1399.97</v>
      </c>
    </row>
    <row r="2952" spans="11:21" ht="18" customHeight="1" x14ac:dyDescent="0.3">
      <c r="K2952" s="10" t="s">
        <v>61</v>
      </c>
      <c r="L2952" s="10">
        <v>2024</v>
      </c>
      <c r="M2952" s="10" t="s">
        <v>4</v>
      </c>
      <c r="N2952" s="10" t="s">
        <v>65</v>
      </c>
      <c r="O2952" s="10" t="s">
        <v>54</v>
      </c>
      <c r="P2952" s="10" t="s">
        <v>55</v>
      </c>
      <c r="Q2952" s="10" t="s">
        <v>56</v>
      </c>
      <c r="R2952" s="10" t="s">
        <v>57</v>
      </c>
      <c r="S2952" s="10" t="s">
        <v>58</v>
      </c>
      <c r="T2952" s="10">
        <v>360</v>
      </c>
      <c r="U2952" s="10">
        <v>514.79999999999995</v>
      </c>
    </row>
    <row r="2953" spans="11:21" ht="18" customHeight="1" x14ac:dyDescent="0.3">
      <c r="K2953" s="10" t="s">
        <v>61</v>
      </c>
      <c r="L2953" s="10">
        <v>2024</v>
      </c>
      <c r="M2953" s="10" t="s">
        <v>4</v>
      </c>
      <c r="N2953" s="10" t="s">
        <v>65</v>
      </c>
      <c r="O2953" s="10" t="s">
        <v>54</v>
      </c>
      <c r="P2953" s="10" t="s">
        <v>55</v>
      </c>
      <c r="Q2953" s="10" t="s">
        <v>56</v>
      </c>
      <c r="R2953" s="10" t="s">
        <v>57</v>
      </c>
      <c r="S2953" s="10" t="s">
        <v>58</v>
      </c>
      <c r="T2953" s="10">
        <v>141</v>
      </c>
      <c r="U2953" s="10">
        <v>201.63</v>
      </c>
    </row>
    <row r="2954" spans="11:21" ht="18" customHeight="1" x14ac:dyDescent="0.3">
      <c r="K2954" s="10" t="s">
        <v>59</v>
      </c>
      <c r="L2954" s="10">
        <v>2024</v>
      </c>
      <c r="M2954" s="10" t="s">
        <v>4</v>
      </c>
      <c r="N2954" s="10" t="s">
        <v>65</v>
      </c>
      <c r="O2954" s="10" t="s">
        <v>54</v>
      </c>
      <c r="P2954" s="10" t="s">
        <v>55</v>
      </c>
      <c r="Q2954" s="10" t="s">
        <v>56</v>
      </c>
      <c r="R2954" s="10" t="s">
        <v>57</v>
      </c>
      <c r="S2954" s="10" t="s">
        <v>58</v>
      </c>
      <c r="T2954" s="10">
        <v>363</v>
      </c>
      <c r="U2954" s="10">
        <v>519.09</v>
      </c>
    </row>
    <row r="2955" spans="11:21" ht="18" customHeight="1" x14ac:dyDescent="0.3">
      <c r="K2955" s="10" t="s">
        <v>52</v>
      </c>
      <c r="L2955" s="10">
        <v>2024</v>
      </c>
      <c r="M2955" s="10" t="s">
        <v>4</v>
      </c>
      <c r="N2955" s="10" t="s">
        <v>65</v>
      </c>
      <c r="O2955" s="10" t="s">
        <v>54</v>
      </c>
      <c r="P2955" s="10" t="s">
        <v>55</v>
      </c>
      <c r="Q2955" s="10" t="s">
        <v>56</v>
      </c>
      <c r="R2955" s="10" t="s">
        <v>57</v>
      </c>
      <c r="S2955" s="10" t="s">
        <v>58</v>
      </c>
      <c r="T2955" s="10">
        <v>761</v>
      </c>
      <c r="U2955" s="10">
        <v>1088.23</v>
      </c>
    </row>
    <row r="2956" spans="11:21" ht="18" customHeight="1" x14ac:dyDescent="0.3">
      <c r="K2956" s="10" t="s">
        <v>61</v>
      </c>
      <c r="L2956" s="10">
        <v>2024</v>
      </c>
      <c r="M2956" s="10" t="s">
        <v>4</v>
      </c>
      <c r="N2956" s="10" t="s">
        <v>65</v>
      </c>
      <c r="O2956" s="10" t="s">
        <v>54</v>
      </c>
      <c r="P2956" s="10" t="s">
        <v>55</v>
      </c>
      <c r="Q2956" s="10" t="s">
        <v>56</v>
      </c>
      <c r="R2956" s="10" t="s">
        <v>57</v>
      </c>
      <c r="S2956" s="10" t="s">
        <v>58</v>
      </c>
      <c r="T2956" s="10">
        <v>847</v>
      </c>
      <c r="U2956" s="10">
        <v>1211.21</v>
      </c>
    </row>
    <row r="2957" spans="11:21" ht="18" customHeight="1" x14ac:dyDescent="0.3">
      <c r="K2957" s="10" t="s">
        <v>52</v>
      </c>
      <c r="L2957" s="10">
        <v>2024</v>
      </c>
      <c r="M2957" s="10" t="s">
        <v>4</v>
      </c>
      <c r="N2957" s="10" t="s">
        <v>65</v>
      </c>
      <c r="O2957" s="10" t="s">
        <v>54</v>
      </c>
      <c r="P2957" s="10" t="s">
        <v>55</v>
      </c>
      <c r="Q2957" s="10" t="s">
        <v>56</v>
      </c>
      <c r="R2957" s="10" t="s">
        <v>57</v>
      </c>
      <c r="S2957" s="10" t="s">
        <v>58</v>
      </c>
      <c r="T2957" s="10">
        <v>143</v>
      </c>
      <c r="U2957" s="10">
        <v>204.49</v>
      </c>
    </row>
    <row r="2958" spans="11:21" ht="18" customHeight="1" x14ac:dyDescent="0.3">
      <c r="K2958" s="10" t="s">
        <v>61</v>
      </c>
      <c r="L2958" s="10">
        <v>2024</v>
      </c>
      <c r="M2958" s="10" t="s">
        <v>4</v>
      </c>
      <c r="N2958" s="10" t="s">
        <v>65</v>
      </c>
      <c r="O2958" s="10" t="s">
        <v>54</v>
      </c>
      <c r="P2958" s="10" t="s">
        <v>55</v>
      </c>
      <c r="Q2958" s="10" t="s">
        <v>56</v>
      </c>
      <c r="R2958" s="10" t="s">
        <v>57</v>
      </c>
      <c r="S2958" s="10" t="s">
        <v>58</v>
      </c>
      <c r="T2958" s="10">
        <v>359</v>
      </c>
      <c r="U2958" s="10">
        <v>513.37</v>
      </c>
    </row>
    <row r="2959" spans="11:21" ht="18" customHeight="1" x14ac:dyDescent="0.3">
      <c r="K2959" s="10" t="s">
        <v>52</v>
      </c>
      <c r="L2959" s="10">
        <v>2024</v>
      </c>
      <c r="M2959" s="10" t="s">
        <v>10</v>
      </c>
      <c r="N2959" s="10" t="s">
        <v>65</v>
      </c>
      <c r="O2959" s="10" t="s">
        <v>54</v>
      </c>
      <c r="P2959" s="10" t="s">
        <v>55</v>
      </c>
      <c r="Q2959" s="10" t="s">
        <v>56</v>
      </c>
      <c r="R2959" s="10" t="s">
        <v>57</v>
      </c>
      <c r="S2959" s="10" t="s">
        <v>58</v>
      </c>
      <c r="T2959" s="10">
        <v>356</v>
      </c>
      <c r="U2959" s="10">
        <v>509.08</v>
      </c>
    </row>
    <row r="2960" spans="11:21" ht="18" customHeight="1" x14ac:dyDescent="0.3">
      <c r="K2960" s="10" t="s">
        <v>52</v>
      </c>
      <c r="L2960" s="10">
        <v>2024</v>
      </c>
      <c r="M2960" s="10" t="s">
        <v>10</v>
      </c>
      <c r="N2960" s="10" t="s">
        <v>65</v>
      </c>
      <c r="O2960" s="10" t="s">
        <v>54</v>
      </c>
      <c r="P2960" s="10" t="s">
        <v>55</v>
      </c>
      <c r="Q2960" s="10" t="s">
        <v>56</v>
      </c>
      <c r="R2960" s="10" t="s">
        <v>57</v>
      </c>
      <c r="S2960" s="10" t="s">
        <v>58</v>
      </c>
      <c r="T2960" s="10">
        <v>326</v>
      </c>
      <c r="U2960" s="10">
        <v>466.18</v>
      </c>
    </row>
    <row r="2961" spans="11:21" ht="18" customHeight="1" x14ac:dyDescent="0.3">
      <c r="K2961" s="10" t="s">
        <v>61</v>
      </c>
      <c r="L2961" s="10">
        <v>2024</v>
      </c>
      <c r="M2961" s="10" t="s">
        <v>10</v>
      </c>
      <c r="N2961" s="10" t="s">
        <v>65</v>
      </c>
      <c r="O2961" s="10" t="s">
        <v>54</v>
      </c>
      <c r="P2961" s="10" t="s">
        <v>55</v>
      </c>
      <c r="Q2961" s="10" t="s">
        <v>56</v>
      </c>
      <c r="R2961" s="10" t="s">
        <v>57</v>
      </c>
      <c r="S2961" s="10" t="s">
        <v>58</v>
      </c>
      <c r="T2961" s="10">
        <v>358</v>
      </c>
      <c r="U2961" s="10">
        <v>526.24</v>
      </c>
    </row>
    <row r="2962" spans="11:21" ht="18" customHeight="1" x14ac:dyDescent="0.3">
      <c r="K2962" s="10" t="s">
        <v>61</v>
      </c>
      <c r="L2962" s="10">
        <v>2024</v>
      </c>
      <c r="M2962" s="10" t="s">
        <v>10</v>
      </c>
      <c r="N2962" s="10" t="s">
        <v>65</v>
      </c>
      <c r="O2962" s="10" t="s">
        <v>54</v>
      </c>
      <c r="P2962" s="10" t="s">
        <v>55</v>
      </c>
      <c r="Q2962" s="10" t="s">
        <v>56</v>
      </c>
      <c r="R2962" s="10" t="s">
        <v>57</v>
      </c>
      <c r="S2962" s="10" t="s">
        <v>58</v>
      </c>
      <c r="T2962" s="10">
        <v>328</v>
      </c>
      <c r="U2962" s="10">
        <v>526.24</v>
      </c>
    </row>
    <row r="2963" spans="11:21" ht="18" customHeight="1" x14ac:dyDescent="0.3">
      <c r="K2963" s="10" t="s">
        <v>59</v>
      </c>
      <c r="L2963" s="10">
        <v>2024</v>
      </c>
      <c r="M2963" s="10" t="s">
        <v>10</v>
      </c>
      <c r="N2963" s="10" t="s">
        <v>65</v>
      </c>
      <c r="O2963" s="10" t="s">
        <v>54</v>
      </c>
      <c r="P2963" s="10" t="s">
        <v>55</v>
      </c>
      <c r="Q2963" s="10" t="s">
        <v>56</v>
      </c>
      <c r="R2963" s="10" t="s">
        <v>57</v>
      </c>
      <c r="S2963" s="10" t="s">
        <v>58</v>
      </c>
      <c r="T2963" s="10">
        <v>985</v>
      </c>
      <c r="U2963" s="10">
        <v>1408.55</v>
      </c>
    </row>
    <row r="2964" spans="11:21" ht="18" customHeight="1" x14ac:dyDescent="0.3">
      <c r="K2964" s="10" t="s">
        <v>52</v>
      </c>
      <c r="L2964" s="10">
        <v>2024</v>
      </c>
      <c r="M2964" s="10" t="s">
        <v>10</v>
      </c>
      <c r="N2964" s="10" t="s">
        <v>65</v>
      </c>
      <c r="O2964" s="10" t="s">
        <v>54</v>
      </c>
      <c r="P2964" s="10" t="s">
        <v>55</v>
      </c>
      <c r="Q2964" s="10" t="s">
        <v>56</v>
      </c>
      <c r="R2964" s="10" t="s">
        <v>57</v>
      </c>
      <c r="S2964" s="10" t="s">
        <v>58</v>
      </c>
      <c r="T2964" s="10">
        <v>330</v>
      </c>
      <c r="U2964" s="10">
        <v>471.9</v>
      </c>
    </row>
    <row r="2965" spans="11:21" ht="18" customHeight="1" x14ac:dyDescent="0.3">
      <c r="K2965" s="10" t="s">
        <v>52</v>
      </c>
      <c r="L2965" s="10">
        <v>2024</v>
      </c>
      <c r="M2965" s="10" t="s">
        <v>10</v>
      </c>
      <c r="N2965" s="10" t="s">
        <v>65</v>
      </c>
      <c r="O2965" s="10" t="s">
        <v>54</v>
      </c>
      <c r="P2965" s="10" t="s">
        <v>55</v>
      </c>
      <c r="Q2965" s="10" t="s">
        <v>56</v>
      </c>
      <c r="R2965" s="10" t="s">
        <v>57</v>
      </c>
      <c r="S2965" s="10" t="s">
        <v>58</v>
      </c>
      <c r="T2965" s="10">
        <v>357</v>
      </c>
      <c r="U2965" s="10">
        <v>510.51</v>
      </c>
    </row>
    <row r="2966" spans="11:21" ht="18" customHeight="1" x14ac:dyDescent="0.3">
      <c r="K2966" s="10" t="s">
        <v>59</v>
      </c>
      <c r="L2966" s="10">
        <v>2024</v>
      </c>
      <c r="M2966" s="10" t="s">
        <v>10</v>
      </c>
      <c r="N2966" s="10" t="s">
        <v>65</v>
      </c>
      <c r="O2966" s="10" t="s">
        <v>54</v>
      </c>
      <c r="P2966" s="10" t="s">
        <v>55</v>
      </c>
      <c r="Q2966" s="10" t="s">
        <v>56</v>
      </c>
      <c r="R2966" s="10" t="s">
        <v>57</v>
      </c>
      <c r="S2966" s="10" t="s">
        <v>58</v>
      </c>
      <c r="T2966" s="10">
        <v>327</v>
      </c>
      <c r="U2966" s="10">
        <v>467.61</v>
      </c>
    </row>
    <row r="2967" spans="11:21" ht="18" customHeight="1" x14ac:dyDescent="0.3">
      <c r="K2967" s="10" t="s">
        <v>61</v>
      </c>
      <c r="L2967" s="10">
        <v>2024</v>
      </c>
      <c r="M2967" s="10" t="s">
        <v>10</v>
      </c>
      <c r="N2967" s="10" t="s">
        <v>65</v>
      </c>
      <c r="O2967" s="10" t="s">
        <v>54</v>
      </c>
      <c r="P2967" s="10" t="s">
        <v>55</v>
      </c>
      <c r="Q2967" s="10" t="s">
        <v>56</v>
      </c>
      <c r="R2967" s="10" t="s">
        <v>57</v>
      </c>
      <c r="S2967" s="10" t="s">
        <v>58</v>
      </c>
      <c r="T2967" s="10">
        <v>766</v>
      </c>
      <c r="U2967" s="10">
        <v>1095.3800000000001</v>
      </c>
    </row>
    <row r="2968" spans="11:21" ht="18" customHeight="1" x14ac:dyDescent="0.3">
      <c r="K2968" s="10" t="s">
        <v>61</v>
      </c>
      <c r="L2968" s="10">
        <v>2024</v>
      </c>
      <c r="M2968" s="10" t="s">
        <v>10</v>
      </c>
      <c r="N2968" s="10" t="s">
        <v>65</v>
      </c>
      <c r="O2968" s="10" t="s">
        <v>54</v>
      </c>
      <c r="P2968" s="10" t="s">
        <v>55</v>
      </c>
      <c r="Q2968" s="10" t="s">
        <v>56</v>
      </c>
      <c r="R2968" s="10" t="s">
        <v>57</v>
      </c>
      <c r="S2968" s="10" t="s">
        <v>58</v>
      </c>
      <c r="T2968" s="10">
        <v>852</v>
      </c>
      <c r="U2968" s="10">
        <v>1218.3600000000001</v>
      </c>
    </row>
    <row r="2969" spans="11:21" ht="18" customHeight="1" x14ac:dyDescent="0.3">
      <c r="K2969" s="10" t="s">
        <v>52</v>
      </c>
      <c r="L2969" s="10">
        <v>2024</v>
      </c>
      <c r="M2969" s="10" t="s">
        <v>10</v>
      </c>
      <c r="N2969" s="10" t="s">
        <v>65</v>
      </c>
      <c r="O2969" s="10" t="s">
        <v>54</v>
      </c>
      <c r="P2969" s="10" t="s">
        <v>55</v>
      </c>
      <c r="Q2969" s="10" t="s">
        <v>56</v>
      </c>
      <c r="R2969" s="10" t="s">
        <v>57</v>
      </c>
      <c r="S2969" s="10" t="s">
        <v>58</v>
      </c>
      <c r="T2969" s="10">
        <v>353</v>
      </c>
      <c r="U2969" s="10">
        <v>504.78999999999996</v>
      </c>
    </row>
    <row r="2970" spans="11:21" ht="18" customHeight="1" x14ac:dyDescent="0.3">
      <c r="K2970" s="10" t="s">
        <v>52</v>
      </c>
      <c r="L2970" s="10">
        <v>2024</v>
      </c>
      <c r="M2970" s="10" t="s">
        <v>10</v>
      </c>
      <c r="N2970" s="10" t="s">
        <v>65</v>
      </c>
      <c r="O2970" s="10" t="s">
        <v>54</v>
      </c>
      <c r="P2970" s="10" t="s">
        <v>55</v>
      </c>
      <c r="Q2970" s="10" t="s">
        <v>56</v>
      </c>
      <c r="R2970" s="10" t="s">
        <v>57</v>
      </c>
      <c r="S2970" s="10" t="s">
        <v>58</v>
      </c>
      <c r="T2970" s="10">
        <v>329</v>
      </c>
      <c r="U2970" s="10">
        <v>470.47</v>
      </c>
    </row>
    <row r="2971" spans="11:21" ht="18" customHeight="1" x14ac:dyDescent="0.3">
      <c r="K2971" s="10" t="s">
        <v>52</v>
      </c>
      <c r="L2971" s="10">
        <v>2024</v>
      </c>
      <c r="M2971" s="10" t="s">
        <v>9</v>
      </c>
      <c r="N2971" s="10" t="s">
        <v>65</v>
      </c>
      <c r="O2971" s="10" t="s">
        <v>54</v>
      </c>
      <c r="P2971" s="10" t="s">
        <v>55</v>
      </c>
      <c r="Q2971" s="10" t="s">
        <v>56</v>
      </c>
      <c r="R2971" s="10" t="s">
        <v>57</v>
      </c>
      <c r="S2971" s="10" t="s">
        <v>58</v>
      </c>
      <c r="T2971" s="10">
        <v>362</v>
      </c>
      <c r="U2971" s="10">
        <v>517.66</v>
      </c>
    </row>
    <row r="2972" spans="11:21" ht="18" customHeight="1" x14ac:dyDescent="0.3">
      <c r="K2972" s="10" t="s">
        <v>59</v>
      </c>
      <c r="L2972" s="10">
        <v>2024</v>
      </c>
      <c r="M2972" s="10" t="s">
        <v>9</v>
      </c>
      <c r="N2972" s="10" t="s">
        <v>65</v>
      </c>
      <c r="O2972" s="10" t="s">
        <v>54</v>
      </c>
      <c r="P2972" s="10" t="s">
        <v>55</v>
      </c>
      <c r="Q2972" s="10" t="s">
        <v>56</v>
      </c>
      <c r="R2972" s="10" t="s">
        <v>57</v>
      </c>
      <c r="S2972" s="10" t="s">
        <v>58</v>
      </c>
      <c r="T2972" s="10">
        <v>332</v>
      </c>
      <c r="U2972" s="10">
        <v>474.76</v>
      </c>
    </row>
    <row r="2973" spans="11:21" ht="18" customHeight="1" x14ac:dyDescent="0.3">
      <c r="K2973" s="10" t="s">
        <v>59</v>
      </c>
      <c r="L2973" s="10">
        <v>2024</v>
      </c>
      <c r="M2973" s="10" t="s">
        <v>9</v>
      </c>
      <c r="N2973" s="10" t="s">
        <v>65</v>
      </c>
      <c r="O2973" s="10" t="s">
        <v>54</v>
      </c>
      <c r="P2973" s="10" t="s">
        <v>55</v>
      </c>
      <c r="Q2973" s="10" t="s">
        <v>56</v>
      </c>
      <c r="R2973" s="10" t="s">
        <v>57</v>
      </c>
      <c r="S2973" s="10" t="s">
        <v>58</v>
      </c>
      <c r="T2973" s="10">
        <v>334</v>
      </c>
      <c r="U2973" s="10">
        <v>526.24</v>
      </c>
    </row>
    <row r="2974" spans="11:21" ht="18" customHeight="1" x14ac:dyDescent="0.3">
      <c r="K2974" s="10" t="s">
        <v>62</v>
      </c>
      <c r="L2974" s="10">
        <v>2024</v>
      </c>
      <c r="M2974" s="10" t="s">
        <v>9</v>
      </c>
      <c r="N2974" s="10" t="s">
        <v>65</v>
      </c>
      <c r="O2974" s="10" t="s">
        <v>54</v>
      </c>
      <c r="P2974" s="10" t="s">
        <v>55</v>
      </c>
      <c r="Q2974" s="10" t="s">
        <v>56</v>
      </c>
      <c r="R2974" s="10" t="s">
        <v>57</v>
      </c>
      <c r="S2974" s="10" t="s">
        <v>58</v>
      </c>
      <c r="T2974" s="10">
        <v>984</v>
      </c>
      <c r="U2974" s="10">
        <v>1407.12</v>
      </c>
    </row>
    <row r="2975" spans="11:21" ht="18" customHeight="1" x14ac:dyDescent="0.3">
      <c r="K2975" s="10" t="s">
        <v>61</v>
      </c>
      <c r="L2975" s="10">
        <v>2024</v>
      </c>
      <c r="M2975" s="10" t="s">
        <v>9</v>
      </c>
      <c r="N2975" s="10" t="s">
        <v>65</v>
      </c>
      <c r="O2975" s="10" t="s">
        <v>54</v>
      </c>
      <c r="P2975" s="10" t="s">
        <v>55</v>
      </c>
      <c r="Q2975" s="10" t="s">
        <v>56</v>
      </c>
      <c r="R2975" s="10" t="s">
        <v>57</v>
      </c>
      <c r="S2975" s="10" t="s">
        <v>58</v>
      </c>
      <c r="T2975" s="10">
        <v>336</v>
      </c>
      <c r="U2975" s="10">
        <v>480.48</v>
      </c>
    </row>
    <row r="2976" spans="11:21" ht="18" customHeight="1" x14ac:dyDescent="0.3">
      <c r="K2976" s="10" t="s">
        <v>61</v>
      </c>
      <c r="L2976" s="10">
        <v>2024</v>
      </c>
      <c r="M2976" s="10" t="s">
        <v>9</v>
      </c>
      <c r="N2976" s="10" t="s">
        <v>65</v>
      </c>
      <c r="O2976" s="10" t="s">
        <v>54</v>
      </c>
      <c r="P2976" s="10" t="s">
        <v>55</v>
      </c>
      <c r="Q2976" s="10" t="s">
        <v>56</v>
      </c>
      <c r="R2976" s="10" t="s">
        <v>57</v>
      </c>
      <c r="S2976" s="10" t="s">
        <v>58</v>
      </c>
      <c r="T2976" s="10">
        <v>363</v>
      </c>
      <c r="U2976" s="10">
        <v>519.09</v>
      </c>
    </row>
    <row r="2977" spans="11:21" ht="18" customHeight="1" x14ac:dyDescent="0.3">
      <c r="K2977" s="10" t="s">
        <v>62</v>
      </c>
      <c r="L2977" s="10">
        <v>2024</v>
      </c>
      <c r="M2977" s="10" t="s">
        <v>9</v>
      </c>
      <c r="N2977" s="10" t="s">
        <v>65</v>
      </c>
      <c r="O2977" s="10" t="s">
        <v>54</v>
      </c>
      <c r="P2977" s="10" t="s">
        <v>55</v>
      </c>
      <c r="Q2977" s="10" t="s">
        <v>56</v>
      </c>
      <c r="R2977" s="10" t="s">
        <v>57</v>
      </c>
      <c r="S2977" s="10" t="s">
        <v>58</v>
      </c>
      <c r="T2977" s="10">
        <v>333</v>
      </c>
      <c r="U2977" s="10">
        <v>476.19</v>
      </c>
    </row>
    <row r="2978" spans="11:21" ht="18" customHeight="1" x14ac:dyDescent="0.3">
      <c r="K2978" s="10" t="s">
        <v>59</v>
      </c>
      <c r="L2978" s="10">
        <v>2024</v>
      </c>
      <c r="M2978" s="10" t="s">
        <v>9</v>
      </c>
      <c r="N2978" s="10" t="s">
        <v>65</v>
      </c>
      <c r="O2978" s="10" t="s">
        <v>54</v>
      </c>
      <c r="P2978" s="10" t="s">
        <v>55</v>
      </c>
      <c r="Q2978" s="10" t="s">
        <v>56</v>
      </c>
      <c r="R2978" s="10" t="s">
        <v>57</v>
      </c>
      <c r="S2978" s="10" t="s">
        <v>58</v>
      </c>
      <c r="T2978" s="10">
        <v>765</v>
      </c>
      <c r="U2978" s="10">
        <v>1093.95</v>
      </c>
    </row>
    <row r="2979" spans="11:21" ht="18" customHeight="1" x14ac:dyDescent="0.3">
      <c r="K2979" s="10" t="s">
        <v>59</v>
      </c>
      <c r="L2979" s="10">
        <v>2024</v>
      </c>
      <c r="M2979" s="10" t="s">
        <v>9</v>
      </c>
      <c r="N2979" s="10" t="s">
        <v>65</v>
      </c>
      <c r="O2979" s="10" t="s">
        <v>54</v>
      </c>
      <c r="P2979" s="10" t="s">
        <v>55</v>
      </c>
      <c r="Q2979" s="10" t="s">
        <v>56</v>
      </c>
      <c r="R2979" s="10" t="s">
        <v>57</v>
      </c>
      <c r="S2979" s="10" t="s">
        <v>58</v>
      </c>
      <c r="T2979" s="10">
        <v>359</v>
      </c>
      <c r="U2979" s="10">
        <v>513.37</v>
      </c>
    </row>
    <row r="2980" spans="11:21" ht="18" customHeight="1" x14ac:dyDescent="0.3">
      <c r="K2980" s="10" t="s">
        <v>52</v>
      </c>
      <c r="L2980" s="10">
        <v>2024</v>
      </c>
      <c r="M2980" s="10" t="s">
        <v>9</v>
      </c>
      <c r="N2980" s="10" t="s">
        <v>65</v>
      </c>
      <c r="O2980" s="10" t="s">
        <v>54</v>
      </c>
      <c r="P2980" s="10" t="s">
        <v>55</v>
      </c>
      <c r="Q2980" s="10" t="s">
        <v>56</v>
      </c>
      <c r="R2980" s="10" t="s">
        <v>57</v>
      </c>
      <c r="S2980" s="10" t="s">
        <v>58</v>
      </c>
      <c r="T2980" s="10">
        <v>335</v>
      </c>
      <c r="U2980" s="10">
        <v>479.05</v>
      </c>
    </row>
    <row r="2981" spans="11:21" ht="18" customHeight="1" x14ac:dyDescent="0.3">
      <c r="K2981" s="10" t="s">
        <v>52</v>
      </c>
      <c r="L2981" s="10">
        <v>2024</v>
      </c>
      <c r="M2981" s="10" t="s">
        <v>8</v>
      </c>
      <c r="N2981" s="10" t="s">
        <v>65</v>
      </c>
      <c r="O2981" s="10" t="s">
        <v>54</v>
      </c>
      <c r="P2981" s="10" t="s">
        <v>55</v>
      </c>
      <c r="Q2981" s="10" t="s">
        <v>56</v>
      </c>
      <c r="R2981" s="10" t="s">
        <v>57</v>
      </c>
      <c r="S2981" s="10" t="s">
        <v>58</v>
      </c>
      <c r="T2981" s="10">
        <v>368</v>
      </c>
      <c r="U2981" s="10">
        <v>526.24</v>
      </c>
    </row>
    <row r="2982" spans="11:21" ht="18" customHeight="1" x14ac:dyDescent="0.3">
      <c r="K2982" s="10" t="s">
        <v>59</v>
      </c>
      <c r="L2982" s="10">
        <v>2024</v>
      </c>
      <c r="M2982" s="10" t="s">
        <v>8</v>
      </c>
      <c r="N2982" s="10" t="s">
        <v>65</v>
      </c>
      <c r="O2982" s="10" t="s">
        <v>54</v>
      </c>
      <c r="P2982" s="10" t="s">
        <v>55</v>
      </c>
      <c r="Q2982" s="10" t="s">
        <v>56</v>
      </c>
      <c r="R2982" s="10" t="s">
        <v>57</v>
      </c>
      <c r="S2982" s="10" t="s">
        <v>58</v>
      </c>
      <c r="T2982" s="10">
        <v>338</v>
      </c>
      <c r="U2982" s="10">
        <v>483.34000000000003</v>
      </c>
    </row>
    <row r="2983" spans="11:21" ht="18" customHeight="1" x14ac:dyDescent="0.3">
      <c r="K2983" s="10" t="s">
        <v>61</v>
      </c>
      <c r="L2983" s="10">
        <v>2024</v>
      </c>
      <c r="M2983" s="10" t="s">
        <v>8</v>
      </c>
      <c r="N2983" s="10" t="s">
        <v>65</v>
      </c>
      <c r="O2983" s="10" t="s">
        <v>54</v>
      </c>
      <c r="P2983" s="10" t="s">
        <v>55</v>
      </c>
      <c r="Q2983" s="10" t="s">
        <v>56</v>
      </c>
      <c r="R2983" s="10" t="s">
        <v>57</v>
      </c>
      <c r="S2983" s="10" t="s">
        <v>58</v>
      </c>
      <c r="T2983" s="10">
        <v>364</v>
      </c>
      <c r="U2983" s="10">
        <v>526.24</v>
      </c>
    </row>
    <row r="2984" spans="11:21" ht="18" customHeight="1" x14ac:dyDescent="0.3">
      <c r="K2984" s="10" t="s">
        <v>52</v>
      </c>
      <c r="L2984" s="10">
        <v>2024</v>
      </c>
      <c r="M2984" s="10" t="s">
        <v>8</v>
      </c>
      <c r="N2984" s="10" t="s">
        <v>65</v>
      </c>
      <c r="O2984" s="10" t="s">
        <v>54</v>
      </c>
      <c r="P2984" s="10" t="s">
        <v>55</v>
      </c>
      <c r="Q2984" s="10" t="s">
        <v>56</v>
      </c>
      <c r="R2984" s="10" t="s">
        <v>57</v>
      </c>
      <c r="S2984" s="10" t="s">
        <v>58</v>
      </c>
      <c r="T2984" s="10">
        <v>340</v>
      </c>
      <c r="U2984" s="10">
        <v>526.24</v>
      </c>
    </row>
    <row r="2985" spans="11:21" ht="18" customHeight="1" x14ac:dyDescent="0.3">
      <c r="K2985" s="10" t="s">
        <v>52</v>
      </c>
      <c r="L2985" s="10">
        <v>2024</v>
      </c>
      <c r="M2985" s="10" t="s">
        <v>8</v>
      </c>
      <c r="N2985" s="10" t="s">
        <v>65</v>
      </c>
      <c r="O2985" s="10" t="s">
        <v>54</v>
      </c>
      <c r="P2985" s="10" t="s">
        <v>55</v>
      </c>
      <c r="Q2985" s="10" t="s">
        <v>56</v>
      </c>
      <c r="R2985" s="10" t="s">
        <v>57</v>
      </c>
      <c r="S2985" s="10" t="s">
        <v>58</v>
      </c>
      <c r="T2985" s="10">
        <v>983</v>
      </c>
      <c r="U2985" s="10">
        <v>1405.69</v>
      </c>
    </row>
    <row r="2986" spans="11:21" ht="18" customHeight="1" x14ac:dyDescent="0.3">
      <c r="K2986" s="10" t="s">
        <v>52</v>
      </c>
      <c r="L2986" s="10">
        <v>2024</v>
      </c>
      <c r="M2986" s="10" t="s">
        <v>8</v>
      </c>
      <c r="N2986" s="10" t="s">
        <v>65</v>
      </c>
      <c r="O2986" s="10" t="s">
        <v>54</v>
      </c>
      <c r="P2986" s="10" t="s">
        <v>55</v>
      </c>
      <c r="Q2986" s="10" t="s">
        <v>56</v>
      </c>
      <c r="R2986" s="10" t="s">
        <v>57</v>
      </c>
      <c r="S2986" s="10" t="s">
        <v>58</v>
      </c>
      <c r="T2986" s="10">
        <v>339</v>
      </c>
      <c r="U2986" s="10">
        <v>484.77</v>
      </c>
    </row>
    <row r="2987" spans="11:21" ht="18" customHeight="1" x14ac:dyDescent="0.3">
      <c r="K2987" s="10" t="s">
        <v>52</v>
      </c>
      <c r="L2987" s="10">
        <v>2024</v>
      </c>
      <c r="M2987" s="10" t="s">
        <v>8</v>
      </c>
      <c r="N2987" s="10" t="s">
        <v>65</v>
      </c>
      <c r="O2987" s="10" t="s">
        <v>54</v>
      </c>
      <c r="P2987" s="10" t="s">
        <v>55</v>
      </c>
      <c r="Q2987" s="10" t="s">
        <v>56</v>
      </c>
      <c r="R2987" s="10" t="s">
        <v>57</v>
      </c>
      <c r="S2987" s="10" t="s">
        <v>58</v>
      </c>
      <c r="T2987" s="10">
        <v>764</v>
      </c>
      <c r="U2987" s="10">
        <v>1092.52</v>
      </c>
    </row>
    <row r="2988" spans="11:21" ht="18" customHeight="1" x14ac:dyDescent="0.3">
      <c r="K2988" s="10" t="s">
        <v>61</v>
      </c>
      <c r="L2988" s="10">
        <v>2024</v>
      </c>
      <c r="M2988" s="10" t="s">
        <v>8</v>
      </c>
      <c r="N2988" s="10" t="s">
        <v>65</v>
      </c>
      <c r="O2988" s="10" t="s">
        <v>54</v>
      </c>
      <c r="P2988" s="10" t="s">
        <v>55</v>
      </c>
      <c r="Q2988" s="10" t="s">
        <v>56</v>
      </c>
      <c r="R2988" s="10" t="s">
        <v>57</v>
      </c>
      <c r="S2988" s="10" t="s">
        <v>58</v>
      </c>
      <c r="T2988" s="10">
        <v>851</v>
      </c>
      <c r="U2988" s="10">
        <v>1216.93</v>
      </c>
    </row>
    <row r="2989" spans="11:21" ht="18" customHeight="1" x14ac:dyDescent="0.3">
      <c r="K2989" s="10" t="s">
        <v>59</v>
      </c>
      <c r="L2989" s="10">
        <v>2024</v>
      </c>
      <c r="M2989" s="10" t="s">
        <v>8</v>
      </c>
      <c r="N2989" s="10" t="s">
        <v>65</v>
      </c>
      <c r="O2989" s="10" t="s">
        <v>54</v>
      </c>
      <c r="P2989" s="10" t="s">
        <v>55</v>
      </c>
      <c r="Q2989" s="10" t="s">
        <v>56</v>
      </c>
      <c r="R2989" s="10" t="s">
        <v>57</v>
      </c>
      <c r="S2989" s="10" t="s">
        <v>58</v>
      </c>
      <c r="T2989" s="10">
        <v>365</v>
      </c>
      <c r="U2989" s="10">
        <v>521.95000000000005</v>
      </c>
    </row>
    <row r="2990" spans="11:21" ht="18" customHeight="1" x14ac:dyDescent="0.3">
      <c r="K2990" s="10" t="s">
        <v>52</v>
      </c>
      <c r="L2990" s="10">
        <v>2024</v>
      </c>
      <c r="M2990" s="10" t="s">
        <v>8</v>
      </c>
      <c r="N2990" s="10" t="s">
        <v>65</v>
      </c>
      <c r="O2990" s="10" t="s">
        <v>54</v>
      </c>
      <c r="P2990" s="10" t="s">
        <v>55</v>
      </c>
      <c r="Q2990" s="10" t="s">
        <v>56</v>
      </c>
      <c r="R2990" s="10" t="s">
        <v>57</v>
      </c>
      <c r="S2990" s="10" t="s">
        <v>58</v>
      </c>
      <c r="T2990" s="10">
        <v>341</v>
      </c>
      <c r="U2990" s="10">
        <v>487.63</v>
      </c>
    </row>
    <row r="2991" spans="11:21" ht="18" customHeight="1" x14ac:dyDescent="0.3">
      <c r="K2991" s="10" t="s">
        <v>52</v>
      </c>
      <c r="L2991" s="10">
        <v>2024</v>
      </c>
      <c r="M2991" s="10" t="s">
        <v>3</v>
      </c>
      <c r="N2991" s="10" t="s">
        <v>65</v>
      </c>
      <c r="O2991" s="10" t="s">
        <v>67</v>
      </c>
      <c r="P2991" s="10" t="s">
        <v>68</v>
      </c>
      <c r="Q2991" s="10" t="s">
        <v>64</v>
      </c>
      <c r="R2991" s="10" t="s">
        <v>66</v>
      </c>
      <c r="S2991" s="10" t="s">
        <v>69</v>
      </c>
      <c r="T2991" s="10">
        <v>224</v>
      </c>
      <c r="U2991" s="10">
        <v>320.32</v>
      </c>
    </row>
    <row r="2992" spans="11:21" ht="18" customHeight="1" x14ac:dyDescent="0.3">
      <c r="K2992" s="10" t="s">
        <v>52</v>
      </c>
      <c r="L2992" s="10">
        <v>2024</v>
      </c>
      <c r="M2992" s="10" t="s">
        <v>3</v>
      </c>
      <c r="N2992" s="10" t="s">
        <v>65</v>
      </c>
      <c r="O2992" s="10" t="s">
        <v>67</v>
      </c>
      <c r="P2992" s="10" t="s">
        <v>68</v>
      </c>
      <c r="Q2992" s="10" t="s">
        <v>64</v>
      </c>
      <c r="R2992" s="10" t="s">
        <v>66</v>
      </c>
      <c r="S2992" s="10" t="s">
        <v>69</v>
      </c>
      <c r="T2992" s="10">
        <v>226</v>
      </c>
      <c r="U2992" s="10">
        <v>323.18</v>
      </c>
    </row>
    <row r="2993" spans="11:21" ht="18" customHeight="1" x14ac:dyDescent="0.3">
      <c r="K2993" s="10" t="s">
        <v>59</v>
      </c>
      <c r="L2993" s="10">
        <v>2024</v>
      </c>
      <c r="M2993" s="10" t="s">
        <v>3</v>
      </c>
      <c r="N2993" s="10" t="s">
        <v>65</v>
      </c>
      <c r="O2993" s="10" t="s">
        <v>67</v>
      </c>
      <c r="P2993" s="10" t="s">
        <v>68</v>
      </c>
      <c r="Q2993" s="10" t="s">
        <v>64</v>
      </c>
      <c r="R2993" s="10" t="s">
        <v>66</v>
      </c>
      <c r="S2993" s="10" t="s">
        <v>69</v>
      </c>
      <c r="T2993" s="10">
        <v>196</v>
      </c>
      <c r="U2993" s="10">
        <v>280.27999999999997</v>
      </c>
    </row>
    <row r="2994" spans="11:21" ht="18" customHeight="1" x14ac:dyDescent="0.3">
      <c r="K2994" s="10" t="s">
        <v>59</v>
      </c>
      <c r="L2994" s="10">
        <v>2024</v>
      </c>
      <c r="M2994" s="10" t="s">
        <v>3</v>
      </c>
      <c r="N2994" s="10" t="s">
        <v>65</v>
      </c>
      <c r="O2994" s="10" t="s">
        <v>67</v>
      </c>
      <c r="P2994" s="10" t="s">
        <v>68</v>
      </c>
      <c r="Q2994" s="10" t="s">
        <v>64</v>
      </c>
      <c r="R2994" s="10" t="s">
        <v>66</v>
      </c>
      <c r="S2994" s="10" t="s">
        <v>69</v>
      </c>
      <c r="T2994" s="10">
        <v>802</v>
      </c>
      <c r="U2994" s="10">
        <v>1146.8600000000001</v>
      </c>
    </row>
    <row r="2995" spans="11:21" ht="18" customHeight="1" x14ac:dyDescent="0.3">
      <c r="K2995" s="10" t="s">
        <v>63</v>
      </c>
      <c r="L2995" s="10">
        <v>2024</v>
      </c>
      <c r="M2995" s="10" t="s">
        <v>3</v>
      </c>
      <c r="N2995" s="10" t="s">
        <v>65</v>
      </c>
      <c r="O2995" s="10" t="s">
        <v>67</v>
      </c>
      <c r="P2995" s="10" t="s">
        <v>68</v>
      </c>
      <c r="Q2995" s="10" t="s">
        <v>64</v>
      </c>
      <c r="R2995" s="10" t="s">
        <v>66</v>
      </c>
      <c r="S2995" s="10" t="s">
        <v>69</v>
      </c>
      <c r="T2995" s="10">
        <v>888</v>
      </c>
      <c r="U2995" s="10">
        <v>1269.8399999999999</v>
      </c>
    </row>
    <row r="2996" spans="11:21" ht="18" customHeight="1" x14ac:dyDescent="0.3">
      <c r="K2996" s="10" t="s">
        <v>63</v>
      </c>
      <c r="L2996" s="10">
        <v>2024</v>
      </c>
      <c r="M2996" s="10" t="s">
        <v>3</v>
      </c>
      <c r="N2996" s="10" t="s">
        <v>65</v>
      </c>
      <c r="O2996" s="10" t="s">
        <v>67</v>
      </c>
      <c r="P2996" s="10" t="s">
        <v>68</v>
      </c>
      <c r="Q2996" s="10" t="s">
        <v>64</v>
      </c>
      <c r="R2996" s="10" t="s">
        <v>66</v>
      </c>
      <c r="S2996" s="10" t="s">
        <v>69</v>
      </c>
      <c r="T2996" s="10">
        <v>841</v>
      </c>
      <c r="U2996" s="10">
        <v>526.24</v>
      </c>
    </row>
    <row r="2997" spans="11:21" ht="18" customHeight="1" x14ac:dyDescent="0.3">
      <c r="K2997" s="10" t="s">
        <v>59</v>
      </c>
      <c r="L2997" s="10">
        <v>2024</v>
      </c>
      <c r="M2997" s="10" t="s">
        <v>3</v>
      </c>
      <c r="N2997" s="10" t="s">
        <v>65</v>
      </c>
      <c r="O2997" s="10" t="s">
        <v>67</v>
      </c>
      <c r="P2997" s="10" t="s">
        <v>68</v>
      </c>
      <c r="Q2997" s="10" t="s">
        <v>64</v>
      </c>
      <c r="R2997" s="10" t="s">
        <v>66</v>
      </c>
      <c r="S2997" s="10" t="s">
        <v>69</v>
      </c>
      <c r="T2997" s="10">
        <v>195</v>
      </c>
      <c r="U2997" s="10">
        <v>278.85000000000002</v>
      </c>
    </row>
    <row r="2998" spans="11:21" ht="18" customHeight="1" x14ac:dyDescent="0.3">
      <c r="K2998" s="10" t="s">
        <v>59</v>
      </c>
      <c r="L2998" s="10">
        <v>2024</v>
      </c>
      <c r="M2998" s="10" t="s">
        <v>3</v>
      </c>
      <c r="N2998" s="10" t="s">
        <v>65</v>
      </c>
      <c r="O2998" s="10" t="s">
        <v>67</v>
      </c>
      <c r="P2998" s="10" t="s">
        <v>68</v>
      </c>
      <c r="Q2998" s="10" t="s">
        <v>64</v>
      </c>
      <c r="R2998" s="10" t="s">
        <v>66</v>
      </c>
      <c r="S2998" s="10" t="s">
        <v>69</v>
      </c>
      <c r="T2998" s="10">
        <v>223</v>
      </c>
      <c r="U2998" s="10">
        <v>318.89</v>
      </c>
    </row>
    <row r="2999" spans="11:21" ht="18" customHeight="1" x14ac:dyDescent="0.3">
      <c r="K2999" s="10" t="s">
        <v>52</v>
      </c>
      <c r="L2999" s="10">
        <v>2024</v>
      </c>
      <c r="M2999" s="10" t="s">
        <v>3</v>
      </c>
      <c r="N2999" s="10" t="s">
        <v>65</v>
      </c>
      <c r="O2999" s="10" t="s">
        <v>67</v>
      </c>
      <c r="P2999" s="10" t="s">
        <v>68</v>
      </c>
      <c r="Q2999" s="10" t="s">
        <v>64</v>
      </c>
      <c r="R2999" s="10" t="s">
        <v>66</v>
      </c>
      <c r="S2999" s="10" t="s">
        <v>69</v>
      </c>
      <c r="T2999" s="10">
        <v>199</v>
      </c>
      <c r="U2999" s="10">
        <v>284.57</v>
      </c>
    </row>
    <row r="3000" spans="11:21" ht="18" customHeight="1" x14ac:dyDescent="0.3">
      <c r="K3000" s="10" t="s">
        <v>52</v>
      </c>
      <c r="L3000" s="10">
        <v>2024</v>
      </c>
      <c r="M3000" s="10" t="s">
        <v>3</v>
      </c>
      <c r="N3000" s="10" t="s">
        <v>65</v>
      </c>
      <c r="O3000" s="10" t="s">
        <v>67</v>
      </c>
      <c r="P3000" s="10" t="s">
        <v>68</v>
      </c>
      <c r="Q3000" s="10" t="s">
        <v>64</v>
      </c>
      <c r="R3000" s="10" t="s">
        <v>66</v>
      </c>
      <c r="S3000" s="10" t="s">
        <v>69</v>
      </c>
      <c r="T3000" s="10">
        <v>197</v>
      </c>
      <c r="U3000" s="10">
        <v>281.70999999999998</v>
      </c>
    </row>
    <row r="3001" spans="11:21" ht="18" customHeight="1" x14ac:dyDescent="0.3">
      <c r="K3001" s="10" t="s">
        <v>59</v>
      </c>
      <c r="L3001" s="10">
        <v>2024</v>
      </c>
      <c r="M3001" s="10" t="s">
        <v>7</v>
      </c>
      <c r="N3001" s="10" t="s">
        <v>65</v>
      </c>
      <c r="O3001" s="10" t="s">
        <v>67</v>
      </c>
      <c r="P3001" s="10" t="s">
        <v>68</v>
      </c>
      <c r="Q3001" s="10" t="s">
        <v>64</v>
      </c>
      <c r="R3001" s="10" t="s">
        <v>66</v>
      </c>
      <c r="S3001" s="10" t="s">
        <v>69</v>
      </c>
      <c r="T3001" s="10">
        <v>176</v>
      </c>
      <c r="U3001" s="10">
        <v>251.68</v>
      </c>
    </row>
    <row r="3002" spans="11:21" ht="18" customHeight="1" x14ac:dyDescent="0.3">
      <c r="K3002" s="10" t="s">
        <v>52</v>
      </c>
      <c r="L3002" s="10">
        <v>2024</v>
      </c>
      <c r="M3002" s="10" t="s">
        <v>7</v>
      </c>
      <c r="N3002" s="10" t="s">
        <v>65</v>
      </c>
      <c r="O3002" s="10" t="s">
        <v>67</v>
      </c>
      <c r="P3002" s="10" t="s">
        <v>68</v>
      </c>
      <c r="Q3002" s="10" t="s">
        <v>64</v>
      </c>
      <c r="R3002" s="10" t="s">
        <v>66</v>
      </c>
      <c r="S3002" s="10" t="s">
        <v>69</v>
      </c>
      <c r="T3002" s="10">
        <v>202</v>
      </c>
      <c r="U3002" s="10">
        <v>288.86</v>
      </c>
    </row>
    <row r="3003" spans="11:21" ht="18" customHeight="1" x14ac:dyDescent="0.3">
      <c r="K3003" s="10" t="s">
        <v>59</v>
      </c>
      <c r="L3003" s="10">
        <v>2024</v>
      </c>
      <c r="M3003" s="10" t="s">
        <v>7</v>
      </c>
      <c r="N3003" s="10" t="s">
        <v>65</v>
      </c>
      <c r="O3003" s="10" t="s">
        <v>67</v>
      </c>
      <c r="P3003" s="10" t="s">
        <v>68</v>
      </c>
      <c r="Q3003" s="10" t="s">
        <v>64</v>
      </c>
      <c r="R3003" s="10" t="s">
        <v>66</v>
      </c>
      <c r="S3003" s="10" t="s">
        <v>69</v>
      </c>
      <c r="T3003" s="10">
        <v>178</v>
      </c>
      <c r="U3003" s="10">
        <v>254.54</v>
      </c>
    </row>
    <row r="3004" spans="11:21" ht="18" customHeight="1" x14ac:dyDescent="0.3">
      <c r="K3004" s="10" t="s">
        <v>61</v>
      </c>
      <c r="L3004" s="10">
        <v>2024</v>
      </c>
      <c r="M3004" s="10" t="s">
        <v>7</v>
      </c>
      <c r="N3004" s="10" t="s">
        <v>65</v>
      </c>
      <c r="O3004" s="10" t="s">
        <v>67</v>
      </c>
      <c r="P3004" s="10" t="s">
        <v>68</v>
      </c>
      <c r="Q3004" s="10" t="s">
        <v>64</v>
      </c>
      <c r="R3004" s="10" t="s">
        <v>66</v>
      </c>
      <c r="S3004" s="10" t="s">
        <v>69</v>
      </c>
      <c r="T3004" s="10">
        <v>805</v>
      </c>
      <c r="U3004" s="10">
        <v>1151.1500000000001</v>
      </c>
    </row>
    <row r="3005" spans="11:21" ht="18" customHeight="1" x14ac:dyDescent="0.3">
      <c r="K3005" s="10" t="s">
        <v>62</v>
      </c>
      <c r="L3005" s="10">
        <v>2024</v>
      </c>
      <c r="M3005" s="10" t="s">
        <v>7</v>
      </c>
      <c r="N3005" s="10" t="s">
        <v>65</v>
      </c>
      <c r="O3005" s="10" t="s">
        <v>67</v>
      </c>
      <c r="P3005" s="10" t="s">
        <v>68</v>
      </c>
      <c r="Q3005" s="10" t="s">
        <v>64</v>
      </c>
      <c r="R3005" s="10" t="s">
        <v>66</v>
      </c>
      <c r="S3005" s="10" t="s">
        <v>69</v>
      </c>
      <c r="T3005" s="10">
        <v>892</v>
      </c>
      <c r="U3005" s="10">
        <v>1275.56</v>
      </c>
    </row>
    <row r="3006" spans="11:21" ht="18" customHeight="1" x14ac:dyDescent="0.3">
      <c r="K3006" s="10" t="s">
        <v>62</v>
      </c>
      <c r="L3006" s="10">
        <v>2024</v>
      </c>
      <c r="M3006" s="10" t="s">
        <v>7</v>
      </c>
      <c r="N3006" s="10" t="s">
        <v>65</v>
      </c>
      <c r="O3006" s="10" t="s">
        <v>67</v>
      </c>
      <c r="P3006" s="10" t="s">
        <v>68</v>
      </c>
      <c r="Q3006" s="10" t="s">
        <v>64</v>
      </c>
      <c r="R3006" s="10" t="s">
        <v>66</v>
      </c>
      <c r="S3006" s="10" t="s">
        <v>69</v>
      </c>
      <c r="T3006" s="10">
        <v>845</v>
      </c>
      <c r="U3006" s="10">
        <v>526.24</v>
      </c>
    </row>
    <row r="3007" spans="11:21" ht="18" customHeight="1" x14ac:dyDescent="0.3">
      <c r="K3007" s="10" t="s">
        <v>61</v>
      </c>
      <c r="L3007" s="10">
        <v>2024</v>
      </c>
      <c r="M3007" s="10" t="s">
        <v>7</v>
      </c>
      <c r="N3007" s="10" t="s">
        <v>65</v>
      </c>
      <c r="O3007" s="10" t="s">
        <v>67</v>
      </c>
      <c r="P3007" s="10" t="s">
        <v>68</v>
      </c>
      <c r="Q3007" s="10" t="s">
        <v>64</v>
      </c>
      <c r="R3007" s="10" t="s">
        <v>66</v>
      </c>
      <c r="S3007" s="10" t="s">
        <v>69</v>
      </c>
      <c r="T3007" s="10">
        <v>177</v>
      </c>
      <c r="U3007" s="10">
        <v>253.11</v>
      </c>
    </row>
    <row r="3008" spans="11:21" ht="18" customHeight="1" x14ac:dyDescent="0.3">
      <c r="K3008" s="10" t="s">
        <v>59</v>
      </c>
      <c r="L3008" s="10">
        <v>2024</v>
      </c>
      <c r="M3008" s="10" t="s">
        <v>7</v>
      </c>
      <c r="N3008" s="10" t="s">
        <v>65</v>
      </c>
      <c r="O3008" s="10" t="s">
        <v>67</v>
      </c>
      <c r="P3008" s="10" t="s">
        <v>68</v>
      </c>
      <c r="Q3008" s="10" t="s">
        <v>64</v>
      </c>
      <c r="R3008" s="10" t="s">
        <v>66</v>
      </c>
      <c r="S3008" s="10" t="s">
        <v>69</v>
      </c>
      <c r="T3008" s="10">
        <v>205</v>
      </c>
      <c r="U3008" s="10">
        <v>293.14999999999998</v>
      </c>
    </row>
    <row r="3009" spans="11:21" ht="18" customHeight="1" x14ac:dyDescent="0.3">
      <c r="K3009" s="10" t="s">
        <v>52</v>
      </c>
      <c r="L3009" s="10">
        <v>2024</v>
      </c>
      <c r="M3009" s="10" t="s">
        <v>7</v>
      </c>
      <c r="N3009" s="10" t="s">
        <v>65</v>
      </c>
      <c r="O3009" s="10" t="s">
        <v>67</v>
      </c>
      <c r="P3009" s="10" t="s">
        <v>68</v>
      </c>
      <c r="Q3009" s="10" t="s">
        <v>64</v>
      </c>
      <c r="R3009" s="10" t="s">
        <v>66</v>
      </c>
      <c r="S3009" s="10" t="s">
        <v>69</v>
      </c>
      <c r="T3009" s="10">
        <v>175</v>
      </c>
      <c r="U3009" s="10">
        <v>250.25</v>
      </c>
    </row>
    <row r="3010" spans="11:21" ht="18" customHeight="1" x14ac:dyDescent="0.3">
      <c r="K3010" s="10" t="s">
        <v>59</v>
      </c>
      <c r="L3010" s="10">
        <v>2024</v>
      </c>
      <c r="M3010" s="10" t="s">
        <v>7</v>
      </c>
      <c r="N3010" s="10" t="s">
        <v>65</v>
      </c>
      <c r="O3010" s="10" t="s">
        <v>67</v>
      </c>
      <c r="P3010" s="10" t="s">
        <v>68</v>
      </c>
      <c r="Q3010" s="10" t="s">
        <v>64</v>
      </c>
      <c r="R3010" s="10" t="s">
        <v>66</v>
      </c>
      <c r="S3010" s="10" t="s">
        <v>69</v>
      </c>
      <c r="T3010" s="10">
        <v>814</v>
      </c>
      <c r="U3010" s="10">
        <v>1164.02</v>
      </c>
    </row>
    <row r="3011" spans="11:21" ht="18" customHeight="1" x14ac:dyDescent="0.3">
      <c r="K3011" s="10" t="s">
        <v>63</v>
      </c>
      <c r="L3011" s="10">
        <v>2024</v>
      </c>
      <c r="M3011" s="10" t="s">
        <v>11</v>
      </c>
      <c r="N3011" s="10" t="s">
        <v>65</v>
      </c>
      <c r="O3011" s="10" t="s">
        <v>67</v>
      </c>
      <c r="P3011" s="10" t="s">
        <v>68</v>
      </c>
      <c r="Q3011" s="10" t="s">
        <v>64</v>
      </c>
      <c r="R3011" s="10" t="s">
        <v>66</v>
      </c>
      <c r="S3011" s="10" t="s">
        <v>69</v>
      </c>
      <c r="T3011" s="10">
        <v>182</v>
      </c>
      <c r="U3011" s="10">
        <v>260.26</v>
      </c>
    </row>
    <row r="3012" spans="11:21" ht="18" customHeight="1" x14ac:dyDescent="0.3">
      <c r="K3012" s="10" t="s">
        <v>61</v>
      </c>
      <c r="L3012" s="10">
        <v>2024</v>
      </c>
      <c r="M3012" s="10" t="s">
        <v>11</v>
      </c>
      <c r="N3012" s="10" t="s">
        <v>65</v>
      </c>
      <c r="O3012" s="10" t="s">
        <v>67</v>
      </c>
      <c r="P3012" s="10" t="s">
        <v>68</v>
      </c>
      <c r="Q3012" s="10" t="s">
        <v>64</v>
      </c>
      <c r="R3012" s="10" t="s">
        <v>66</v>
      </c>
      <c r="S3012" s="10" t="s">
        <v>69</v>
      </c>
      <c r="T3012" s="10">
        <v>152</v>
      </c>
      <c r="U3012" s="10">
        <v>217.36</v>
      </c>
    </row>
    <row r="3013" spans="11:21" ht="18" customHeight="1" x14ac:dyDescent="0.3">
      <c r="K3013" s="10" t="s">
        <v>52</v>
      </c>
      <c r="L3013" s="10">
        <v>2024</v>
      </c>
      <c r="M3013" s="10" t="s">
        <v>11</v>
      </c>
      <c r="N3013" s="10" t="s">
        <v>65</v>
      </c>
      <c r="O3013" s="10" t="s">
        <v>67</v>
      </c>
      <c r="P3013" s="10" t="s">
        <v>68</v>
      </c>
      <c r="Q3013" s="10" t="s">
        <v>64</v>
      </c>
      <c r="R3013" s="10" t="s">
        <v>66</v>
      </c>
      <c r="S3013" s="10" t="s">
        <v>69</v>
      </c>
      <c r="T3013" s="10">
        <v>184</v>
      </c>
      <c r="U3013" s="10">
        <v>263.12</v>
      </c>
    </row>
    <row r="3014" spans="11:21" ht="18" customHeight="1" x14ac:dyDescent="0.3">
      <c r="K3014" s="10" t="s">
        <v>62</v>
      </c>
      <c r="L3014" s="10">
        <v>2024</v>
      </c>
      <c r="M3014" s="10" t="s">
        <v>11</v>
      </c>
      <c r="N3014" s="10" t="s">
        <v>65</v>
      </c>
      <c r="O3014" s="10" t="s">
        <v>67</v>
      </c>
      <c r="P3014" s="10" t="s">
        <v>68</v>
      </c>
      <c r="Q3014" s="10" t="s">
        <v>64</v>
      </c>
      <c r="R3014" s="10" t="s">
        <v>66</v>
      </c>
      <c r="S3014" s="10" t="s">
        <v>69</v>
      </c>
      <c r="T3014" s="10">
        <v>154</v>
      </c>
      <c r="U3014" s="10">
        <v>220.22</v>
      </c>
    </row>
    <row r="3015" spans="11:21" ht="18" customHeight="1" x14ac:dyDescent="0.3">
      <c r="K3015" s="10" t="s">
        <v>62</v>
      </c>
      <c r="L3015" s="10">
        <v>2024</v>
      </c>
      <c r="M3015" s="10" t="s">
        <v>11</v>
      </c>
      <c r="N3015" s="10" t="s">
        <v>65</v>
      </c>
      <c r="O3015" s="10" t="s">
        <v>67</v>
      </c>
      <c r="P3015" s="10" t="s">
        <v>68</v>
      </c>
      <c r="Q3015" s="10" t="s">
        <v>64</v>
      </c>
      <c r="R3015" s="10" t="s">
        <v>66</v>
      </c>
      <c r="S3015" s="10" t="s">
        <v>69</v>
      </c>
      <c r="T3015" s="10">
        <v>809</v>
      </c>
      <c r="U3015" s="10">
        <v>1156.8699999999999</v>
      </c>
    </row>
    <row r="3016" spans="11:21" ht="18" customHeight="1" x14ac:dyDescent="0.3">
      <c r="K3016" s="10" t="s">
        <v>59</v>
      </c>
      <c r="L3016" s="10">
        <v>2024</v>
      </c>
      <c r="M3016" s="10" t="s">
        <v>11</v>
      </c>
      <c r="N3016" s="10" t="s">
        <v>65</v>
      </c>
      <c r="O3016" s="10" t="s">
        <v>67</v>
      </c>
      <c r="P3016" s="10" t="s">
        <v>68</v>
      </c>
      <c r="Q3016" s="10" t="s">
        <v>64</v>
      </c>
      <c r="R3016" s="10" t="s">
        <v>66</v>
      </c>
      <c r="S3016" s="10" t="s">
        <v>69</v>
      </c>
      <c r="T3016" s="10">
        <v>895</v>
      </c>
      <c r="U3016" s="10">
        <v>1279.8499999999999</v>
      </c>
    </row>
    <row r="3017" spans="11:21" ht="18" customHeight="1" x14ac:dyDescent="0.3">
      <c r="K3017" s="10" t="s">
        <v>59</v>
      </c>
      <c r="L3017" s="10">
        <v>2024</v>
      </c>
      <c r="M3017" s="10" t="s">
        <v>11</v>
      </c>
      <c r="N3017" s="10" t="s">
        <v>65</v>
      </c>
      <c r="O3017" s="10" t="s">
        <v>67</v>
      </c>
      <c r="P3017" s="10" t="s">
        <v>68</v>
      </c>
      <c r="Q3017" s="10" t="s">
        <v>64</v>
      </c>
      <c r="R3017" s="10" t="s">
        <v>66</v>
      </c>
      <c r="S3017" s="10" t="s">
        <v>69</v>
      </c>
      <c r="T3017" s="10">
        <v>848</v>
      </c>
      <c r="U3017" s="10">
        <v>526.24</v>
      </c>
    </row>
    <row r="3018" spans="11:21" ht="18" customHeight="1" x14ac:dyDescent="0.3">
      <c r="K3018" s="10" t="s">
        <v>62</v>
      </c>
      <c r="L3018" s="10">
        <v>2024</v>
      </c>
      <c r="M3018" s="10" t="s">
        <v>11</v>
      </c>
      <c r="N3018" s="10" t="s">
        <v>65</v>
      </c>
      <c r="O3018" s="10" t="s">
        <v>67</v>
      </c>
      <c r="P3018" s="10" t="s">
        <v>68</v>
      </c>
      <c r="Q3018" s="10" t="s">
        <v>64</v>
      </c>
      <c r="R3018" s="10" t="s">
        <v>66</v>
      </c>
      <c r="S3018" s="10" t="s">
        <v>69</v>
      </c>
      <c r="T3018" s="10">
        <v>153</v>
      </c>
      <c r="U3018" s="10">
        <v>218.79</v>
      </c>
    </row>
    <row r="3019" spans="11:21" ht="18" customHeight="1" x14ac:dyDescent="0.3">
      <c r="K3019" s="10" t="s">
        <v>62</v>
      </c>
      <c r="L3019" s="10">
        <v>2024</v>
      </c>
      <c r="M3019" s="10" t="s">
        <v>11</v>
      </c>
      <c r="N3019" s="10" t="s">
        <v>65</v>
      </c>
      <c r="O3019" s="10" t="s">
        <v>67</v>
      </c>
      <c r="P3019" s="10" t="s">
        <v>68</v>
      </c>
      <c r="Q3019" s="10" t="s">
        <v>64</v>
      </c>
      <c r="R3019" s="10" t="s">
        <v>66</v>
      </c>
      <c r="S3019" s="10" t="s">
        <v>69</v>
      </c>
      <c r="T3019" s="10">
        <v>181</v>
      </c>
      <c r="U3019" s="10">
        <v>258.83</v>
      </c>
    </row>
    <row r="3020" spans="11:21" ht="18" customHeight="1" x14ac:dyDescent="0.3">
      <c r="K3020" s="10" t="s">
        <v>52</v>
      </c>
      <c r="L3020" s="10">
        <v>2024</v>
      </c>
      <c r="M3020" s="10" t="s">
        <v>11</v>
      </c>
      <c r="N3020" s="10" t="s">
        <v>65</v>
      </c>
      <c r="O3020" s="10" t="s">
        <v>67</v>
      </c>
      <c r="P3020" s="10" t="s">
        <v>68</v>
      </c>
      <c r="Q3020" s="10" t="s">
        <v>64</v>
      </c>
      <c r="R3020" s="10" t="s">
        <v>66</v>
      </c>
      <c r="S3020" s="10" t="s">
        <v>69</v>
      </c>
      <c r="T3020" s="10">
        <v>157</v>
      </c>
      <c r="U3020" s="10">
        <v>224.51</v>
      </c>
    </row>
    <row r="3021" spans="11:21" ht="18" customHeight="1" x14ac:dyDescent="0.3">
      <c r="K3021" s="10" t="s">
        <v>61</v>
      </c>
      <c r="L3021" s="10">
        <v>2024</v>
      </c>
      <c r="M3021" s="10" t="s">
        <v>11</v>
      </c>
      <c r="N3021" s="10" t="s">
        <v>65</v>
      </c>
      <c r="O3021" s="10" t="s">
        <v>67</v>
      </c>
      <c r="P3021" s="10" t="s">
        <v>68</v>
      </c>
      <c r="Q3021" s="10" t="s">
        <v>64</v>
      </c>
      <c r="R3021" s="10" t="s">
        <v>66</v>
      </c>
      <c r="S3021" s="10" t="s">
        <v>69</v>
      </c>
      <c r="T3021" s="10">
        <v>818</v>
      </c>
      <c r="U3021" s="10">
        <v>1169.74</v>
      </c>
    </row>
    <row r="3022" spans="11:21" ht="18" customHeight="1" x14ac:dyDescent="0.3">
      <c r="K3022" s="10" t="s">
        <v>63</v>
      </c>
      <c r="L3022" s="10">
        <v>2024</v>
      </c>
      <c r="M3022" s="10" t="s">
        <v>11</v>
      </c>
      <c r="N3022" s="10" t="s">
        <v>65</v>
      </c>
      <c r="O3022" s="10" t="s">
        <v>67</v>
      </c>
      <c r="P3022" s="10" t="s">
        <v>68</v>
      </c>
      <c r="Q3022" s="10" t="s">
        <v>64</v>
      </c>
      <c r="R3022" s="10" t="s">
        <v>66</v>
      </c>
      <c r="S3022" s="10" t="s">
        <v>69</v>
      </c>
      <c r="T3022" s="10">
        <v>155</v>
      </c>
      <c r="U3022" s="10">
        <v>221.65</v>
      </c>
    </row>
    <row r="3023" spans="11:21" ht="18" customHeight="1" x14ac:dyDescent="0.3">
      <c r="K3023" s="10" t="s">
        <v>52</v>
      </c>
      <c r="L3023" s="10">
        <v>2024</v>
      </c>
      <c r="M3023" s="10" t="s">
        <v>1</v>
      </c>
      <c r="N3023" s="10" t="s">
        <v>65</v>
      </c>
      <c r="O3023" s="10" t="s">
        <v>67</v>
      </c>
      <c r="P3023" s="10" t="s">
        <v>68</v>
      </c>
      <c r="Q3023" s="10" t="s">
        <v>64</v>
      </c>
      <c r="R3023" s="10" t="s">
        <v>66</v>
      </c>
      <c r="S3023" s="10" t="s">
        <v>69</v>
      </c>
      <c r="T3023" s="10">
        <v>236</v>
      </c>
      <c r="U3023" s="10">
        <v>337.48</v>
      </c>
    </row>
    <row r="3024" spans="11:21" ht="18" customHeight="1" x14ac:dyDescent="0.3">
      <c r="K3024" s="10" t="s">
        <v>52</v>
      </c>
      <c r="L3024" s="10">
        <v>2024</v>
      </c>
      <c r="M3024" s="10" t="s">
        <v>1</v>
      </c>
      <c r="N3024" s="10" t="s">
        <v>65</v>
      </c>
      <c r="O3024" s="10" t="s">
        <v>67</v>
      </c>
      <c r="P3024" s="10" t="s">
        <v>68</v>
      </c>
      <c r="Q3024" s="10" t="s">
        <v>64</v>
      </c>
      <c r="R3024" s="10" t="s">
        <v>66</v>
      </c>
      <c r="S3024" s="10" t="s">
        <v>69</v>
      </c>
      <c r="T3024" s="10">
        <v>206</v>
      </c>
      <c r="U3024" s="10">
        <v>294.58</v>
      </c>
    </row>
    <row r="3025" spans="11:21" ht="18" customHeight="1" x14ac:dyDescent="0.3">
      <c r="K3025" s="10" t="s">
        <v>62</v>
      </c>
      <c r="L3025" s="10">
        <v>2024</v>
      </c>
      <c r="M3025" s="10" t="s">
        <v>1</v>
      </c>
      <c r="N3025" s="10" t="s">
        <v>65</v>
      </c>
      <c r="O3025" s="10" t="s">
        <v>67</v>
      </c>
      <c r="P3025" s="10" t="s">
        <v>68</v>
      </c>
      <c r="Q3025" s="10" t="s">
        <v>64</v>
      </c>
      <c r="R3025" s="10" t="s">
        <v>66</v>
      </c>
      <c r="S3025" s="10" t="s">
        <v>69</v>
      </c>
      <c r="T3025" s="10">
        <v>208</v>
      </c>
      <c r="U3025" s="10">
        <v>297.44</v>
      </c>
    </row>
    <row r="3026" spans="11:21" ht="18" customHeight="1" x14ac:dyDescent="0.3">
      <c r="K3026" s="10" t="s">
        <v>59</v>
      </c>
      <c r="L3026" s="10">
        <v>2024</v>
      </c>
      <c r="M3026" s="10" t="s">
        <v>1</v>
      </c>
      <c r="N3026" s="10" t="s">
        <v>65</v>
      </c>
      <c r="O3026" s="10" t="s">
        <v>67</v>
      </c>
      <c r="P3026" s="10" t="s">
        <v>68</v>
      </c>
      <c r="Q3026" s="10" t="s">
        <v>64</v>
      </c>
      <c r="R3026" s="10" t="s">
        <v>66</v>
      </c>
      <c r="S3026" s="10" t="s">
        <v>69</v>
      </c>
      <c r="T3026" s="10">
        <v>800</v>
      </c>
      <c r="U3026" s="10">
        <v>1144</v>
      </c>
    </row>
    <row r="3027" spans="11:21" ht="18" customHeight="1" x14ac:dyDescent="0.3">
      <c r="K3027" s="10" t="s">
        <v>61</v>
      </c>
      <c r="L3027" s="10">
        <v>2024</v>
      </c>
      <c r="M3027" s="10" t="s">
        <v>1</v>
      </c>
      <c r="N3027" s="10" t="s">
        <v>65</v>
      </c>
      <c r="O3027" s="10" t="s">
        <v>67</v>
      </c>
      <c r="P3027" s="10" t="s">
        <v>68</v>
      </c>
      <c r="Q3027" s="10" t="s">
        <v>64</v>
      </c>
      <c r="R3027" s="10" t="s">
        <v>66</v>
      </c>
      <c r="S3027" s="10" t="s">
        <v>69</v>
      </c>
      <c r="T3027" s="10">
        <v>886</v>
      </c>
      <c r="U3027" s="10">
        <v>1266.98</v>
      </c>
    </row>
    <row r="3028" spans="11:21" ht="18" customHeight="1" x14ac:dyDescent="0.3">
      <c r="K3028" s="10" t="s">
        <v>61</v>
      </c>
      <c r="L3028" s="10">
        <v>2024</v>
      </c>
      <c r="M3028" s="10" t="s">
        <v>1</v>
      </c>
      <c r="N3028" s="10" t="s">
        <v>65</v>
      </c>
      <c r="O3028" s="10" t="s">
        <v>67</v>
      </c>
      <c r="P3028" s="10" t="s">
        <v>68</v>
      </c>
      <c r="Q3028" s="10" t="s">
        <v>64</v>
      </c>
      <c r="R3028" s="10" t="s">
        <v>66</v>
      </c>
      <c r="S3028" s="10" t="s">
        <v>69</v>
      </c>
      <c r="T3028" s="10">
        <v>839</v>
      </c>
      <c r="U3028" s="10">
        <v>526.24</v>
      </c>
    </row>
    <row r="3029" spans="11:21" ht="18" customHeight="1" x14ac:dyDescent="0.3">
      <c r="K3029" s="10" t="s">
        <v>59</v>
      </c>
      <c r="L3029" s="10">
        <v>2024</v>
      </c>
      <c r="M3029" s="10" t="s">
        <v>1</v>
      </c>
      <c r="N3029" s="10" t="s">
        <v>65</v>
      </c>
      <c r="O3029" s="10" t="s">
        <v>67</v>
      </c>
      <c r="P3029" s="10" t="s">
        <v>68</v>
      </c>
      <c r="Q3029" s="10" t="s">
        <v>64</v>
      </c>
      <c r="R3029" s="10" t="s">
        <v>66</v>
      </c>
      <c r="S3029" s="10" t="s">
        <v>69</v>
      </c>
      <c r="T3029" s="10">
        <v>207</v>
      </c>
      <c r="U3029" s="10">
        <v>296.01</v>
      </c>
    </row>
    <row r="3030" spans="11:21" ht="18" customHeight="1" x14ac:dyDescent="0.3">
      <c r="K3030" s="10" t="s">
        <v>62</v>
      </c>
      <c r="L3030" s="10">
        <v>2024</v>
      </c>
      <c r="M3030" s="10" t="s">
        <v>1</v>
      </c>
      <c r="N3030" s="10" t="s">
        <v>65</v>
      </c>
      <c r="O3030" s="10" t="s">
        <v>67</v>
      </c>
      <c r="P3030" s="10" t="s">
        <v>68</v>
      </c>
      <c r="Q3030" s="10" t="s">
        <v>64</v>
      </c>
      <c r="R3030" s="10" t="s">
        <v>66</v>
      </c>
      <c r="S3030" s="10" t="s">
        <v>69</v>
      </c>
      <c r="T3030" s="10">
        <v>235</v>
      </c>
      <c r="U3030" s="10">
        <v>336.05</v>
      </c>
    </row>
    <row r="3031" spans="11:21" ht="18" customHeight="1" x14ac:dyDescent="0.3">
      <c r="K3031" s="10" t="s">
        <v>52</v>
      </c>
      <c r="L3031" s="10">
        <v>2024</v>
      </c>
      <c r="M3031" s="10" t="s">
        <v>1</v>
      </c>
      <c r="N3031" s="10" t="s">
        <v>65</v>
      </c>
      <c r="O3031" s="10" t="s">
        <v>67</v>
      </c>
      <c r="P3031" s="10" t="s">
        <v>68</v>
      </c>
      <c r="Q3031" s="10" t="s">
        <v>64</v>
      </c>
      <c r="R3031" s="10" t="s">
        <v>66</v>
      </c>
      <c r="S3031" s="10" t="s">
        <v>69</v>
      </c>
      <c r="T3031" s="10">
        <v>809</v>
      </c>
      <c r="U3031" s="10">
        <v>1156.8699999999999</v>
      </c>
    </row>
    <row r="3032" spans="11:21" ht="18" customHeight="1" x14ac:dyDescent="0.3">
      <c r="K3032" s="10" t="s">
        <v>52</v>
      </c>
      <c r="L3032" s="10">
        <v>2024</v>
      </c>
      <c r="M3032" s="10" t="s">
        <v>1</v>
      </c>
      <c r="N3032" s="10" t="s">
        <v>65</v>
      </c>
      <c r="O3032" s="10" t="s">
        <v>67</v>
      </c>
      <c r="P3032" s="10" t="s">
        <v>68</v>
      </c>
      <c r="Q3032" s="10" t="s">
        <v>64</v>
      </c>
      <c r="R3032" s="10" t="s">
        <v>66</v>
      </c>
      <c r="S3032" s="10" t="s">
        <v>69</v>
      </c>
      <c r="T3032" s="10">
        <v>209</v>
      </c>
      <c r="U3032" s="10">
        <v>298.87</v>
      </c>
    </row>
    <row r="3033" spans="11:21" ht="18" customHeight="1" x14ac:dyDescent="0.3">
      <c r="K3033" s="10" t="s">
        <v>52</v>
      </c>
      <c r="L3033" s="10">
        <v>2024</v>
      </c>
      <c r="M3033" s="10" t="s">
        <v>0</v>
      </c>
      <c r="N3033" s="10" t="s">
        <v>65</v>
      </c>
      <c r="O3033" s="10" t="s">
        <v>67</v>
      </c>
      <c r="P3033" s="10" t="s">
        <v>68</v>
      </c>
      <c r="Q3033" s="10" t="s">
        <v>64</v>
      </c>
      <c r="R3033" s="10" t="s">
        <v>66</v>
      </c>
      <c r="S3033" s="10" t="s">
        <v>69</v>
      </c>
      <c r="T3033" s="10">
        <v>242</v>
      </c>
      <c r="U3033" s="10">
        <v>346.06</v>
      </c>
    </row>
    <row r="3034" spans="11:21" ht="18" customHeight="1" x14ac:dyDescent="0.3">
      <c r="K3034" s="10" t="s">
        <v>61</v>
      </c>
      <c r="L3034" s="10">
        <v>2024</v>
      </c>
      <c r="M3034" s="10" t="s">
        <v>0</v>
      </c>
      <c r="N3034" s="10" t="s">
        <v>65</v>
      </c>
      <c r="O3034" s="10" t="s">
        <v>67</v>
      </c>
      <c r="P3034" s="10" t="s">
        <v>68</v>
      </c>
      <c r="Q3034" s="10" t="s">
        <v>64</v>
      </c>
      <c r="R3034" s="10" t="s">
        <v>66</v>
      </c>
      <c r="S3034" s="10" t="s">
        <v>69</v>
      </c>
      <c r="T3034" s="10">
        <v>212</v>
      </c>
      <c r="U3034" s="10">
        <v>303.15999999999997</v>
      </c>
    </row>
    <row r="3035" spans="11:21" ht="18" customHeight="1" x14ac:dyDescent="0.3">
      <c r="K3035" s="10" t="s">
        <v>59</v>
      </c>
      <c r="L3035" s="10">
        <v>2024</v>
      </c>
      <c r="M3035" s="10" t="s">
        <v>0</v>
      </c>
      <c r="N3035" s="10" t="s">
        <v>65</v>
      </c>
      <c r="O3035" s="10" t="s">
        <v>67</v>
      </c>
      <c r="P3035" s="10" t="s">
        <v>68</v>
      </c>
      <c r="Q3035" s="10" t="s">
        <v>64</v>
      </c>
      <c r="R3035" s="10" t="s">
        <v>66</v>
      </c>
      <c r="S3035" s="10" t="s">
        <v>69</v>
      </c>
      <c r="T3035" s="10">
        <v>238</v>
      </c>
      <c r="U3035" s="10">
        <v>340.34000000000003</v>
      </c>
    </row>
    <row r="3036" spans="11:21" ht="18" customHeight="1" x14ac:dyDescent="0.3">
      <c r="K3036" s="10" t="s">
        <v>61</v>
      </c>
      <c r="L3036" s="10">
        <v>2024</v>
      </c>
      <c r="M3036" s="10" t="s">
        <v>0</v>
      </c>
      <c r="N3036" s="10" t="s">
        <v>65</v>
      </c>
      <c r="O3036" s="10" t="s">
        <v>67</v>
      </c>
      <c r="P3036" s="10" t="s">
        <v>68</v>
      </c>
      <c r="Q3036" s="10" t="s">
        <v>64</v>
      </c>
      <c r="R3036" s="10" t="s">
        <v>66</v>
      </c>
      <c r="S3036" s="10" t="s">
        <v>69</v>
      </c>
      <c r="T3036" s="10">
        <v>214</v>
      </c>
      <c r="U3036" s="10">
        <v>306.02</v>
      </c>
    </row>
    <row r="3037" spans="11:21" ht="18" customHeight="1" x14ac:dyDescent="0.3">
      <c r="K3037" s="10" t="s">
        <v>59</v>
      </c>
      <c r="L3037" s="10">
        <v>2024</v>
      </c>
      <c r="M3037" s="10" t="s">
        <v>0</v>
      </c>
      <c r="N3037" s="10" t="s">
        <v>65</v>
      </c>
      <c r="O3037" s="10" t="s">
        <v>67</v>
      </c>
      <c r="P3037" s="10" t="s">
        <v>68</v>
      </c>
      <c r="Q3037" s="10" t="s">
        <v>64</v>
      </c>
      <c r="R3037" s="10" t="s">
        <v>66</v>
      </c>
      <c r="S3037" s="10" t="s">
        <v>69</v>
      </c>
      <c r="T3037" s="10">
        <v>799</v>
      </c>
      <c r="U3037" s="10">
        <v>1142.57</v>
      </c>
    </row>
    <row r="3038" spans="11:21" ht="18" customHeight="1" x14ac:dyDescent="0.3">
      <c r="K3038" s="10" t="s">
        <v>59</v>
      </c>
      <c r="L3038" s="10">
        <v>2024</v>
      </c>
      <c r="M3038" s="10" t="s">
        <v>0</v>
      </c>
      <c r="N3038" s="10" t="s">
        <v>65</v>
      </c>
      <c r="O3038" s="10" t="s">
        <v>67</v>
      </c>
      <c r="P3038" s="10" t="s">
        <v>68</v>
      </c>
      <c r="Q3038" s="10" t="s">
        <v>64</v>
      </c>
      <c r="R3038" s="10" t="s">
        <v>66</v>
      </c>
      <c r="S3038" s="10" t="s">
        <v>69</v>
      </c>
      <c r="T3038" s="10">
        <v>213</v>
      </c>
      <c r="U3038" s="10">
        <v>304.59000000000003</v>
      </c>
    </row>
    <row r="3039" spans="11:21" ht="18" customHeight="1" x14ac:dyDescent="0.3">
      <c r="K3039" s="10" t="s">
        <v>61</v>
      </c>
      <c r="L3039" s="10">
        <v>2024</v>
      </c>
      <c r="M3039" s="10" t="s">
        <v>0</v>
      </c>
      <c r="N3039" s="10" t="s">
        <v>65</v>
      </c>
      <c r="O3039" s="10" t="s">
        <v>67</v>
      </c>
      <c r="P3039" s="10" t="s">
        <v>68</v>
      </c>
      <c r="Q3039" s="10" t="s">
        <v>64</v>
      </c>
      <c r="R3039" s="10" t="s">
        <v>66</v>
      </c>
      <c r="S3039" s="10" t="s">
        <v>69</v>
      </c>
      <c r="T3039" s="10">
        <v>241</v>
      </c>
      <c r="U3039" s="10">
        <v>344.63</v>
      </c>
    </row>
    <row r="3040" spans="11:21" ht="18" customHeight="1" x14ac:dyDescent="0.3">
      <c r="K3040" s="10" t="s">
        <v>59</v>
      </c>
      <c r="L3040" s="10">
        <v>2024</v>
      </c>
      <c r="M3040" s="10" t="s">
        <v>0</v>
      </c>
      <c r="N3040" s="10" t="s">
        <v>65</v>
      </c>
      <c r="O3040" s="10" t="s">
        <v>67</v>
      </c>
      <c r="P3040" s="10" t="s">
        <v>68</v>
      </c>
      <c r="Q3040" s="10" t="s">
        <v>64</v>
      </c>
      <c r="R3040" s="10" t="s">
        <v>66</v>
      </c>
      <c r="S3040" s="10" t="s">
        <v>69</v>
      </c>
      <c r="T3040" s="10">
        <v>211</v>
      </c>
      <c r="U3040" s="10">
        <v>301.73</v>
      </c>
    </row>
    <row r="3041" spans="11:21" ht="18" customHeight="1" x14ac:dyDescent="0.3">
      <c r="K3041" s="10" t="s">
        <v>61</v>
      </c>
      <c r="L3041" s="10">
        <v>2024</v>
      </c>
      <c r="M3041" s="10" t="s">
        <v>0</v>
      </c>
      <c r="N3041" s="10" t="s">
        <v>65</v>
      </c>
      <c r="O3041" s="10" t="s">
        <v>67</v>
      </c>
      <c r="P3041" s="10" t="s">
        <v>68</v>
      </c>
      <c r="Q3041" s="10" t="s">
        <v>64</v>
      </c>
      <c r="R3041" s="10" t="s">
        <v>66</v>
      </c>
      <c r="S3041" s="10" t="s">
        <v>69</v>
      </c>
      <c r="T3041" s="10">
        <v>808</v>
      </c>
      <c r="U3041" s="10">
        <v>1155.44</v>
      </c>
    </row>
    <row r="3042" spans="11:21" ht="18" customHeight="1" x14ac:dyDescent="0.3">
      <c r="K3042" s="10" t="s">
        <v>52</v>
      </c>
      <c r="L3042" s="10">
        <v>2024</v>
      </c>
      <c r="M3042" s="10" t="s">
        <v>0</v>
      </c>
      <c r="N3042" s="10" t="s">
        <v>65</v>
      </c>
      <c r="O3042" s="10" t="s">
        <v>67</v>
      </c>
      <c r="P3042" s="10" t="s">
        <v>68</v>
      </c>
      <c r="Q3042" s="10" t="s">
        <v>64</v>
      </c>
      <c r="R3042" s="10" t="s">
        <v>66</v>
      </c>
      <c r="S3042" s="10" t="s">
        <v>69</v>
      </c>
      <c r="T3042" s="10">
        <v>215</v>
      </c>
      <c r="U3042" s="10">
        <v>307.45</v>
      </c>
    </row>
    <row r="3043" spans="11:21" ht="18" customHeight="1" x14ac:dyDescent="0.3">
      <c r="K3043" s="10" t="s">
        <v>52</v>
      </c>
      <c r="L3043" s="10">
        <v>2024</v>
      </c>
      <c r="M3043" s="10" t="s">
        <v>6</v>
      </c>
      <c r="N3043" s="10" t="s">
        <v>65</v>
      </c>
      <c r="O3043" s="10" t="s">
        <v>67</v>
      </c>
      <c r="P3043" s="10" t="s">
        <v>68</v>
      </c>
      <c r="Q3043" s="10" t="s">
        <v>64</v>
      </c>
      <c r="R3043" s="10" t="s">
        <v>66</v>
      </c>
      <c r="S3043" s="10" t="s">
        <v>69</v>
      </c>
      <c r="T3043" s="10">
        <v>206</v>
      </c>
      <c r="U3043" s="10">
        <v>294.58</v>
      </c>
    </row>
    <row r="3044" spans="11:21" ht="18" customHeight="1" x14ac:dyDescent="0.3">
      <c r="K3044" s="10" t="s">
        <v>59</v>
      </c>
      <c r="L3044" s="10">
        <v>2024</v>
      </c>
      <c r="M3044" s="10" t="s">
        <v>6</v>
      </c>
      <c r="N3044" s="10" t="s">
        <v>65</v>
      </c>
      <c r="O3044" s="10" t="s">
        <v>67</v>
      </c>
      <c r="P3044" s="10" t="s">
        <v>68</v>
      </c>
      <c r="Q3044" s="10" t="s">
        <v>64</v>
      </c>
      <c r="R3044" s="10" t="s">
        <v>66</v>
      </c>
      <c r="S3044" s="10" t="s">
        <v>69</v>
      </c>
      <c r="T3044" s="10">
        <v>182</v>
      </c>
      <c r="U3044" s="10">
        <v>260.26</v>
      </c>
    </row>
    <row r="3045" spans="11:21" ht="18" customHeight="1" x14ac:dyDescent="0.3">
      <c r="K3045" s="10" t="s">
        <v>59</v>
      </c>
      <c r="L3045" s="10">
        <v>2024</v>
      </c>
      <c r="M3045" s="10" t="s">
        <v>6</v>
      </c>
      <c r="N3045" s="10" t="s">
        <v>65</v>
      </c>
      <c r="O3045" s="10" t="s">
        <v>67</v>
      </c>
      <c r="P3045" s="10" t="s">
        <v>68</v>
      </c>
      <c r="Q3045" s="10" t="s">
        <v>64</v>
      </c>
      <c r="R3045" s="10" t="s">
        <v>66</v>
      </c>
      <c r="S3045" s="10" t="s">
        <v>69</v>
      </c>
      <c r="T3045" s="10">
        <v>208</v>
      </c>
      <c r="U3045" s="10">
        <v>297.44</v>
      </c>
    </row>
    <row r="3046" spans="11:21" ht="18" customHeight="1" x14ac:dyDescent="0.3">
      <c r="K3046" s="10" t="s">
        <v>59</v>
      </c>
      <c r="L3046" s="10">
        <v>2024</v>
      </c>
      <c r="M3046" s="10" t="s">
        <v>6</v>
      </c>
      <c r="N3046" s="10" t="s">
        <v>65</v>
      </c>
      <c r="O3046" s="10" t="s">
        <v>67</v>
      </c>
      <c r="P3046" s="10" t="s">
        <v>68</v>
      </c>
      <c r="Q3046" s="10" t="s">
        <v>64</v>
      </c>
      <c r="R3046" s="10" t="s">
        <v>66</v>
      </c>
      <c r="S3046" s="10" t="s">
        <v>69</v>
      </c>
      <c r="T3046" s="10">
        <v>804</v>
      </c>
      <c r="U3046" s="10">
        <v>1149.72</v>
      </c>
    </row>
    <row r="3047" spans="11:21" ht="18" customHeight="1" x14ac:dyDescent="0.3">
      <c r="K3047" s="10" t="s">
        <v>52</v>
      </c>
      <c r="L3047" s="10">
        <v>2024</v>
      </c>
      <c r="M3047" s="10" t="s">
        <v>6</v>
      </c>
      <c r="N3047" s="10" t="s">
        <v>65</v>
      </c>
      <c r="O3047" s="10" t="s">
        <v>67</v>
      </c>
      <c r="P3047" s="10" t="s">
        <v>68</v>
      </c>
      <c r="Q3047" s="10" t="s">
        <v>64</v>
      </c>
      <c r="R3047" s="10" t="s">
        <v>66</v>
      </c>
      <c r="S3047" s="10" t="s">
        <v>69</v>
      </c>
      <c r="T3047" s="10">
        <v>891</v>
      </c>
      <c r="U3047" s="10">
        <v>1274.1300000000001</v>
      </c>
    </row>
    <row r="3048" spans="11:21" ht="18" customHeight="1" x14ac:dyDescent="0.3">
      <c r="K3048" s="10" t="s">
        <v>52</v>
      </c>
      <c r="L3048" s="10">
        <v>2024</v>
      </c>
      <c r="M3048" s="10" t="s">
        <v>6</v>
      </c>
      <c r="N3048" s="10" t="s">
        <v>65</v>
      </c>
      <c r="O3048" s="10" t="s">
        <v>67</v>
      </c>
      <c r="P3048" s="10" t="s">
        <v>68</v>
      </c>
      <c r="Q3048" s="10" t="s">
        <v>64</v>
      </c>
      <c r="R3048" s="10" t="s">
        <v>66</v>
      </c>
      <c r="S3048" s="10" t="s">
        <v>69</v>
      </c>
      <c r="T3048" s="10">
        <v>844</v>
      </c>
      <c r="U3048" s="10">
        <v>526.24</v>
      </c>
    </row>
    <row r="3049" spans="11:21" ht="18" customHeight="1" x14ac:dyDescent="0.3">
      <c r="K3049" s="10" t="s">
        <v>59</v>
      </c>
      <c r="L3049" s="10">
        <v>2024</v>
      </c>
      <c r="M3049" s="10" t="s">
        <v>6</v>
      </c>
      <c r="N3049" s="10" t="s">
        <v>65</v>
      </c>
      <c r="O3049" s="10" t="s">
        <v>67</v>
      </c>
      <c r="P3049" s="10" t="s">
        <v>68</v>
      </c>
      <c r="Q3049" s="10" t="s">
        <v>64</v>
      </c>
      <c r="R3049" s="10" t="s">
        <v>66</v>
      </c>
      <c r="S3049" s="10" t="s">
        <v>69</v>
      </c>
      <c r="T3049" s="10">
        <v>183</v>
      </c>
      <c r="U3049" s="10">
        <v>261.69</v>
      </c>
    </row>
    <row r="3050" spans="11:21" ht="18" customHeight="1" x14ac:dyDescent="0.3">
      <c r="K3050" s="10" t="s">
        <v>59</v>
      </c>
      <c r="L3050" s="10">
        <v>2024</v>
      </c>
      <c r="M3050" s="10" t="s">
        <v>6</v>
      </c>
      <c r="N3050" s="10" t="s">
        <v>65</v>
      </c>
      <c r="O3050" s="10" t="s">
        <v>67</v>
      </c>
      <c r="P3050" s="10" t="s">
        <v>68</v>
      </c>
      <c r="Q3050" s="10" t="s">
        <v>64</v>
      </c>
      <c r="R3050" s="10" t="s">
        <v>66</v>
      </c>
      <c r="S3050" s="10" t="s">
        <v>69</v>
      </c>
      <c r="T3050" s="10">
        <v>181</v>
      </c>
      <c r="U3050" s="10">
        <v>258.83</v>
      </c>
    </row>
    <row r="3051" spans="11:21" ht="18" customHeight="1" x14ac:dyDescent="0.3">
      <c r="K3051" s="10" t="s">
        <v>59</v>
      </c>
      <c r="L3051" s="10">
        <v>2024</v>
      </c>
      <c r="M3051" s="10" t="s">
        <v>6</v>
      </c>
      <c r="N3051" s="10" t="s">
        <v>65</v>
      </c>
      <c r="O3051" s="10" t="s">
        <v>67</v>
      </c>
      <c r="P3051" s="10" t="s">
        <v>68</v>
      </c>
      <c r="Q3051" s="10" t="s">
        <v>64</v>
      </c>
      <c r="R3051" s="10" t="s">
        <v>66</v>
      </c>
      <c r="S3051" s="10" t="s">
        <v>69</v>
      </c>
      <c r="T3051" s="10">
        <v>813</v>
      </c>
      <c r="U3051" s="10">
        <v>1162.5899999999999</v>
      </c>
    </row>
    <row r="3052" spans="11:21" ht="18" customHeight="1" x14ac:dyDescent="0.3">
      <c r="K3052" s="10" t="s">
        <v>52</v>
      </c>
      <c r="L3052" s="10">
        <v>2024</v>
      </c>
      <c r="M3052" s="10" t="s">
        <v>6</v>
      </c>
      <c r="N3052" s="10" t="s">
        <v>65</v>
      </c>
      <c r="O3052" s="10" t="s">
        <v>67</v>
      </c>
      <c r="P3052" s="10" t="s">
        <v>68</v>
      </c>
      <c r="Q3052" s="10" t="s">
        <v>64</v>
      </c>
      <c r="R3052" s="10" t="s">
        <v>66</v>
      </c>
      <c r="S3052" s="10" t="s">
        <v>69</v>
      </c>
      <c r="T3052" s="10">
        <v>179</v>
      </c>
      <c r="U3052" s="10">
        <v>255.97</v>
      </c>
    </row>
    <row r="3053" spans="11:21" ht="18" customHeight="1" x14ac:dyDescent="0.3">
      <c r="K3053" s="10" t="s">
        <v>59</v>
      </c>
      <c r="L3053" s="10">
        <v>2024</v>
      </c>
      <c r="M3053" s="10" t="s">
        <v>5</v>
      </c>
      <c r="N3053" s="10" t="s">
        <v>65</v>
      </c>
      <c r="O3053" s="10" t="s">
        <v>67</v>
      </c>
      <c r="P3053" s="10" t="s">
        <v>68</v>
      </c>
      <c r="Q3053" s="10" t="s">
        <v>64</v>
      </c>
      <c r="R3053" s="10" t="s">
        <v>66</v>
      </c>
      <c r="S3053" s="10" t="s">
        <v>69</v>
      </c>
      <c r="T3053" s="10">
        <v>212</v>
      </c>
      <c r="U3053" s="10">
        <v>303.15999999999997</v>
      </c>
    </row>
    <row r="3054" spans="11:21" ht="18" customHeight="1" x14ac:dyDescent="0.3">
      <c r="K3054" s="10" t="s">
        <v>61</v>
      </c>
      <c r="L3054" s="10">
        <v>2024</v>
      </c>
      <c r="M3054" s="10" t="s">
        <v>5</v>
      </c>
      <c r="N3054" s="10" t="s">
        <v>65</v>
      </c>
      <c r="O3054" s="10" t="s">
        <v>67</v>
      </c>
      <c r="P3054" s="10" t="s">
        <v>68</v>
      </c>
      <c r="Q3054" s="10" t="s">
        <v>64</v>
      </c>
      <c r="R3054" s="10" t="s">
        <v>66</v>
      </c>
      <c r="S3054" s="10" t="s">
        <v>69</v>
      </c>
      <c r="T3054" s="10">
        <v>188</v>
      </c>
      <c r="U3054" s="10">
        <v>268.84000000000003</v>
      </c>
    </row>
    <row r="3055" spans="11:21" ht="18" customHeight="1" x14ac:dyDescent="0.3">
      <c r="K3055" s="10" t="s">
        <v>62</v>
      </c>
      <c r="L3055" s="10">
        <v>2024</v>
      </c>
      <c r="M3055" s="10" t="s">
        <v>5</v>
      </c>
      <c r="N3055" s="10" t="s">
        <v>65</v>
      </c>
      <c r="O3055" s="10" t="s">
        <v>67</v>
      </c>
      <c r="P3055" s="10" t="s">
        <v>68</v>
      </c>
      <c r="Q3055" s="10" t="s">
        <v>64</v>
      </c>
      <c r="R3055" s="10" t="s">
        <v>66</v>
      </c>
      <c r="S3055" s="10" t="s">
        <v>69</v>
      </c>
      <c r="T3055" s="10">
        <v>214</v>
      </c>
      <c r="U3055" s="10">
        <v>306.02</v>
      </c>
    </row>
    <row r="3056" spans="11:21" ht="18" customHeight="1" x14ac:dyDescent="0.3">
      <c r="K3056" s="10" t="s">
        <v>61</v>
      </c>
      <c r="L3056" s="10">
        <v>2024</v>
      </c>
      <c r="M3056" s="10" t="s">
        <v>5</v>
      </c>
      <c r="N3056" s="10" t="s">
        <v>65</v>
      </c>
      <c r="O3056" s="10" t="s">
        <v>67</v>
      </c>
      <c r="P3056" s="10" t="s">
        <v>68</v>
      </c>
      <c r="Q3056" s="10" t="s">
        <v>64</v>
      </c>
      <c r="R3056" s="10" t="s">
        <v>66</v>
      </c>
      <c r="S3056" s="10" t="s">
        <v>69</v>
      </c>
      <c r="T3056" s="10">
        <v>184</v>
      </c>
      <c r="U3056" s="10">
        <v>263.12</v>
      </c>
    </row>
    <row r="3057" spans="11:21" ht="18" customHeight="1" x14ac:dyDescent="0.3">
      <c r="K3057" s="10" t="s">
        <v>62</v>
      </c>
      <c r="L3057" s="10">
        <v>2024</v>
      </c>
      <c r="M3057" s="10" t="s">
        <v>5</v>
      </c>
      <c r="N3057" s="10" t="s">
        <v>65</v>
      </c>
      <c r="O3057" s="10" t="s">
        <v>67</v>
      </c>
      <c r="P3057" s="10" t="s">
        <v>68</v>
      </c>
      <c r="Q3057" s="10" t="s">
        <v>64</v>
      </c>
      <c r="R3057" s="10" t="s">
        <v>66</v>
      </c>
      <c r="S3057" s="10" t="s">
        <v>69</v>
      </c>
      <c r="T3057" s="10">
        <v>803</v>
      </c>
      <c r="U3057" s="10">
        <v>1148.29</v>
      </c>
    </row>
    <row r="3058" spans="11:21" ht="18" customHeight="1" x14ac:dyDescent="0.3">
      <c r="K3058" s="10" t="s">
        <v>61</v>
      </c>
      <c r="L3058" s="10">
        <v>2024</v>
      </c>
      <c r="M3058" s="10" t="s">
        <v>5</v>
      </c>
      <c r="N3058" s="10" t="s">
        <v>65</v>
      </c>
      <c r="O3058" s="10" t="s">
        <v>67</v>
      </c>
      <c r="P3058" s="10" t="s">
        <v>68</v>
      </c>
      <c r="Q3058" s="10" t="s">
        <v>64</v>
      </c>
      <c r="R3058" s="10" t="s">
        <v>66</v>
      </c>
      <c r="S3058" s="10" t="s">
        <v>69</v>
      </c>
      <c r="T3058" s="10">
        <v>890</v>
      </c>
      <c r="U3058" s="10">
        <v>1272.7</v>
      </c>
    </row>
    <row r="3059" spans="11:21" ht="18" customHeight="1" x14ac:dyDescent="0.3">
      <c r="K3059" s="10" t="s">
        <v>61</v>
      </c>
      <c r="L3059" s="10">
        <v>2024</v>
      </c>
      <c r="M3059" s="10" t="s">
        <v>5</v>
      </c>
      <c r="N3059" s="10" t="s">
        <v>65</v>
      </c>
      <c r="O3059" s="10" t="s">
        <v>67</v>
      </c>
      <c r="P3059" s="10" t="s">
        <v>68</v>
      </c>
      <c r="Q3059" s="10" t="s">
        <v>64</v>
      </c>
      <c r="R3059" s="10" t="s">
        <v>66</v>
      </c>
      <c r="S3059" s="10" t="s">
        <v>69</v>
      </c>
      <c r="T3059" s="10">
        <v>843</v>
      </c>
      <c r="U3059" s="10">
        <v>526.24</v>
      </c>
    </row>
    <row r="3060" spans="11:21" ht="18" customHeight="1" x14ac:dyDescent="0.3">
      <c r="K3060" s="10" t="s">
        <v>62</v>
      </c>
      <c r="L3060" s="10">
        <v>2024</v>
      </c>
      <c r="M3060" s="10" t="s">
        <v>5</v>
      </c>
      <c r="N3060" s="10" t="s">
        <v>65</v>
      </c>
      <c r="O3060" s="10" t="s">
        <v>67</v>
      </c>
      <c r="P3060" s="10" t="s">
        <v>68</v>
      </c>
      <c r="Q3060" s="10" t="s">
        <v>64</v>
      </c>
      <c r="R3060" s="10" t="s">
        <v>66</v>
      </c>
      <c r="S3060" s="10" t="s">
        <v>69</v>
      </c>
      <c r="T3060" s="10">
        <v>189</v>
      </c>
      <c r="U3060" s="10">
        <v>270.27</v>
      </c>
    </row>
    <row r="3061" spans="11:21" ht="18" customHeight="1" x14ac:dyDescent="0.3">
      <c r="K3061" s="10" t="s">
        <v>61</v>
      </c>
      <c r="L3061" s="10">
        <v>2024</v>
      </c>
      <c r="M3061" s="10" t="s">
        <v>5</v>
      </c>
      <c r="N3061" s="10" t="s">
        <v>65</v>
      </c>
      <c r="O3061" s="10" t="s">
        <v>67</v>
      </c>
      <c r="P3061" s="10" t="s">
        <v>68</v>
      </c>
      <c r="Q3061" s="10" t="s">
        <v>64</v>
      </c>
      <c r="R3061" s="10" t="s">
        <v>66</v>
      </c>
      <c r="S3061" s="10" t="s">
        <v>69</v>
      </c>
      <c r="T3061" s="10">
        <v>211</v>
      </c>
      <c r="U3061" s="10">
        <v>301.73</v>
      </c>
    </row>
    <row r="3062" spans="11:21" ht="18" customHeight="1" x14ac:dyDescent="0.3">
      <c r="K3062" s="10" t="s">
        <v>62</v>
      </c>
      <c r="L3062" s="10">
        <v>2024</v>
      </c>
      <c r="M3062" s="10" t="s">
        <v>5</v>
      </c>
      <c r="N3062" s="10" t="s">
        <v>65</v>
      </c>
      <c r="O3062" s="10" t="s">
        <v>67</v>
      </c>
      <c r="P3062" s="10" t="s">
        <v>68</v>
      </c>
      <c r="Q3062" s="10" t="s">
        <v>64</v>
      </c>
      <c r="R3062" s="10" t="s">
        <v>66</v>
      </c>
      <c r="S3062" s="10" t="s">
        <v>69</v>
      </c>
      <c r="T3062" s="10">
        <v>187</v>
      </c>
      <c r="U3062" s="10">
        <v>267.40999999999997</v>
      </c>
    </row>
    <row r="3063" spans="11:21" ht="18" customHeight="1" x14ac:dyDescent="0.3">
      <c r="K3063" s="10" t="s">
        <v>61</v>
      </c>
      <c r="L3063" s="10">
        <v>2024</v>
      </c>
      <c r="M3063" s="10" t="s">
        <v>5</v>
      </c>
      <c r="N3063" s="10" t="s">
        <v>65</v>
      </c>
      <c r="O3063" s="10" t="s">
        <v>67</v>
      </c>
      <c r="P3063" s="10" t="s">
        <v>68</v>
      </c>
      <c r="Q3063" s="10" t="s">
        <v>64</v>
      </c>
      <c r="R3063" s="10" t="s">
        <v>66</v>
      </c>
      <c r="S3063" s="10" t="s">
        <v>69</v>
      </c>
      <c r="T3063" s="10">
        <v>812</v>
      </c>
      <c r="U3063" s="10">
        <v>1161.1599999999999</v>
      </c>
    </row>
    <row r="3064" spans="11:21" ht="18" customHeight="1" x14ac:dyDescent="0.3">
      <c r="K3064" s="10" t="s">
        <v>59</v>
      </c>
      <c r="L3064" s="10">
        <v>2024</v>
      </c>
      <c r="M3064" s="10" t="s">
        <v>5</v>
      </c>
      <c r="N3064" s="10" t="s">
        <v>65</v>
      </c>
      <c r="O3064" s="10" t="s">
        <v>67</v>
      </c>
      <c r="P3064" s="10" t="s">
        <v>68</v>
      </c>
      <c r="Q3064" s="10" t="s">
        <v>64</v>
      </c>
      <c r="R3064" s="10" t="s">
        <v>66</v>
      </c>
      <c r="S3064" s="10" t="s">
        <v>69</v>
      </c>
      <c r="T3064" s="10">
        <v>185</v>
      </c>
      <c r="U3064" s="10">
        <v>264.55</v>
      </c>
    </row>
    <row r="3065" spans="11:21" ht="18" customHeight="1" x14ac:dyDescent="0.3">
      <c r="K3065" s="10" t="s">
        <v>59</v>
      </c>
      <c r="L3065" s="10">
        <v>2024</v>
      </c>
      <c r="M3065" s="10" t="s">
        <v>2</v>
      </c>
      <c r="N3065" s="10" t="s">
        <v>65</v>
      </c>
      <c r="O3065" s="10" t="s">
        <v>67</v>
      </c>
      <c r="P3065" s="10" t="s">
        <v>68</v>
      </c>
      <c r="Q3065" s="10" t="s">
        <v>64</v>
      </c>
      <c r="R3065" s="10" t="s">
        <v>66</v>
      </c>
      <c r="S3065" s="10" t="s">
        <v>69</v>
      </c>
      <c r="T3065" s="10">
        <v>230</v>
      </c>
      <c r="U3065" s="10">
        <v>328.9</v>
      </c>
    </row>
    <row r="3066" spans="11:21" ht="18" customHeight="1" x14ac:dyDescent="0.3">
      <c r="K3066" s="10" t="s">
        <v>52</v>
      </c>
      <c r="L3066" s="10">
        <v>2024</v>
      </c>
      <c r="M3066" s="10" t="s">
        <v>2</v>
      </c>
      <c r="N3066" s="10" t="s">
        <v>65</v>
      </c>
      <c r="O3066" s="10" t="s">
        <v>67</v>
      </c>
      <c r="P3066" s="10" t="s">
        <v>68</v>
      </c>
      <c r="Q3066" s="10" t="s">
        <v>64</v>
      </c>
      <c r="R3066" s="10" t="s">
        <v>66</v>
      </c>
      <c r="S3066" s="10" t="s">
        <v>69</v>
      </c>
      <c r="T3066" s="10">
        <v>200</v>
      </c>
      <c r="U3066" s="10">
        <v>286</v>
      </c>
    </row>
    <row r="3067" spans="11:21" ht="18" customHeight="1" x14ac:dyDescent="0.3">
      <c r="K3067" s="10" t="s">
        <v>52</v>
      </c>
      <c r="L3067" s="10">
        <v>2024</v>
      </c>
      <c r="M3067" s="10" t="s">
        <v>2</v>
      </c>
      <c r="N3067" s="10" t="s">
        <v>65</v>
      </c>
      <c r="O3067" s="10" t="s">
        <v>67</v>
      </c>
      <c r="P3067" s="10" t="s">
        <v>68</v>
      </c>
      <c r="Q3067" s="10" t="s">
        <v>64</v>
      </c>
      <c r="R3067" s="10" t="s">
        <v>66</v>
      </c>
      <c r="S3067" s="10" t="s">
        <v>69</v>
      </c>
      <c r="T3067" s="10">
        <v>232</v>
      </c>
      <c r="U3067" s="10">
        <v>331.76</v>
      </c>
    </row>
    <row r="3068" spans="11:21" ht="18" customHeight="1" x14ac:dyDescent="0.3">
      <c r="K3068" s="10" t="s">
        <v>61</v>
      </c>
      <c r="L3068" s="10">
        <v>2024</v>
      </c>
      <c r="M3068" s="10" t="s">
        <v>2</v>
      </c>
      <c r="N3068" s="10" t="s">
        <v>65</v>
      </c>
      <c r="O3068" s="10" t="s">
        <v>67</v>
      </c>
      <c r="P3068" s="10" t="s">
        <v>68</v>
      </c>
      <c r="Q3068" s="10" t="s">
        <v>64</v>
      </c>
      <c r="R3068" s="10" t="s">
        <v>66</v>
      </c>
      <c r="S3068" s="10" t="s">
        <v>69</v>
      </c>
      <c r="T3068" s="10">
        <v>202</v>
      </c>
      <c r="U3068" s="10">
        <v>288.86</v>
      </c>
    </row>
    <row r="3069" spans="11:21" ht="18" customHeight="1" x14ac:dyDescent="0.3">
      <c r="K3069" s="10" t="s">
        <v>52</v>
      </c>
      <c r="L3069" s="10">
        <v>2024</v>
      </c>
      <c r="M3069" s="10" t="s">
        <v>2</v>
      </c>
      <c r="N3069" s="10" t="s">
        <v>65</v>
      </c>
      <c r="O3069" s="10" t="s">
        <v>67</v>
      </c>
      <c r="P3069" s="10" t="s">
        <v>68</v>
      </c>
      <c r="Q3069" s="10" t="s">
        <v>64</v>
      </c>
      <c r="R3069" s="10" t="s">
        <v>66</v>
      </c>
      <c r="S3069" s="10" t="s">
        <v>69</v>
      </c>
      <c r="T3069" s="10">
        <v>801</v>
      </c>
      <c r="U3069" s="10">
        <v>1145.43</v>
      </c>
    </row>
    <row r="3070" spans="11:21" ht="18" customHeight="1" x14ac:dyDescent="0.3">
      <c r="K3070" s="10" t="s">
        <v>52</v>
      </c>
      <c r="L3070" s="10">
        <v>2024</v>
      </c>
      <c r="M3070" s="10" t="s">
        <v>2</v>
      </c>
      <c r="N3070" s="10" t="s">
        <v>65</v>
      </c>
      <c r="O3070" s="10" t="s">
        <v>67</v>
      </c>
      <c r="P3070" s="10" t="s">
        <v>68</v>
      </c>
      <c r="Q3070" s="10" t="s">
        <v>64</v>
      </c>
      <c r="R3070" s="10" t="s">
        <v>66</v>
      </c>
      <c r="S3070" s="10" t="s">
        <v>69</v>
      </c>
      <c r="T3070" s="10">
        <v>887</v>
      </c>
      <c r="U3070" s="10">
        <v>1268.4099999999999</v>
      </c>
    </row>
    <row r="3071" spans="11:21" ht="18" customHeight="1" x14ac:dyDescent="0.3">
      <c r="K3071" s="10" t="s">
        <v>52</v>
      </c>
      <c r="L3071" s="10">
        <v>2024</v>
      </c>
      <c r="M3071" s="10" t="s">
        <v>2</v>
      </c>
      <c r="N3071" s="10" t="s">
        <v>65</v>
      </c>
      <c r="O3071" s="10" t="s">
        <v>67</v>
      </c>
      <c r="P3071" s="10" t="s">
        <v>68</v>
      </c>
      <c r="Q3071" s="10" t="s">
        <v>64</v>
      </c>
      <c r="R3071" s="10" t="s">
        <v>66</v>
      </c>
      <c r="S3071" s="10" t="s">
        <v>69</v>
      </c>
      <c r="T3071" s="10">
        <v>840</v>
      </c>
      <c r="U3071" s="10">
        <v>526.24</v>
      </c>
    </row>
    <row r="3072" spans="11:21" ht="18" customHeight="1" x14ac:dyDescent="0.3">
      <c r="K3072" s="10" t="s">
        <v>52</v>
      </c>
      <c r="L3072" s="10">
        <v>2024</v>
      </c>
      <c r="M3072" s="10" t="s">
        <v>2</v>
      </c>
      <c r="N3072" s="10" t="s">
        <v>65</v>
      </c>
      <c r="O3072" s="10" t="s">
        <v>67</v>
      </c>
      <c r="P3072" s="10" t="s">
        <v>68</v>
      </c>
      <c r="Q3072" s="10" t="s">
        <v>64</v>
      </c>
      <c r="R3072" s="10" t="s">
        <v>66</v>
      </c>
      <c r="S3072" s="10" t="s">
        <v>69</v>
      </c>
      <c r="T3072" s="10">
        <v>201</v>
      </c>
      <c r="U3072" s="10">
        <v>287.43</v>
      </c>
    </row>
    <row r="3073" spans="11:21" ht="18" customHeight="1" x14ac:dyDescent="0.3">
      <c r="K3073" s="10" t="s">
        <v>61</v>
      </c>
      <c r="L3073" s="10">
        <v>2024</v>
      </c>
      <c r="M3073" s="10" t="s">
        <v>2</v>
      </c>
      <c r="N3073" s="10" t="s">
        <v>65</v>
      </c>
      <c r="O3073" s="10" t="s">
        <v>67</v>
      </c>
      <c r="P3073" s="10" t="s">
        <v>68</v>
      </c>
      <c r="Q3073" s="10" t="s">
        <v>64</v>
      </c>
      <c r="R3073" s="10" t="s">
        <v>66</v>
      </c>
      <c r="S3073" s="10" t="s">
        <v>69</v>
      </c>
      <c r="T3073" s="10">
        <v>229</v>
      </c>
      <c r="U3073" s="10">
        <v>327.47000000000003</v>
      </c>
    </row>
    <row r="3074" spans="11:21" ht="18" customHeight="1" x14ac:dyDescent="0.3">
      <c r="K3074" s="10" t="s">
        <v>52</v>
      </c>
      <c r="L3074" s="10">
        <v>2024</v>
      </c>
      <c r="M3074" s="10" t="s">
        <v>2</v>
      </c>
      <c r="N3074" s="10" t="s">
        <v>65</v>
      </c>
      <c r="O3074" s="10" t="s">
        <v>67</v>
      </c>
      <c r="P3074" s="10" t="s">
        <v>68</v>
      </c>
      <c r="Q3074" s="10" t="s">
        <v>64</v>
      </c>
      <c r="R3074" s="10" t="s">
        <v>66</v>
      </c>
      <c r="S3074" s="10" t="s">
        <v>69</v>
      </c>
      <c r="T3074" s="10">
        <v>205</v>
      </c>
      <c r="U3074" s="10">
        <v>293.14999999999998</v>
      </c>
    </row>
    <row r="3075" spans="11:21" ht="18" customHeight="1" x14ac:dyDescent="0.3">
      <c r="K3075" s="10" t="s">
        <v>52</v>
      </c>
      <c r="L3075" s="10">
        <v>2024</v>
      </c>
      <c r="M3075" s="10" t="s">
        <v>2</v>
      </c>
      <c r="N3075" s="10" t="s">
        <v>65</v>
      </c>
      <c r="O3075" s="10" t="s">
        <v>67</v>
      </c>
      <c r="P3075" s="10" t="s">
        <v>68</v>
      </c>
      <c r="Q3075" s="10" t="s">
        <v>64</v>
      </c>
      <c r="R3075" s="10" t="s">
        <v>66</v>
      </c>
      <c r="S3075" s="10" t="s">
        <v>69</v>
      </c>
      <c r="T3075" s="10">
        <v>810</v>
      </c>
      <c r="U3075" s="10">
        <v>1158.3</v>
      </c>
    </row>
    <row r="3076" spans="11:21" ht="18" customHeight="1" x14ac:dyDescent="0.3">
      <c r="K3076" s="10" t="s">
        <v>59</v>
      </c>
      <c r="L3076" s="10">
        <v>2024</v>
      </c>
      <c r="M3076" s="10" t="s">
        <v>2</v>
      </c>
      <c r="N3076" s="10" t="s">
        <v>65</v>
      </c>
      <c r="O3076" s="10" t="s">
        <v>67</v>
      </c>
      <c r="P3076" s="10" t="s">
        <v>68</v>
      </c>
      <c r="Q3076" s="10" t="s">
        <v>64</v>
      </c>
      <c r="R3076" s="10" t="s">
        <v>66</v>
      </c>
      <c r="S3076" s="10" t="s">
        <v>69</v>
      </c>
      <c r="T3076" s="10">
        <v>203</v>
      </c>
      <c r="U3076" s="10">
        <v>290.28999999999996</v>
      </c>
    </row>
    <row r="3077" spans="11:21" ht="18" customHeight="1" x14ac:dyDescent="0.3">
      <c r="K3077" s="10" t="s">
        <v>61</v>
      </c>
      <c r="L3077" s="10">
        <v>2024</v>
      </c>
      <c r="M3077" s="10" t="s">
        <v>4</v>
      </c>
      <c r="N3077" s="10" t="s">
        <v>65</v>
      </c>
      <c r="O3077" s="10" t="s">
        <v>67</v>
      </c>
      <c r="P3077" s="10" t="s">
        <v>68</v>
      </c>
      <c r="Q3077" s="10" t="s">
        <v>64</v>
      </c>
      <c r="R3077" s="10" t="s">
        <v>66</v>
      </c>
      <c r="S3077" s="10" t="s">
        <v>69</v>
      </c>
      <c r="T3077" s="10">
        <v>218</v>
      </c>
      <c r="U3077" s="10">
        <v>311.74</v>
      </c>
    </row>
    <row r="3078" spans="11:21" ht="18" customHeight="1" x14ac:dyDescent="0.3">
      <c r="K3078" s="10" t="s">
        <v>61</v>
      </c>
      <c r="L3078" s="10">
        <v>2024</v>
      </c>
      <c r="M3078" s="10" t="s">
        <v>4</v>
      </c>
      <c r="N3078" s="10" t="s">
        <v>65</v>
      </c>
      <c r="O3078" s="10" t="s">
        <v>67</v>
      </c>
      <c r="P3078" s="10" t="s">
        <v>68</v>
      </c>
      <c r="Q3078" s="10" t="s">
        <v>64</v>
      </c>
      <c r="R3078" s="10" t="s">
        <v>66</v>
      </c>
      <c r="S3078" s="10" t="s">
        <v>69</v>
      </c>
      <c r="T3078" s="10">
        <v>194</v>
      </c>
      <c r="U3078" s="10">
        <v>277.42</v>
      </c>
    </row>
    <row r="3079" spans="11:21" ht="18" customHeight="1" x14ac:dyDescent="0.3">
      <c r="K3079" s="10" t="s">
        <v>59</v>
      </c>
      <c r="L3079" s="10">
        <v>2024</v>
      </c>
      <c r="M3079" s="10" t="s">
        <v>4</v>
      </c>
      <c r="N3079" s="10" t="s">
        <v>65</v>
      </c>
      <c r="O3079" s="10" t="s">
        <v>67</v>
      </c>
      <c r="P3079" s="10" t="s">
        <v>68</v>
      </c>
      <c r="Q3079" s="10" t="s">
        <v>64</v>
      </c>
      <c r="R3079" s="10" t="s">
        <v>66</v>
      </c>
      <c r="S3079" s="10" t="s">
        <v>69</v>
      </c>
      <c r="T3079" s="10">
        <v>220</v>
      </c>
      <c r="U3079" s="10">
        <v>314.60000000000002</v>
      </c>
    </row>
    <row r="3080" spans="11:21" ht="18" customHeight="1" x14ac:dyDescent="0.3">
      <c r="K3080" s="10" t="s">
        <v>59</v>
      </c>
      <c r="L3080" s="10">
        <v>2024</v>
      </c>
      <c r="M3080" s="10" t="s">
        <v>4</v>
      </c>
      <c r="N3080" s="10" t="s">
        <v>65</v>
      </c>
      <c r="O3080" s="10" t="s">
        <v>67</v>
      </c>
      <c r="P3080" s="10" t="s">
        <v>68</v>
      </c>
      <c r="Q3080" s="10" t="s">
        <v>64</v>
      </c>
      <c r="R3080" s="10" t="s">
        <v>66</v>
      </c>
      <c r="S3080" s="10" t="s">
        <v>69</v>
      </c>
      <c r="T3080" s="10">
        <v>190</v>
      </c>
      <c r="U3080" s="10">
        <v>271.7</v>
      </c>
    </row>
    <row r="3081" spans="11:21" ht="18" customHeight="1" x14ac:dyDescent="0.3">
      <c r="K3081" s="10" t="s">
        <v>59</v>
      </c>
      <c r="L3081" s="10">
        <v>2024</v>
      </c>
      <c r="M3081" s="10" t="s">
        <v>4</v>
      </c>
      <c r="N3081" s="10" t="s">
        <v>65</v>
      </c>
      <c r="O3081" s="10" t="s">
        <v>67</v>
      </c>
      <c r="P3081" s="10" t="s">
        <v>68</v>
      </c>
      <c r="Q3081" s="10" t="s">
        <v>64</v>
      </c>
      <c r="R3081" s="10" t="s">
        <v>66</v>
      </c>
      <c r="S3081" s="10" t="s">
        <v>69</v>
      </c>
      <c r="T3081" s="10">
        <v>889</v>
      </c>
      <c r="U3081" s="10">
        <v>1271.27</v>
      </c>
    </row>
    <row r="3082" spans="11:21" ht="18" customHeight="1" x14ac:dyDescent="0.3">
      <c r="K3082" s="10" t="s">
        <v>59</v>
      </c>
      <c r="L3082" s="10">
        <v>2024</v>
      </c>
      <c r="M3082" s="10" t="s">
        <v>4</v>
      </c>
      <c r="N3082" s="10" t="s">
        <v>65</v>
      </c>
      <c r="O3082" s="10" t="s">
        <v>67</v>
      </c>
      <c r="P3082" s="10" t="s">
        <v>68</v>
      </c>
      <c r="Q3082" s="10" t="s">
        <v>64</v>
      </c>
      <c r="R3082" s="10" t="s">
        <v>66</v>
      </c>
      <c r="S3082" s="10" t="s">
        <v>69</v>
      </c>
      <c r="T3082" s="10">
        <v>842</v>
      </c>
      <c r="U3082" s="10">
        <v>526.24</v>
      </c>
    </row>
    <row r="3083" spans="11:21" ht="18" customHeight="1" x14ac:dyDescent="0.3">
      <c r="K3083" s="10" t="s">
        <v>59</v>
      </c>
      <c r="L3083" s="10">
        <v>2024</v>
      </c>
      <c r="M3083" s="10" t="s">
        <v>4</v>
      </c>
      <c r="N3083" s="10" t="s">
        <v>65</v>
      </c>
      <c r="O3083" s="10" t="s">
        <v>67</v>
      </c>
      <c r="P3083" s="10" t="s">
        <v>68</v>
      </c>
      <c r="Q3083" s="10" t="s">
        <v>64</v>
      </c>
      <c r="R3083" s="10" t="s">
        <v>66</v>
      </c>
      <c r="S3083" s="10" t="s">
        <v>69</v>
      </c>
      <c r="T3083" s="10">
        <v>217</v>
      </c>
      <c r="U3083" s="10">
        <v>310.31</v>
      </c>
    </row>
    <row r="3084" spans="11:21" ht="18" customHeight="1" x14ac:dyDescent="0.3">
      <c r="K3084" s="10" t="s">
        <v>59</v>
      </c>
      <c r="L3084" s="10">
        <v>2024</v>
      </c>
      <c r="M3084" s="10" t="s">
        <v>4</v>
      </c>
      <c r="N3084" s="10" t="s">
        <v>65</v>
      </c>
      <c r="O3084" s="10" t="s">
        <v>67</v>
      </c>
      <c r="P3084" s="10" t="s">
        <v>68</v>
      </c>
      <c r="Q3084" s="10" t="s">
        <v>64</v>
      </c>
      <c r="R3084" s="10" t="s">
        <v>66</v>
      </c>
      <c r="S3084" s="10" t="s">
        <v>69</v>
      </c>
      <c r="T3084" s="10">
        <v>193</v>
      </c>
      <c r="U3084" s="10">
        <v>275.99</v>
      </c>
    </row>
    <row r="3085" spans="11:21" ht="18" customHeight="1" x14ac:dyDescent="0.3">
      <c r="K3085" s="10" t="s">
        <v>61</v>
      </c>
      <c r="L3085" s="10">
        <v>2024</v>
      </c>
      <c r="M3085" s="10" t="s">
        <v>4</v>
      </c>
      <c r="N3085" s="10" t="s">
        <v>65</v>
      </c>
      <c r="O3085" s="10" t="s">
        <v>67</v>
      </c>
      <c r="P3085" s="10" t="s">
        <v>68</v>
      </c>
      <c r="Q3085" s="10" t="s">
        <v>64</v>
      </c>
      <c r="R3085" s="10" t="s">
        <v>66</v>
      </c>
      <c r="S3085" s="10" t="s">
        <v>69</v>
      </c>
      <c r="T3085" s="10">
        <v>811</v>
      </c>
      <c r="U3085" s="10">
        <v>1159.73</v>
      </c>
    </row>
    <row r="3086" spans="11:21" ht="18" customHeight="1" x14ac:dyDescent="0.3">
      <c r="K3086" s="10" t="s">
        <v>61</v>
      </c>
      <c r="L3086" s="10">
        <v>2024</v>
      </c>
      <c r="M3086" s="10" t="s">
        <v>4</v>
      </c>
      <c r="N3086" s="10" t="s">
        <v>65</v>
      </c>
      <c r="O3086" s="10" t="s">
        <v>67</v>
      </c>
      <c r="P3086" s="10" t="s">
        <v>68</v>
      </c>
      <c r="Q3086" s="10" t="s">
        <v>64</v>
      </c>
      <c r="R3086" s="10" t="s">
        <v>66</v>
      </c>
      <c r="S3086" s="10" t="s">
        <v>69</v>
      </c>
      <c r="T3086" s="10">
        <v>191</v>
      </c>
      <c r="U3086" s="10">
        <v>273.13</v>
      </c>
    </row>
    <row r="3087" spans="11:21" ht="18" customHeight="1" x14ac:dyDescent="0.3">
      <c r="K3087" s="10" t="s">
        <v>59</v>
      </c>
      <c r="L3087" s="10">
        <v>2024</v>
      </c>
      <c r="M3087" s="10" t="s">
        <v>10</v>
      </c>
      <c r="N3087" s="10" t="s">
        <v>65</v>
      </c>
      <c r="O3087" s="10" t="s">
        <v>67</v>
      </c>
      <c r="P3087" s="10" t="s">
        <v>68</v>
      </c>
      <c r="Q3087" s="10" t="s">
        <v>64</v>
      </c>
      <c r="R3087" s="10" t="s">
        <v>66</v>
      </c>
      <c r="S3087" s="10" t="s">
        <v>69</v>
      </c>
      <c r="T3087" s="10">
        <v>188</v>
      </c>
      <c r="U3087" s="10">
        <v>268.84000000000003</v>
      </c>
    </row>
    <row r="3088" spans="11:21" ht="18" customHeight="1" x14ac:dyDescent="0.3">
      <c r="K3088" s="10" t="s">
        <v>63</v>
      </c>
      <c r="L3088" s="10">
        <v>2024</v>
      </c>
      <c r="M3088" s="10" t="s">
        <v>10</v>
      </c>
      <c r="N3088" s="10" t="s">
        <v>65</v>
      </c>
      <c r="O3088" s="10" t="s">
        <v>67</v>
      </c>
      <c r="P3088" s="10" t="s">
        <v>68</v>
      </c>
      <c r="Q3088" s="10" t="s">
        <v>64</v>
      </c>
      <c r="R3088" s="10" t="s">
        <v>66</v>
      </c>
      <c r="S3088" s="10" t="s">
        <v>69</v>
      </c>
      <c r="T3088" s="10">
        <v>158</v>
      </c>
      <c r="U3088" s="10">
        <v>225.94</v>
      </c>
    </row>
    <row r="3089" spans="11:21" ht="18" customHeight="1" x14ac:dyDescent="0.3">
      <c r="K3089" s="10" t="s">
        <v>52</v>
      </c>
      <c r="L3089" s="10">
        <v>2024</v>
      </c>
      <c r="M3089" s="10" t="s">
        <v>10</v>
      </c>
      <c r="N3089" s="10" t="s">
        <v>65</v>
      </c>
      <c r="O3089" s="10" t="s">
        <v>67</v>
      </c>
      <c r="P3089" s="10" t="s">
        <v>68</v>
      </c>
      <c r="Q3089" s="10" t="s">
        <v>64</v>
      </c>
      <c r="R3089" s="10" t="s">
        <v>66</v>
      </c>
      <c r="S3089" s="10" t="s">
        <v>69</v>
      </c>
      <c r="T3089" s="10">
        <v>160</v>
      </c>
      <c r="U3089" s="10">
        <v>228.8</v>
      </c>
    </row>
    <row r="3090" spans="11:21" ht="18" customHeight="1" x14ac:dyDescent="0.3">
      <c r="K3090" s="10" t="s">
        <v>52</v>
      </c>
      <c r="L3090" s="10">
        <v>2024</v>
      </c>
      <c r="M3090" s="10" t="s">
        <v>10</v>
      </c>
      <c r="N3090" s="10" t="s">
        <v>65</v>
      </c>
      <c r="O3090" s="10" t="s">
        <v>67</v>
      </c>
      <c r="P3090" s="10" t="s">
        <v>68</v>
      </c>
      <c r="Q3090" s="10" t="s">
        <v>64</v>
      </c>
      <c r="R3090" s="10" t="s">
        <v>66</v>
      </c>
      <c r="S3090" s="10" t="s">
        <v>69</v>
      </c>
      <c r="T3090" s="10">
        <v>808</v>
      </c>
      <c r="U3090" s="10">
        <v>1155.44</v>
      </c>
    </row>
    <row r="3091" spans="11:21" ht="18" customHeight="1" x14ac:dyDescent="0.3">
      <c r="K3091" s="10" t="s">
        <v>59</v>
      </c>
      <c r="L3091" s="10">
        <v>2024</v>
      </c>
      <c r="M3091" s="10" t="s">
        <v>10</v>
      </c>
      <c r="N3091" s="10" t="s">
        <v>65</v>
      </c>
      <c r="O3091" s="10" t="s">
        <v>67</v>
      </c>
      <c r="P3091" s="10" t="s">
        <v>68</v>
      </c>
      <c r="Q3091" s="10" t="s">
        <v>64</v>
      </c>
      <c r="R3091" s="10" t="s">
        <v>66</v>
      </c>
      <c r="S3091" s="10" t="s">
        <v>69</v>
      </c>
      <c r="T3091" s="10">
        <v>894</v>
      </c>
      <c r="U3091" s="10">
        <v>1278.42</v>
      </c>
    </row>
    <row r="3092" spans="11:21" ht="18" customHeight="1" x14ac:dyDescent="0.3">
      <c r="K3092" s="10" t="s">
        <v>59</v>
      </c>
      <c r="L3092" s="10">
        <v>2024</v>
      </c>
      <c r="M3092" s="10" t="s">
        <v>10</v>
      </c>
      <c r="N3092" s="10" t="s">
        <v>65</v>
      </c>
      <c r="O3092" s="10" t="s">
        <v>67</v>
      </c>
      <c r="P3092" s="10" t="s">
        <v>68</v>
      </c>
      <c r="Q3092" s="10" t="s">
        <v>64</v>
      </c>
      <c r="R3092" s="10" t="s">
        <v>66</v>
      </c>
      <c r="S3092" s="10" t="s">
        <v>69</v>
      </c>
      <c r="T3092" s="10">
        <v>847</v>
      </c>
      <c r="U3092" s="10">
        <v>526.24</v>
      </c>
    </row>
    <row r="3093" spans="11:21" ht="18" customHeight="1" x14ac:dyDescent="0.3">
      <c r="K3093" s="10" t="s">
        <v>52</v>
      </c>
      <c r="L3093" s="10">
        <v>2024</v>
      </c>
      <c r="M3093" s="10" t="s">
        <v>10</v>
      </c>
      <c r="N3093" s="10" t="s">
        <v>65</v>
      </c>
      <c r="O3093" s="10" t="s">
        <v>67</v>
      </c>
      <c r="P3093" s="10" t="s">
        <v>68</v>
      </c>
      <c r="Q3093" s="10" t="s">
        <v>64</v>
      </c>
      <c r="R3093" s="10" t="s">
        <v>66</v>
      </c>
      <c r="S3093" s="10" t="s">
        <v>69</v>
      </c>
      <c r="T3093" s="10">
        <v>159</v>
      </c>
      <c r="U3093" s="10">
        <v>227.37</v>
      </c>
    </row>
    <row r="3094" spans="11:21" ht="18" customHeight="1" x14ac:dyDescent="0.3">
      <c r="K3094" s="10" t="s">
        <v>52</v>
      </c>
      <c r="L3094" s="10">
        <v>2024</v>
      </c>
      <c r="M3094" s="10" t="s">
        <v>10</v>
      </c>
      <c r="N3094" s="10" t="s">
        <v>65</v>
      </c>
      <c r="O3094" s="10" t="s">
        <v>67</v>
      </c>
      <c r="P3094" s="10" t="s">
        <v>68</v>
      </c>
      <c r="Q3094" s="10" t="s">
        <v>64</v>
      </c>
      <c r="R3094" s="10" t="s">
        <v>66</v>
      </c>
      <c r="S3094" s="10" t="s">
        <v>69</v>
      </c>
      <c r="T3094" s="10">
        <v>187</v>
      </c>
      <c r="U3094" s="10">
        <v>267.40999999999997</v>
      </c>
    </row>
    <row r="3095" spans="11:21" ht="18" customHeight="1" x14ac:dyDescent="0.3">
      <c r="K3095" s="10" t="s">
        <v>63</v>
      </c>
      <c r="L3095" s="10">
        <v>2024</v>
      </c>
      <c r="M3095" s="10" t="s">
        <v>10</v>
      </c>
      <c r="N3095" s="10" t="s">
        <v>65</v>
      </c>
      <c r="O3095" s="10" t="s">
        <v>67</v>
      </c>
      <c r="P3095" s="10" t="s">
        <v>68</v>
      </c>
      <c r="Q3095" s="10" t="s">
        <v>64</v>
      </c>
      <c r="R3095" s="10" t="s">
        <v>66</v>
      </c>
      <c r="S3095" s="10" t="s">
        <v>69</v>
      </c>
      <c r="T3095" s="10">
        <v>817</v>
      </c>
      <c r="U3095" s="10">
        <v>1168.31</v>
      </c>
    </row>
    <row r="3096" spans="11:21" ht="18" customHeight="1" x14ac:dyDescent="0.3">
      <c r="K3096" s="10" t="s">
        <v>59</v>
      </c>
      <c r="L3096" s="10">
        <v>2024</v>
      </c>
      <c r="M3096" s="10" t="s">
        <v>10</v>
      </c>
      <c r="N3096" s="10" t="s">
        <v>65</v>
      </c>
      <c r="O3096" s="10" t="s">
        <v>67</v>
      </c>
      <c r="P3096" s="10" t="s">
        <v>68</v>
      </c>
      <c r="Q3096" s="10" t="s">
        <v>64</v>
      </c>
      <c r="R3096" s="10" t="s">
        <v>66</v>
      </c>
      <c r="S3096" s="10" t="s">
        <v>69</v>
      </c>
      <c r="T3096" s="10">
        <v>161</v>
      </c>
      <c r="U3096" s="10">
        <v>230.23000000000002</v>
      </c>
    </row>
    <row r="3097" spans="11:21" ht="18" customHeight="1" x14ac:dyDescent="0.3">
      <c r="K3097" s="10" t="s">
        <v>52</v>
      </c>
      <c r="L3097" s="10">
        <v>2024</v>
      </c>
      <c r="M3097" s="10" t="s">
        <v>9</v>
      </c>
      <c r="N3097" s="10" t="s">
        <v>65</v>
      </c>
      <c r="O3097" s="10" t="s">
        <v>67</v>
      </c>
      <c r="P3097" s="10" t="s">
        <v>68</v>
      </c>
      <c r="Q3097" s="10" t="s">
        <v>64</v>
      </c>
      <c r="R3097" s="10" t="s">
        <v>66</v>
      </c>
      <c r="S3097" s="10" t="s">
        <v>69</v>
      </c>
      <c r="T3097" s="10">
        <v>194</v>
      </c>
      <c r="U3097" s="10">
        <v>277.42</v>
      </c>
    </row>
    <row r="3098" spans="11:21" ht="18" customHeight="1" x14ac:dyDescent="0.3">
      <c r="K3098" s="10" t="s">
        <v>59</v>
      </c>
      <c r="L3098" s="10">
        <v>2024</v>
      </c>
      <c r="M3098" s="10" t="s">
        <v>9</v>
      </c>
      <c r="N3098" s="10" t="s">
        <v>65</v>
      </c>
      <c r="O3098" s="10" t="s">
        <v>67</v>
      </c>
      <c r="P3098" s="10" t="s">
        <v>68</v>
      </c>
      <c r="Q3098" s="10" t="s">
        <v>64</v>
      </c>
      <c r="R3098" s="10" t="s">
        <v>66</v>
      </c>
      <c r="S3098" s="10" t="s">
        <v>69</v>
      </c>
      <c r="T3098" s="10">
        <v>164</v>
      </c>
      <c r="U3098" s="10">
        <v>234.51999999999998</v>
      </c>
    </row>
    <row r="3099" spans="11:21" ht="18" customHeight="1" x14ac:dyDescent="0.3">
      <c r="K3099" s="10" t="s">
        <v>59</v>
      </c>
      <c r="L3099" s="10">
        <v>2024</v>
      </c>
      <c r="M3099" s="10" t="s">
        <v>9</v>
      </c>
      <c r="N3099" s="10" t="s">
        <v>65</v>
      </c>
      <c r="O3099" s="10" t="s">
        <v>67</v>
      </c>
      <c r="P3099" s="10" t="s">
        <v>68</v>
      </c>
      <c r="Q3099" s="10" t="s">
        <v>64</v>
      </c>
      <c r="R3099" s="10" t="s">
        <v>66</v>
      </c>
      <c r="S3099" s="10" t="s">
        <v>69</v>
      </c>
      <c r="T3099" s="10">
        <v>190</v>
      </c>
      <c r="U3099" s="10">
        <v>271.7</v>
      </c>
    </row>
    <row r="3100" spans="11:21" ht="18" customHeight="1" x14ac:dyDescent="0.3">
      <c r="K3100" s="10" t="s">
        <v>62</v>
      </c>
      <c r="L3100" s="10">
        <v>2024</v>
      </c>
      <c r="M3100" s="10" t="s">
        <v>9</v>
      </c>
      <c r="N3100" s="10" t="s">
        <v>65</v>
      </c>
      <c r="O3100" s="10" t="s">
        <v>67</v>
      </c>
      <c r="P3100" s="10" t="s">
        <v>68</v>
      </c>
      <c r="Q3100" s="10" t="s">
        <v>64</v>
      </c>
      <c r="R3100" s="10" t="s">
        <v>66</v>
      </c>
      <c r="S3100" s="10" t="s">
        <v>69</v>
      </c>
      <c r="T3100" s="10">
        <v>166</v>
      </c>
      <c r="U3100" s="10">
        <v>237.38</v>
      </c>
    </row>
    <row r="3101" spans="11:21" ht="18" customHeight="1" x14ac:dyDescent="0.3">
      <c r="K3101" s="10" t="s">
        <v>52</v>
      </c>
      <c r="L3101" s="10">
        <v>2024</v>
      </c>
      <c r="M3101" s="10" t="s">
        <v>9</v>
      </c>
      <c r="N3101" s="10" t="s">
        <v>65</v>
      </c>
      <c r="O3101" s="10" t="s">
        <v>67</v>
      </c>
      <c r="P3101" s="10" t="s">
        <v>68</v>
      </c>
      <c r="Q3101" s="10" t="s">
        <v>64</v>
      </c>
      <c r="R3101" s="10" t="s">
        <v>66</v>
      </c>
      <c r="S3101" s="10" t="s">
        <v>69</v>
      </c>
      <c r="T3101" s="10">
        <v>807</v>
      </c>
      <c r="U3101" s="10">
        <v>1154.01</v>
      </c>
    </row>
    <row r="3102" spans="11:21" ht="18" customHeight="1" x14ac:dyDescent="0.3">
      <c r="K3102" s="10" t="s">
        <v>52</v>
      </c>
      <c r="L3102" s="10">
        <v>2024</v>
      </c>
      <c r="M3102" s="10" t="s">
        <v>9</v>
      </c>
      <c r="N3102" s="10" t="s">
        <v>65</v>
      </c>
      <c r="O3102" s="10" t="s">
        <v>67</v>
      </c>
      <c r="P3102" s="10" t="s">
        <v>68</v>
      </c>
      <c r="Q3102" s="10" t="s">
        <v>64</v>
      </c>
      <c r="R3102" s="10" t="s">
        <v>66</v>
      </c>
      <c r="S3102" s="10" t="s">
        <v>69</v>
      </c>
      <c r="T3102" s="10">
        <v>165</v>
      </c>
      <c r="U3102" s="10">
        <v>235.95</v>
      </c>
    </row>
    <row r="3103" spans="11:21" ht="18" customHeight="1" x14ac:dyDescent="0.3">
      <c r="K3103" s="10" t="s">
        <v>62</v>
      </c>
      <c r="L3103" s="10">
        <v>2024</v>
      </c>
      <c r="M3103" s="10" t="s">
        <v>9</v>
      </c>
      <c r="N3103" s="10" t="s">
        <v>65</v>
      </c>
      <c r="O3103" s="10" t="s">
        <v>67</v>
      </c>
      <c r="P3103" s="10" t="s">
        <v>68</v>
      </c>
      <c r="Q3103" s="10" t="s">
        <v>64</v>
      </c>
      <c r="R3103" s="10" t="s">
        <v>66</v>
      </c>
      <c r="S3103" s="10" t="s">
        <v>69</v>
      </c>
      <c r="T3103" s="10">
        <v>193</v>
      </c>
      <c r="U3103" s="10">
        <v>275.99</v>
      </c>
    </row>
    <row r="3104" spans="11:21" ht="18" customHeight="1" x14ac:dyDescent="0.3">
      <c r="K3104" s="10" t="s">
        <v>59</v>
      </c>
      <c r="L3104" s="10">
        <v>2024</v>
      </c>
      <c r="M3104" s="10" t="s">
        <v>9</v>
      </c>
      <c r="N3104" s="10" t="s">
        <v>65</v>
      </c>
      <c r="O3104" s="10" t="s">
        <v>67</v>
      </c>
      <c r="P3104" s="10" t="s">
        <v>68</v>
      </c>
      <c r="Q3104" s="10" t="s">
        <v>64</v>
      </c>
      <c r="R3104" s="10" t="s">
        <v>66</v>
      </c>
      <c r="S3104" s="10" t="s">
        <v>69</v>
      </c>
      <c r="T3104" s="10">
        <v>163</v>
      </c>
      <c r="U3104" s="10">
        <v>233.09</v>
      </c>
    </row>
    <row r="3105" spans="11:21" ht="18" customHeight="1" x14ac:dyDescent="0.3">
      <c r="K3105" s="10" t="s">
        <v>59</v>
      </c>
      <c r="L3105" s="10">
        <v>2024</v>
      </c>
      <c r="M3105" s="10" t="s">
        <v>9</v>
      </c>
      <c r="N3105" s="10" t="s">
        <v>65</v>
      </c>
      <c r="O3105" s="10" t="s">
        <v>67</v>
      </c>
      <c r="P3105" s="10" t="s">
        <v>68</v>
      </c>
      <c r="Q3105" s="10" t="s">
        <v>64</v>
      </c>
      <c r="R3105" s="10" t="s">
        <v>66</v>
      </c>
      <c r="S3105" s="10" t="s">
        <v>69</v>
      </c>
      <c r="T3105" s="10">
        <v>816</v>
      </c>
      <c r="U3105" s="10">
        <v>1166.8800000000001</v>
      </c>
    </row>
    <row r="3106" spans="11:21" ht="18" customHeight="1" x14ac:dyDescent="0.3">
      <c r="K3106" s="10" t="s">
        <v>52</v>
      </c>
      <c r="L3106" s="10">
        <v>2024</v>
      </c>
      <c r="M3106" s="10" t="s">
        <v>9</v>
      </c>
      <c r="N3106" s="10" t="s">
        <v>65</v>
      </c>
      <c r="O3106" s="10" t="s">
        <v>67</v>
      </c>
      <c r="P3106" s="10" t="s">
        <v>68</v>
      </c>
      <c r="Q3106" s="10" t="s">
        <v>64</v>
      </c>
      <c r="R3106" s="10" t="s">
        <v>66</v>
      </c>
      <c r="S3106" s="10" t="s">
        <v>69</v>
      </c>
      <c r="T3106" s="10">
        <v>167</v>
      </c>
      <c r="U3106" s="10">
        <v>238.81</v>
      </c>
    </row>
    <row r="3107" spans="11:21" ht="18" customHeight="1" x14ac:dyDescent="0.3">
      <c r="K3107" s="10" t="s">
        <v>59</v>
      </c>
      <c r="L3107" s="10">
        <v>2024</v>
      </c>
      <c r="M3107" s="10" t="s">
        <v>8</v>
      </c>
      <c r="N3107" s="10" t="s">
        <v>65</v>
      </c>
      <c r="O3107" s="10" t="s">
        <v>67</v>
      </c>
      <c r="P3107" s="10" t="s">
        <v>68</v>
      </c>
      <c r="Q3107" s="10" t="s">
        <v>64</v>
      </c>
      <c r="R3107" s="10" t="s">
        <v>66</v>
      </c>
      <c r="S3107" s="10" t="s">
        <v>69</v>
      </c>
      <c r="T3107" s="10">
        <v>200</v>
      </c>
      <c r="U3107" s="10">
        <v>286</v>
      </c>
    </row>
    <row r="3108" spans="11:21" ht="18" customHeight="1" x14ac:dyDescent="0.3">
      <c r="K3108" s="10" t="s">
        <v>52</v>
      </c>
      <c r="L3108" s="10">
        <v>2024</v>
      </c>
      <c r="M3108" s="10" t="s">
        <v>8</v>
      </c>
      <c r="N3108" s="10" t="s">
        <v>65</v>
      </c>
      <c r="O3108" s="10" t="s">
        <v>67</v>
      </c>
      <c r="P3108" s="10" t="s">
        <v>68</v>
      </c>
      <c r="Q3108" s="10" t="s">
        <v>64</v>
      </c>
      <c r="R3108" s="10" t="s">
        <v>66</v>
      </c>
      <c r="S3108" s="10" t="s">
        <v>69</v>
      </c>
      <c r="T3108" s="10">
        <v>170</v>
      </c>
      <c r="U3108" s="10">
        <v>243.1</v>
      </c>
    </row>
    <row r="3109" spans="11:21" ht="18" customHeight="1" x14ac:dyDescent="0.3">
      <c r="K3109" s="10" t="s">
        <v>52</v>
      </c>
      <c r="L3109" s="10">
        <v>2024</v>
      </c>
      <c r="M3109" s="10" t="s">
        <v>8</v>
      </c>
      <c r="N3109" s="10" t="s">
        <v>65</v>
      </c>
      <c r="O3109" s="10" t="s">
        <v>67</v>
      </c>
      <c r="P3109" s="10" t="s">
        <v>68</v>
      </c>
      <c r="Q3109" s="10" t="s">
        <v>64</v>
      </c>
      <c r="R3109" s="10" t="s">
        <v>66</v>
      </c>
      <c r="S3109" s="10" t="s">
        <v>69</v>
      </c>
      <c r="T3109" s="10">
        <v>196</v>
      </c>
      <c r="U3109" s="10">
        <v>280.27999999999997</v>
      </c>
    </row>
    <row r="3110" spans="11:21" ht="18" customHeight="1" x14ac:dyDescent="0.3">
      <c r="K3110" s="10" t="s">
        <v>59</v>
      </c>
      <c r="L3110" s="10">
        <v>2024</v>
      </c>
      <c r="M3110" s="10" t="s">
        <v>8</v>
      </c>
      <c r="N3110" s="10" t="s">
        <v>65</v>
      </c>
      <c r="O3110" s="10" t="s">
        <v>67</v>
      </c>
      <c r="P3110" s="10" t="s">
        <v>68</v>
      </c>
      <c r="Q3110" s="10" t="s">
        <v>64</v>
      </c>
      <c r="R3110" s="10" t="s">
        <v>66</v>
      </c>
      <c r="S3110" s="10" t="s">
        <v>69</v>
      </c>
      <c r="T3110" s="10">
        <v>172</v>
      </c>
      <c r="U3110" s="10">
        <v>245.95999999999998</v>
      </c>
    </row>
    <row r="3111" spans="11:21" ht="18" customHeight="1" x14ac:dyDescent="0.3">
      <c r="K3111" s="10" t="s">
        <v>59</v>
      </c>
      <c r="L3111" s="10">
        <v>2024</v>
      </c>
      <c r="M3111" s="10" t="s">
        <v>8</v>
      </c>
      <c r="N3111" s="10" t="s">
        <v>65</v>
      </c>
      <c r="O3111" s="10" t="s">
        <v>67</v>
      </c>
      <c r="P3111" s="10" t="s">
        <v>68</v>
      </c>
      <c r="Q3111" s="10" t="s">
        <v>64</v>
      </c>
      <c r="R3111" s="10" t="s">
        <v>66</v>
      </c>
      <c r="S3111" s="10" t="s">
        <v>69</v>
      </c>
      <c r="T3111" s="10">
        <v>806</v>
      </c>
      <c r="U3111" s="10">
        <v>1152.58</v>
      </c>
    </row>
    <row r="3112" spans="11:21" ht="18" customHeight="1" x14ac:dyDescent="0.3">
      <c r="K3112" s="10" t="s">
        <v>52</v>
      </c>
      <c r="L3112" s="10">
        <v>2024</v>
      </c>
      <c r="M3112" s="10" t="s">
        <v>8</v>
      </c>
      <c r="N3112" s="10" t="s">
        <v>65</v>
      </c>
      <c r="O3112" s="10" t="s">
        <v>67</v>
      </c>
      <c r="P3112" s="10" t="s">
        <v>68</v>
      </c>
      <c r="Q3112" s="10" t="s">
        <v>64</v>
      </c>
      <c r="R3112" s="10" t="s">
        <v>66</v>
      </c>
      <c r="S3112" s="10" t="s">
        <v>69</v>
      </c>
      <c r="T3112" s="10">
        <v>893</v>
      </c>
      <c r="U3112" s="10">
        <v>1276.99</v>
      </c>
    </row>
    <row r="3113" spans="11:21" ht="18" customHeight="1" x14ac:dyDescent="0.3">
      <c r="K3113" s="10" t="s">
        <v>52</v>
      </c>
      <c r="L3113" s="10">
        <v>2024</v>
      </c>
      <c r="M3113" s="10" t="s">
        <v>8</v>
      </c>
      <c r="N3113" s="10" t="s">
        <v>65</v>
      </c>
      <c r="O3113" s="10" t="s">
        <v>67</v>
      </c>
      <c r="P3113" s="10" t="s">
        <v>68</v>
      </c>
      <c r="Q3113" s="10" t="s">
        <v>64</v>
      </c>
      <c r="R3113" s="10" t="s">
        <v>66</v>
      </c>
      <c r="S3113" s="10" t="s">
        <v>69</v>
      </c>
      <c r="T3113" s="10">
        <v>846</v>
      </c>
      <c r="U3113" s="10">
        <v>526.24</v>
      </c>
    </row>
    <row r="3114" spans="11:21" ht="18" customHeight="1" x14ac:dyDescent="0.3">
      <c r="K3114" s="10" t="s">
        <v>59</v>
      </c>
      <c r="L3114" s="10">
        <v>2024</v>
      </c>
      <c r="M3114" s="10" t="s">
        <v>8</v>
      </c>
      <c r="N3114" s="10" t="s">
        <v>65</v>
      </c>
      <c r="O3114" s="10" t="s">
        <v>67</v>
      </c>
      <c r="P3114" s="10" t="s">
        <v>68</v>
      </c>
      <c r="Q3114" s="10" t="s">
        <v>64</v>
      </c>
      <c r="R3114" s="10" t="s">
        <v>66</v>
      </c>
      <c r="S3114" s="10" t="s">
        <v>69</v>
      </c>
      <c r="T3114" s="10">
        <v>171</v>
      </c>
      <c r="U3114" s="10">
        <v>244.53</v>
      </c>
    </row>
    <row r="3115" spans="11:21" ht="18" customHeight="1" x14ac:dyDescent="0.3">
      <c r="K3115" s="10" t="s">
        <v>59</v>
      </c>
      <c r="L3115" s="10">
        <v>2024</v>
      </c>
      <c r="M3115" s="10" t="s">
        <v>8</v>
      </c>
      <c r="N3115" s="10" t="s">
        <v>65</v>
      </c>
      <c r="O3115" s="10" t="s">
        <v>67</v>
      </c>
      <c r="P3115" s="10" t="s">
        <v>68</v>
      </c>
      <c r="Q3115" s="10" t="s">
        <v>64</v>
      </c>
      <c r="R3115" s="10" t="s">
        <v>66</v>
      </c>
      <c r="S3115" s="10" t="s">
        <v>69</v>
      </c>
      <c r="T3115" s="10">
        <v>199</v>
      </c>
      <c r="U3115" s="10">
        <v>284.57</v>
      </c>
    </row>
    <row r="3116" spans="11:21" ht="18" customHeight="1" x14ac:dyDescent="0.3">
      <c r="K3116" s="10" t="s">
        <v>52</v>
      </c>
      <c r="L3116" s="10">
        <v>2024</v>
      </c>
      <c r="M3116" s="10" t="s">
        <v>8</v>
      </c>
      <c r="N3116" s="10" t="s">
        <v>65</v>
      </c>
      <c r="O3116" s="10" t="s">
        <v>67</v>
      </c>
      <c r="P3116" s="10" t="s">
        <v>68</v>
      </c>
      <c r="Q3116" s="10" t="s">
        <v>64</v>
      </c>
      <c r="R3116" s="10" t="s">
        <v>66</v>
      </c>
      <c r="S3116" s="10" t="s">
        <v>69</v>
      </c>
      <c r="T3116" s="10">
        <v>169</v>
      </c>
      <c r="U3116" s="10">
        <v>241.67000000000002</v>
      </c>
    </row>
    <row r="3117" spans="11:21" ht="18" customHeight="1" x14ac:dyDescent="0.3">
      <c r="K3117" s="10" t="s">
        <v>52</v>
      </c>
      <c r="L3117" s="10">
        <v>2024</v>
      </c>
      <c r="M3117" s="10" t="s">
        <v>8</v>
      </c>
      <c r="N3117" s="10" t="s">
        <v>65</v>
      </c>
      <c r="O3117" s="10" t="s">
        <v>67</v>
      </c>
      <c r="P3117" s="10" t="s">
        <v>68</v>
      </c>
      <c r="Q3117" s="10" t="s">
        <v>64</v>
      </c>
      <c r="R3117" s="10" t="s">
        <v>66</v>
      </c>
      <c r="S3117" s="10" t="s">
        <v>69</v>
      </c>
      <c r="T3117" s="10">
        <v>815</v>
      </c>
      <c r="U3117" s="10">
        <v>1165.45</v>
      </c>
    </row>
    <row r="3118" spans="11:21" ht="18" customHeight="1" x14ac:dyDescent="0.3">
      <c r="K3118" s="10" t="s">
        <v>59</v>
      </c>
      <c r="L3118" s="10">
        <v>2024</v>
      </c>
      <c r="M3118" s="10" t="s">
        <v>8</v>
      </c>
      <c r="N3118" s="10" t="s">
        <v>65</v>
      </c>
      <c r="O3118" s="10" t="s">
        <v>67</v>
      </c>
      <c r="P3118" s="10" t="s">
        <v>68</v>
      </c>
      <c r="Q3118" s="10" t="s">
        <v>64</v>
      </c>
      <c r="R3118" s="10" t="s">
        <v>66</v>
      </c>
      <c r="S3118" s="10" t="s">
        <v>69</v>
      </c>
      <c r="T3118" s="10">
        <v>173</v>
      </c>
      <c r="U3118" s="10">
        <v>247.39</v>
      </c>
    </row>
  </sheetData>
  <sheetProtection selectLockedCells="1"/>
  <phoneticPr fontId="3" type="noConversion"/>
  <pageMargins left="0.7" right="0.7" top="0.75" bottom="0.75" header="0.3" footer="0.3"/>
  <pageSetup orientation="portrait" r:id="rId1"/>
  <drawing r:id="rId2"/>
  <tableParts count="3">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4A426-4032-46B7-B0EE-5044D816A0EA}">
  <sheetPr codeName="Sheet3">
    <tabColor rgb="FFFF0000"/>
  </sheetPr>
  <dimension ref="D2:DP88"/>
  <sheetViews>
    <sheetView showGridLines="0" topLeftCell="M1" zoomScale="85" zoomScaleNormal="85" workbookViewId="0">
      <selection activeCell="M22" sqref="M22"/>
    </sheetView>
  </sheetViews>
  <sheetFormatPr defaultRowHeight="14.4" x14ac:dyDescent="0.3"/>
  <cols>
    <col min="4" max="4" width="17.33203125" bestFit="1" customWidth="1"/>
    <col min="5" max="5" width="12.44140625" bestFit="1" customWidth="1"/>
    <col min="6" max="6" width="14" bestFit="1" customWidth="1"/>
    <col min="7" max="7" width="15" bestFit="1" customWidth="1"/>
    <col min="9" max="9" width="12" customWidth="1"/>
    <col min="12" max="12" width="11" customWidth="1"/>
    <col min="13" max="13" width="11.109375" bestFit="1" customWidth="1"/>
    <col min="14" max="14" width="11.6640625" bestFit="1" customWidth="1"/>
    <col min="15" max="16" width="11.6640625" customWidth="1"/>
    <col min="18" max="18" width="14.33203125" bestFit="1" customWidth="1"/>
    <col min="19" max="19" width="20.77734375" bestFit="1" customWidth="1"/>
    <col min="20" max="20" width="14.44140625" customWidth="1"/>
    <col min="22" max="22" width="9.88671875" customWidth="1"/>
    <col min="25" max="25" width="11.44140625" bestFit="1" customWidth="1"/>
    <col min="26" max="26" width="14.33203125" bestFit="1" customWidth="1"/>
    <col min="27" max="27" width="15.44140625" bestFit="1" customWidth="1"/>
    <col min="29" max="29" width="19.44140625" customWidth="1"/>
    <col min="32" max="32" width="11.44140625" bestFit="1" customWidth="1"/>
    <col min="33" max="33" width="15.88671875" bestFit="1" customWidth="1"/>
    <col min="34" max="34" width="14.88671875" bestFit="1" customWidth="1"/>
    <col min="35" max="35" width="19" bestFit="1" customWidth="1"/>
    <col min="37" max="37" width="22.44140625" bestFit="1" customWidth="1"/>
    <col min="38" max="38" width="9" bestFit="1" customWidth="1"/>
    <col min="39" max="39" width="9.5546875" bestFit="1" customWidth="1"/>
    <col min="42" max="42" width="11.21875" bestFit="1" customWidth="1"/>
    <col min="45" max="45" width="22.44140625" bestFit="1" customWidth="1"/>
    <col min="46" max="46" width="9" bestFit="1" customWidth="1"/>
    <col min="47" max="47" width="9.5546875" bestFit="1" customWidth="1"/>
    <col min="49" max="49" width="26.77734375" bestFit="1" customWidth="1"/>
    <col min="50" max="50" width="14.33203125" bestFit="1" customWidth="1"/>
    <col min="51" max="52" width="15.44140625" bestFit="1" customWidth="1"/>
    <col min="53" max="53" width="24.6640625" bestFit="1" customWidth="1"/>
    <col min="54" max="54" width="11.6640625" style="29" bestFit="1" customWidth="1"/>
    <col min="55" max="55" width="8.88671875" style="26"/>
    <col min="58" max="58" width="14.44140625" bestFit="1" customWidth="1"/>
    <col min="59" max="59" width="15.109375" bestFit="1" customWidth="1"/>
    <col min="60" max="60" width="16.21875" bestFit="1" customWidth="1"/>
    <col min="62" max="62" width="13.21875" bestFit="1" customWidth="1"/>
    <col min="64" max="64" width="16.109375" bestFit="1" customWidth="1"/>
    <col min="65" max="65" width="14.6640625" style="29" bestFit="1" customWidth="1"/>
    <col min="66" max="66" width="8.88671875" style="26"/>
    <col min="68" max="68" width="15.109375" bestFit="1" customWidth="1"/>
    <col min="69" max="69" width="13.5546875" bestFit="1" customWidth="1"/>
    <col min="70" max="70" width="16.21875" bestFit="1" customWidth="1"/>
    <col min="71" max="71" width="19.5546875" bestFit="1" customWidth="1"/>
    <col min="79" max="82" width="17.21875" customWidth="1"/>
    <col min="83" max="83" width="10.77734375" bestFit="1" customWidth="1"/>
    <col min="89" max="90" width="9" bestFit="1" customWidth="1"/>
    <col min="92" max="92" width="13.5546875" bestFit="1" customWidth="1"/>
    <col min="93" max="93" width="18.6640625" customWidth="1"/>
    <col min="96" max="96" width="27.44140625" bestFit="1" customWidth="1"/>
    <col min="97" max="97" width="25.77734375" bestFit="1" customWidth="1"/>
    <col min="98" max="98" width="10.88671875" bestFit="1" customWidth="1"/>
    <col min="99" max="99" width="27.44140625" bestFit="1" customWidth="1"/>
    <col min="101" max="102" width="11.88671875" customWidth="1"/>
    <col min="106" max="106" width="16" bestFit="1" customWidth="1"/>
    <col min="107" max="107" width="14.88671875" bestFit="1" customWidth="1"/>
    <col min="109" max="109" width="12.33203125" customWidth="1"/>
    <col min="110" max="110" width="13.33203125" bestFit="1" customWidth="1"/>
    <col min="113" max="113" width="16" bestFit="1" customWidth="1"/>
    <col min="114" max="114" width="21.109375" customWidth="1"/>
    <col min="117" max="117" width="16" bestFit="1" customWidth="1"/>
    <col min="118" max="118" width="21.109375" bestFit="1" customWidth="1"/>
    <col min="120" max="120" width="9" bestFit="1" customWidth="1"/>
  </cols>
  <sheetData>
    <row r="2" spans="4:120" x14ac:dyDescent="0.3">
      <c r="BD2" s="104" t="s">
        <v>97</v>
      </c>
      <c r="BE2" s="104"/>
      <c r="CG2" s="105" t="s">
        <v>109</v>
      </c>
      <c r="CH2" s="105"/>
      <c r="CI2" s="105"/>
    </row>
    <row r="3" spans="4:120" x14ac:dyDescent="0.3">
      <c r="CG3" s="105"/>
      <c r="CH3" s="105"/>
      <c r="CI3" s="105"/>
    </row>
    <row r="4" spans="4:120" x14ac:dyDescent="0.3">
      <c r="CG4" s="1"/>
    </row>
    <row r="5" spans="4:120" x14ac:dyDescent="0.3">
      <c r="D5" s="17" t="s">
        <v>18</v>
      </c>
      <c r="E5" s="19" t="s">
        <v>86</v>
      </c>
      <c r="F5" t="s">
        <v>87</v>
      </c>
      <c r="G5" t="s">
        <v>88</v>
      </c>
      <c r="J5" s="20" t="s">
        <v>82</v>
      </c>
      <c r="K5" s="20" t="s">
        <v>83</v>
      </c>
      <c r="L5" s="21" t="s">
        <v>50</v>
      </c>
      <c r="M5" s="21" t="s">
        <v>84</v>
      </c>
      <c r="N5" s="21" t="s">
        <v>85</v>
      </c>
      <c r="O5" s="21" t="s">
        <v>89</v>
      </c>
      <c r="P5" s="21" t="s">
        <v>90</v>
      </c>
      <c r="R5" t="s">
        <v>80</v>
      </c>
      <c r="S5" t="s">
        <v>78</v>
      </c>
      <c r="U5" s="21" t="s">
        <v>21</v>
      </c>
      <c r="V5" s="21" t="s">
        <v>51</v>
      </c>
      <c r="Y5" s="17" t="s">
        <v>17</v>
      </c>
      <c r="Z5" t="s">
        <v>80</v>
      </c>
      <c r="AA5" t="s">
        <v>81</v>
      </c>
      <c r="AC5" s="21" t="s">
        <v>92</v>
      </c>
      <c r="AF5" s="17" t="s">
        <v>17</v>
      </c>
      <c r="AG5" s="19" t="s">
        <v>93</v>
      </c>
      <c r="AK5" s="32" t="s">
        <v>41</v>
      </c>
      <c r="AL5" s="33" t="s">
        <v>124</v>
      </c>
      <c r="AM5" s="33" t="s">
        <v>125</v>
      </c>
      <c r="AO5" s="21" t="str">
        <f>IFERROR(AK6,"")</f>
        <v>B2B</v>
      </c>
      <c r="AP5" s="30">
        <f t="shared" ref="AP5:AQ6" si="0">IFERROR(AL6,"")</f>
        <v>261479.2175</v>
      </c>
      <c r="AQ5" s="31">
        <f t="shared" si="0"/>
        <v>0.33815509699739565</v>
      </c>
      <c r="AS5" s="32" t="s">
        <v>41</v>
      </c>
      <c r="AT5" s="33" t="s">
        <v>124</v>
      </c>
      <c r="AU5" s="33" t="s">
        <v>125</v>
      </c>
      <c r="AW5" s="32" t="s">
        <v>94</v>
      </c>
      <c r="AX5" s="33" t="s">
        <v>80</v>
      </c>
      <c r="AY5" s="33" t="s">
        <v>81</v>
      </c>
    </row>
    <row r="6" spans="4:120" x14ac:dyDescent="0.3">
      <c r="D6" t="s">
        <v>12</v>
      </c>
      <c r="E6" s="3">
        <v>177100</v>
      </c>
      <c r="F6" s="106">
        <v>11856</v>
      </c>
      <c r="G6" s="18">
        <v>0.10118631048903302</v>
      </c>
      <c r="I6" t="s">
        <v>14</v>
      </c>
      <c r="J6" s="1">
        <v>2</v>
      </c>
      <c r="K6" s="1">
        <v>8</v>
      </c>
      <c r="L6" s="22">
        <f t="shared" ref="L6:L11" si="1">INDEX(E:E,MATCH(I6,D:D,0))</f>
        <v>157387.38500000001</v>
      </c>
      <c r="M6" s="22" t="str">
        <f t="shared" ref="M6:M11" si="2">IF(L6=MAX($L$6:$L$11),L6,"")</f>
        <v/>
      </c>
      <c r="N6" s="22">
        <f t="shared" ref="N6:N11" si="3">IF(L6=MAX($L$6:$L$11),"",L6)</f>
        <v>157387.38500000001</v>
      </c>
      <c r="O6" s="22">
        <f t="shared" ref="O6:O11" si="4">INDEX(F:F,MATCH(I6,D:D,0))</f>
        <v>72768</v>
      </c>
      <c r="P6" s="28">
        <f t="shared" ref="P6:P11" si="5">INDEX(G:G,MATCH(I6,D:D,0))</f>
        <v>0.62104634292054284</v>
      </c>
      <c r="R6" s="3">
        <v>773252.3324999999</v>
      </c>
      <c r="S6" s="3">
        <v>898931.71199999994</v>
      </c>
      <c r="U6" s="26">
        <f>$R$6/$S$6</f>
        <v>0.86019029274161363</v>
      </c>
      <c r="V6" s="27">
        <f>1-U6</f>
        <v>0.13980970725838637</v>
      </c>
      <c r="Y6" t="s">
        <v>0</v>
      </c>
      <c r="Z6" s="3">
        <v>64934.67</v>
      </c>
      <c r="AA6" s="3">
        <v>64934.67</v>
      </c>
      <c r="AC6" s="3">
        <f>IFERROR(AVERAGE(Z6:Z17),"")</f>
        <v>64437.694374999999</v>
      </c>
      <c r="AF6" t="s">
        <v>0</v>
      </c>
      <c r="AG6" s="3">
        <v>12986.934000000001</v>
      </c>
      <c r="AI6" s="29">
        <f>IFERROR(AG18, "")</f>
        <v>154650.46649999998</v>
      </c>
      <c r="AK6" s="33" t="s">
        <v>40</v>
      </c>
      <c r="AL6" s="34">
        <v>261479.2175</v>
      </c>
      <c r="AM6" s="35">
        <v>0.33815509699739565</v>
      </c>
      <c r="AO6" s="21" t="str">
        <f>IFERROR(AK7,"")</f>
        <v>B2C</v>
      </c>
      <c r="AP6" s="30">
        <f t="shared" si="0"/>
        <v>511773.11500000011</v>
      </c>
      <c r="AQ6" s="31">
        <f t="shared" si="0"/>
        <v>0.66184490300260423</v>
      </c>
      <c r="AS6" s="33" t="s">
        <v>40</v>
      </c>
      <c r="AT6" s="34">
        <v>261479.2175</v>
      </c>
      <c r="AU6" s="35">
        <v>0.33815509699739565</v>
      </c>
      <c r="AW6" s="37" t="s">
        <v>15</v>
      </c>
      <c r="AX6" s="34">
        <v>117541.05250000002</v>
      </c>
      <c r="AY6" s="35">
        <v>0.15200866206245814</v>
      </c>
      <c r="BA6" s="39" t="s">
        <v>15</v>
      </c>
      <c r="BB6" s="29">
        <f>INDEX(AX:AX,MATCH(BA6,AW:AW,0))</f>
        <v>117541.05250000002</v>
      </c>
      <c r="BC6" s="26">
        <f>INDEX(AY:AY,MATCH(BB6,AX:AX,0))</f>
        <v>0.15200866206245814</v>
      </c>
      <c r="BF6" s="17" t="s">
        <v>94</v>
      </c>
      <c r="BG6" t="s">
        <v>95</v>
      </c>
      <c r="BH6" t="s">
        <v>96</v>
      </c>
      <c r="BJ6" s="43" t="s">
        <v>98</v>
      </c>
      <c r="BL6" s="33"/>
      <c r="BM6" s="41"/>
      <c r="BN6" s="42"/>
      <c r="BP6" t="s">
        <v>95</v>
      </c>
      <c r="BQ6" t="s">
        <v>99</v>
      </c>
      <c r="BS6" s="44" t="s">
        <v>100</v>
      </c>
      <c r="BT6" s="44" t="s">
        <v>101</v>
      </c>
      <c r="BV6" s="44" t="s">
        <v>82</v>
      </c>
      <c r="BW6" s="44" t="s">
        <v>101</v>
      </c>
      <c r="CA6" s="60" t="s">
        <v>104</v>
      </c>
      <c r="CB6" s="60" t="s">
        <v>105</v>
      </c>
      <c r="CC6" s="60" t="s">
        <v>106</v>
      </c>
      <c r="CD6" s="60" t="s">
        <v>107</v>
      </c>
      <c r="CE6" s="60" t="s">
        <v>108</v>
      </c>
      <c r="CK6" s="86" t="s">
        <v>122</v>
      </c>
      <c r="CL6" s="87" t="s">
        <v>123</v>
      </c>
      <c r="CN6" s="68" t="s">
        <v>101</v>
      </c>
      <c r="CO6" s="69" t="s">
        <v>51</v>
      </c>
      <c r="CP6" s="64"/>
      <c r="CR6" s="74" t="s">
        <v>94</v>
      </c>
      <c r="CS6" s="67" t="s">
        <v>113</v>
      </c>
      <c r="CV6" s="79" t="s">
        <v>115</v>
      </c>
      <c r="CW6" s="79" t="s">
        <v>116</v>
      </c>
      <c r="CX6" s="79" t="s">
        <v>117</v>
      </c>
      <c r="CY6" s="79" t="s">
        <v>89</v>
      </c>
      <c r="DB6" s="74" t="s">
        <v>49</v>
      </c>
      <c r="DC6" s="95" t="s">
        <v>119</v>
      </c>
      <c r="DI6" s="74" t="s">
        <v>49</v>
      </c>
      <c r="DJ6" s="95" t="s">
        <v>121</v>
      </c>
      <c r="DM6" s="74" t="s">
        <v>48</v>
      </c>
      <c r="DN6" s="95" t="s">
        <v>120</v>
      </c>
    </row>
    <row r="7" spans="4:120" ht="23.4" x14ac:dyDescent="0.45">
      <c r="D7" t="s">
        <v>38</v>
      </c>
      <c r="E7" s="3">
        <v>182598.13500000007</v>
      </c>
      <c r="F7" s="106">
        <v>13188</v>
      </c>
      <c r="G7" s="18">
        <v>0.11255440812494666</v>
      </c>
      <c r="I7" t="s">
        <v>13</v>
      </c>
      <c r="J7" s="1">
        <v>4</v>
      </c>
      <c r="K7" s="1">
        <v>2</v>
      </c>
      <c r="L7" s="22">
        <f t="shared" si="1"/>
        <v>61203.859999999986</v>
      </c>
      <c r="M7" s="22" t="str">
        <f t="shared" si="2"/>
        <v/>
      </c>
      <c r="N7" s="22">
        <f t="shared" si="3"/>
        <v>61203.859999999986</v>
      </c>
      <c r="O7" s="22">
        <f t="shared" si="4"/>
        <v>16488</v>
      </c>
      <c r="P7" s="28">
        <f t="shared" si="5"/>
        <v>0.14071861397968763</v>
      </c>
      <c r="Y7" t="s">
        <v>1</v>
      </c>
      <c r="Z7" s="3">
        <v>58642.049999999996</v>
      </c>
      <c r="AA7" s="3">
        <v>58642.049999999996</v>
      </c>
      <c r="AF7" t="s">
        <v>1</v>
      </c>
      <c r="AG7" s="3">
        <v>11728.41</v>
      </c>
      <c r="AK7" s="33" t="s">
        <v>42</v>
      </c>
      <c r="AL7" s="34">
        <v>511773.11500000011</v>
      </c>
      <c r="AM7" s="35">
        <v>0.66184490300260423</v>
      </c>
      <c r="AS7" s="33" t="s">
        <v>42</v>
      </c>
      <c r="AT7" s="34">
        <v>511773.11500000011</v>
      </c>
      <c r="AU7" s="35">
        <v>0.66184490300260423</v>
      </c>
      <c r="AW7" s="38" t="s">
        <v>25</v>
      </c>
      <c r="AX7" s="34">
        <v>1225</v>
      </c>
      <c r="AY7" s="35">
        <v>1.5842176589877922E-3</v>
      </c>
      <c r="BA7" s="38" t="s">
        <v>25</v>
      </c>
      <c r="BB7" s="29">
        <f t="shared" ref="BB7:BC7" si="6">INDEX(AX:AX,MATCH(BA7,AW:AW,0))</f>
        <v>1225</v>
      </c>
      <c r="BC7" s="26">
        <f t="shared" si="6"/>
        <v>1.5842176589877922E-3</v>
      </c>
      <c r="BF7" s="2" t="s">
        <v>73</v>
      </c>
      <c r="BG7" s="106">
        <v>219404</v>
      </c>
      <c r="BH7" s="18">
        <v>0.26528697384903344</v>
      </c>
      <c r="BJ7" s="40">
        <f>BG13</f>
        <v>827044</v>
      </c>
      <c r="BL7" s="45" t="s">
        <v>72</v>
      </c>
      <c r="BM7" s="46">
        <f>INDEX(BG:BG,MATCH(BL7,BF:BF,0))</f>
        <v>127904</v>
      </c>
      <c r="BN7" s="42">
        <f>INDEX(BH:BH,MATCH(BM7,BG:BG,0))</f>
        <v>0.15465198949511755</v>
      </c>
      <c r="BP7" s="106">
        <v>827044</v>
      </c>
      <c r="BQ7" s="106">
        <v>1107220.2400000002</v>
      </c>
      <c r="BS7" s="26">
        <f>1-BT7</f>
        <v>0.25304472396566757</v>
      </c>
      <c r="BT7" s="26">
        <f>BP7/BQ7</f>
        <v>0.74695527603433243</v>
      </c>
      <c r="BV7">
        <v>0</v>
      </c>
      <c r="BW7">
        <v>1</v>
      </c>
      <c r="CA7" s="61">
        <v>9.1999999999999998E-2</v>
      </c>
      <c r="CB7" s="61">
        <v>7.3999999999999996E-2</v>
      </c>
      <c r="CC7" s="61">
        <v>6.2E-2</v>
      </c>
      <c r="CD7" s="61">
        <f>SUM(CA7:CC7)</f>
        <v>0.22799999999999998</v>
      </c>
      <c r="CE7" s="61">
        <f>1-CD7</f>
        <v>0.77200000000000002</v>
      </c>
      <c r="CK7" s="84">
        <v>251805.05999999988</v>
      </c>
      <c r="CL7" s="85">
        <v>181761</v>
      </c>
      <c r="CN7" s="66">
        <f>CL7/CK7</f>
        <v>0.72183219828862888</v>
      </c>
      <c r="CO7" s="65">
        <f>1-CN7</f>
        <v>0.27816780171137112</v>
      </c>
      <c r="CR7" s="75" t="s">
        <v>65</v>
      </c>
      <c r="CS7" s="77">
        <v>294</v>
      </c>
      <c r="CU7" s="2" t="s">
        <v>65</v>
      </c>
      <c r="CV7" s="80" t="str">
        <f>IF(CU7=$CR$7,"│","")</f>
        <v>│</v>
      </c>
      <c r="CW7" s="1" t="str">
        <f>IF(CU7=$CR$7,"○","")</f>
        <v>○</v>
      </c>
      <c r="CX7" s="82" t="str">
        <f>IF(CU7=$CR$7,"","●")</f>
        <v/>
      </c>
      <c r="CY7">
        <f>INDEX(CS:CS,MATCH(CU7,CR:CR,0))</f>
        <v>294</v>
      </c>
      <c r="DB7" s="93" t="s">
        <v>69</v>
      </c>
      <c r="DC7" s="77">
        <v>69145</v>
      </c>
      <c r="DE7" s="89" t="s">
        <v>69</v>
      </c>
      <c r="DF7" s="90">
        <f>INDEX(DC:DC,MATCH(DE7,DB:DB,0))</f>
        <v>69145</v>
      </c>
      <c r="DI7" s="93" t="s">
        <v>69</v>
      </c>
      <c r="DJ7" s="77">
        <v>144</v>
      </c>
      <c r="DM7" s="97" t="s">
        <v>57</v>
      </c>
      <c r="DN7" s="98">
        <v>0.66511627906976745</v>
      </c>
      <c r="DP7" s="101" t="s">
        <v>66</v>
      </c>
    </row>
    <row r="8" spans="4:120" ht="24" thickBot="1" x14ac:dyDescent="0.5">
      <c r="D8" t="s">
        <v>13</v>
      </c>
      <c r="E8" s="3">
        <v>61203.859999999986</v>
      </c>
      <c r="F8" s="106">
        <v>16488</v>
      </c>
      <c r="G8" s="18">
        <v>0.14071861397968763</v>
      </c>
      <c r="I8" t="s">
        <v>38</v>
      </c>
      <c r="J8" s="1">
        <v>6</v>
      </c>
      <c r="K8" s="1">
        <v>2</v>
      </c>
      <c r="L8" s="22">
        <f t="shared" si="1"/>
        <v>182598.13500000007</v>
      </c>
      <c r="M8" s="22">
        <f t="shared" si="2"/>
        <v>182598.13500000007</v>
      </c>
      <c r="N8" s="22" t="str">
        <f t="shared" si="3"/>
        <v/>
      </c>
      <c r="O8" s="22">
        <f t="shared" si="4"/>
        <v>13188</v>
      </c>
      <c r="P8" s="28">
        <f t="shared" si="5"/>
        <v>0.11255440812494666</v>
      </c>
      <c r="Y8" t="s">
        <v>2</v>
      </c>
      <c r="Z8" s="3">
        <v>61887.199999999997</v>
      </c>
      <c r="AA8" s="3">
        <v>61887.199999999997</v>
      </c>
      <c r="AF8" t="s">
        <v>2</v>
      </c>
      <c r="AG8" s="3">
        <v>12377.440000000002</v>
      </c>
      <c r="AK8" s="33" t="s">
        <v>79</v>
      </c>
      <c r="AL8" s="34">
        <v>773252.33250000014</v>
      </c>
      <c r="AM8" s="35">
        <v>1</v>
      </c>
      <c r="AS8" s="33" t="s">
        <v>79</v>
      </c>
      <c r="AT8" s="34">
        <v>773252.33250000014</v>
      </c>
      <c r="AU8" s="35">
        <v>1</v>
      </c>
      <c r="AW8" s="38" t="s">
        <v>26</v>
      </c>
      <c r="AX8" s="34">
        <v>28378.639999999992</v>
      </c>
      <c r="AY8" s="35">
        <v>3.6700361327393724E-2</v>
      </c>
      <c r="BA8" s="38" t="s">
        <v>26</v>
      </c>
      <c r="BB8" s="29">
        <f t="shared" ref="BB8:BC8" si="7">INDEX(AX:AX,MATCH(BA8,AW:AW,0))</f>
        <v>28378.639999999992</v>
      </c>
      <c r="BC8" s="26">
        <f t="shared" si="7"/>
        <v>3.6700361327393724E-2</v>
      </c>
      <c r="BF8" s="2" t="s">
        <v>71</v>
      </c>
      <c r="BG8" s="106">
        <v>204528</v>
      </c>
      <c r="BH8" s="18">
        <v>0.24730002273155963</v>
      </c>
      <c r="BL8" s="45" t="s">
        <v>71</v>
      </c>
      <c r="BM8" s="46">
        <f t="shared" ref="BM8:BN8" si="8">INDEX(BG:BG,MATCH(BL8,BF:BF,0))</f>
        <v>204528</v>
      </c>
      <c r="BN8" s="42">
        <f t="shared" si="8"/>
        <v>0.24730002273155963</v>
      </c>
      <c r="BV8">
        <f>SIN(BS7*2*PI())</f>
        <v>0.99981701632435738</v>
      </c>
      <c r="BW8">
        <f>COS(BT7*2*PI())</f>
        <v>-1.9129398010904981E-2</v>
      </c>
      <c r="CA8" s="62">
        <f>CA7*$BJ$7</f>
        <v>76088.047999999995</v>
      </c>
      <c r="CB8" s="62">
        <f t="shared" ref="CB8:CC8" si="9">CB7*$BJ$7</f>
        <v>61201.255999999994</v>
      </c>
      <c r="CC8" s="62">
        <f t="shared" si="9"/>
        <v>51276.728000000003</v>
      </c>
      <c r="CD8" s="62">
        <f>CD7*$BJ$7</f>
        <v>188566.03199999998</v>
      </c>
      <c r="CR8" s="76" t="s">
        <v>53</v>
      </c>
      <c r="CS8" s="78">
        <v>136</v>
      </c>
      <c r="CU8" s="63" t="s">
        <v>53</v>
      </c>
      <c r="CV8" s="81" t="str">
        <f>IF(CU8=$CR$7,"│","")</f>
        <v/>
      </c>
      <c r="CW8" s="24" t="str">
        <f>IF(CU8=$CR$7,"○","")</f>
        <v/>
      </c>
      <c r="CX8" s="83" t="str">
        <f>IF(CU8=$CR$7,"","●")</f>
        <v>●</v>
      </c>
      <c r="CY8">
        <f>INDEX(CS:CS,MATCH(CU8,CR:CR,0))</f>
        <v>136</v>
      </c>
      <c r="DB8" s="93" t="s">
        <v>60</v>
      </c>
      <c r="DC8" s="88">
        <v>62620</v>
      </c>
      <c r="DE8" s="75" t="s">
        <v>60</v>
      </c>
      <c r="DF8" s="91">
        <f t="shared" ref="DF8:DF9" si="10">INDEX(DC:DC,MATCH(DE8,DB:DB,0))</f>
        <v>62620</v>
      </c>
      <c r="DI8" s="93" t="s">
        <v>60</v>
      </c>
      <c r="DJ8" s="88">
        <v>144</v>
      </c>
      <c r="DM8" s="99" t="s">
        <v>66</v>
      </c>
      <c r="DN8" s="100">
        <v>0.33488372093023255</v>
      </c>
      <c r="DP8" s="102">
        <f>INDEX(DN:DN,MATCH(DP7,DM:DM,0))</f>
        <v>0.33488372093023255</v>
      </c>
    </row>
    <row r="9" spans="4:120" ht="24" thickTop="1" x14ac:dyDescent="0.45">
      <c r="D9" t="s">
        <v>14</v>
      </c>
      <c r="E9" s="3">
        <v>157387.38500000001</v>
      </c>
      <c r="F9" s="106">
        <v>72768</v>
      </c>
      <c r="G9" s="18">
        <v>0.62104634292054284</v>
      </c>
      <c r="I9" t="s">
        <v>12</v>
      </c>
      <c r="J9" s="1">
        <v>1</v>
      </c>
      <c r="K9" s="1">
        <v>3</v>
      </c>
      <c r="L9" s="22">
        <f t="shared" si="1"/>
        <v>177100</v>
      </c>
      <c r="M9" s="22" t="str">
        <f t="shared" si="2"/>
        <v/>
      </c>
      <c r="N9" s="22">
        <f t="shared" si="3"/>
        <v>177100</v>
      </c>
      <c r="O9" s="22">
        <f t="shared" si="4"/>
        <v>11856</v>
      </c>
      <c r="P9" s="28">
        <f t="shared" si="5"/>
        <v>0.10118631048903302</v>
      </c>
      <c r="Y9" t="s">
        <v>3</v>
      </c>
      <c r="Z9" s="3">
        <v>77628.599999999991</v>
      </c>
      <c r="AA9" s="3">
        <v>77628.599999999991</v>
      </c>
      <c r="AF9" t="s">
        <v>3</v>
      </c>
      <c r="AG9" s="3">
        <v>15525.720000000001</v>
      </c>
      <c r="AW9" s="38" t="s">
        <v>24</v>
      </c>
      <c r="AX9" s="34">
        <v>27919.090000000004</v>
      </c>
      <c r="AY9" s="35">
        <v>3.6106053388464891E-2</v>
      </c>
      <c r="BA9" s="38" t="s">
        <v>24</v>
      </c>
      <c r="BB9" s="29">
        <f t="shared" ref="BB9:BC9" si="11">INDEX(AX:AX,MATCH(BA9,AW:AW,0))</f>
        <v>27919.090000000004</v>
      </c>
      <c r="BC9" s="26">
        <f t="shared" si="11"/>
        <v>3.6106053388464891E-2</v>
      </c>
      <c r="BF9" s="2" t="s">
        <v>74</v>
      </c>
      <c r="BG9" s="106">
        <v>129304</v>
      </c>
      <c r="BH9" s="18">
        <v>0.15634476521200807</v>
      </c>
      <c r="BL9" s="45" t="s">
        <v>73</v>
      </c>
      <c r="BM9" s="46">
        <f t="shared" ref="BM9:BN9" si="12">INDEX(BG:BG,MATCH(BL9,BF:BF,0))</f>
        <v>219404</v>
      </c>
      <c r="BN9" s="42">
        <f t="shared" si="12"/>
        <v>0.26528697384903344</v>
      </c>
      <c r="DB9" s="94" t="s">
        <v>58</v>
      </c>
      <c r="DC9" s="78">
        <v>49996</v>
      </c>
      <c r="DE9" s="76" t="s">
        <v>58</v>
      </c>
      <c r="DF9" s="92">
        <f t="shared" si="10"/>
        <v>49996</v>
      </c>
      <c r="DI9" s="94" t="s">
        <v>58</v>
      </c>
      <c r="DJ9" s="78">
        <v>142</v>
      </c>
      <c r="DM9" s="108" t="s">
        <v>79</v>
      </c>
      <c r="DN9" s="107">
        <v>1</v>
      </c>
    </row>
    <row r="10" spans="4:120" ht="23.4" x14ac:dyDescent="0.45">
      <c r="D10" t="s">
        <v>32</v>
      </c>
      <c r="E10" s="3">
        <v>77421.900000000009</v>
      </c>
      <c r="F10" s="106">
        <v>26</v>
      </c>
      <c r="G10" s="18">
        <v>2.218998037040198E-4</v>
      </c>
      <c r="I10" t="s">
        <v>15</v>
      </c>
      <c r="J10" s="1">
        <v>6.3</v>
      </c>
      <c r="K10" s="1">
        <v>6</v>
      </c>
      <c r="L10" s="22">
        <f t="shared" si="1"/>
        <v>117541.05249999998</v>
      </c>
      <c r="M10" s="22" t="str">
        <f t="shared" si="2"/>
        <v/>
      </c>
      <c r="N10" s="22">
        <f t="shared" si="3"/>
        <v>117541.05249999998</v>
      </c>
      <c r="O10" s="22">
        <f t="shared" si="4"/>
        <v>2844</v>
      </c>
      <c r="P10" s="28">
        <f t="shared" si="5"/>
        <v>2.4272424682085857E-2</v>
      </c>
      <c r="Y10" t="s">
        <v>4</v>
      </c>
      <c r="Z10" s="3">
        <v>60548.14</v>
      </c>
      <c r="AA10" s="3">
        <v>60548.14</v>
      </c>
      <c r="AF10" t="s">
        <v>4</v>
      </c>
      <c r="AG10" s="3">
        <v>12109.628000000001</v>
      </c>
      <c r="AW10" s="38" t="s">
        <v>27</v>
      </c>
      <c r="AX10" s="34">
        <v>31527.742500000004</v>
      </c>
      <c r="AY10" s="35">
        <v>4.0772903197159129E-2</v>
      </c>
      <c r="BA10" s="38" t="s">
        <v>27</v>
      </c>
      <c r="BB10" s="29">
        <f t="shared" ref="BB10:BC10" si="13">INDEX(AX:AX,MATCH(BA10,AW:AW,0))</f>
        <v>31527.742500000004</v>
      </c>
      <c r="BC10" s="26">
        <f t="shared" si="13"/>
        <v>4.0772903197159129E-2</v>
      </c>
      <c r="BF10" s="2" t="s">
        <v>72</v>
      </c>
      <c r="BG10" s="106">
        <v>127904</v>
      </c>
      <c r="BH10" s="18">
        <v>0.15465198949511755</v>
      </c>
      <c r="BL10" s="45" t="s">
        <v>74</v>
      </c>
      <c r="BM10" s="46">
        <f t="shared" ref="BM10:BN10" si="14">INDEX(BG:BG,MATCH(BL10,BF:BF,0))</f>
        <v>129304</v>
      </c>
      <c r="BN10" s="42">
        <f t="shared" si="14"/>
        <v>0.15634476521200807</v>
      </c>
      <c r="CN10" s="71" t="s">
        <v>82</v>
      </c>
      <c r="CO10" s="72" t="s">
        <v>110</v>
      </c>
      <c r="CV10" s="79" t="s">
        <v>115</v>
      </c>
      <c r="CW10" s="79" t="s">
        <v>116</v>
      </c>
      <c r="CX10" s="79" t="s">
        <v>118</v>
      </c>
      <c r="CY10" s="79" t="s">
        <v>89</v>
      </c>
      <c r="DF10" s="96">
        <f>SUM(DF7:DF9)</f>
        <v>181761</v>
      </c>
    </row>
    <row r="11" spans="4:120" ht="23.4" x14ac:dyDescent="0.45">
      <c r="D11" t="s">
        <v>15</v>
      </c>
      <c r="E11" s="3">
        <v>117541.05249999998</v>
      </c>
      <c r="F11" s="106">
        <v>2844</v>
      </c>
      <c r="G11" s="18">
        <v>2.4272424682085857E-2</v>
      </c>
      <c r="I11" s="23" t="s">
        <v>32</v>
      </c>
      <c r="J11" s="24">
        <v>5</v>
      </c>
      <c r="K11" s="24">
        <v>8</v>
      </c>
      <c r="L11" s="25">
        <f t="shared" si="1"/>
        <v>77421.900000000009</v>
      </c>
      <c r="M11" s="25" t="str">
        <f t="shared" si="2"/>
        <v/>
      </c>
      <c r="N11" s="25">
        <f t="shared" si="3"/>
        <v>77421.900000000009</v>
      </c>
      <c r="O11" s="25">
        <f t="shared" si="4"/>
        <v>26</v>
      </c>
      <c r="P11" s="103">
        <f t="shared" si="5"/>
        <v>2.218998037040198E-4</v>
      </c>
      <c r="Y11" t="s">
        <v>5</v>
      </c>
      <c r="Z11" s="3">
        <v>63285.9</v>
      </c>
      <c r="AA11" s="3">
        <v>63285.9</v>
      </c>
      <c r="AF11" t="s">
        <v>5</v>
      </c>
      <c r="AG11" s="3">
        <v>12657.18</v>
      </c>
      <c r="AW11" s="38" t="s">
        <v>23</v>
      </c>
      <c r="AX11" s="34">
        <v>28490.580000000009</v>
      </c>
      <c r="AY11" s="35">
        <v>3.6845126490452594E-2</v>
      </c>
      <c r="BA11" s="38" t="s">
        <v>23</v>
      </c>
      <c r="BB11" s="29">
        <f t="shared" ref="BB11:BC11" si="15">INDEX(AX:AX,MATCH(BA11,AW:AW,0))</f>
        <v>28490.580000000009</v>
      </c>
      <c r="BC11" s="26">
        <f t="shared" si="15"/>
        <v>3.6845126490452594E-2</v>
      </c>
      <c r="BF11" s="2" t="s">
        <v>76</v>
      </c>
      <c r="BG11" s="106">
        <v>73912</v>
      </c>
      <c r="BH11" s="18">
        <v>8.9368884847722735E-2</v>
      </c>
      <c r="BL11" s="45" t="s">
        <v>75</v>
      </c>
      <c r="BM11" s="46">
        <f t="shared" ref="BM11:BN11" si="16">INDEX(BG:BG,MATCH(BL11,BF:BF,0))</f>
        <v>71992</v>
      </c>
      <c r="BN11" s="42">
        <f t="shared" si="16"/>
        <v>8.7047363864558594E-2</v>
      </c>
      <c r="CN11" s="70">
        <v>0</v>
      </c>
      <c r="CO11">
        <v>1</v>
      </c>
      <c r="CR11" s="74" t="s">
        <v>94</v>
      </c>
      <c r="CS11" s="67" t="s">
        <v>112</v>
      </c>
      <c r="CU11" s="2" t="s">
        <v>67</v>
      </c>
      <c r="CV11" s="80" t="str">
        <f>IF(CU11=$CR$12,"│","")</f>
        <v/>
      </c>
      <c r="CW11" s="1" t="str">
        <f>IF(CU11=$CR$12,"○","")</f>
        <v/>
      </c>
      <c r="CX11" s="1" t="str">
        <f>IF(CU11=$CR$12,"","●")</f>
        <v>●</v>
      </c>
      <c r="CY11">
        <f>INDEX(CS:CS,MATCH(CU11,CR:CR,0))</f>
        <v>158</v>
      </c>
    </row>
    <row r="12" spans="4:120" ht="23.4" x14ac:dyDescent="0.45">
      <c r="D12" t="s">
        <v>79</v>
      </c>
      <c r="E12" s="106">
        <v>773252.33250000014</v>
      </c>
      <c r="F12" s="106">
        <v>117170</v>
      </c>
      <c r="G12" s="18">
        <v>1</v>
      </c>
      <c r="Y12" t="s">
        <v>6</v>
      </c>
      <c r="Z12" s="3">
        <v>57630.7</v>
      </c>
      <c r="AA12" s="3">
        <v>57630.7</v>
      </c>
      <c r="AF12" t="s">
        <v>6</v>
      </c>
      <c r="AG12" s="3">
        <v>11526.14</v>
      </c>
      <c r="AW12" s="37" t="s">
        <v>32</v>
      </c>
      <c r="AX12" s="34">
        <v>77421.900000000009</v>
      </c>
      <c r="AY12" s="35">
        <v>0.10012501320194854</v>
      </c>
      <c r="BA12" s="39" t="s">
        <v>32</v>
      </c>
      <c r="BB12" s="29">
        <f t="shared" ref="BB12:BC12" si="17">INDEX(AX:AX,MATCH(BA12,AW:AW,0))</f>
        <v>77421.900000000009</v>
      </c>
      <c r="BC12" s="26">
        <f t="shared" si="17"/>
        <v>0.10012501320194854</v>
      </c>
      <c r="BF12" s="2" t="s">
        <v>75</v>
      </c>
      <c r="BG12" s="106">
        <v>71992</v>
      </c>
      <c r="BH12" s="18">
        <v>8.7047363864558594E-2</v>
      </c>
      <c r="BL12" s="45" t="s">
        <v>76</v>
      </c>
      <c r="BM12" s="46">
        <f t="shared" ref="BM12:BN12" si="18">INDEX(BG:BG,MATCH(BL12,BF:BF,0))</f>
        <v>73912</v>
      </c>
      <c r="BN12" s="42">
        <f t="shared" si="18"/>
        <v>8.9368884847722735E-2</v>
      </c>
      <c r="CN12">
        <f>SIN(CN7*2*PI())</f>
        <v>-0.98437925540753612</v>
      </c>
      <c r="CO12">
        <f>COS(CO7*2*PI())</f>
        <v>-0.17606101647810846</v>
      </c>
      <c r="CR12" s="75" t="s">
        <v>54</v>
      </c>
      <c r="CS12" s="77">
        <v>272</v>
      </c>
      <c r="CU12" s="63" t="s">
        <v>54</v>
      </c>
      <c r="CV12" s="81" t="str">
        <f>IF(CU12=$CR$12,"│","")</f>
        <v>│</v>
      </c>
      <c r="CW12" s="24" t="str">
        <f>IF(CU12=$CR$12,"○","")</f>
        <v>○</v>
      </c>
      <c r="CX12" s="24" t="str">
        <f>IF(CU12=$CR$12,"","●")</f>
        <v/>
      </c>
      <c r="CY12">
        <f>INDEX(CS:CS,MATCH(CU12,CR:CR,0))</f>
        <v>272</v>
      </c>
    </row>
    <row r="13" spans="4:120" x14ac:dyDescent="0.3">
      <c r="Y13" t="s">
        <v>7</v>
      </c>
      <c r="Z13" s="3">
        <v>60977.822499999995</v>
      </c>
      <c r="AA13" s="3">
        <v>60977.822499999995</v>
      </c>
      <c r="AF13" t="s">
        <v>7</v>
      </c>
      <c r="AG13" s="3">
        <v>12195.5645</v>
      </c>
      <c r="AW13" s="38" t="s">
        <v>32</v>
      </c>
      <c r="AX13" s="34">
        <v>77421.900000000009</v>
      </c>
      <c r="AY13" s="35">
        <v>0.10012501320194854</v>
      </c>
      <c r="BA13" s="38" t="s">
        <v>32</v>
      </c>
      <c r="BB13" s="29">
        <f t="shared" ref="BB13:BC13" si="19">INDEX(AX:AX,MATCH(BA13,AW:AW,0))</f>
        <v>77421.900000000009</v>
      </c>
      <c r="BC13" s="26">
        <f t="shared" si="19"/>
        <v>0.10012501320194854</v>
      </c>
      <c r="BF13" s="2" t="s">
        <v>79</v>
      </c>
      <c r="BG13" s="106">
        <v>827044</v>
      </c>
      <c r="BH13" s="18">
        <v>1</v>
      </c>
      <c r="CR13" s="76" t="s">
        <v>67</v>
      </c>
      <c r="CS13" s="78">
        <v>158</v>
      </c>
    </row>
    <row r="14" spans="4:120" x14ac:dyDescent="0.3">
      <c r="Y14" t="s">
        <v>8</v>
      </c>
      <c r="Z14" s="3">
        <v>59906.11</v>
      </c>
      <c r="AA14" s="3">
        <v>59906.11</v>
      </c>
      <c r="AF14" t="s">
        <v>8</v>
      </c>
      <c r="AG14" s="3">
        <v>11981.222000000002</v>
      </c>
      <c r="AW14" s="37" t="s">
        <v>14</v>
      </c>
      <c r="AX14" s="34">
        <v>157387.38500000001</v>
      </c>
      <c r="AY14" s="35">
        <v>0.20353948948482481</v>
      </c>
      <c r="BA14" s="39" t="s">
        <v>14</v>
      </c>
      <c r="BB14" s="29">
        <f t="shared" ref="BB14:BC14" si="20">INDEX(AX:AX,MATCH(BA14,AW:AW,0))</f>
        <v>157387.38500000001</v>
      </c>
      <c r="BC14" s="26">
        <f t="shared" si="20"/>
        <v>0.20353948948482481</v>
      </c>
      <c r="BJ14" s="29"/>
      <c r="BK14" s="26"/>
      <c r="BM14"/>
      <c r="BN14"/>
    </row>
    <row r="15" spans="4:120" x14ac:dyDescent="0.3">
      <c r="Y15" t="s">
        <v>9</v>
      </c>
      <c r="Z15" s="3">
        <v>66177.665000000008</v>
      </c>
      <c r="AA15" s="3">
        <v>66177.665000000008</v>
      </c>
      <c r="AF15" t="s">
        <v>9</v>
      </c>
      <c r="AG15" s="3">
        <v>13235.532999999999</v>
      </c>
      <c r="AW15" s="38" t="s">
        <v>37</v>
      </c>
      <c r="AX15" s="34">
        <v>100400</v>
      </c>
      <c r="AY15" s="35">
        <v>0.12984118609173415</v>
      </c>
      <c r="BA15" s="38" t="s">
        <v>37</v>
      </c>
      <c r="BB15" s="29">
        <f t="shared" ref="BB15:BC15" si="21">INDEX(AX:AX,MATCH(BA15,AW:AW,0))</f>
        <v>100400</v>
      </c>
      <c r="BC15" s="26">
        <f t="shared" si="21"/>
        <v>0.12984118609173415</v>
      </c>
      <c r="CN15" s="73">
        <v>1</v>
      </c>
      <c r="CO15" s="69" t="s">
        <v>111</v>
      </c>
    </row>
    <row r="16" spans="4:120" x14ac:dyDescent="0.3">
      <c r="Y16" t="s">
        <v>10</v>
      </c>
      <c r="Z16" s="3">
        <v>84002.775000000009</v>
      </c>
      <c r="AA16" s="3">
        <v>84002.775000000009</v>
      </c>
      <c r="AF16" t="s">
        <v>10</v>
      </c>
      <c r="AG16" s="3">
        <v>16800.555</v>
      </c>
      <c r="AW16" s="38" t="s">
        <v>36</v>
      </c>
      <c r="AX16" s="34">
        <v>56987.385000000017</v>
      </c>
      <c r="AY16" s="35">
        <v>7.3698303393090664E-2</v>
      </c>
      <c r="BA16" s="38" t="s">
        <v>36</v>
      </c>
      <c r="BB16" s="29">
        <f t="shared" ref="BB16:BC16" si="22">INDEX(AX:AX,MATCH(BA16,AW:AW,0))</f>
        <v>56987.385000000017</v>
      </c>
      <c r="BC16" s="26">
        <f t="shared" si="22"/>
        <v>7.3698303393090664E-2</v>
      </c>
      <c r="BF16" s="47"/>
      <c r="BG16" s="48" t="s">
        <v>102</v>
      </c>
      <c r="BH16" s="48"/>
      <c r="BI16" s="48" t="s">
        <v>103</v>
      </c>
      <c r="BJ16" s="48"/>
      <c r="CN16" s="73">
        <v>1</v>
      </c>
      <c r="CO16" s="27">
        <f>CO7</f>
        <v>0.27816780171137112</v>
      </c>
    </row>
    <row r="17" spans="18:103" ht="21" x14ac:dyDescent="0.4">
      <c r="Y17" t="s">
        <v>11</v>
      </c>
      <c r="Z17" s="3">
        <v>57630.7</v>
      </c>
      <c r="AA17" s="3">
        <v>57630.7</v>
      </c>
      <c r="AF17" t="s">
        <v>11</v>
      </c>
      <c r="AG17" s="3">
        <v>11526.14</v>
      </c>
      <c r="AW17" s="37" t="s">
        <v>13</v>
      </c>
      <c r="AX17" s="34">
        <v>61203.859999999986</v>
      </c>
      <c r="AY17" s="35">
        <v>7.9151212906299229E-2</v>
      </c>
      <c r="BA17" s="39" t="s">
        <v>13</v>
      </c>
      <c r="BB17" s="29">
        <f t="shared" ref="BB17:BC17" si="23">INDEX(AX:AX,MATCH(BA17,AW:AW,0))</f>
        <v>61203.859999999986</v>
      </c>
      <c r="BC17" s="26">
        <f t="shared" si="23"/>
        <v>7.9151212906299229E-2</v>
      </c>
      <c r="BF17" s="49" t="s">
        <v>71</v>
      </c>
      <c r="BG17" s="51" t="str">
        <f>IF(BF17=$BF$7,"●","")</f>
        <v/>
      </c>
      <c r="BH17" s="53" t="str">
        <f>IF(BF17=$BF$7,"●","")</f>
        <v/>
      </c>
      <c r="BI17" s="55" t="str">
        <f>IF(BF17=$BF$7,"","●")</f>
        <v>●</v>
      </c>
      <c r="BJ17" s="57" t="str">
        <f>IF(BF17=$BF$7,"","●")</f>
        <v>●</v>
      </c>
      <c r="CN17" s="73">
        <v>1</v>
      </c>
      <c r="CO17" s="27">
        <f>CN7</f>
        <v>0.72183219828862888</v>
      </c>
      <c r="CR17" s="74" t="s">
        <v>94</v>
      </c>
      <c r="CS17" s="67" t="s">
        <v>114</v>
      </c>
      <c r="CV17" s="79" t="s">
        <v>115</v>
      </c>
      <c r="CW17" s="79" t="s">
        <v>116</v>
      </c>
      <c r="CX17" s="79" t="s">
        <v>117</v>
      </c>
      <c r="CY17" s="79" t="s">
        <v>89</v>
      </c>
    </row>
    <row r="18" spans="18:103" ht="21" x14ac:dyDescent="0.4">
      <c r="Y18" t="s">
        <v>79</v>
      </c>
      <c r="Z18" s="3">
        <v>773252.33250000002</v>
      </c>
      <c r="AA18" s="3">
        <v>773252.33250000002</v>
      </c>
      <c r="AF18" t="s">
        <v>79</v>
      </c>
      <c r="AG18" s="3">
        <v>154650.46649999998</v>
      </c>
      <c r="AW18" s="38" t="s">
        <v>35</v>
      </c>
      <c r="AX18" s="34">
        <v>57443.859999999986</v>
      </c>
      <c r="AY18" s="35">
        <v>7.4288634622385677E-2</v>
      </c>
      <c r="BA18" s="38" t="s">
        <v>35</v>
      </c>
      <c r="BB18" s="29">
        <f t="shared" ref="BB18:BC18" si="24">INDEX(AX:AX,MATCH(BA18,AW:AW,0))</f>
        <v>57443.859999999986</v>
      </c>
      <c r="BC18" s="26">
        <f t="shared" si="24"/>
        <v>7.4288634622385677E-2</v>
      </c>
      <c r="BF18" s="49" t="s">
        <v>73</v>
      </c>
      <c r="BG18" s="51" t="str">
        <f t="shared" ref="BG18:BG22" si="25">IF(BF18=$BF$7,"●","")</f>
        <v>●</v>
      </c>
      <c r="BH18" s="53" t="str">
        <f t="shared" ref="BH18:BH22" si="26">IF(BF18=$BF$7,"●","")</f>
        <v>●</v>
      </c>
      <c r="BI18" s="55" t="str">
        <f t="shared" ref="BI18:BI22" si="27">IF(BF18=$BF$7,"","●")</f>
        <v/>
      </c>
      <c r="BJ18" s="57" t="str">
        <f t="shared" ref="BJ18:BJ22" si="28">IF(BF18=$BF$7,"","●")</f>
        <v/>
      </c>
      <c r="CN18" s="73">
        <v>1</v>
      </c>
      <c r="CR18" s="75" t="s">
        <v>56</v>
      </c>
      <c r="CS18" s="77">
        <v>286</v>
      </c>
      <c r="CU18" s="2" t="s">
        <v>64</v>
      </c>
      <c r="CV18" s="80" t="str">
        <f>IF(CU18=$CR$18,"│","")</f>
        <v/>
      </c>
      <c r="CW18" s="1" t="str">
        <f>IF(CU18=$CR$18,"○","")</f>
        <v/>
      </c>
      <c r="CX18" s="1" t="str">
        <f>IF(CU18=$CR$18,"","●")</f>
        <v>●</v>
      </c>
      <c r="CY18">
        <f>INDEX(CS:CS,MATCH(CU18,CR:CR,0))</f>
        <v>144</v>
      </c>
    </row>
    <row r="19" spans="18:103" ht="21" x14ac:dyDescent="0.4">
      <c r="AW19" s="38" t="s">
        <v>34</v>
      </c>
      <c r="AX19" s="34">
        <v>2490</v>
      </c>
      <c r="AY19" s="35">
        <v>3.220164874187431E-3</v>
      </c>
      <c r="BA19" s="38" t="s">
        <v>34</v>
      </c>
      <c r="BB19" s="29">
        <f t="shared" ref="BB19:BC19" si="29">INDEX(AX:AX,MATCH(BA19,AW:AW,0))</f>
        <v>2490</v>
      </c>
      <c r="BC19" s="26">
        <f t="shared" si="29"/>
        <v>3.220164874187431E-3</v>
      </c>
      <c r="BF19" s="49" t="s">
        <v>72</v>
      </c>
      <c r="BG19" s="51" t="str">
        <f t="shared" si="25"/>
        <v/>
      </c>
      <c r="BH19" s="53" t="str">
        <f t="shared" si="26"/>
        <v/>
      </c>
      <c r="BI19" s="55" t="str">
        <f t="shared" si="27"/>
        <v>●</v>
      </c>
      <c r="BJ19" s="57" t="str">
        <f t="shared" si="28"/>
        <v>●</v>
      </c>
      <c r="CN19" s="73">
        <v>1</v>
      </c>
      <c r="CR19" s="76" t="s">
        <v>64</v>
      </c>
      <c r="CS19" s="78">
        <v>144</v>
      </c>
      <c r="CU19" s="63" t="s">
        <v>56</v>
      </c>
      <c r="CV19" s="81" t="str">
        <f>IF(CU19=$CR$18,"│","")</f>
        <v>│</v>
      </c>
      <c r="CW19" s="24" t="str">
        <f>IF(CU19=$CR$18,"○","")</f>
        <v>○</v>
      </c>
      <c r="CX19" s="24" t="str">
        <f>IF(CU19=$CR$18,"","●")</f>
        <v/>
      </c>
      <c r="CY19">
        <f>INDEX(CS:CS,MATCH(CU19,CR:CR,0))</f>
        <v>286</v>
      </c>
    </row>
    <row r="20" spans="18:103" ht="21" x14ac:dyDescent="0.4">
      <c r="AW20" s="38" t="s">
        <v>33</v>
      </c>
      <c r="AX20" s="34">
        <v>1270</v>
      </c>
      <c r="AY20" s="35">
        <v>1.6424134097261193E-3</v>
      </c>
      <c r="BA20" s="38" t="s">
        <v>33</v>
      </c>
      <c r="BB20" s="29">
        <f t="shared" ref="BB20:BC20" si="30">INDEX(AX:AX,MATCH(BA20,AW:AW,0))</f>
        <v>1270</v>
      </c>
      <c r="BC20" s="26">
        <f t="shared" si="30"/>
        <v>1.6424134097261193E-3</v>
      </c>
      <c r="BF20" s="49" t="s">
        <v>74</v>
      </c>
      <c r="BG20" s="51" t="str">
        <f t="shared" si="25"/>
        <v/>
      </c>
      <c r="BH20" s="53" t="str">
        <f t="shared" si="26"/>
        <v/>
      </c>
      <c r="BI20" s="55" t="str">
        <f t="shared" si="27"/>
        <v>●</v>
      </c>
      <c r="BJ20" s="57" t="str">
        <f t="shared" si="28"/>
        <v>●</v>
      </c>
      <c r="CN20" s="73">
        <v>1</v>
      </c>
      <c r="CV20" s="19"/>
      <c r="CW20" s="19"/>
      <c r="CX20" s="19"/>
    </row>
    <row r="21" spans="18:103" ht="21" x14ac:dyDescent="0.4">
      <c r="AW21" s="37" t="s">
        <v>38</v>
      </c>
      <c r="AX21" s="34">
        <v>182598.13500000001</v>
      </c>
      <c r="AY21" s="35">
        <v>0.2361430122165199</v>
      </c>
      <c r="BA21" s="39" t="s">
        <v>38</v>
      </c>
      <c r="BB21" s="29">
        <f t="shared" ref="BB21:BC21" si="31">INDEX(AX:AX,MATCH(BA21,AW:AW,0))</f>
        <v>182598.13500000001</v>
      </c>
      <c r="BC21" s="26">
        <f t="shared" si="31"/>
        <v>0.2361430122165199</v>
      </c>
      <c r="BF21" s="49" t="s">
        <v>76</v>
      </c>
      <c r="BG21" s="51" t="str">
        <f t="shared" si="25"/>
        <v/>
      </c>
      <c r="BH21" s="53" t="str">
        <f t="shared" si="26"/>
        <v/>
      </c>
      <c r="BI21" s="55" t="str">
        <f t="shared" si="27"/>
        <v>●</v>
      </c>
      <c r="BJ21" s="57" t="str">
        <f t="shared" si="28"/>
        <v>●</v>
      </c>
      <c r="CN21" s="73">
        <v>1</v>
      </c>
    </row>
    <row r="22" spans="18:103" ht="21" x14ac:dyDescent="0.4">
      <c r="AW22" s="38" t="s">
        <v>31</v>
      </c>
      <c r="AX22" s="34">
        <v>77065.560000000012</v>
      </c>
      <c r="AY22" s="35">
        <v>9.9664180450435319E-2</v>
      </c>
      <c r="BA22" s="38" t="s">
        <v>31</v>
      </c>
      <c r="BB22" s="29">
        <f t="shared" ref="BB22:BC22" si="32">INDEX(AX:AX,MATCH(BA22,AW:AW,0))</f>
        <v>77065.560000000012</v>
      </c>
      <c r="BC22" s="26">
        <f t="shared" si="32"/>
        <v>9.9664180450435319E-2</v>
      </c>
      <c r="BF22" s="50" t="s">
        <v>75</v>
      </c>
      <c r="BG22" s="52" t="str">
        <f t="shared" si="25"/>
        <v/>
      </c>
      <c r="BH22" s="54" t="str">
        <f t="shared" si="26"/>
        <v/>
      </c>
      <c r="BI22" s="56" t="str">
        <f t="shared" si="27"/>
        <v>●</v>
      </c>
      <c r="BJ22" s="58" t="str">
        <f t="shared" si="28"/>
        <v>●</v>
      </c>
      <c r="CN22" s="73">
        <v>1</v>
      </c>
    </row>
    <row r="23" spans="18:103" x14ac:dyDescent="0.3">
      <c r="AW23" s="38" t="s">
        <v>30</v>
      </c>
      <c r="AX23" s="34">
        <v>105532.575</v>
      </c>
      <c r="AY23" s="35">
        <v>0.13647883176608458</v>
      </c>
      <c r="BA23" s="38" t="s">
        <v>30</v>
      </c>
      <c r="BB23" s="29">
        <f t="shared" ref="BB23:BC23" si="33">INDEX(AX:AX,MATCH(BA23,AW:AW,0))</f>
        <v>105532.575</v>
      </c>
      <c r="BC23" s="26">
        <f t="shared" si="33"/>
        <v>0.13647883176608458</v>
      </c>
      <c r="CN23" s="73">
        <v>1</v>
      </c>
    </row>
    <row r="24" spans="18:103" x14ac:dyDescent="0.3">
      <c r="AW24" s="37" t="s">
        <v>12</v>
      </c>
      <c r="AX24" s="34">
        <v>177100</v>
      </c>
      <c r="AY24" s="35">
        <v>0.2290326101279494</v>
      </c>
      <c r="BA24" s="39" t="s">
        <v>12</v>
      </c>
      <c r="BB24" s="29">
        <f t="shared" ref="BB24:BC24" si="34">INDEX(AX:AX,MATCH(BA24,AW:AW,0))</f>
        <v>177100</v>
      </c>
      <c r="BC24" s="26">
        <f t="shared" si="34"/>
        <v>0.2290326101279494</v>
      </c>
      <c r="CN24" s="73">
        <v>1</v>
      </c>
    </row>
    <row r="25" spans="18:103" x14ac:dyDescent="0.3">
      <c r="AW25" s="38" t="s">
        <v>28</v>
      </c>
      <c r="AX25" s="34">
        <v>88900</v>
      </c>
      <c r="AY25" s="35">
        <v>0.11496893868082836</v>
      </c>
      <c r="BA25" s="38" t="s">
        <v>28</v>
      </c>
      <c r="BB25" s="29">
        <f t="shared" ref="BB25:BC25" si="35">INDEX(AX:AX,MATCH(BA25,AW:AW,0))</f>
        <v>88900</v>
      </c>
      <c r="BC25" s="26">
        <f t="shared" si="35"/>
        <v>0.11496893868082836</v>
      </c>
      <c r="CN25" s="73">
        <v>1</v>
      </c>
    </row>
    <row r="26" spans="18:103" x14ac:dyDescent="0.3">
      <c r="AW26" s="38" t="s">
        <v>29</v>
      </c>
      <c r="AX26" s="34">
        <v>88200</v>
      </c>
      <c r="AY26" s="35">
        <v>0.11406367144712104</v>
      </c>
      <c r="BA26" s="38" t="s">
        <v>29</v>
      </c>
      <c r="BB26" s="29">
        <f t="shared" ref="BB26:BC26" si="36">INDEX(AX:AX,MATCH(BA26,AW:AW,0))</f>
        <v>88200</v>
      </c>
      <c r="BC26" s="26">
        <f t="shared" si="36"/>
        <v>0.11406367144712104</v>
      </c>
      <c r="CN26" s="73">
        <v>1</v>
      </c>
    </row>
    <row r="27" spans="18:103" x14ac:dyDescent="0.3">
      <c r="AW27" s="37" t="s">
        <v>79</v>
      </c>
      <c r="AX27" s="34">
        <v>773252.33250000002</v>
      </c>
      <c r="AY27" s="35">
        <v>1</v>
      </c>
      <c r="CN27" s="73">
        <v>1</v>
      </c>
    </row>
    <row r="28" spans="18:103" x14ac:dyDescent="0.3">
      <c r="CN28" s="73">
        <v>1</v>
      </c>
    </row>
    <row r="29" spans="18:103" x14ac:dyDescent="0.3">
      <c r="CN29" s="73">
        <v>1</v>
      </c>
    </row>
    <row r="30" spans="18:103" x14ac:dyDescent="0.3">
      <c r="CN30" s="73">
        <v>1</v>
      </c>
    </row>
    <row r="31" spans="18:103" x14ac:dyDescent="0.3">
      <c r="R31" s="36">
        <v>1</v>
      </c>
      <c r="CN31" s="73">
        <v>1</v>
      </c>
    </row>
    <row r="32" spans="18:103" x14ac:dyDescent="0.3">
      <c r="R32" s="36">
        <v>1</v>
      </c>
      <c r="CN32" s="73">
        <v>1</v>
      </c>
    </row>
    <row r="33" spans="18:92" x14ac:dyDescent="0.3">
      <c r="R33" s="36">
        <v>1</v>
      </c>
      <c r="CN33" s="73">
        <v>1</v>
      </c>
    </row>
    <row r="34" spans="18:92" x14ac:dyDescent="0.3">
      <c r="R34" s="36">
        <v>1</v>
      </c>
      <c r="CN34" s="73">
        <v>1</v>
      </c>
    </row>
    <row r="35" spans="18:92" x14ac:dyDescent="0.3">
      <c r="R35" s="36">
        <v>1</v>
      </c>
      <c r="CN35" s="73">
        <v>1</v>
      </c>
    </row>
    <row r="36" spans="18:92" x14ac:dyDescent="0.3">
      <c r="R36" s="36">
        <v>1</v>
      </c>
      <c r="CN36" s="73">
        <v>1</v>
      </c>
    </row>
    <row r="37" spans="18:92" x14ac:dyDescent="0.3">
      <c r="R37" s="36">
        <v>1</v>
      </c>
      <c r="CN37" s="73">
        <v>1</v>
      </c>
    </row>
    <row r="38" spans="18:92" x14ac:dyDescent="0.3">
      <c r="R38" s="36">
        <v>1</v>
      </c>
      <c r="CN38" s="73">
        <v>1</v>
      </c>
    </row>
    <row r="39" spans="18:92" x14ac:dyDescent="0.3">
      <c r="R39" s="36">
        <v>1</v>
      </c>
      <c r="CN39" s="73">
        <v>1</v>
      </c>
    </row>
    <row r="40" spans="18:92" x14ac:dyDescent="0.3">
      <c r="R40" s="36">
        <v>1</v>
      </c>
      <c r="CN40" s="73">
        <v>1</v>
      </c>
    </row>
    <row r="41" spans="18:92" x14ac:dyDescent="0.3">
      <c r="R41" s="36">
        <v>1</v>
      </c>
      <c r="CN41" s="73">
        <v>1</v>
      </c>
    </row>
    <row r="42" spans="18:92" x14ac:dyDescent="0.3">
      <c r="R42" s="36">
        <v>1</v>
      </c>
      <c r="CN42" s="73">
        <v>1</v>
      </c>
    </row>
    <row r="43" spans="18:92" x14ac:dyDescent="0.3">
      <c r="R43" s="36">
        <v>1</v>
      </c>
      <c r="CN43" s="73">
        <v>1</v>
      </c>
    </row>
    <row r="44" spans="18:92" x14ac:dyDescent="0.3">
      <c r="R44" s="36">
        <v>1</v>
      </c>
      <c r="CN44" s="73">
        <v>1</v>
      </c>
    </row>
    <row r="45" spans="18:92" x14ac:dyDescent="0.3">
      <c r="R45" s="36">
        <v>1</v>
      </c>
      <c r="CN45" s="73">
        <v>1</v>
      </c>
    </row>
    <row r="46" spans="18:92" x14ac:dyDescent="0.3">
      <c r="R46" s="36">
        <v>1</v>
      </c>
      <c r="CN46" s="73">
        <v>1</v>
      </c>
    </row>
    <row r="47" spans="18:92" x14ac:dyDescent="0.3">
      <c r="R47" s="36">
        <v>1</v>
      </c>
      <c r="CN47" s="73">
        <v>1</v>
      </c>
    </row>
    <row r="48" spans="18:92" x14ac:dyDescent="0.3">
      <c r="R48" s="36">
        <v>1</v>
      </c>
      <c r="CN48" s="73">
        <v>1</v>
      </c>
    </row>
    <row r="49" spans="18:92" x14ac:dyDescent="0.3">
      <c r="R49" s="36">
        <v>1</v>
      </c>
      <c r="CN49" s="73">
        <v>1</v>
      </c>
    </row>
    <row r="50" spans="18:92" x14ac:dyDescent="0.3">
      <c r="R50" s="36">
        <v>1</v>
      </c>
      <c r="CN50" s="73">
        <v>1</v>
      </c>
    </row>
    <row r="51" spans="18:92" x14ac:dyDescent="0.3">
      <c r="R51" s="36">
        <v>1</v>
      </c>
      <c r="CN51" s="73">
        <v>1</v>
      </c>
    </row>
    <row r="52" spans="18:92" x14ac:dyDescent="0.3">
      <c r="R52" s="36">
        <v>1</v>
      </c>
      <c r="CN52" s="73">
        <v>1</v>
      </c>
    </row>
    <row r="53" spans="18:92" x14ac:dyDescent="0.3">
      <c r="R53" s="36">
        <v>1</v>
      </c>
      <c r="CN53" s="73">
        <v>1</v>
      </c>
    </row>
    <row r="54" spans="18:92" x14ac:dyDescent="0.3">
      <c r="R54" s="36">
        <v>1</v>
      </c>
      <c r="CN54" s="73">
        <v>1</v>
      </c>
    </row>
    <row r="55" spans="18:92" x14ac:dyDescent="0.3">
      <c r="R55" s="36">
        <v>1</v>
      </c>
      <c r="CN55" s="73">
        <v>1</v>
      </c>
    </row>
    <row r="56" spans="18:92" x14ac:dyDescent="0.3">
      <c r="R56" s="36">
        <v>1</v>
      </c>
      <c r="CN56" s="73">
        <v>1</v>
      </c>
    </row>
    <row r="57" spans="18:92" x14ac:dyDescent="0.3">
      <c r="R57" s="36">
        <v>1</v>
      </c>
      <c r="CN57" s="73">
        <v>1</v>
      </c>
    </row>
    <row r="58" spans="18:92" x14ac:dyDescent="0.3">
      <c r="R58" s="36">
        <v>1</v>
      </c>
      <c r="CN58" s="73">
        <v>1</v>
      </c>
    </row>
    <row r="59" spans="18:92" x14ac:dyDescent="0.3">
      <c r="R59" s="36">
        <v>1</v>
      </c>
      <c r="CN59" s="73">
        <v>1</v>
      </c>
    </row>
    <row r="60" spans="18:92" x14ac:dyDescent="0.3">
      <c r="R60" s="36">
        <v>1</v>
      </c>
      <c r="CN60" s="73">
        <v>1</v>
      </c>
    </row>
    <row r="61" spans="18:92" x14ac:dyDescent="0.3">
      <c r="R61" s="36">
        <v>1</v>
      </c>
      <c r="CN61" s="73">
        <v>1</v>
      </c>
    </row>
    <row r="62" spans="18:92" x14ac:dyDescent="0.3">
      <c r="R62" s="36">
        <v>1</v>
      </c>
      <c r="CN62" s="73">
        <v>1</v>
      </c>
    </row>
    <row r="63" spans="18:92" x14ac:dyDescent="0.3">
      <c r="R63" s="36">
        <v>1</v>
      </c>
      <c r="CN63" s="73">
        <v>1</v>
      </c>
    </row>
    <row r="64" spans="18:92" x14ac:dyDescent="0.3">
      <c r="R64" s="36">
        <v>1</v>
      </c>
      <c r="CN64" s="73">
        <v>1</v>
      </c>
    </row>
    <row r="65" spans="18:92" x14ac:dyDescent="0.3">
      <c r="R65" s="36">
        <v>1</v>
      </c>
      <c r="CN65" s="73">
        <v>1</v>
      </c>
    </row>
    <row r="66" spans="18:92" x14ac:dyDescent="0.3">
      <c r="R66" s="36">
        <v>1</v>
      </c>
      <c r="CN66" s="73">
        <v>1</v>
      </c>
    </row>
    <row r="67" spans="18:92" x14ac:dyDescent="0.3">
      <c r="R67" s="36">
        <v>1</v>
      </c>
      <c r="CN67" s="73">
        <v>1</v>
      </c>
    </row>
    <row r="68" spans="18:92" x14ac:dyDescent="0.3">
      <c r="R68" s="36">
        <v>1</v>
      </c>
      <c r="CN68" s="73">
        <v>1</v>
      </c>
    </row>
    <row r="69" spans="18:92" x14ac:dyDescent="0.3">
      <c r="R69" s="36">
        <v>1</v>
      </c>
      <c r="CN69" s="73">
        <v>1</v>
      </c>
    </row>
    <row r="70" spans="18:92" x14ac:dyDescent="0.3">
      <c r="R70" s="36">
        <v>1</v>
      </c>
      <c r="CN70" s="73">
        <v>1</v>
      </c>
    </row>
    <row r="71" spans="18:92" x14ac:dyDescent="0.3">
      <c r="R71" s="36">
        <v>1</v>
      </c>
      <c r="CN71" s="73">
        <v>1</v>
      </c>
    </row>
    <row r="72" spans="18:92" x14ac:dyDescent="0.3">
      <c r="R72" s="36">
        <v>1</v>
      </c>
      <c r="CN72" s="73">
        <v>1</v>
      </c>
    </row>
    <row r="73" spans="18:92" x14ac:dyDescent="0.3">
      <c r="R73" s="36">
        <v>1</v>
      </c>
    </row>
    <row r="74" spans="18:92" x14ac:dyDescent="0.3">
      <c r="R74" s="36">
        <v>1</v>
      </c>
    </row>
    <row r="75" spans="18:92" x14ac:dyDescent="0.3">
      <c r="R75" s="36">
        <v>1</v>
      </c>
    </row>
    <row r="76" spans="18:92" x14ac:dyDescent="0.3">
      <c r="R76" s="36">
        <v>1</v>
      </c>
    </row>
    <row r="77" spans="18:92" x14ac:dyDescent="0.3">
      <c r="R77" s="36">
        <v>1</v>
      </c>
    </row>
    <row r="78" spans="18:92" x14ac:dyDescent="0.3">
      <c r="R78" s="36">
        <v>1</v>
      </c>
    </row>
    <row r="79" spans="18:92" x14ac:dyDescent="0.3">
      <c r="R79" s="36">
        <v>1</v>
      </c>
    </row>
    <row r="80" spans="18:92" x14ac:dyDescent="0.3">
      <c r="R80" s="36">
        <v>1</v>
      </c>
    </row>
    <row r="81" spans="18:18" x14ac:dyDescent="0.3">
      <c r="R81" s="36">
        <v>1</v>
      </c>
    </row>
    <row r="82" spans="18:18" x14ac:dyDescent="0.3">
      <c r="R82" s="36">
        <v>1</v>
      </c>
    </row>
    <row r="83" spans="18:18" x14ac:dyDescent="0.3">
      <c r="R83" s="36">
        <v>1</v>
      </c>
    </row>
    <row r="84" spans="18:18" x14ac:dyDescent="0.3">
      <c r="R84" s="36">
        <v>1</v>
      </c>
    </row>
    <row r="85" spans="18:18" x14ac:dyDescent="0.3">
      <c r="R85" s="36">
        <v>1</v>
      </c>
    </row>
    <row r="86" spans="18:18" x14ac:dyDescent="0.3">
      <c r="R86" s="36">
        <v>1</v>
      </c>
    </row>
    <row r="87" spans="18:18" x14ac:dyDescent="0.3">
      <c r="R87" s="36">
        <v>1</v>
      </c>
    </row>
    <row r="88" spans="18:18" x14ac:dyDescent="0.3">
      <c r="R88" s="36">
        <v>1</v>
      </c>
    </row>
  </sheetData>
  <sheetProtection algorithmName="SHA-512" hashValue="rS5v5QP0qnprO5jyyuphA/puGWRI6kdmlA18yCtN1/RXEnS3E9EWfXf6nzGUA8cubGZMnD0VMD8o2Ptx3eK+jA==" saltValue="zJTjbk0AWi2EpEt5/mxl6A==" spinCount="100000" sheet="1" objects="1" scenarios="1" selectLockedCells="1" pivotTables="0"/>
  <autoFilter ref="I6:I11" xr:uid="{FAD4A426-4032-46B7-B0EE-5044D816A0EA}"/>
  <sortState xmlns:xlrd2="http://schemas.microsoft.com/office/spreadsheetml/2017/richdata2" ref="I6:P11">
    <sortCondition descending="1" ref="P6:P11"/>
  </sortState>
  <mergeCells count="2">
    <mergeCell ref="BD2:BE2"/>
    <mergeCell ref="CG2:CI3"/>
  </mergeCells>
  <pageMargins left="0.7" right="0.7" top="0.75" bottom="0.75" header="0.3" footer="0.3"/>
  <pageSetup scale="30" orientation="portrait"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305D5-E2E7-473A-A958-2EAA705C9442}">
  <sheetPr codeName="Sheet4">
    <tabColor theme="3" tint="-0.249977111117893"/>
    <pageSetUpPr autoPageBreaks="0"/>
  </sheetPr>
  <dimension ref="C7:L46"/>
  <sheetViews>
    <sheetView showGridLines="0" showRowColHeaders="0" tabSelected="1" topLeftCell="A4" zoomScale="70" zoomScaleNormal="70" workbookViewId="0">
      <selection activeCell="AE32" sqref="AE32"/>
    </sheetView>
  </sheetViews>
  <sheetFormatPr defaultRowHeight="14.4" x14ac:dyDescent="0.3"/>
  <cols>
    <col min="1" max="16384" width="8.88671875" style="16"/>
  </cols>
  <sheetData>
    <row r="7" spans="12:12" x14ac:dyDescent="0.3">
      <c r="L7" s="16" t="s">
        <v>77</v>
      </c>
    </row>
    <row r="46" spans="3:3" x14ac:dyDescent="0.3">
      <c r="C46" s="16" t="s">
        <v>91</v>
      </c>
    </row>
  </sheetData>
  <sheetProtection algorithmName="SHA-512" hashValue="gR2rZbli5qoldx6Ua3joIyUbs64IYcaHNH45Z3r+uD5+C/UZvhPa4dHQAjz5YU2ZCaNplDI0gfDjAtofdwC68Q==" saltValue="lxjagx9lD7oHfEMjyHhRjg==" spinCount="100000" sheet="1" objects="1" scenarios="1"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0F5AF-E5CC-452B-A35F-BFCDD1EB29D7}">
  <sheetPr codeName="Sheet5">
    <tabColor theme="3" tint="-0.249977111117893"/>
  </sheetPr>
  <dimension ref="H5:AB40"/>
  <sheetViews>
    <sheetView showGridLines="0" showRowColHeaders="0" zoomScale="70" zoomScaleNormal="70" workbookViewId="0"/>
  </sheetViews>
  <sheetFormatPr defaultRowHeight="14.4" x14ac:dyDescent="0.3"/>
  <cols>
    <col min="1" max="16384" width="8.88671875" style="16"/>
  </cols>
  <sheetData>
    <row r="5" spans="8:28" x14ac:dyDescent="0.3">
      <c r="H5" s="59"/>
      <c r="I5" s="59"/>
      <c r="J5" s="59"/>
      <c r="K5" s="59"/>
      <c r="L5" s="59"/>
      <c r="M5" s="59"/>
      <c r="N5" s="59"/>
      <c r="O5" s="59"/>
      <c r="P5" s="59"/>
      <c r="Q5" s="59"/>
      <c r="R5" s="59"/>
      <c r="S5" s="59"/>
      <c r="T5" s="59"/>
      <c r="U5" s="59"/>
      <c r="V5" s="59"/>
      <c r="W5" s="59"/>
      <c r="X5" s="59"/>
      <c r="Y5" s="59"/>
      <c r="Z5" s="59"/>
      <c r="AA5" s="59"/>
      <c r="AB5" s="59"/>
    </row>
    <row r="6" spans="8:28" x14ac:dyDescent="0.3">
      <c r="H6" s="59"/>
      <c r="I6" s="59"/>
      <c r="J6" s="59"/>
      <c r="K6" s="59"/>
      <c r="L6" s="59"/>
      <c r="M6" s="59"/>
      <c r="N6" s="59"/>
      <c r="O6" s="59"/>
      <c r="P6" s="59"/>
      <c r="Q6" s="59"/>
      <c r="R6" s="59"/>
      <c r="S6" s="59"/>
      <c r="T6" s="59"/>
      <c r="U6" s="59"/>
      <c r="V6" s="59"/>
      <c r="W6" s="59"/>
      <c r="X6" s="59"/>
      <c r="Y6" s="59"/>
      <c r="Z6" s="59"/>
      <c r="AA6" s="59"/>
      <c r="AB6" s="59"/>
    </row>
    <row r="7" spans="8:28" x14ac:dyDescent="0.3">
      <c r="H7" s="59"/>
      <c r="I7" s="59"/>
      <c r="J7" s="59"/>
      <c r="K7" s="59"/>
      <c r="L7" s="59" t="s">
        <v>77</v>
      </c>
      <c r="M7" s="59"/>
      <c r="N7" s="59"/>
      <c r="O7" s="59"/>
      <c r="P7" s="59"/>
      <c r="Q7" s="59"/>
      <c r="R7" s="59"/>
      <c r="S7" s="59"/>
      <c r="T7" s="59"/>
      <c r="U7" s="59"/>
      <c r="V7" s="59"/>
      <c r="W7" s="59"/>
      <c r="X7" s="59"/>
      <c r="Y7" s="59"/>
      <c r="Z7" s="59"/>
      <c r="AA7" s="59"/>
      <c r="AB7" s="59"/>
    </row>
    <row r="8" spans="8:28" x14ac:dyDescent="0.3">
      <c r="H8" s="59"/>
      <c r="I8" s="59"/>
      <c r="J8" s="59"/>
      <c r="K8" s="59"/>
      <c r="L8" s="59"/>
      <c r="M8" s="59"/>
      <c r="N8" s="59"/>
      <c r="O8" s="59"/>
      <c r="P8" s="59"/>
      <c r="Q8" s="59"/>
      <c r="R8" s="59"/>
      <c r="S8" s="59"/>
      <c r="T8" s="59"/>
      <c r="U8" s="59"/>
      <c r="V8" s="59"/>
      <c r="W8" s="59"/>
      <c r="X8" s="59"/>
      <c r="Y8" s="59"/>
      <c r="Z8" s="59"/>
      <c r="AA8" s="59"/>
      <c r="AB8" s="59"/>
    </row>
    <row r="9" spans="8:28" x14ac:dyDescent="0.3">
      <c r="H9" s="59"/>
      <c r="I9" s="59"/>
      <c r="J9" s="59"/>
      <c r="K9" s="59"/>
      <c r="L9" s="59"/>
      <c r="M9" s="59"/>
      <c r="N9" s="59"/>
      <c r="O9" s="59"/>
      <c r="P9" s="59"/>
      <c r="Q9" s="59"/>
      <c r="R9" s="59"/>
      <c r="S9" s="59"/>
      <c r="T9" s="59"/>
      <c r="U9" s="59"/>
      <c r="V9" s="59"/>
      <c r="W9" s="59"/>
      <c r="X9" s="59"/>
      <c r="Y9" s="59"/>
      <c r="Z9" s="59"/>
      <c r="AA9" s="59"/>
      <c r="AB9" s="59"/>
    </row>
    <row r="10" spans="8:28" x14ac:dyDescent="0.3">
      <c r="H10" s="59"/>
      <c r="I10" s="59"/>
      <c r="J10" s="59"/>
      <c r="K10" s="59"/>
      <c r="L10" s="59"/>
      <c r="M10" s="59"/>
      <c r="N10" s="59"/>
      <c r="O10" s="59"/>
      <c r="P10" s="59"/>
      <c r="Q10" s="59"/>
      <c r="R10" s="59"/>
      <c r="S10" s="59"/>
      <c r="T10" s="59"/>
      <c r="U10" s="59"/>
      <c r="V10" s="59"/>
      <c r="W10" s="59"/>
      <c r="X10" s="59"/>
      <c r="Y10" s="59"/>
      <c r="Z10" s="59"/>
      <c r="AA10" s="59"/>
      <c r="AB10" s="59"/>
    </row>
    <row r="11" spans="8:28" x14ac:dyDescent="0.3">
      <c r="H11" s="59"/>
      <c r="I11" s="59"/>
      <c r="J11" s="59"/>
      <c r="K11" s="59"/>
      <c r="L11" s="59"/>
      <c r="M11" s="59"/>
      <c r="N11" s="59"/>
      <c r="O11" s="59"/>
      <c r="P11" s="59"/>
      <c r="Q11" s="59"/>
      <c r="R11" s="59"/>
      <c r="S11" s="59"/>
      <c r="T11" s="59"/>
      <c r="U11" s="59"/>
      <c r="V11" s="59"/>
      <c r="W11" s="59"/>
      <c r="X11" s="59"/>
      <c r="Y11" s="59"/>
      <c r="Z11" s="59"/>
      <c r="AA11" s="59"/>
      <c r="AB11" s="59"/>
    </row>
    <row r="12" spans="8:28" x14ac:dyDescent="0.3">
      <c r="H12" s="59"/>
      <c r="I12" s="59"/>
      <c r="J12" s="59"/>
      <c r="K12" s="59"/>
      <c r="L12" s="59"/>
      <c r="M12" s="59"/>
      <c r="N12" s="59"/>
      <c r="O12" s="59"/>
      <c r="P12" s="59"/>
      <c r="Q12" s="59"/>
      <c r="R12" s="59"/>
      <c r="S12" s="59"/>
      <c r="T12" s="59"/>
      <c r="U12" s="59"/>
      <c r="V12" s="59"/>
      <c r="W12" s="59"/>
      <c r="X12" s="59"/>
      <c r="Y12" s="59"/>
      <c r="Z12" s="59"/>
      <c r="AA12" s="59"/>
      <c r="AB12" s="59"/>
    </row>
    <row r="13" spans="8:28" x14ac:dyDescent="0.3">
      <c r="H13" s="59"/>
      <c r="I13" s="59"/>
      <c r="J13" s="59"/>
      <c r="K13" s="59"/>
      <c r="L13" s="59"/>
      <c r="M13" s="59"/>
      <c r="N13" s="59"/>
      <c r="O13" s="59"/>
      <c r="P13" s="59"/>
      <c r="Q13" s="59"/>
      <c r="R13" s="59"/>
      <c r="S13" s="59"/>
      <c r="T13" s="59"/>
      <c r="U13" s="59"/>
      <c r="V13" s="59"/>
      <c r="W13" s="59"/>
      <c r="X13" s="59"/>
      <c r="Y13" s="59"/>
      <c r="Z13" s="59"/>
      <c r="AA13" s="59"/>
      <c r="AB13" s="59"/>
    </row>
    <row r="14" spans="8:28" x14ac:dyDescent="0.3">
      <c r="H14" s="59"/>
      <c r="I14" s="59"/>
      <c r="J14" s="59"/>
      <c r="K14" s="59"/>
      <c r="L14" s="59"/>
      <c r="M14" s="59"/>
      <c r="N14" s="59"/>
      <c r="O14" s="59"/>
      <c r="P14" s="59"/>
      <c r="Q14" s="59"/>
      <c r="R14" s="59"/>
      <c r="S14" s="59"/>
      <c r="T14" s="59"/>
      <c r="U14" s="59"/>
      <c r="V14" s="59"/>
      <c r="W14" s="59"/>
      <c r="X14" s="59"/>
      <c r="Y14" s="59"/>
      <c r="Z14" s="59"/>
      <c r="AA14" s="59"/>
      <c r="AB14" s="59"/>
    </row>
    <row r="15" spans="8:28" x14ac:dyDescent="0.3">
      <c r="H15" s="59"/>
      <c r="I15" s="59"/>
      <c r="J15" s="59"/>
      <c r="K15" s="59"/>
      <c r="L15" s="59"/>
      <c r="M15" s="59"/>
      <c r="N15" s="59"/>
      <c r="O15" s="59"/>
      <c r="P15" s="59"/>
      <c r="Q15" s="59"/>
      <c r="R15" s="59"/>
      <c r="S15" s="59"/>
      <c r="T15" s="59"/>
      <c r="U15" s="59"/>
      <c r="V15" s="59"/>
      <c r="W15" s="59"/>
      <c r="X15" s="59"/>
      <c r="Y15" s="59"/>
      <c r="Z15" s="59"/>
      <c r="AA15" s="59"/>
      <c r="AB15" s="59"/>
    </row>
    <row r="16" spans="8:28" x14ac:dyDescent="0.3">
      <c r="H16" s="59"/>
      <c r="I16" s="59"/>
      <c r="J16" s="59"/>
      <c r="K16" s="59"/>
      <c r="L16" s="59"/>
      <c r="M16" s="59"/>
      <c r="N16" s="59"/>
      <c r="O16" s="59"/>
      <c r="P16" s="59"/>
      <c r="Q16" s="59"/>
      <c r="R16" s="59"/>
      <c r="S16" s="59"/>
      <c r="T16" s="59"/>
      <c r="U16" s="59"/>
      <c r="V16" s="59"/>
      <c r="W16" s="59"/>
      <c r="X16" s="59"/>
      <c r="Y16" s="59"/>
      <c r="Z16" s="59"/>
      <c r="AA16" s="59"/>
      <c r="AB16" s="59"/>
    </row>
    <row r="17" spans="8:28" x14ac:dyDescent="0.3">
      <c r="H17" s="59"/>
      <c r="I17" s="59"/>
      <c r="J17" s="59"/>
      <c r="K17" s="59"/>
      <c r="L17" s="59"/>
      <c r="M17" s="59"/>
      <c r="N17" s="59"/>
      <c r="O17" s="59"/>
      <c r="P17" s="59"/>
      <c r="Q17" s="59"/>
      <c r="R17" s="59"/>
      <c r="S17" s="59"/>
      <c r="T17" s="59"/>
      <c r="U17" s="59"/>
      <c r="V17" s="59"/>
      <c r="W17" s="59"/>
      <c r="X17" s="59"/>
      <c r="Y17" s="59"/>
      <c r="Z17" s="59"/>
      <c r="AA17" s="59"/>
      <c r="AB17" s="59"/>
    </row>
    <row r="18" spans="8:28" x14ac:dyDescent="0.3">
      <c r="H18" s="59"/>
      <c r="I18" s="59"/>
      <c r="J18" s="59"/>
      <c r="K18" s="59"/>
      <c r="L18" s="59"/>
      <c r="M18" s="59"/>
      <c r="N18" s="59"/>
      <c r="O18" s="59"/>
      <c r="P18" s="59"/>
      <c r="Q18" s="59"/>
      <c r="R18" s="59"/>
      <c r="S18" s="59"/>
      <c r="T18" s="59"/>
      <c r="U18" s="59"/>
      <c r="V18" s="59"/>
      <c r="W18" s="59"/>
      <c r="X18" s="59"/>
      <c r="Y18" s="59"/>
      <c r="Z18" s="59"/>
      <c r="AA18" s="59"/>
      <c r="AB18" s="59"/>
    </row>
    <row r="19" spans="8:28" x14ac:dyDescent="0.3">
      <c r="H19" s="59"/>
      <c r="I19" s="59"/>
      <c r="J19" s="59"/>
      <c r="K19" s="59"/>
      <c r="L19" s="59"/>
      <c r="M19" s="59"/>
      <c r="N19" s="59"/>
      <c r="O19" s="59"/>
      <c r="P19" s="59"/>
      <c r="Q19" s="59"/>
      <c r="R19" s="59"/>
      <c r="S19" s="59"/>
      <c r="T19" s="59"/>
      <c r="U19" s="59"/>
      <c r="V19" s="59"/>
      <c r="W19" s="59"/>
      <c r="X19" s="59"/>
      <c r="Y19" s="59"/>
      <c r="Z19" s="59"/>
      <c r="AA19" s="59"/>
      <c r="AB19" s="59"/>
    </row>
    <row r="20" spans="8:28" x14ac:dyDescent="0.3">
      <c r="H20" s="59"/>
      <c r="I20" s="59"/>
      <c r="J20" s="59"/>
      <c r="K20" s="59"/>
      <c r="L20" s="59"/>
      <c r="M20" s="59"/>
      <c r="N20" s="59"/>
      <c r="O20" s="59"/>
      <c r="P20" s="59"/>
      <c r="Q20" s="59"/>
      <c r="R20" s="59"/>
      <c r="S20" s="59"/>
      <c r="T20" s="59"/>
      <c r="U20" s="59"/>
      <c r="V20" s="59"/>
      <c r="W20" s="59"/>
      <c r="X20" s="59"/>
      <c r="Y20" s="59"/>
      <c r="Z20" s="59"/>
      <c r="AA20" s="59"/>
      <c r="AB20" s="59"/>
    </row>
    <row r="21" spans="8:28" x14ac:dyDescent="0.3">
      <c r="H21" s="59"/>
      <c r="I21" s="59"/>
      <c r="J21" s="59"/>
      <c r="K21" s="59"/>
      <c r="L21" s="59"/>
      <c r="M21" s="59"/>
      <c r="N21" s="59"/>
      <c r="O21" s="59"/>
      <c r="P21" s="59"/>
      <c r="Q21" s="59"/>
      <c r="R21" s="59"/>
      <c r="S21" s="59"/>
      <c r="T21" s="59"/>
      <c r="U21" s="59"/>
      <c r="V21" s="59"/>
      <c r="W21" s="59"/>
      <c r="X21" s="59"/>
      <c r="Y21" s="59"/>
      <c r="Z21" s="59"/>
      <c r="AA21" s="59"/>
      <c r="AB21" s="59"/>
    </row>
    <row r="22" spans="8:28" x14ac:dyDescent="0.3">
      <c r="H22" s="59"/>
      <c r="I22" s="59"/>
      <c r="J22" s="59"/>
      <c r="K22" s="59"/>
      <c r="L22" s="59"/>
      <c r="M22" s="59"/>
      <c r="N22" s="59"/>
      <c r="O22" s="59"/>
      <c r="P22" s="59"/>
      <c r="Q22" s="59"/>
      <c r="R22" s="59"/>
      <c r="S22" s="59"/>
      <c r="T22" s="59"/>
      <c r="U22" s="59"/>
      <c r="V22" s="59"/>
      <c r="W22" s="59"/>
      <c r="X22" s="59"/>
      <c r="Y22" s="59"/>
      <c r="Z22" s="59"/>
      <c r="AA22" s="59"/>
      <c r="AB22" s="59"/>
    </row>
    <row r="23" spans="8:28" x14ac:dyDescent="0.3">
      <c r="H23" s="59"/>
      <c r="I23" s="59"/>
      <c r="J23" s="59"/>
      <c r="K23" s="59"/>
      <c r="L23" s="59"/>
      <c r="M23" s="59"/>
      <c r="N23" s="59"/>
      <c r="O23" s="59"/>
      <c r="P23" s="59"/>
      <c r="Q23" s="59"/>
      <c r="R23" s="59"/>
      <c r="S23" s="59"/>
      <c r="T23" s="59"/>
      <c r="U23" s="59"/>
      <c r="V23" s="59"/>
      <c r="W23" s="59"/>
      <c r="X23" s="59"/>
      <c r="Y23" s="59"/>
      <c r="Z23" s="59"/>
      <c r="AA23" s="59"/>
      <c r="AB23" s="59"/>
    </row>
    <row r="24" spans="8:28" x14ac:dyDescent="0.3">
      <c r="H24" s="59"/>
      <c r="I24" s="59"/>
      <c r="J24" s="59"/>
      <c r="K24" s="59"/>
      <c r="L24" s="59"/>
      <c r="M24" s="59"/>
      <c r="N24" s="59"/>
      <c r="O24" s="59"/>
      <c r="P24" s="59"/>
      <c r="Q24" s="59"/>
      <c r="R24" s="59"/>
      <c r="S24" s="59"/>
      <c r="T24" s="59"/>
      <c r="U24" s="59"/>
      <c r="V24" s="59"/>
      <c r="W24" s="59"/>
      <c r="X24" s="59"/>
      <c r="Y24" s="59"/>
      <c r="Z24" s="59"/>
      <c r="AA24" s="59"/>
      <c r="AB24" s="59"/>
    </row>
    <row r="25" spans="8:28" x14ac:dyDescent="0.3">
      <c r="H25" s="59"/>
      <c r="I25" s="59"/>
      <c r="J25" s="59"/>
      <c r="K25" s="59"/>
      <c r="L25" s="59"/>
      <c r="M25" s="59"/>
      <c r="N25" s="59"/>
      <c r="O25" s="59"/>
      <c r="P25" s="59"/>
      <c r="Q25" s="59"/>
      <c r="R25" s="59"/>
      <c r="S25" s="59"/>
      <c r="T25" s="59"/>
      <c r="U25" s="59"/>
      <c r="V25" s="59"/>
      <c r="W25" s="59"/>
      <c r="X25" s="59"/>
      <c r="Y25" s="59"/>
      <c r="Z25" s="59"/>
      <c r="AA25" s="59"/>
      <c r="AB25" s="59"/>
    </row>
    <row r="26" spans="8:28" x14ac:dyDescent="0.3">
      <c r="H26" s="59"/>
      <c r="I26" s="59"/>
      <c r="J26" s="59"/>
      <c r="K26" s="59"/>
      <c r="L26" s="59"/>
      <c r="M26" s="59"/>
      <c r="N26" s="59"/>
      <c r="O26" s="59"/>
      <c r="P26" s="59"/>
      <c r="Q26" s="59"/>
      <c r="R26" s="59"/>
      <c r="S26" s="59"/>
      <c r="T26" s="59"/>
      <c r="U26" s="59"/>
      <c r="V26" s="59"/>
      <c r="W26" s="59"/>
      <c r="X26" s="59"/>
      <c r="Y26" s="59"/>
      <c r="Z26" s="59"/>
      <c r="AA26" s="59"/>
      <c r="AB26" s="59"/>
    </row>
    <row r="27" spans="8:28" x14ac:dyDescent="0.3">
      <c r="H27" s="59"/>
      <c r="I27" s="59"/>
      <c r="J27" s="59"/>
      <c r="K27" s="59"/>
      <c r="L27" s="59"/>
      <c r="M27" s="59"/>
      <c r="N27" s="59"/>
      <c r="O27" s="59"/>
      <c r="P27" s="59"/>
      <c r="Q27" s="59"/>
      <c r="R27" s="59"/>
      <c r="S27" s="59"/>
      <c r="T27" s="59"/>
      <c r="U27" s="59"/>
      <c r="V27" s="59"/>
      <c r="W27" s="59"/>
      <c r="X27" s="59"/>
      <c r="Y27" s="59"/>
      <c r="Z27" s="59"/>
      <c r="AA27" s="59"/>
      <c r="AB27" s="59"/>
    </row>
    <row r="28" spans="8:28" x14ac:dyDescent="0.3">
      <c r="H28" s="59"/>
      <c r="I28" s="59"/>
      <c r="J28" s="59"/>
      <c r="K28" s="59"/>
      <c r="L28" s="59"/>
      <c r="M28" s="59"/>
      <c r="N28" s="59"/>
      <c r="O28" s="59"/>
      <c r="P28" s="59"/>
      <c r="Q28" s="59"/>
      <c r="R28" s="59"/>
      <c r="S28" s="59"/>
      <c r="T28" s="59"/>
      <c r="U28" s="59"/>
      <c r="V28" s="59"/>
      <c r="W28" s="59"/>
      <c r="X28" s="59"/>
      <c r="Y28" s="59"/>
      <c r="Z28" s="59"/>
      <c r="AA28" s="59"/>
      <c r="AB28" s="59"/>
    </row>
    <row r="29" spans="8:28" x14ac:dyDescent="0.3">
      <c r="H29" s="59"/>
      <c r="I29" s="59"/>
      <c r="J29" s="59"/>
      <c r="K29" s="59"/>
      <c r="L29" s="59"/>
      <c r="M29" s="59"/>
      <c r="N29" s="59"/>
      <c r="O29" s="59"/>
      <c r="P29" s="59"/>
      <c r="Q29" s="59"/>
      <c r="R29" s="59"/>
      <c r="S29" s="59"/>
      <c r="T29" s="59"/>
      <c r="U29" s="59"/>
      <c r="V29" s="59"/>
      <c r="W29" s="59"/>
      <c r="X29" s="59"/>
      <c r="Y29" s="59"/>
      <c r="Z29" s="59"/>
      <c r="AA29" s="59"/>
      <c r="AB29" s="59"/>
    </row>
    <row r="30" spans="8:28" x14ac:dyDescent="0.3">
      <c r="H30" s="59"/>
      <c r="I30" s="59"/>
      <c r="J30" s="59"/>
      <c r="K30" s="59"/>
      <c r="L30" s="59"/>
      <c r="M30" s="59"/>
      <c r="N30" s="59"/>
      <c r="O30" s="59"/>
      <c r="P30" s="59"/>
      <c r="Q30" s="59"/>
      <c r="R30" s="59"/>
      <c r="S30" s="59"/>
      <c r="T30" s="59"/>
      <c r="U30" s="59"/>
      <c r="V30" s="59"/>
      <c r="W30" s="59"/>
      <c r="X30" s="59"/>
      <c r="Y30" s="59"/>
      <c r="Z30" s="59"/>
      <c r="AA30" s="59"/>
      <c r="AB30" s="59"/>
    </row>
    <row r="31" spans="8:28" x14ac:dyDescent="0.3">
      <c r="H31" s="59"/>
      <c r="I31" s="59"/>
      <c r="J31" s="59"/>
      <c r="K31" s="59"/>
      <c r="L31" s="59"/>
      <c r="M31" s="59"/>
      <c r="N31" s="59"/>
      <c r="O31" s="59"/>
      <c r="P31" s="59"/>
      <c r="Q31" s="59"/>
      <c r="R31" s="59"/>
      <c r="S31" s="59"/>
      <c r="T31" s="59"/>
      <c r="U31" s="59"/>
      <c r="V31" s="59"/>
      <c r="W31" s="59"/>
      <c r="X31" s="59"/>
      <c r="Y31" s="59"/>
      <c r="Z31" s="59"/>
      <c r="AA31" s="59"/>
      <c r="AB31" s="59"/>
    </row>
    <row r="32" spans="8:28" x14ac:dyDescent="0.3">
      <c r="H32" s="59"/>
      <c r="I32" s="59"/>
      <c r="J32" s="59"/>
      <c r="K32" s="59"/>
      <c r="L32" s="59"/>
      <c r="M32" s="59"/>
      <c r="N32" s="59"/>
      <c r="O32" s="59"/>
      <c r="P32" s="59"/>
      <c r="Q32" s="59"/>
      <c r="R32" s="59"/>
      <c r="S32" s="59"/>
      <c r="T32" s="59"/>
      <c r="U32" s="59"/>
      <c r="V32" s="59"/>
      <c r="W32" s="59"/>
      <c r="X32" s="59"/>
      <c r="Y32" s="59"/>
      <c r="Z32" s="59"/>
      <c r="AA32" s="59"/>
      <c r="AB32" s="59"/>
    </row>
    <row r="33" spans="8:28" x14ac:dyDescent="0.3">
      <c r="H33" s="59"/>
      <c r="I33" s="59"/>
      <c r="J33" s="59"/>
      <c r="K33" s="59"/>
      <c r="L33" s="59"/>
      <c r="M33" s="59"/>
      <c r="N33" s="59"/>
      <c r="O33" s="59"/>
      <c r="P33" s="59"/>
      <c r="Q33" s="59"/>
      <c r="R33" s="59"/>
      <c r="S33" s="59"/>
      <c r="T33" s="59"/>
      <c r="U33" s="59"/>
      <c r="V33" s="59"/>
      <c r="W33" s="59"/>
      <c r="X33" s="59"/>
      <c r="Y33" s="59"/>
      <c r="Z33" s="59"/>
      <c r="AA33" s="59"/>
      <c r="AB33" s="59"/>
    </row>
    <row r="34" spans="8:28" x14ac:dyDescent="0.3">
      <c r="H34" s="59"/>
      <c r="I34" s="59"/>
      <c r="J34" s="59"/>
      <c r="K34" s="59"/>
      <c r="L34" s="59"/>
      <c r="M34" s="59"/>
      <c r="N34" s="59"/>
      <c r="O34" s="59"/>
      <c r="P34" s="59"/>
      <c r="Q34" s="59"/>
      <c r="R34" s="59"/>
      <c r="S34" s="59"/>
      <c r="T34" s="59"/>
      <c r="U34" s="59"/>
      <c r="V34" s="59"/>
      <c r="W34" s="59"/>
      <c r="X34" s="59"/>
      <c r="Y34" s="59"/>
      <c r="Z34" s="59"/>
      <c r="AA34" s="59"/>
      <c r="AB34" s="59"/>
    </row>
    <row r="35" spans="8:28" x14ac:dyDescent="0.3">
      <c r="H35" s="59"/>
      <c r="I35" s="59"/>
      <c r="J35" s="59"/>
      <c r="K35" s="59"/>
      <c r="L35" s="59"/>
      <c r="M35" s="59"/>
      <c r="N35" s="59"/>
      <c r="O35" s="59"/>
      <c r="P35" s="59"/>
      <c r="Q35" s="59"/>
      <c r="R35" s="59"/>
      <c r="S35" s="59"/>
      <c r="T35" s="59"/>
      <c r="U35" s="59"/>
      <c r="V35" s="59"/>
      <c r="W35" s="59"/>
      <c r="X35" s="59"/>
      <c r="Y35" s="59"/>
      <c r="Z35" s="59"/>
      <c r="AA35" s="59"/>
      <c r="AB35" s="59"/>
    </row>
    <row r="36" spans="8:28" x14ac:dyDescent="0.3">
      <c r="H36" s="59"/>
      <c r="I36" s="59"/>
      <c r="J36" s="59"/>
      <c r="K36" s="59"/>
      <c r="L36" s="59"/>
      <c r="M36" s="59"/>
      <c r="N36" s="59"/>
      <c r="O36" s="59"/>
      <c r="P36" s="59"/>
      <c r="Q36" s="59"/>
      <c r="R36" s="59"/>
      <c r="S36" s="59"/>
      <c r="T36" s="59"/>
      <c r="U36" s="59"/>
      <c r="V36" s="59"/>
      <c r="W36" s="59"/>
      <c r="X36" s="59"/>
      <c r="Y36" s="59"/>
      <c r="Z36" s="59"/>
      <c r="AA36" s="59"/>
      <c r="AB36" s="59"/>
    </row>
    <row r="37" spans="8:28" x14ac:dyDescent="0.3">
      <c r="H37" s="59"/>
      <c r="I37" s="59"/>
      <c r="J37" s="59"/>
      <c r="K37" s="59"/>
      <c r="L37" s="59"/>
      <c r="M37" s="59"/>
      <c r="N37" s="59"/>
      <c r="O37" s="59"/>
      <c r="P37" s="59"/>
      <c r="Q37" s="59"/>
      <c r="R37" s="59"/>
      <c r="S37" s="59"/>
      <c r="T37" s="59"/>
      <c r="U37" s="59"/>
      <c r="V37" s="59"/>
      <c r="W37" s="59"/>
      <c r="X37" s="59"/>
      <c r="Y37" s="59"/>
      <c r="Z37" s="59"/>
      <c r="AA37" s="59"/>
      <c r="AB37" s="59"/>
    </row>
    <row r="38" spans="8:28" x14ac:dyDescent="0.3">
      <c r="H38" s="59"/>
      <c r="I38" s="59"/>
      <c r="J38" s="59"/>
      <c r="K38" s="59"/>
      <c r="L38" s="59"/>
      <c r="M38" s="59"/>
      <c r="N38" s="59"/>
      <c r="O38" s="59"/>
      <c r="P38" s="59"/>
      <c r="Q38" s="59"/>
      <c r="R38" s="59"/>
      <c r="S38" s="59"/>
      <c r="T38" s="59"/>
      <c r="U38" s="59"/>
      <c r="V38" s="59"/>
      <c r="W38" s="59"/>
      <c r="X38" s="59"/>
      <c r="Y38" s="59"/>
      <c r="Z38" s="59"/>
      <c r="AA38" s="59"/>
      <c r="AB38" s="59"/>
    </row>
    <row r="39" spans="8:28" x14ac:dyDescent="0.3">
      <c r="H39" s="59"/>
      <c r="I39" s="59"/>
      <c r="J39" s="59"/>
      <c r="K39" s="59"/>
      <c r="L39" s="59"/>
      <c r="M39" s="59"/>
      <c r="N39" s="59"/>
      <c r="O39" s="59"/>
      <c r="P39" s="59"/>
      <c r="Q39" s="59"/>
      <c r="R39" s="59"/>
      <c r="S39" s="59"/>
      <c r="T39" s="59"/>
      <c r="U39" s="59"/>
      <c r="V39" s="59"/>
      <c r="W39" s="59"/>
      <c r="X39" s="59"/>
      <c r="Y39" s="59"/>
      <c r="Z39" s="59"/>
      <c r="AA39" s="59"/>
      <c r="AB39" s="59"/>
    </row>
    <row r="40" spans="8:28" x14ac:dyDescent="0.3">
      <c r="H40" s="59"/>
      <c r="I40" s="59"/>
      <c r="J40" s="59"/>
      <c r="K40" s="59"/>
      <c r="L40" s="59"/>
      <c r="M40" s="59"/>
      <c r="N40" s="59"/>
      <c r="O40" s="59"/>
      <c r="P40" s="59"/>
      <c r="Q40" s="59"/>
      <c r="R40" s="59"/>
      <c r="S40" s="59"/>
      <c r="T40" s="59"/>
      <c r="U40" s="59"/>
      <c r="V40" s="59"/>
      <c r="W40" s="59"/>
      <c r="X40" s="59"/>
      <c r="Y40" s="59"/>
      <c r="Z40" s="59"/>
      <c r="AA40" s="59"/>
      <c r="AB40" s="59"/>
    </row>
  </sheetData>
  <sheetProtection algorithmName="SHA-512" hashValue="2IFWANyO6JaIXYloG6VNLKr+BLO3ls8bxnw/IHuWp84hEcpQh4DRBQGHDLNS4+PcHjegjQ3PHiZgG4/nD4rKAA==" saltValue="lUwfXpfPDLWlEJZ9FtODOw=="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D8B8C-5846-4240-9171-653A27B4F2CB}">
  <sheetPr codeName="Sheet1">
    <tabColor theme="3" tint="-0.249977111117893"/>
    <pageSetUpPr autoPageBreaks="0"/>
  </sheetPr>
  <dimension ref="L7"/>
  <sheetViews>
    <sheetView showGridLines="0" showRowColHeaders="0" zoomScale="55" zoomScaleNormal="55" workbookViewId="0">
      <selection activeCell="AL21" sqref="AL21"/>
    </sheetView>
  </sheetViews>
  <sheetFormatPr defaultRowHeight="14.4" x14ac:dyDescent="0.3"/>
  <cols>
    <col min="1" max="16384" width="8.88671875" style="16"/>
  </cols>
  <sheetData>
    <row r="7" spans="12:12" x14ac:dyDescent="0.3">
      <c r="L7" s="16" t="s">
        <v>77</v>
      </c>
    </row>
  </sheetData>
  <sheetProtection algorithmName="SHA-512" hashValue="gbyokk0SPqBNjxqlO6PsnsZQflyNzllvnuFjnivFw+X4o6zGbabYGhn5nE8b+MLp55Bmo+uAOJci2esu35TL1w==" saltValue="WpDtmXcqPanLHpcZ7dWlsQ==" spinCount="100000" sheet="1" objects="1" scenarios="1"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31D00-4588-4358-9EBA-528FC267AA1E}">
  <sheetPr codeName="Sheet6">
    <tabColor theme="9" tint="-0.249977111117893"/>
  </sheetPr>
  <dimension ref="L7:X25"/>
  <sheetViews>
    <sheetView showGridLines="0" showRowColHeaders="0" zoomScale="70" zoomScaleNormal="70" workbookViewId="0"/>
  </sheetViews>
  <sheetFormatPr defaultRowHeight="14.4" x14ac:dyDescent="0.3"/>
  <cols>
    <col min="1" max="16384" width="8.88671875" style="16"/>
  </cols>
  <sheetData>
    <row r="7" spans="12:12" x14ac:dyDescent="0.3">
      <c r="L7" s="16" t="s">
        <v>77</v>
      </c>
    </row>
    <row r="25" spans="24:24" x14ac:dyDescent="0.3">
      <c r="X25" s="16" t="s">
        <v>77</v>
      </c>
    </row>
  </sheetData>
  <sheetProtection algorithmName="SHA-512" hashValue="Ri4j9NNJ2jCjdZ1CCmn0vshhvQQwYvU2F+mhiGRV65xdkLFhI9zpSdZ4V3cTKaylIfbv0VzVOpVX4ZhgMubljg==" saltValue="vcf5j+ggZjNIs7ajTgBYZg==" spinCount="100000" sheet="1" objects="1" scenarios="1" selectLockedCells="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F1C6C-6ADB-404D-B666-8DA9F5AFCD6F}">
  <sheetPr>
    <tabColor theme="3" tint="-0.249977111117893"/>
  </sheetPr>
  <dimension ref="A3:X151"/>
  <sheetViews>
    <sheetView zoomScale="85" zoomScaleNormal="85" workbookViewId="0">
      <selection activeCell="Y13" sqref="Y13"/>
    </sheetView>
  </sheetViews>
  <sheetFormatPr defaultRowHeight="14.4" x14ac:dyDescent="0.3"/>
  <sheetData>
    <row r="3" spans="1:24" x14ac:dyDescent="0.3">
      <c r="A3" s="109"/>
      <c r="B3" s="109"/>
      <c r="C3" s="109"/>
      <c r="D3" s="109"/>
      <c r="E3" s="109"/>
      <c r="F3" s="109"/>
      <c r="G3" s="109"/>
      <c r="H3" s="109"/>
      <c r="I3" s="109"/>
      <c r="J3" s="109"/>
      <c r="K3" s="109"/>
      <c r="L3" s="109"/>
      <c r="M3" s="109"/>
      <c r="N3" s="109"/>
      <c r="O3" s="109"/>
      <c r="P3" s="109"/>
      <c r="Q3" s="109"/>
      <c r="R3" s="109"/>
      <c r="S3" s="109"/>
      <c r="T3" s="109"/>
      <c r="U3" s="109"/>
      <c r="V3" s="109"/>
      <c r="W3" s="109"/>
      <c r="X3" s="109"/>
    </row>
    <row r="4" spans="1:24" ht="15.6" x14ac:dyDescent="0.3">
      <c r="A4" s="109"/>
      <c r="B4" s="110" t="s">
        <v>156</v>
      </c>
      <c r="C4" s="109"/>
      <c r="D4" s="109"/>
      <c r="E4" s="109"/>
      <c r="F4" s="109"/>
      <c r="G4" s="109"/>
      <c r="H4" s="109"/>
      <c r="I4" s="109"/>
      <c r="J4" s="109"/>
      <c r="K4" s="109"/>
      <c r="L4" s="109"/>
      <c r="M4" s="109"/>
      <c r="N4" s="109"/>
      <c r="O4" s="109"/>
      <c r="P4" s="109"/>
      <c r="Q4" s="109"/>
      <c r="R4" s="109"/>
      <c r="S4" s="109"/>
      <c r="T4" s="109"/>
      <c r="U4" s="109"/>
      <c r="V4" s="109"/>
      <c r="W4" s="109"/>
      <c r="X4" s="109"/>
    </row>
    <row r="5" spans="1:24" x14ac:dyDescent="0.3">
      <c r="A5" s="109"/>
      <c r="B5" s="109" t="s">
        <v>155</v>
      </c>
      <c r="C5" s="109"/>
      <c r="D5" s="109"/>
      <c r="E5" s="109"/>
      <c r="F5" s="109"/>
      <c r="G5" s="109"/>
      <c r="H5" s="109"/>
      <c r="I5" s="109"/>
      <c r="J5" s="109"/>
      <c r="K5" s="109"/>
      <c r="L5" s="109"/>
      <c r="M5" s="109"/>
      <c r="N5" s="109"/>
      <c r="O5" s="109"/>
      <c r="P5" s="109"/>
      <c r="Q5" s="109"/>
      <c r="R5" s="109"/>
      <c r="S5" s="109"/>
      <c r="T5" s="109"/>
      <c r="U5" s="109"/>
      <c r="V5" s="109"/>
      <c r="W5" s="109"/>
      <c r="X5" s="109"/>
    </row>
    <row r="6" spans="1:24" x14ac:dyDescent="0.3">
      <c r="A6" s="109"/>
      <c r="B6" s="109"/>
      <c r="C6" s="109"/>
      <c r="D6" s="109"/>
      <c r="E6" s="109"/>
      <c r="F6" s="109"/>
      <c r="G6" s="109"/>
      <c r="H6" s="109"/>
      <c r="I6" s="109"/>
      <c r="J6" s="109"/>
      <c r="K6" s="109"/>
      <c r="L6" s="109"/>
      <c r="M6" s="109"/>
      <c r="N6" s="109"/>
      <c r="O6" s="109"/>
      <c r="P6" s="109"/>
      <c r="Q6" s="109"/>
      <c r="R6" s="109"/>
      <c r="S6" s="109"/>
      <c r="T6" s="109"/>
      <c r="U6" s="109"/>
      <c r="V6" s="109"/>
      <c r="W6" s="109"/>
      <c r="X6" s="109"/>
    </row>
    <row r="7" spans="1:24" x14ac:dyDescent="0.3">
      <c r="A7" s="109"/>
      <c r="B7" s="109"/>
      <c r="C7" s="109"/>
      <c r="D7" s="109"/>
      <c r="E7" s="109"/>
      <c r="F7" s="109"/>
      <c r="G7" s="109"/>
      <c r="H7" s="109"/>
      <c r="I7" s="109"/>
      <c r="J7" s="109"/>
      <c r="K7" s="109"/>
      <c r="L7" s="109"/>
      <c r="M7" s="109"/>
      <c r="N7" s="109"/>
      <c r="O7" s="109"/>
      <c r="P7" s="109"/>
      <c r="Q7" s="109"/>
      <c r="R7" s="109"/>
      <c r="S7" s="109"/>
      <c r="T7" s="109"/>
      <c r="U7" s="109"/>
      <c r="V7" s="109"/>
      <c r="W7" s="109"/>
      <c r="X7" s="109"/>
    </row>
    <row r="8" spans="1:24" ht="21" x14ac:dyDescent="0.4">
      <c r="A8" s="109"/>
      <c r="B8" s="111" t="s">
        <v>126</v>
      </c>
      <c r="C8" s="112"/>
      <c r="D8" s="112"/>
      <c r="E8" s="112"/>
      <c r="F8" s="112"/>
      <c r="G8" s="112"/>
      <c r="H8" s="112"/>
      <c r="I8" s="112"/>
      <c r="J8" s="112"/>
      <c r="K8" s="112"/>
      <c r="L8" s="112"/>
      <c r="M8" s="112"/>
      <c r="N8" s="112"/>
      <c r="O8" s="112"/>
      <c r="P8" s="112"/>
      <c r="Q8" s="112"/>
      <c r="R8" s="112"/>
      <c r="S8" s="112"/>
      <c r="T8" s="112"/>
      <c r="U8" s="112"/>
      <c r="V8" s="112"/>
      <c r="W8" s="112"/>
      <c r="X8" s="109"/>
    </row>
    <row r="9" spans="1:24" x14ac:dyDescent="0.3">
      <c r="A9" s="109"/>
      <c r="B9" s="109"/>
      <c r="C9" s="109"/>
      <c r="D9" s="109"/>
      <c r="E9" s="109"/>
      <c r="F9" s="109"/>
      <c r="G9" s="109"/>
      <c r="H9" s="109"/>
      <c r="I9" s="109"/>
      <c r="J9" s="109"/>
      <c r="K9" s="109"/>
      <c r="L9" s="109"/>
      <c r="M9" s="109"/>
      <c r="N9" s="109"/>
      <c r="O9" s="109"/>
      <c r="P9" s="109"/>
      <c r="Q9" s="109"/>
      <c r="R9" s="109"/>
      <c r="S9" s="109"/>
      <c r="T9" s="109"/>
      <c r="U9" s="109"/>
      <c r="V9" s="109"/>
      <c r="W9" s="109"/>
      <c r="X9" s="109"/>
    </row>
    <row r="10" spans="1:24" x14ac:dyDescent="0.3">
      <c r="A10" s="109"/>
      <c r="B10" s="109" t="s">
        <v>180</v>
      </c>
      <c r="C10" s="109"/>
      <c r="D10" s="109"/>
      <c r="E10" s="109"/>
      <c r="F10" s="109"/>
      <c r="G10" s="109"/>
      <c r="H10" s="109"/>
      <c r="I10" s="109"/>
      <c r="J10" s="109"/>
      <c r="K10" s="109"/>
      <c r="L10" s="109"/>
      <c r="M10" s="109"/>
      <c r="N10" s="109"/>
      <c r="O10" s="109"/>
      <c r="P10" s="109"/>
      <c r="Q10" s="109"/>
      <c r="R10" s="109"/>
      <c r="S10" s="109"/>
      <c r="T10" s="109"/>
      <c r="U10" s="109"/>
      <c r="V10" s="109"/>
      <c r="W10" s="109"/>
      <c r="X10" s="109"/>
    </row>
    <row r="11" spans="1:24" x14ac:dyDescent="0.3">
      <c r="A11" s="109"/>
      <c r="B11" s="109"/>
      <c r="C11" s="109"/>
      <c r="D11" s="109"/>
      <c r="E11" s="109"/>
      <c r="F11" s="109"/>
      <c r="G11" s="109"/>
      <c r="H11" s="109"/>
      <c r="I11" s="109"/>
      <c r="J11" s="109"/>
      <c r="K11" s="109"/>
      <c r="L11" s="109"/>
      <c r="M11" s="109"/>
      <c r="N11" s="109"/>
      <c r="O11" s="109"/>
      <c r="P11" s="109"/>
      <c r="Q11" s="109"/>
      <c r="R11" s="109"/>
      <c r="S11" s="109"/>
      <c r="T11" s="109"/>
      <c r="U11" s="109"/>
      <c r="V11" s="109"/>
      <c r="W11" s="109"/>
      <c r="X11" s="109"/>
    </row>
    <row r="12" spans="1:24" x14ac:dyDescent="0.3">
      <c r="A12" s="109"/>
      <c r="B12" s="113" t="s">
        <v>157</v>
      </c>
      <c r="C12" s="113"/>
      <c r="D12" s="113"/>
      <c r="E12" s="113"/>
      <c r="F12" s="113"/>
      <c r="G12" s="109"/>
      <c r="H12" s="109"/>
      <c r="I12" s="109"/>
      <c r="J12" s="109"/>
      <c r="K12" s="109"/>
      <c r="L12" s="109"/>
      <c r="M12" s="109"/>
      <c r="N12" s="109"/>
      <c r="O12" s="109"/>
      <c r="P12" s="109"/>
      <c r="Q12" s="109"/>
      <c r="R12" s="109"/>
      <c r="S12" s="109"/>
      <c r="T12" s="109"/>
      <c r="U12" s="109"/>
      <c r="V12" s="109"/>
      <c r="W12" s="109"/>
      <c r="X12" s="109"/>
    </row>
    <row r="13" spans="1:24" x14ac:dyDescent="0.3">
      <c r="A13" s="109"/>
      <c r="B13" s="109"/>
      <c r="C13" s="109"/>
      <c r="D13" s="109"/>
      <c r="E13" s="109"/>
      <c r="F13" s="109"/>
      <c r="G13" s="109"/>
      <c r="H13" s="109"/>
      <c r="I13" s="109"/>
      <c r="J13" s="109"/>
      <c r="K13" s="109"/>
      <c r="L13" s="109"/>
      <c r="M13" s="109"/>
      <c r="N13" s="109"/>
      <c r="O13" s="109"/>
      <c r="P13" s="109"/>
      <c r="Q13" s="109"/>
      <c r="R13" s="109"/>
      <c r="S13" s="109"/>
      <c r="T13" s="109"/>
      <c r="U13" s="109"/>
      <c r="V13" s="109"/>
      <c r="W13" s="109"/>
      <c r="X13" s="109"/>
    </row>
    <row r="14" spans="1:24" x14ac:dyDescent="0.3">
      <c r="A14" s="109"/>
      <c r="B14" s="118" t="s">
        <v>158</v>
      </c>
      <c r="C14" s="118"/>
      <c r="D14" s="118"/>
      <c r="E14" s="118"/>
      <c r="F14" s="118"/>
      <c r="G14" s="118"/>
      <c r="H14" s="118"/>
      <c r="I14" s="118"/>
      <c r="J14" s="118"/>
      <c r="K14" s="109"/>
      <c r="L14" s="109"/>
      <c r="M14" s="109"/>
      <c r="N14" s="109"/>
      <c r="O14" s="109"/>
      <c r="P14" s="109"/>
      <c r="Q14" s="109"/>
      <c r="R14" s="109"/>
      <c r="S14" s="109"/>
      <c r="T14" s="109"/>
      <c r="U14" s="109"/>
      <c r="V14" s="109"/>
      <c r="W14" s="109"/>
      <c r="X14" s="109"/>
    </row>
    <row r="15" spans="1:24" x14ac:dyDescent="0.3">
      <c r="A15" s="109"/>
      <c r="B15" s="118" t="s">
        <v>159</v>
      </c>
      <c r="C15" s="118"/>
      <c r="D15" s="118"/>
      <c r="E15" s="118"/>
      <c r="F15" s="118"/>
      <c r="G15" s="118"/>
      <c r="H15" s="118"/>
      <c r="I15" s="118"/>
      <c r="J15" s="118"/>
      <c r="K15" s="109"/>
      <c r="L15" s="109"/>
      <c r="M15" s="109"/>
      <c r="N15" s="109"/>
      <c r="O15" s="109"/>
      <c r="P15" s="109"/>
      <c r="Q15" s="109"/>
      <c r="R15" s="109"/>
      <c r="S15" s="109"/>
      <c r="T15" s="109"/>
      <c r="U15" s="109"/>
      <c r="V15" s="109"/>
      <c r="W15" s="109"/>
      <c r="X15" s="109"/>
    </row>
    <row r="16" spans="1:24" x14ac:dyDescent="0.3">
      <c r="A16" s="109"/>
      <c r="B16" s="118" t="s">
        <v>160</v>
      </c>
      <c r="C16" s="118"/>
      <c r="D16" s="118"/>
      <c r="E16" s="118"/>
      <c r="F16" s="118"/>
      <c r="G16" s="118"/>
      <c r="H16" s="118"/>
      <c r="I16" s="118"/>
      <c r="J16" s="118"/>
      <c r="K16" s="109"/>
      <c r="L16" s="109"/>
      <c r="M16" s="109"/>
      <c r="N16" s="109"/>
      <c r="O16" s="109"/>
      <c r="P16" s="109"/>
      <c r="Q16" s="109"/>
      <c r="R16" s="109"/>
      <c r="S16" s="109"/>
      <c r="T16" s="109"/>
      <c r="U16" s="109"/>
      <c r="V16" s="109"/>
      <c r="W16" s="109"/>
      <c r="X16" s="109"/>
    </row>
    <row r="17" spans="1:24" x14ac:dyDescent="0.3">
      <c r="A17" s="109"/>
      <c r="B17" s="118" t="s">
        <v>161</v>
      </c>
      <c r="C17" s="118"/>
      <c r="D17" s="118"/>
      <c r="E17" s="118"/>
      <c r="F17" s="118"/>
      <c r="G17" s="118"/>
      <c r="H17" s="118"/>
      <c r="I17" s="118"/>
      <c r="J17" s="118"/>
      <c r="K17" s="109"/>
      <c r="L17" s="109"/>
      <c r="M17" s="109"/>
      <c r="N17" s="109"/>
      <c r="O17" s="109"/>
      <c r="P17" s="109"/>
      <c r="Q17" s="109"/>
      <c r="R17" s="109"/>
      <c r="S17" s="109"/>
      <c r="T17" s="109"/>
      <c r="U17" s="109"/>
      <c r="V17" s="109"/>
      <c r="W17" s="109"/>
      <c r="X17" s="109"/>
    </row>
    <row r="18" spans="1:24" x14ac:dyDescent="0.3">
      <c r="A18" s="109"/>
      <c r="B18" s="118" t="s">
        <v>162</v>
      </c>
      <c r="C18" s="118"/>
      <c r="D18" s="118"/>
      <c r="E18" s="118"/>
      <c r="F18" s="118"/>
      <c r="G18" s="118"/>
      <c r="H18" s="118"/>
      <c r="I18" s="118"/>
      <c r="J18" s="118"/>
      <c r="K18" s="109"/>
      <c r="L18" s="109"/>
      <c r="M18" s="109"/>
      <c r="N18" s="109"/>
      <c r="O18" s="109"/>
      <c r="P18" s="109"/>
      <c r="Q18" s="109"/>
      <c r="R18" s="109"/>
      <c r="S18" s="109"/>
      <c r="T18" s="109"/>
      <c r="U18" s="109"/>
      <c r="V18" s="109"/>
      <c r="W18" s="109"/>
      <c r="X18" s="109"/>
    </row>
    <row r="19" spans="1:24" x14ac:dyDescent="0.3">
      <c r="A19" s="109"/>
      <c r="B19" s="118" t="s">
        <v>163</v>
      </c>
      <c r="C19" s="118"/>
      <c r="D19" s="118"/>
      <c r="E19" s="118"/>
      <c r="F19" s="118"/>
      <c r="G19" s="118"/>
      <c r="H19" s="118"/>
      <c r="I19" s="118"/>
      <c r="J19" s="118"/>
      <c r="K19" s="109"/>
      <c r="L19" s="109"/>
      <c r="M19" s="109"/>
      <c r="N19" s="109"/>
      <c r="O19" s="109"/>
      <c r="P19" s="109"/>
      <c r="Q19" s="109"/>
      <c r="R19" s="109"/>
      <c r="S19" s="109"/>
      <c r="T19" s="109"/>
      <c r="U19" s="109"/>
      <c r="V19" s="109"/>
      <c r="W19" s="109"/>
      <c r="X19" s="109"/>
    </row>
    <row r="20" spans="1:24" x14ac:dyDescent="0.3">
      <c r="A20" s="109"/>
      <c r="B20" s="118" t="s">
        <v>164</v>
      </c>
      <c r="C20" s="118"/>
      <c r="D20" s="118"/>
      <c r="E20" s="118"/>
      <c r="F20" s="118"/>
      <c r="G20" s="118"/>
      <c r="H20" s="118"/>
      <c r="I20" s="118"/>
      <c r="J20" s="118"/>
      <c r="K20" s="109"/>
      <c r="L20" s="109"/>
      <c r="M20" s="109"/>
      <c r="N20" s="109"/>
      <c r="O20" s="109"/>
      <c r="P20" s="109"/>
      <c r="Q20" s="109"/>
      <c r="R20" s="109"/>
      <c r="S20" s="109"/>
      <c r="T20" s="109"/>
      <c r="U20" s="109"/>
      <c r="V20" s="109"/>
      <c r="W20" s="109"/>
      <c r="X20" s="109"/>
    </row>
    <row r="21" spans="1:24" ht="16.8" customHeight="1" x14ac:dyDescent="0.3">
      <c r="A21" s="109"/>
      <c r="B21" s="118" t="s">
        <v>165</v>
      </c>
      <c r="C21" s="118"/>
      <c r="D21" s="118"/>
      <c r="E21" s="118"/>
      <c r="F21" s="118"/>
      <c r="G21" s="118"/>
      <c r="H21" s="118"/>
      <c r="I21" s="118"/>
      <c r="J21" s="118"/>
      <c r="K21" s="109"/>
      <c r="L21" s="109"/>
      <c r="M21" s="109"/>
      <c r="N21" s="109"/>
      <c r="O21" s="109"/>
      <c r="P21" s="109"/>
      <c r="Q21" s="109"/>
      <c r="R21" s="109"/>
      <c r="S21" s="109"/>
      <c r="T21" s="109"/>
      <c r="U21" s="109"/>
      <c r="V21" s="109"/>
      <c r="W21" s="109"/>
      <c r="X21" s="109"/>
    </row>
    <row r="22" spans="1:24" x14ac:dyDescent="0.3">
      <c r="A22" s="109"/>
      <c r="B22" s="118" t="s">
        <v>166</v>
      </c>
      <c r="C22" s="118"/>
      <c r="D22" s="118"/>
      <c r="E22" s="118"/>
      <c r="F22" s="118"/>
      <c r="G22" s="118"/>
      <c r="H22" s="118"/>
      <c r="I22" s="118"/>
      <c r="J22" s="118"/>
      <c r="K22" s="109"/>
      <c r="L22" s="109"/>
      <c r="M22" s="109"/>
      <c r="N22" s="109"/>
      <c r="O22" s="109"/>
      <c r="P22" s="109"/>
      <c r="Q22" s="109"/>
      <c r="R22" s="109"/>
      <c r="S22" s="109"/>
      <c r="T22" s="109"/>
      <c r="U22" s="109"/>
      <c r="V22" s="109"/>
      <c r="W22" s="109"/>
      <c r="X22" s="109"/>
    </row>
    <row r="23" spans="1:24" x14ac:dyDescent="0.3">
      <c r="A23" s="109"/>
      <c r="B23" s="118" t="s">
        <v>167</v>
      </c>
      <c r="C23" s="118"/>
      <c r="D23" s="118"/>
      <c r="E23" s="118"/>
      <c r="F23" s="118"/>
      <c r="G23" s="118"/>
      <c r="H23" s="118"/>
      <c r="I23" s="118"/>
      <c r="J23" s="118"/>
      <c r="K23" s="109"/>
      <c r="L23" s="109"/>
      <c r="M23" s="109"/>
      <c r="N23" s="109"/>
      <c r="O23" s="109"/>
      <c r="P23" s="109"/>
      <c r="Q23" s="109"/>
      <c r="R23" s="109"/>
      <c r="S23" s="109"/>
      <c r="T23" s="109"/>
      <c r="U23" s="109"/>
      <c r="V23" s="109"/>
      <c r="W23" s="109"/>
      <c r="X23" s="109"/>
    </row>
    <row r="24" spans="1:24" x14ac:dyDescent="0.3">
      <c r="A24" s="109"/>
      <c r="B24" s="109"/>
      <c r="C24" s="109"/>
      <c r="D24" s="109"/>
      <c r="E24" s="109"/>
      <c r="F24" s="109"/>
      <c r="G24" s="109"/>
      <c r="H24" s="109"/>
      <c r="I24" s="109"/>
      <c r="J24" s="109"/>
      <c r="K24" s="109"/>
      <c r="L24" s="109"/>
      <c r="M24" s="109"/>
      <c r="N24" s="109"/>
      <c r="O24" s="109"/>
      <c r="P24" s="109"/>
      <c r="Q24" s="109"/>
      <c r="R24" s="109"/>
      <c r="S24" s="109"/>
      <c r="T24" s="109"/>
      <c r="U24" s="109"/>
      <c r="V24" s="109"/>
      <c r="W24" s="109"/>
      <c r="X24" s="109"/>
    </row>
    <row r="25" spans="1:24" x14ac:dyDescent="0.3">
      <c r="A25" s="109"/>
      <c r="B25" s="113" t="s">
        <v>168</v>
      </c>
      <c r="C25" s="113"/>
      <c r="D25" s="113"/>
      <c r="E25" s="113"/>
      <c r="F25" s="113"/>
      <c r="G25" s="113"/>
      <c r="H25" s="109"/>
      <c r="I25" s="109"/>
      <c r="J25" s="109"/>
      <c r="K25" s="109"/>
      <c r="L25" s="109"/>
      <c r="M25" s="109"/>
      <c r="N25" s="109"/>
      <c r="O25" s="109"/>
      <c r="P25" s="109"/>
      <c r="Q25" s="109"/>
      <c r="R25" s="109"/>
      <c r="S25" s="109"/>
      <c r="T25" s="109"/>
      <c r="U25" s="109"/>
      <c r="V25" s="109"/>
      <c r="W25" s="109"/>
      <c r="X25" s="109"/>
    </row>
    <row r="26" spans="1:24" x14ac:dyDescent="0.3">
      <c r="A26" s="109"/>
      <c r="B26" s="109"/>
      <c r="C26" s="109"/>
      <c r="D26" s="109"/>
      <c r="E26" s="109"/>
      <c r="F26" s="109"/>
      <c r="G26" s="109"/>
      <c r="H26" s="109"/>
      <c r="I26" s="109"/>
      <c r="J26" s="109"/>
      <c r="K26" s="109"/>
      <c r="L26" s="109"/>
      <c r="M26" s="109"/>
      <c r="N26" s="109"/>
      <c r="O26" s="109"/>
      <c r="P26" s="109"/>
      <c r="Q26" s="109"/>
      <c r="R26" s="109"/>
      <c r="S26" s="109"/>
      <c r="T26" s="109"/>
      <c r="U26" s="109"/>
      <c r="V26" s="109"/>
      <c r="W26" s="109"/>
      <c r="X26" s="109"/>
    </row>
    <row r="27" spans="1:24" x14ac:dyDescent="0.3">
      <c r="A27" s="109"/>
      <c r="B27" s="118" t="s">
        <v>169</v>
      </c>
      <c r="C27" s="118"/>
      <c r="D27" s="118"/>
      <c r="E27" s="118"/>
      <c r="F27" s="118"/>
      <c r="G27" s="118"/>
      <c r="H27" s="118"/>
      <c r="I27" s="118"/>
      <c r="J27" s="118"/>
      <c r="K27" s="109"/>
      <c r="L27" s="109"/>
      <c r="M27" s="109"/>
      <c r="N27" s="109"/>
      <c r="O27" s="109"/>
      <c r="P27" s="109"/>
      <c r="Q27" s="109"/>
      <c r="R27" s="109"/>
      <c r="S27" s="109"/>
      <c r="T27" s="109"/>
      <c r="U27" s="109"/>
      <c r="V27" s="109"/>
      <c r="W27" s="109"/>
      <c r="X27" s="109"/>
    </row>
    <row r="28" spans="1:24" x14ac:dyDescent="0.3">
      <c r="A28" s="109"/>
      <c r="B28" s="118" t="s">
        <v>170</v>
      </c>
      <c r="C28" s="118"/>
      <c r="D28" s="118"/>
      <c r="E28" s="118"/>
      <c r="F28" s="118"/>
      <c r="G28" s="118"/>
      <c r="H28" s="118"/>
      <c r="I28" s="118"/>
      <c r="J28" s="118"/>
      <c r="K28" s="109"/>
      <c r="L28" s="109"/>
      <c r="M28" s="109"/>
      <c r="N28" s="109"/>
      <c r="O28" s="109"/>
      <c r="P28" s="109"/>
      <c r="Q28" s="109"/>
      <c r="R28" s="109"/>
      <c r="S28" s="109"/>
      <c r="T28" s="109"/>
      <c r="U28" s="109"/>
      <c r="V28" s="109"/>
      <c r="W28" s="109"/>
      <c r="X28" s="109"/>
    </row>
    <row r="29" spans="1:24" x14ac:dyDescent="0.3">
      <c r="A29" s="109"/>
      <c r="B29" s="118" t="s">
        <v>171</v>
      </c>
      <c r="C29" s="118"/>
      <c r="D29" s="118"/>
      <c r="E29" s="118"/>
      <c r="F29" s="118"/>
      <c r="G29" s="118"/>
      <c r="H29" s="118"/>
      <c r="I29" s="118"/>
      <c r="J29" s="118"/>
      <c r="K29" s="109"/>
      <c r="L29" s="109"/>
      <c r="M29" s="109"/>
      <c r="N29" s="109"/>
      <c r="O29" s="109"/>
      <c r="P29" s="109"/>
      <c r="Q29" s="109"/>
      <c r="R29" s="109"/>
      <c r="S29" s="109"/>
      <c r="T29" s="109"/>
      <c r="U29" s="109"/>
      <c r="V29" s="109"/>
      <c r="W29" s="109"/>
      <c r="X29" s="109"/>
    </row>
    <row r="30" spans="1:24" x14ac:dyDescent="0.3">
      <c r="A30" s="109"/>
      <c r="B30" s="118" t="s">
        <v>172</v>
      </c>
      <c r="C30" s="118"/>
      <c r="D30" s="118"/>
      <c r="E30" s="118"/>
      <c r="F30" s="118"/>
      <c r="G30" s="118"/>
      <c r="H30" s="118"/>
      <c r="I30" s="118"/>
      <c r="J30" s="118"/>
      <c r="K30" s="109"/>
      <c r="L30" s="109"/>
      <c r="M30" s="109"/>
      <c r="N30" s="109"/>
      <c r="O30" s="109"/>
      <c r="P30" s="109"/>
      <c r="Q30" s="109"/>
      <c r="R30" s="109"/>
      <c r="S30" s="109"/>
      <c r="T30" s="109"/>
      <c r="U30" s="109"/>
      <c r="V30" s="109"/>
      <c r="W30" s="109"/>
      <c r="X30" s="109"/>
    </row>
    <row r="31" spans="1:24" x14ac:dyDescent="0.3">
      <c r="A31" s="109"/>
      <c r="B31" s="118" t="s">
        <v>173</v>
      </c>
      <c r="C31" s="118"/>
      <c r="D31" s="118"/>
      <c r="E31" s="118"/>
      <c r="F31" s="118"/>
      <c r="G31" s="118"/>
      <c r="H31" s="118"/>
      <c r="I31" s="118"/>
      <c r="J31" s="118"/>
      <c r="K31" s="109"/>
      <c r="L31" s="109"/>
      <c r="M31" s="109"/>
      <c r="N31" s="109"/>
      <c r="O31" s="109"/>
      <c r="P31" s="109"/>
      <c r="Q31" s="109"/>
      <c r="R31" s="109"/>
      <c r="S31" s="109"/>
      <c r="T31" s="109"/>
      <c r="U31" s="109"/>
      <c r="V31" s="109"/>
      <c r="W31" s="109"/>
      <c r="X31" s="109"/>
    </row>
    <row r="32" spans="1:24" x14ac:dyDescent="0.3">
      <c r="A32" s="109"/>
      <c r="B32" s="109"/>
      <c r="C32" s="109"/>
      <c r="D32" s="109"/>
      <c r="E32" s="109"/>
      <c r="F32" s="109"/>
      <c r="G32" s="109"/>
      <c r="H32" s="109"/>
      <c r="I32" s="109"/>
      <c r="J32" s="109"/>
      <c r="K32" s="109"/>
      <c r="L32" s="109"/>
      <c r="M32" s="109"/>
      <c r="N32" s="109"/>
      <c r="O32" s="109"/>
      <c r="P32" s="109"/>
      <c r="Q32" s="109"/>
      <c r="R32" s="109"/>
      <c r="S32" s="109"/>
      <c r="T32" s="109"/>
      <c r="U32" s="109"/>
      <c r="V32" s="109"/>
      <c r="W32" s="109"/>
      <c r="X32" s="109"/>
    </row>
    <row r="33" spans="1:24" x14ac:dyDescent="0.3">
      <c r="A33" s="109"/>
      <c r="B33" s="113" t="s">
        <v>174</v>
      </c>
      <c r="C33" s="113"/>
      <c r="D33" s="113"/>
      <c r="E33" s="113"/>
      <c r="F33" s="113"/>
      <c r="G33" s="109"/>
      <c r="H33" s="109"/>
      <c r="I33" s="109"/>
      <c r="J33" s="109"/>
      <c r="K33" s="109"/>
      <c r="L33" s="109"/>
      <c r="M33" s="109"/>
      <c r="N33" s="109"/>
      <c r="O33" s="109"/>
      <c r="P33" s="109"/>
      <c r="Q33" s="109"/>
      <c r="R33" s="109"/>
      <c r="S33" s="109"/>
      <c r="T33" s="109"/>
      <c r="U33" s="109"/>
      <c r="V33" s="109"/>
      <c r="W33" s="109"/>
      <c r="X33" s="109"/>
    </row>
    <row r="34" spans="1:24" x14ac:dyDescent="0.3">
      <c r="A34" s="109"/>
      <c r="B34" s="109"/>
      <c r="C34" s="109"/>
      <c r="D34" s="109"/>
      <c r="E34" s="109"/>
      <c r="F34" s="109"/>
      <c r="G34" s="109"/>
      <c r="H34" s="109"/>
      <c r="I34" s="109"/>
      <c r="J34" s="109"/>
      <c r="K34" s="109"/>
      <c r="L34" s="109"/>
      <c r="M34" s="109"/>
      <c r="N34" s="109"/>
      <c r="O34" s="109"/>
      <c r="P34" s="109"/>
      <c r="Q34" s="109"/>
      <c r="R34" s="109"/>
      <c r="S34" s="109"/>
      <c r="T34" s="109"/>
      <c r="U34" s="109"/>
      <c r="V34" s="109"/>
      <c r="W34" s="109"/>
      <c r="X34" s="109"/>
    </row>
    <row r="35" spans="1:24" x14ac:dyDescent="0.3">
      <c r="A35" s="109"/>
      <c r="B35" s="118" t="s">
        <v>175</v>
      </c>
      <c r="C35" s="118"/>
      <c r="D35" s="118"/>
      <c r="E35" s="118"/>
      <c r="F35" s="118"/>
      <c r="G35" s="118"/>
      <c r="H35" s="118"/>
      <c r="I35" s="118"/>
      <c r="J35" s="118"/>
      <c r="K35" s="118"/>
      <c r="L35" s="118"/>
      <c r="M35" s="118"/>
      <c r="N35" s="118"/>
      <c r="O35" s="118"/>
      <c r="P35" s="118"/>
      <c r="Q35" s="118"/>
      <c r="R35" s="118"/>
      <c r="S35" s="118"/>
      <c r="T35" s="118"/>
      <c r="U35" s="109"/>
      <c r="V35" s="109"/>
      <c r="W35" s="109"/>
      <c r="X35" s="109"/>
    </row>
    <row r="36" spans="1:24" x14ac:dyDescent="0.3">
      <c r="A36" s="109"/>
      <c r="B36" s="118" t="s">
        <v>176</v>
      </c>
      <c r="C36" s="118"/>
      <c r="D36" s="118"/>
      <c r="E36" s="118"/>
      <c r="F36" s="118"/>
      <c r="G36" s="118"/>
      <c r="H36" s="118"/>
      <c r="I36" s="118"/>
      <c r="J36" s="118"/>
      <c r="K36" s="118"/>
      <c r="L36" s="118"/>
      <c r="M36" s="118"/>
      <c r="N36" s="118"/>
      <c r="O36" s="118"/>
      <c r="P36" s="118"/>
      <c r="Q36" s="118"/>
      <c r="R36" s="118"/>
      <c r="S36" s="118"/>
      <c r="T36" s="118"/>
      <c r="U36" s="109"/>
      <c r="V36" s="109"/>
      <c r="W36" s="109"/>
      <c r="X36" s="109"/>
    </row>
    <row r="37" spans="1:24" x14ac:dyDescent="0.3">
      <c r="A37" s="109"/>
      <c r="B37" s="118" t="s">
        <v>177</v>
      </c>
      <c r="C37" s="118"/>
      <c r="D37" s="118"/>
      <c r="E37" s="118"/>
      <c r="F37" s="118"/>
      <c r="G37" s="118"/>
      <c r="H37" s="118"/>
      <c r="I37" s="118"/>
      <c r="J37" s="118"/>
      <c r="K37" s="118"/>
      <c r="L37" s="118"/>
      <c r="M37" s="118"/>
      <c r="N37" s="118"/>
      <c r="O37" s="118"/>
      <c r="P37" s="118"/>
      <c r="Q37" s="118"/>
      <c r="R37" s="118"/>
      <c r="S37" s="118"/>
      <c r="T37" s="118"/>
      <c r="U37" s="109"/>
      <c r="V37" s="109"/>
      <c r="W37" s="109"/>
      <c r="X37" s="109"/>
    </row>
    <row r="38" spans="1:24" x14ac:dyDescent="0.3">
      <c r="A38" s="109"/>
      <c r="B38" s="118" t="s">
        <v>178</v>
      </c>
      <c r="C38" s="118"/>
      <c r="D38" s="118"/>
      <c r="E38" s="118"/>
      <c r="F38" s="118"/>
      <c r="G38" s="118"/>
      <c r="H38" s="118"/>
      <c r="I38" s="118"/>
      <c r="J38" s="118"/>
      <c r="K38" s="118"/>
      <c r="L38" s="118"/>
      <c r="M38" s="118"/>
      <c r="N38" s="118"/>
      <c r="O38" s="118"/>
      <c r="P38" s="118"/>
      <c r="Q38" s="118"/>
      <c r="R38" s="118"/>
      <c r="S38" s="118"/>
      <c r="T38" s="118"/>
      <c r="U38" s="109"/>
      <c r="V38" s="109"/>
      <c r="W38" s="109"/>
      <c r="X38" s="109"/>
    </row>
    <row r="39" spans="1:24" x14ac:dyDescent="0.3">
      <c r="A39" s="109"/>
      <c r="B39" s="118" t="s">
        <v>179</v>
      </c>
      <c r="C39" s="118"/>
      <c r="D39" s="118"/>
      <c r="E39" s="118"/>
      <c r="F39" s="118"/>
      <c r="G39" s="118"/>
      <c r="H39" s="118"/>
      <c r="I39" s="118"/>
      <c r="J39" s="118"/>
      <c r="K39" s="118"/>
      <c r="L39" s="118"/>
      <c r="M39" s="118"/>
      <c r="N39" s="118"/>
      <c r="O39" s="118"/>
      <c r="P39" s="118"/>
      <c r="Q39" s="118"/>
      <c r="R39" s="118"/>
      <c r="S39" s="118"/>
      <c r="T39" s="118"/>
      <c r="U39" s="109"/>
      <c r="V39" s="109"/>
      <c r="W39" s="109"/>
      <c r="X39" s="109"/>
    </row>
    <row r="40" spans="1:24" x14ac:dyDescent="0.3">
      <c r="A40" s="109"/>
      <c r="B40" s="109"/>
      <c r="C40" s="109"/>
      <c r="D40" s="109"/>
      <c r="E40" s="109"/>
      <c r="F40" s="109"/>
      <c r="G40" s="109"/>
      <c r="H40" s="109"/>
      <c r="I40" s="109"/>
      <c r="J40" s="109"/>
      <c r="K40" s="109"/>
      <c r="L40" s="109"/>
      <c r="M40" s="109"/>
      <c r="N40" s="109"/>
      <c r="O40" s="109"/>
      <c r="P40" s="109"/>
      <c r="Q40" s="109"/>
      <c r="R40" s="109"/>
      <c r="S40" s="109"/>
      <c r="T40" s="109"/>
      <c r="U40" s="109"/>
      <c r="V40" s="109"/>
      <c r="W40" s="109"/>
      <c r="X40" s="109"/>
    </row>
    <row r="41" spans="1:24" x14ac:dyDescent="0.3">
      <c r="A41" s="109"/>
      <c r="B41" s="113" t="s">
        <v>182</v>
      </c>
      <c r="C41" s="113"/>
      <c r="D41" s="113"/>
      <c r="E41" s="113"/>
      <c r="F41" s="113"/>
      <c r="G41" s="109"/>
      <c r="H41" s="109"/>
      <c r="I41" s="109"/>
      <c r="J41" s="109"/>
      <c r="K41" s="109"/>
      <c r="L41" s="109"/>
      <c r="M41" s="109"/>
      <c r="N41" s="109"/>
      <c r="O41" s="109"/>
      <c r="P41" s="109"/>
      <c r="Q41" s="109"/>
      <c r="R41" s="109"/>
      <c r="S41" s="109"/>
      <c r="T41" s="109"/>
      <c r="U41" s="109"/>
      <c r="V41" s="109"/>
      <c r="W41" s="109"/>
      <c r="X41" s="109"/>
    </row>
    <row r="42" spans="1:24" x14ac:dyDescent="0.3">
      <c r="A42" s="109"/>
      <c r="B42" s="118" t="s">
        <v>183</v>
      </c>
      <c r="C42" s="118"/>
      <c r="D42" s="118"/>
      <c r="E42" s="118"/>
      <c r="F42" s="118"/>
      <c r="G42" s="118"/>
      <c r="H42" s="118"/>
      <c r="I42" s="118"/>
      <c r="J42" s="118"/>
      <c r="K42" s="109"/>
      <c r="L42" s="109"/>
      <c r="M42" s="109"/>
      <c r="N42" s="109"/>
      <c r="O42" s="109"/>
      <c r="P42" s="109"/>
      <c r="Q42" s="109"/>
      <c r="R42" s="109"/>
      <c r="S42" s="109"/>
      <c r="T42" s="109"/>
      <c r="U42" s="109"/>
      <c r="V42" s="109"/>
      <c r="W42" s="109"/>
      <c r="X42" s="109"/>
    </row>
    <row r="43" spans="1:24" ht="21" x14ac:dyDescent="0.4">
      <c r="A43" s="109"/>
      <c r="B43" s="111"/>
      <c r="C43" s="112"/>
      <c r="D43" s="112"/>
      <c r="E43" s="112"/>
      <c r="F43" s="112"/>
      <c r="G43" s="112"/>
      <c r="H43" s="112"/>
      <c r="I43" s="112"/>
      <c r="J43" s="112"/>
      <c r="K43" s="112"/>
      <c r="L43" s="112"/>
      <c r="M43" s="112"/>
      <c r="N43" s="112"/>
      <c r="O43" s="112"/>
      <c r="P43" s="112"/>
      <c r="Q43" s="112"/>
      <c r="R43" s="112"/>
      <c r="S43" s="112"/>
      <c r="T43" s="112"/>
      <c r="U43" s="112"/>
      <c r="V43" s="112"/>
      <c r="W43" s="112"/>
      <c r="X43" s="109"/>
    </row>
    <row r="44" spans="1:24" x14ac:dyDescent="0.3">
      <c r="A44" s="109"/>
      <c r="B44" s="109" t="s">
        <v>181</v>
      </c>
      <c r="C44" s="109"/>
      <c r="D44" s="109"/>
      <c r="E44" s="109"/>
      <c r="F44" s="109"/>
      <c r="G44" s="109"/>
      <c r="H44" s="109"/>
      <c r="I44" s="109"/>
      <c r="J44" s="109"/>
      <c r="K44" s="109"/>
      <c r="L44" s="109"/>
      <c r="M44" s="109"/>
      <c r="N44" s="109"/>
      <c r="O44" s="109"/>
      <c r="P44" s="109"/>
      <c r="Q44" s="109"/>
      <c r="R44" s="109"/>
      <c r="S44" s="109"/>
      <c r="T44" s="109"/>
      <c r="U44" s="109"/>
      <c r="V44" s="109"/>
      <c r="W44" s="109"/>
      <c r="X44" s="109"/>
    </row>
    <row r="45" spans="1:24" x14ac:dyDescent="0.3">
      <c r="A45" s="109"/>
      <c r="B45" s="113" t="s">
        <v>127</v>
      </c>
      <c r="C45" s="109"/>
      <c r="D45" s="109"/>
      <c r="E45" s="109"/>
      <c r="F45" s="109"/>
      <c r="G45" s="109"/>
      <c r="H45" s="109"/>
      <c r="I45" s="109"/>
      <c r="J45" s="109"/>
      <c r="K45" s="109"/>
      <c r="L45" s="109"/>
      <c r="M45" s="109"/>
      <c r="N45" s="109"/>
      <c r="O45" s="109"/>
      <c r="P45" s="109"/>
      <c r="Q45" s="109"/>
      <c r="R45" s="109"/>
      <c r="S45" s="109"/>
      <c r="T45" s="109"/>
      <c r="U45" s="109"/>
      <c r="V45" s="109"/>
      <c r="W45" s="109"/>
      <c r="X45" s="109"/>
    </row>
    <row r="46" spans="1:24" x14ac:dyDescent="0.3">
      <c r="A46" s="109"/>
      <c r="B46" s="109" t="s">
        <v>128</v>
      </c>
      <c r="C46" s="109"/>
      <c r="D46" s="109" t="s">
        <v>129</v>
      </c>
      <c r="E46" s="109" t="s">
        <v>130</v>
      </c>
      <c r="F46" s="109"/>
      <c r="G46" s="109"/>
      <c r="H46" s="109"/>
      <c r="I46" s="109"/>
      <c r="J46" s="109"/>
      <c r="K46" s="109"/>
      <c r="L46" s="109"/>
      <c r="M46" s="109"/>
      <c r="N46" s="109"/>
      <c r="O46" s="109"/>
      <c r="P46" s="109"/>
      <c r="Q46" s="109"/>
      <c r="R46" s="109"/>
      <c r="S46" s="109"/>
      <c r="T46" s="109"/>
      <c r="U46" s="109"/>
      <c r="V46" s="109"/>
      <c r="W46" s="109"/>
      <c r="X46" s="109"/>
    </row>
    <row r="47" spans="1:24" x14ac:dyDescent="0.3">
      <c r="A47" s="109"/>
      <c r="B47" s="109" t="s">
        <v>131</v>
      </c>
      <c r="C47" s="109"/>
      <c r="D47" s="109" t="s">
        <v>129</v>
      </c>
      <c r="E47" s="109" t="s">
        <v>132</v>
      </c>
      <c r="F47" s="109"/>
      <c r="G47" s="109"/>
      <c r="H47" s="109"/>
      <c r="I47" s="109"/>
      <c r="J47" s="109"/>
      <c r="K47" s="109"/>
      <c r="L47" s="109"/>
      <c r="M47" s="109"/>
      <c r="N47" s="109"/>
      <c r="O47" s="109"/>
      <c r="P47" s="109"/>
      <c r="Q47" s="109"/>
      <c r="R47" s="109"/>
      <c r="S47" s="109"/>
      <c r="T47" s="109"/>
      <c r="U47" s="109"/>
      <c r="V47" s="109"/>
      <c r="W47" s="109"/>
      <c r="X47" s="109"/>
    </row>
    <row r="48" spans="1:24" x14ac:dyDescent="0.3">
      <c r="A48" s="109"/>
      <c r="B48" s="109" t="s">
        <v>133</v>
      </c>
      <c r="C48" s="109"/>
      <c r="D48" s="109" t="s">
        <v>129</v>
      </c>
      <c r="E48" s="109" t="s">
        <v>134</v>
      </c>
      <c r="F48" s="109"/>
      <c r="G48" s="109"/>
      <c r="H48" s="109"/>
      <c r="I48" s="109"/>
      <c r="J48" s="109"/>
      <c r="K48" s="109"/>
      <c r="L48" s="109"/>
      <c r="M48" s="109"/>
      <c r="N48" s="109"/>
      <c r="O48" s="109"/>
      <c r="P48" s="109"/>
      <c r="Q48" s="109"/>
      <c r="R48" s="109"/>
      <c r="S48" s="109"/>
      <c r="T48" s="109"/>
      <c r="U48" s="109"/>
      <c r="V48" s="109"/>
      <c r="W48" s="109"/>
      <c r="X48" s="109"/>
    </row>
    <row r="49" spans="1:24" x14ac:dyDescent="0.3">
      <c r="A49" s="109"/>
      <c r="B49" s="109" t="s">
        <v>135</v>
      </c>
      <c r="C49" s="109"/>
      <c r="D49" s="109" t="s">
        <v>129</v>
      </c>
      <c r="E49" s="109" t="s">
        <v>136</v>
      </c>
      <c r="F49" s="109"/>
      <c r="G49" s="109"/>
      <c r="H49" s="109"/>
      <c r="I49" s="109"/>
      <c r="J49" s="109"/>
      <c r="K49" s="109"/>
      <c r="L49" s="109"/>
      <c r="M49" s="109"/>
      <c r="N49" s="109"/>
      <c r="O49" s="109"/>
      <c r="P49" s="109"/>
      <c r="Q49" s="109"/>
      <c r="R49" s="109"/>
      <c r="S49" s="109"/>
      <c r="T49" s="109"/>
      <c r="U49" s="109"/>
      <c r="V49" s="109"/>
      <c r="W49" s="109"/>
      <c r="X49" s="109"/>
    </row>
    <row r="50" spans="1:24" x14ac:dyDescent="0.3">
      <c r="A50" s="109"/>
      <c r="B50" s="109"/>
      <c r="C50" s="109"/>
      <c r="D50" s="109"/>
      <c r="E50" s="109"/>
      <c r="F50" s="109"/>
      <c r="G50" s="109"/>
      <c r="H50" s="109"/>
      <c r="I50" s="109"/>
      <c r="J50" s="109"/>
      <c r="K50" s="109"/>
      <c r="L50" s="109"/>
      <c r="M50" s="109"/>
      <c r="N50" s="109"/>
      <c r="O50" s="109"/>
      <c r="P50" s="109"/>
      <c r="Q50" s="109"/>
      <c r="R50" s="109"/>
      <c r="S50" s="109"/>
      <c r="T50" s="109"/>
      <c r="U50" s="109"/>
      <c r="V50" s="109"/>
      <c r="W50" s="109"/>
      <c r="X50" s="109"/>
    </row>
    <row r="51" spans="1:24" x14ac:dyDescent="0.3">
      <c r="A51" s="109"/>
      <c r="B51" s="113" t="s">
        <v>137</v>
      </c>
      <c r="C51" s="109"/>
      <c r="D51" s="109"/>
      <c r="E51" s="109"/>
      <c r="F51" s="109"/>
      <c r="G51" s="109"/>
      <c r="H51" s="109"/>
      <c r="I51" s="109"/>
      <c r="J51" s="109"/>
      <c r="K51" s="109"/>
      <c r="L51" s="109"/>
      <c r="M51" s="109"/>
      <c r="N51" s="109"/>
      <c r="O51" s="109"/>
      <c r="P51" s="109"/>
      <c r="Q51" s="109"/>
      <c r="R51" s="109"/>
      <c r="S51" s="109"/>
      <c r="T51" s="109"/>
      <c r="U51" s="109"/>
      <c r="V51" s="109"/>
      <c r="W51" s="109"/>
      <c r="X51" s="109"/>
    </row>
    <row r="52" spans="1:24" x14ac:dyDescent="0.3">
      <c r="A52" s="109"/>
      <c r="B52" s="109" t="s">
        <v>138</v>
      </c>
      <c r="C52" s="109"/>
      <c r="D52" s="109" t="s">
        <v>129</v>
      </c>
      <c r="E52" s="109" t="s">
        <v>139</v>
      </c>
      <c r="F52" s="109"/>
      <c r="G52" s="109"/>
      <c r="H52" s="109"/>
      <c r="I52" s="109"/>
      <c r="J52" s="109"/>
      <c r="K52" s="109"/>
      <c r="L52" s="109"/>
      <c r="M52" s="109"/>
      <c r="N52" s="109"/>
      <c r="O52" s="109"/>
      <c r="P52" s="109"/>
      <c r="Q52" s="109"/>
      <c r="R52" s="109"/>
      <c r="S52" s="109"/>
      <c r="T52" s="109"/>
      <c r="U52" s="109"/>
      <c r="V52" s="109"/>
      <c r="W52" s="109"/>
      <c r="X52" s="109"/>
    </row>
    <row r="53" spans="1:24" x14ac:dyDescent="0.3">
      <c r="A53" s="109"/>
      <c r="B53" s="109" t="s">
        <v>140</v>
      </c>
      <c r="C53" s="109"/>
      <c r="D53" s="109"/>
      <c r="E53" s="109" t="s">
        <v>141</v>
      </c>
      <c r="F53" s="109"/>
      <c r="G53" s="109"/>
      <c r="H53" s="109"/>
      <c r="I53" s="109"/>
      <c r="J53" s="109"/>
      <c r="K53" s="109"/>
      <c r="L53" s="109"/>
      <c r="M53" s="109"/>
      <c r="N53" s="109"/>
      <c r="O53" s="109"/>
      <c r="P53" s="109"/>
      <c r="Q53" s="109"/>
      <c r="R53" s="109"/>
      <c r="S53" s="109"/>
      <c r="T53" s="109"/>
      <c r="U53" s="109"/>
      <c r="V53" s="109"/>
      <c r="W53" s="109"/>
      <c r="X53" s="109"/>
    </row>
    <row r="54" spans="1:24" x14ac:dyDescent="0.3">
      <c r="A54" s="109"/>
      <c r="B54" s="109"/>
      <c r="C54" s="109"/>
      <c r="D54" s="109"/>
      <c r="E54" s="109" t="s">
        <v>142</v>
      </c>
      <c r="F54" s="109"/>
      <c r="G54" s="109"/>
      <c r="H54" s="109"/>
      <c r="I54" s="109"/>
      <c r="J54" s="109"/>
      <c r="K54" s="109"/>
      <c r="L54" s="109"/>
      <c r="M54" s="109"/>
      <c r="N54" s="109"/>
      <c r="O54" s="109"/>
      <c r="P54" s="109"/>
      <c r="Q54" s="109"/>
      <c r="R54" s="109"/>
      <c r="S54" s="109"/>
      <c r="T54" s="109"/>
      <c r="U54" s="109"/>
      <c r="V54" s="109"/>
      <c r="W54" s="109"/>
      <c r="X54" s="109"/>
    </row>
    <row r="55" spans="1:24" x14ac:dyDescent="0.3">
      <c r="A55" s="109"/>
      <c r="B55" s="109"/>
      <c r="C55" s="109"/>
      <c r="D55" s="109"/>
      <c r="E55" s="109" t="s">
        <v>143</v>
      </c>
      <c r="F55" s="109"/>
      <c r="G55" s="109"/>
      <c r="H55" s="109"/>
      <c r="I55" s="109"/>
      <c r="J55" s="109"/>
      <c r="K55" s="109"/>
      <c r="L55" s="109"/>
      <c r="M55" s="109"/>
      <c r="N55" s="109"/>
      <c r="O55" s="109"/>
      <c r="P55" s="109"/>
      <c r="Q55" s="109"/>
      <c r="R55" s="109"/>
      <c r="S55" s="109"/>
      <c r="T55" s="109"/>
      <c r="U55" s="109"/>
      <c r="V55" s="109"/>
      <c r="W55" s="109"/>
      <c r="X55" s="109"/>
    </row>
    <row r="56" spans="1:24" x14ac:dyDescent="0.3">
      <c r="A56" s="109"/>
      <c r="B56" s="109"/>
      <c r="C56" s="109"/>
      <c r="D56" s="109"/>
      <c r="E56" s="109"/>
      <c r="F56" s="109"/>
      <c r="G56" s="109"/>
      <c r="H56" s="109"/>
      <c r="I56" s="109"/>
      <c r="J56" s="109"/>
      <c r="K56" s="109"/>
      <c r="L56" s="109"/>
      <c r="M56" s="109"/>
      <c r="N56" s="109"/>
      <c r="O56" s="109"/>
      <c r="P56" s="109"/>
      <c r="Q56" s="109"/>
      <c r="R56" s="109"/>
      <c r="S56" s="109"/>
      <c r="T56" s="109"/>
      <c r="U56" s="109"/>
      <c r="V56" s="109"/>
      <c r="W56" s="109"/>
      <c r="X56" s="109"/>
    </row>
    <row r="57" spans="1:24" ht="21" x14ac:dyDescent="0.4">
      <c r="A57" s="109"/>
      <c r="B57" s="111" t="s">
        <v>144</v>
      </c>
      <c r="C57" s="112"/>
      <c r="D57" s="112"/>
      <c r="E57" s="112"/>
      <c r="F57" s="112"/>
      <c r="G57" s="112"/>
      <c r="H57" s="112"/>
      <c r="I57" s="112"/>
      <c r="J57" s="112"/>
      <c r="K57" s="112"/>
      <c r="L57" s="112"/>
      <c r="M57" s="112"/>
      <c r="N57" s="112"/>
      <c r="O57" s="112"/>
      <c r="P57" s="112"/>
      <c r="Q57" s="112"/>
      <c r="R57" s="112"/>
      <c r="S57" s="112"/>
      <c r="T57" s="112"/>
      <c r="U57" s="112"/>
      <c r="V57" s="112"/>
      <c r="W57" s="112"/>
      <c r="X57" s="109"/>
    </row>
    <row r="58" spans="1:24" x14ac:dyDescent="0.3">
      <c r="A58" s="109"/>
      <c r="B58" s="109"/>
      <c r="C58" s="109"/>
      <c r="D58" s="109"/>
      <c r="E58" s="109"/>
      <c r="F58" s="109"/>
      <c r="G58" s="109"/>
      <c r="H58" s="109"/>
      <c r="I58" s="109"/>
      <c r="J58" s="109"/>
      <c r="K58" s="109"/>
      <c r="L58" s="109"/>
      <c r="M58" s="109"/>
      <c r="N58" s="109"/>
      <c r="O58" s="109"/>
      <c r="P58" s="109"/>
      <c r="Q58" s="109"/>
      <c r="R58" s="109"/>
      <c r="S58" s="109"/>
      <c r="T58" s="109"/>
      <c r="U58" s="109"/>
      <c r="V58" s="109"/>
      <c r="W58" s="109"/>
      <c r="X58" s="109"/>
    </row>
    <row r="59" spans="1:24" x14ac:dyDescent="0.3">
      <c r="A59" s="109"/>
      <c r="B59" s="114" t="s">
        <v>145</v>
      </c>
      <c r="C59" s="109"/>
      <c r="D59" s="109"/>
      <c r="E59" s="109"/>
      <c r="F59" s="109"/>
      <c r="G59" s="109"/>
      <c r="H59" s="109"/>
      <c r="I59" s="109"/>
      <c r="J59" s="109"/>
      <c r="K59" s="109"/>
      <c r="L59" s="109"/>
      <c r="M59" s="109"/>
      <c r="N59" s="109"/>
      <c r="O59" s="109"/>
      <c r="P59" s="109"/>
      <c r="Q59" s="109"/>
      <c r="R59" s="109"/>
      <c r="S59" s="109"/>
      <c r="T59" s="109"/>
      <c r="U59" s="109"/>
      <c r="V59" s="109"/>
      <c r="W59" s="109"/>
      <c r="X59" s="109"/>
    </row>
    <row r="60" spans="1:24" x14ac:dyDescent="0.3">
      <c r="A60" s="109"/>
      <c r="B60" s="109" t="s">
        <v>146</v>
      </c>
      <c r="C60" s="109"/>
      <c r="D60" s="109"/>
      <c r="E60" s="109"/>
      <c r="F60" s="109"/>
      <c r="G60" s="109"/>
      <c r="H60" s="109"/>
      <c r="I60" s="109"/>
      <c r="J60" s="109"/>
      <c r="K60" s="109"/>
      <c r="L60" s="109"/>
      <c r="M60" s="109"/>
      <c r="N60" s="109"/>
      <c r="O60" s="109"/>
      <c r="P60" s="109"/>
      <c r="Q60" s="109"/>
      <c r="R60" s="109"/>
      <c r="S60" s="109"/>
      <c r="T60" s="109"/>
      <c r="U60" s="109"/>
      <c r="V60" s="109"/>
      <c r="W60" s="109"/>
      <c r="X60" s="109"/>
    </row>
    <row r="61" spans="1:24" x14ac:dyDescent="0.3">
      <c r="A61" s="109"/>
      <c r="B61" s="109"/>
      <c r="C61" s="109"/>
      <c r="D61" s="109"/>
      <c r="E61" s="109"/>
      <c r="F61" s="109"/>
      <c r="G61" s="109"/>
      <c r="H61" s="109"/>
      <c r="I61" s="109"/>
      <c r="J61" s="109"/>
      <c r="K61" s="109"/>
      <c r="L61" s="109"/>
      <c r="M61" s="109"/>
      <c r="N61" s="109"/>
      <c r="O61" s="109"/>
      <c r="P61" s="109"/>
      <c r="Q61" s="109"/>
      <c r="R61" s="109"/>
      <c r="S61" s="109"/>
      <c r="T61" s="109"/>
      <c r="U61" s="109"/>
      <c r="V61" s="109"/>
      <c r="W61" s="109"/>
      <c r="X61" s="109"/>
    </row>
    <row r="62" spans="1:24" x14ac:dyDescent="0.3">
      <c r="A62" s="109"/>
      <c r="B62" s="109"/>
      <c r="C62" s="109"/>
      <c r="D62" s="109"/>
      <c r="E62" s="109"/>
      <c r="F62" s="109"/>
      <c r="G62" s="109"/>
      <c r="H62" s="109"/>
      <c r="I62" s="109"/>
      <c r="J62" s="109"/>
      <c r="K62" s="109"/>
      <c r="L62" s="109"/>
      <c r="M62" s="109"/>
      <c r="N62" s="109"/>
      <c r="O62" s="109"/>
      <c r="P62" s="109"/>
      <c r="Q62" s="109"/>
      <c r="R62" s="109"/>
      <c r="S62" s="109"/>
      <c r="T62" s="109"/>
      <c r="U62" s="109"/>
      <c r="V62" s="109"/>
      <c r="W62" s="109"/>
      <c r="X62" s="109"/>
    </row>
    <row r="63" spans="1:24" x14ac:dyDescent="0.3">
      <c r="A63" s="109"/>
      <c r="B63" s="109"/>
      <c r="C63" s="109"/>
      <c r="D63" s="109"/>
      <c r="E63" s="109"/>
      <c r="F63" s="109"/>
      <c r="G63" s="109"/>
      <c r="H63" s="109"/>
      <c r="I63" s="109"/>
      <c r="J63" s="109"/>
      <c r="K63" s="109"/>
      <c r="L63" s="109"/>
      <c r="M63" s="109"/>
      <c r="N63" s="109"/>
      <c r="O63" s="109"/>
      <c r="P63" s="109"/>
      <c r="Q63" s="109"/>
      <c r="R63" s="109"/>
      <c r="S63" s="109"/>
      <c r="T63" s="109"/>
      <c r="U63" s="109"/>
      <c r="V63" s="109"/>
      <c r="W63" s="109"/>
      <c r="X63" s="109"/>
    </row>
    <row r="64" spans="1:24" x14ac:dyDescent="0.3">
      <c r="A64" s="109"/>
      <c r="B64" s="109"/>
      <c r="C64" s="109"/>
      <c r="D64" s="109"/>
      <c r="E64" s="109"/>
      <c r="F64" s="109"/>
      <c r="G64" s="109"/>
      <c r="H64" s="109"/>
      <c r="I64" s="109"/>
      <c r="J64" s="109"/>
      <c r="K64" s="109"/>
      <c r="L64" s="109"/>
      <c r="M64" s="109"/>
      <c r="N64" s="109"/>
      <c r="O64" s="109"/>
      <c r="P64" s="109"/>
      <c r="Q64" s="109"/>
      <c r="R64" s="109"/>
      <c r="S64" s="109"/>
      <c r="T64" s="109"/>
      <c r="U64" s="109"/>
      <c r="V64" s="109"/>
      <c r="W64" s="109"/>
      <c r="X64" s="109"/>
    </row>
    <row r="65" spans="1:24" x14ac:dyDescent="0.3">
      <c r="A65" s="109"/>
      <c r="B65" s="109"/>
      <c r="C65" s="109"/>
      <c r="D65" s="109"/>
      <c r="E65" s="109"/>
      <c r="F65" s="109"/>
      <c r="G65" s="109"/>
      <c r="H65" s="109"/>
      <c r="I65" s="109"/>
      <c r="J65" s="109"/>
      <c r="K65" s="109"/>
      <c r="L65" s="109"/>
      <c r="M65" s="109"/>
      <c r="N65" s="109"/>
      <c r="O65" s="109"/>
      <c r="P65" s="109"/>
      <c r="Q65" s="109"/>
      <c r="R65" s="109"/>
      <c r="S65" s="109"/>
      <c r="T65" s="109"/>
      <c r="U65" s="109"/>
      <c r="V65" s="109"/>
      <c r="W65" s="109"/>
      <c r="X65" s="109"/>
    </row>
    <row r="66" spans="1:24" x14ac:dyDescent="0.3">
      <c r="A66" s="109"/>
      <c r="B66" s="109"/>
      <c r="C66" s="109"/>
      <c r="D66" s="109"/>
      <c r="E66" s="109"/>
      <c r="F66" s="109"/>
      <c r="G66" s="109"/>
      <c r="H66" s="109"/>
      <c r="I66" s="109"/>
      <c r="J66" s="109"/>
      <c r="K66" s="109"/>
      <c r="L66" s="109"/>
      <c r="M66" s="109"/>
      <c r="N66" s="109"/>
      <c r="O66" s="109"/>
      <c r="P66" s="109"/>
      <c r="Q66" s="109"/>
      <c r="R66" s="109"/>
      <c r="S66" s="109"/>
      <c r="T66" s="109"/>
      <c r="U66" s="109"/>
      <c r="V66" s="109"/>
      <c r="W66" s="109"/>
      <c r="X66" s="109"/>
    </row>
    <row r="67" spans="1:24" x14ac:dyDescent="0.3">
      <c r="A67" s="109"/>
      <c r="B67" s="109"/>
      <c r="C67" s="109"/>
      <c r="D67" s="109"/>
      <c r="E67" s="109"/>
      <c r="F67" s="109"/>
      <c r="G67" s="109"/>
      <c r="H67" s="109"/>
      <c r="I67" s="109"/>
      <c r="J67" s="109"/>
      <c r="K67" s="109"/>
      <c r="L67" s="109"/>
      <c r="M67" s="109"/>
      <c r="N67" s="109"/>
      <c r="O67" s="109"/>
      <c r="P67" s="109"/>
      <c r="Q67" s="109"/>
      <c r="R67" s="109"/>
      <c r="S67" s="109"/>
      <c r="T67" s="109"/>
      <c r="U67" s="109"/>
      <c r="V67" s="109"/>
      <c r="W67" s="109"/>
      <c r="X67" s="109"/>
    </row>
    <row r="68" spans="1:24" x14ac:dyDescent="0.3">
      <c r="A68" s="109"/>
      <c r="B68" s="109"/>
      <c r="C68" s="109"/>
      <c r="D68" s="109"/>
      <c r="E68" s="109"/>
      <c r="F68" s="109"/>
      <c r="G68" s="109"/>
      <c r="H68" s="109"/>
      <c r="I68" s="109"/>
      <c r="J68" s="109"/>
      <c r="K68" s="109"/>
      <c r="L68" s="109"/>
      <c r="M68" s="109"/>
      <c r="N68" s="109"/>
      <c r="O68" s="109"/>
      <c r="P68" s="109"/>
      <c r="Q68" s="109"/>
      <c r="R68" s="109"/>
      <c r="S68" s="109"/>
      <c r="T68" s="109"/>
      <c r="U68" s="109"/>
      <c r="V68" s="109"/>
      <c r="W68" s="109"/>
      <c r="X68" s="109"/>
    </row>
    <row r="69" spans="1:24" x14ac:dyDescent="0.3">
      <c r="A69" s="109"/>
      <c r="B69" s="109"/>
      <c r="C69" s="109"/>
      <c r="D69" s="109"/>
      <c r="E69" s="109"/>
      <c r="F69" s="109"/>
      <c r="G69" s="109"/>
      <c r="H69" s="109"/>
      <c r="I69" s="109"/>
      <c r="J69" s="109"/>
      <c r="K69" s="109"/>
      <c r="L69" s="109"/>
      <c r="M69" s="109"/>
      <c r="N69" s="109"/>
      <c r="O69" s="109"/>
      <c r="P69" s="109"/>
      <c r="Q69" s="109"/>
      <c r="R69" s="109"/>
      <c r="S69" s="109"/>
      <c r="T69" s="109"/>
      <c r="U69" s="109"/>
      <c r="V69" s="109"/>
      <c r="W69" s="109"/>
      <c r="X69" s="109"/>
    </row>
    <row r="70" spans="1:24" x14ac:dyDescent="0.3">
      <c r="A70" s="109"/>
      <c r="B70" s="109"/>
      <c r="C70" s="109"/>
      <c r="D70" s="109"/>
      <c r="E70" s="109"/>
      <c r="F70" s="109"/>
      <c r="G70" s="109"/>
      <c r="H70" s="109"/>
      <c r="I70" s="109"/>
      <c r="J70" s="109"/>
      <c r="K70" s="109"/>
      <c r="L70" s="109"/>
      <c r="M70" s="109"/>
      <c r="N70" s="109"/>
      <c r="O70" s="109"/>
      <c r="P70" s="109"/>
      <c r="Q70" s="109"/>
      <c r="R70" s="109"/>
      <c r="S70" s="109"/>
      <c r="T70" s="109"/>
      <c r="U70" s="109"/>
      <c r="V70" s="109"/>
      <c r="W70" s="109"/>
      <c r="X70" s="109"/>
    </row>
    <row r="71" spans="1:24" x14ac:dyDescent="0.3">
      <c r="A71" s="109"/>
      <c r="B71" s="109"/>
      <c r="C71" s="109"/>
      <c r="D71" s="109"/>
      <c r="E71" s="109"/>
      <c r="F71" s="109"/>
      <c r="G71" s="109"/>
      <c r="H71" s="109"/>
      <c r="I71" s="109"/>
      <c r="J71" s="109"/>
      <c r="K71" s="109"/>
      <c r="L71" s="109"/>
      <c r="M71" s="109"/>
      <c r="N71" s="109"/>
      <c r="O71" s="109"/>
      <c r="P71" s="109"/>
      <c r="Q71" s="109"/>
      <c r="R71" s="109"/>
      <c r="S71" s="109"/>
      <c r="T71" s="109"/>
      <c r="U71" s="109"/>
      <c r="V71" s="109"/>
      <c r="W71" s="109"/>
      <c r="X71" s="109"/>
    </row>
    <row r="72" spans="1:24" x14ac:dyDescent="0.3">
      <c r="A72" s="109"/>
      <c r="B72" s="109"/>
      <c r="C72" s="109"/>
      <c r="D72" s="109"/>
      <c r="E72" s="109"/>
      <c r="F72" s="109"/>
      <c r="G72" s="109"/>
      <c r="H72" s="109"/>
      <c r="I72" s="109"/>
      <c r="J72" s="109"/>
      <c r="K72" s="109"/>
      <c r="L72" s="109"/>
      <c r="M72" s="109"/>
      <c r="N72" s="109"/>
      <c r="O72" s="109"/>
      <c r="P72" s="109"/>
      <c r="Q72" s="109"/>
      <c r="R72" s="109"/>
      <c r="S72" s="109"/>
      <c r="T72" s="109"/>
      <c r="U72" s="109"/>
      <c r="V72" s="109"/>
      <c r="W72" s="109"/>
      <c r="X72" s="109"/>
    </row>
    <row r="73" spans="1:24" x14ac:dyDescent="0.3">
      <c r="A73" s="109"/>
      <c r="B73" s="109"/>
      <c r="C73" s="109"/>
      <c r="D73" s="109"/>
      <c r="E73" s="109"/>
      <c r="F73" s="109"/>
      <c r="G73" s="109"/>
      <c r="H73" s="109"/>
      <c r="I73" s="109"/>
      <c r="J73" s="109"/>
      <c r="K73" s="109"/>
      <c r="L73" s="109"/>
      <c r="M73" s="109"/>
      <c r="N73" s="109"/>
      <c r="O73" s="109"/>
      <c r="P73" s="109"/>
      <c r="Q73" s="109"/>
      <c r="R73" s="109"/>
      <c r="S73" s="109"/>
      <c r="T73" s="109"/>
      <c r="U73" s="109"/>
      <c r="V73" s="109"/>
      <c r="W73" s="109"/>
      <c r="X73" s="109"/>
    </row>
    <row r="74" spans="1:24" x14ac:dyDescent="0.3">
      <c r="A74" s="109"/>
      <c r="B74" s="109"/>
      <c r="C74" s="109"/>
      <c r="D74" s="109"/>
      <c r="E74" s="109"/>
      <c r="F74" s="109"/>
      <c r="G74" s="109"/>
      <c r="H74" s="109"/>
      <c r="I74" s="109"/>
      <c r="J74" s="109"/>
      <c r="K74" s="109"/>
      <c r="L74" s="109"/>
      <c r="M74" s="109"/>
      <c r="N74" s="109"/>
      <c r="O74" s="109"/>
      <c r="P74" s="109"/>
      <c r="Q74" s="109"/>
      <c r="R74" s="109"/>
      <c r="S74" s="109"/>
      <c r="T74" s="109"/>
      <c r="U74" s="109"/>
      <c r="V74" s="109"/>
      <c r="W74" s="109"/>
      <c r="X74" s="109"/>
    </row>
    <row r="75" spans="1:24" x14ac:dyDescent="0.3">
      <c r="A75" s="109"/>
      <c r="B75" s="109"/>
      <c r="C75" s="109"/>
      <c r="D75" s="109"/>
      <c r="E75" s="109"/>
      <c r="F75" s="109"/>
      <c r="G75" s="109"/>
      <c r="H75" s="109"/>
      <c r="I75" s="109"/>
      <c r="J75" s="109"/>
      <c r="K75" s="109"/>
      <c r="L75" s="109"/>
      <c r="M75" s="109"/>
      <c r="N75" s="109"/>
      <c r="O75" s="109"/>
      <c r="P75" s="109"/>
      <c r="Q75" s="109"/>
      <c r="R75" s="109"/>
      <c r="S75" s="109"/>
      <c r="T75" s="109"/>
      <c r="U75" s="109"/>
      <c r="V75" s="109"/>
      <c r="W75" s="109"/>
      <c r="X75" s="109"/>
    </row>
    <row r="76" spans="1:24" x14ac:dyDescent="0.3">
      <c r="A76" s="109"/>
      <c r="B76" s="109"/>
      <c r="C76" s="109"/>
      <c r="D76" s="109"/>
      <c r="E76" s="109"/>
      <c r="F76" s="109"/>
      <c r="G76" s="109"/>
      <c r="H76" s="109"/>
      <c r="I76" s="109"/>
      <c r="J76" s="109"/>
      <c r="K76" s="109"/>
      <c r="L76" s="109"/>
      <c r="M76" s="109"/>
      <c r="N76" s="109"/>
      <c r="O76" s="109"/>
      <c r="P76" s="109"/>
      <c r="Q76" s="109"/>
      <c r="R76" s="109"/>
      <c r="S76" s="109"/>
      <c r="T76" s="109"/>
      <c r="U76" s="109"/>
      <c r="V76" s="109"/>
      <c r="W76" s="109"/>
      <c r="X76" s="109"/>
    </row>
    <row r="77" spans="1:24" x14ac:dyDescent="0.3">
      <c r="A77" s="109"/>
      <c r="B77" s="109"/>
      <c r="C77" s="109"/>
      <c r="D77" s="109"/>
      <c r="E77" s="109"/>
      <c r="F77" s="109"/>
      <c r="G77" s="109"/>
      <c r="H77" s="109"/>
      <c r="I77" s="109"/>
      <c r="J77" s="109"/>
      <c r="K77" s="109"/>
      <c r="L77" s="109"/>
      <c r="M77" s="109"/>
      <c r="N77" s="109"/>
      <c r="O77" s="109"/>
      <c r="P77" s="109"/>
      <c r="Q77" s="109"/>
      <c r="R77" s="109"/>
      <c r="S77" s="109"/>
      <c r="T77" s="109"/>
      <c r="U77" s="109"/>
      <c r="V77" s="109"/>
      <c r="W77" s="109"/>
      <c r="X77" s="109"/>
    </row>
    <row r="78" spans="1:24" x14ac:dyDescent="0.3">
      <c r="A78" s="109"/>
      <c r="B78" s="109"/>
      <c r="C78" s="109"/>
      <c r="D78" s="109"/>
      <c r="E78" s="109"/>
      <c r="F78" s="109"/>
      <c r="G78" s="109"/>
      <c r="H78" s="109"/>
      <c r="I78" s="109"/>
      <c r="J78" s="109"/>
      <c r="K78" s="109"/>
      <c r="L78" s="109"/>
      <c r="M78" s="109"/>
      <c r="N78" s="109"/>
      <c r="O78" s="109"/>
      <c r="P78" s="109"/>
      <c r="Q78" s="109"/>
      <c r="R78" s="109"/>
      <c r="S78" s="109"/>
      <c r="T78" s="109"/>
      <c r="U78" s="109"/>
      <c r="V78" s="109"/>
      <c r="W78" s="109"/>
      <c r="X78" s="109"/>
    </row>
    <row r="79" spans="1:24" x14ac:dyDescent="0.3">
      <c r="A79" s="109"/>
      <c r="B79" s="109"/>
      <c r="C79" s="109"/>
      <c r="D79" s="109"/>
      <c r="E79" s="109"/>
      <c r="F79" s="109"/>
      <c r="G79" s="109"/>
      <c r="H79" s="109"/>
      <c r="I79" s="109"/>
      <c r="J79" s="109"/>
      <c r="K79" s="109"/>
      <c r="L79" s="109"/>
      <c r="M79" s="109"/>
      <c r="N79" s="109"/>
      <c r="O79" s="109"/>
      <c r="P79" s="109"/>
      <c r="Q79" s="109"/>
      <c r="R79" s="109"/>
      <c r="S79" s="109"/>
      <c r="T79" s="109"/>
      <c r="U79" s="109"/>
      <c r="V79" s="109"/>
      <c r="W79" s="109"/>
      <c r="X79" s="109"/>
    </row>
    <row r="80" spans="1:24" x14ac:dyDescent="0.3">
      <c r="A80" s="109"/>
      <c r="B80" s="109"/>
      <c r="C80" s="109"/>
      <c r="D80" s="109"/>
      <c r="E80" s="109"/>
      <c r="F80" s="109"/>
      <c r="G80" s="109"/>
      <c r="H80" s="109"/>
      <c r="I80" s="109"/>
      <c r="J80" s="109"/>
      <c r="K80" s="109"/>
      <c r="L80" s="109"/>
      <c r="M80" s="109"/>
      <c r="N80" s="109"/>
      <c r="O80" s="109"/>
      <c r="P80" s="109"/>
      <c r="Q80" s="109"/>
      <c r="R80" s="109"/>
      <c r="S80" s="109"/>
      <c r="T80" s="109"/>
      <c r="U80" s="109"/>
      <c r="V80" s="109"/>
      <c r="W80" s="109"/>
      <c r="X80" s="109"/>
    </row>
    <row r="81" spans="1:24" x14ac:dyDescent="0.3">
      <c r="A81" s="109"/>
      <c r="B81" s="109"/>
      <c r="C81" s="109"/>
      <c r="D81" s="109"/>
      <c r="E81" s="109"/>
      <c r="F81" s="109"/>
      <c r="G81" s="109"/>
      <c r="H81" s="109"/>
      <c r="I81" s="109"/>
      <c r="J81" s="109"/>
      <c r="K81" s="109"/>
      <c r="L81" s="109"/>
      <c r="M81" s="109"/>
      <c r="N81" s="109"/>
      <c r="O81" s="109"/>
      <c r="P81" s="109"/>
      <c r="Q81" s="109"/>
      <c r="R81" s="109"/>
      <c r="S81" s="109"/>
      <c r="T81" s="109"/>
      <c r="U81" s="109"/>
      <c r="V81" s="109"/>
      <c r="W81" s="109"/>
      <c r="X81" s="109"/>
    </row>
    <row r="82" spans="1:24" x14ac:dyDescent="0.3">
      <c r="A82" s="109"/>
      <c r="B82" s="109"/>
      <c r="C82" s="109"/>
      <c r="D82" s="109"/>
      <c r="E82" s="109"/>
      <c r="F82" s="109"/>
      <c r="G82" s="109"/>
      <c r="H82" s="109"/>
      <c r="I82" s="109"/>
      <c r="J82" s="109"/>
      <c r="K82" s="109"/>
      <c r="L82" s="109"/>
      <c r="M82" s="109"/>
      <c r="N82" s="109"/>
      <c r="O82" s="109"/>
      <c r="P82" s="109"/>
      <c r="Q82" s="109"/>
      <c r="R82" s="109"/>
      <c r="S82" s="109"/>
      <c r="T82" s="109"/>
      <c r="U82" s="109"/>
      <c r="V82" s="109"/>
      <c r="W82" s="109"/>
      <c r="X82" s="109"/>
    </row>
    <row r="83" spans="1:24" x14ac:dyDescent="0.3">
      <c r="A83" s="109"/>
      <c r="B83" s="109"/>
      <c r="C83" s="109"/>
      <c r="D83" s="109"/>
      <c r="E83" s="109"/>
      <c r="F83" s="109"/>
      <c r="G83" s="109"/>
      <c r="H83" s="109"/>
      <c r="I83" s="109"/>
      <c r="J83" s="109"/>
      <c r="K83" s="109"/>
      <c r="L83" s="109"/>
      <c r="M83" s="109"/>
      <c r="N83" s="109"/>
      <c r="O83" s="109"/>
      <c r="P83" s="109"/>
      <c r="Q83" s="109"/>
      <c r="R83" s="109"/>
      <c r="S83" s="109"/>
      <c r="T83" s="109"/>
      <c r="U83" s="109"/>
      <c r="V83" s="109"/>
      <c r="W83" s="109"/>
      <c r="X83" s="109"/>
    </row>
    <row r="84" spans="1:24" x14ac:dyDescent="0.3">
      <c r="A84" s="109"/>
      <c r="B84" s="109"/>
      <c r="C84" s="109"/>
      <c r="D84" s="109"/>
      <c r="E84" s="109"/>
      <c r="F84" s="109"/>
      <c r="G84" s="109"/>
      <c r="H84" s="109"/>
      <c r="I84" s="109"/>
      <c r="J84" s="109"/>
      <c r="K84" s="109"/>
      <c r="L84" s="109"/>
      <c r="M84" s="109"/>
      <c r="N84" s="109"/>
      <c r="O84" s="109"/>
      <c r="P84" s="109"/>
      <c r="Q84" s="109"/>
      <c r="R84" s="109"/>
      <c r="S84" s="109"/>
      <c r="T84" s="109"/>
      <c r="U84" s="109"/>
      <c r="V84" s="109"/>
      <c r="W84" s="109"/>
      <c r="X84" s="109"/>
    </row>
    <row r="85" spans="1:24" x14ac:dyDescent="0.3">
      <c r="A85" s="109"/>
      <c r="B85" s="109"/>
      <c r="C85" s="109"/>
      <c r="D85" s="109"/>
      <c r="E85" s="109"/>
      <c r="F85" s="109"/>
      <c r="G85" s="109"/>
      <c r="H85" s="109"/>
      <c r="I85" s="109"/>
      <c r="J85" s="109"/>
      <c r="K85" s="109"/>
      <c r="L85" s="109"/>
      <c r="M85" s="109"/>
      <c r="N85" s="109"/>
      <c r="O85" s="109"/>
      <c r="P85" s="109"/>
      <c r="Q85" s="109"/>
      <c r="R85" s="109"/>
      <c r="S85" s="109"/>
      <c r="T85" s="109"/>
      <c r="U85" s="109"/>
      <c r="V85" s="109"/>
      <c r="W85" s="109"/>
      <c r="X85" s="109"/>
    </row>
    <row r="86" spans="1:24" ht="15.6" x14ac:dyDescent="0.3">
      <c r="A86" s="109"/>
      <c r="B86" s="115"/>
      <c r="C86" s="116" t="s">
        <v>147</v>
      </c>
      <c r="D86" s="115"/>
      <c r="E86" s="115"/>
      <c r="F86" s="115"/>
      <c r="G86" s="115"/>
      <c r="H86" s="115"/>
      <c r="I86" s="115"/>
      <c r="J86" s="115"/>
      <c r="K86" s="115"/>
      <c r="L86" s="115"/>
      <c r="M86" s="115"/>
      <c r="N86" s="115"/>
      <c r="O86" s="115"/>
      <c r="P86" s="115"/>
      <c r="Q86" s="115"/>
      <c r="R86" s="115"/>
      <c r="S86" s="115"/>
      <c r="T86" s="115"/>
      <c r="U86" s="115"/>
      <c r="V86" s="115"/>
      <c r="W86" s="112"/>
      <c r="X86" s="109"/>
    </row>
    <row r="87" spans="1:24" x14ac:dyDescent="0.3">
      <c r="A87" s="109"/>
      <c r="B87" s="109"/>
      <c r="C87" s="109"/>
      <c r="D87" s="109"/>
      <c r="E87" s="109"/>
      <c r="F87" s="109"/>
      <c r="G87" s="109"/>
      <c r="H87" s="109"/>
      <c r="I87" s="109"/>
      <c r="J87" s="109"/>
      <c r="K87" s="109"/>
      <c r="L87" s="109"/>
      <c r="M87" s="109"/>
      <c r="N87" s="109"/>
      <c r="O87" s="109"/>
      <c r="P87" s="109"/>
      <c r="Q87" s="109"/>
      <c r="R87" s="109"/>
      <c r="S87" s="109"/>
      <c r="T87" s="109"/>
      <c r="U87" s="109"/>
      <c r="V87" s="109"/>
      <c r="W87" s="109"/>
      <c r="X87" s="109"/>
    </row>
    <row r="88" spans="1:24" x14ac:dyDescent="0.3">
      <c r="A88" s="109"/>
      <c r="B88" s="109"/>
      <c r="C88" s="109"/>
      <c r="D88" s="114" t="s">
        <v>156</v>
      </c>
      <c r="E88" s="109"/>
      <c r="F88" s="109"/>
      <c r="G88" s="109"/>
      <c r="H88" s="109"/>
      <c r="I88" s="109"/>
      <c r="J88" s="109"/>
      <c r="K88" s="109"/>
      <c r="L88" s="109"/>
      <c r="M88" s="109"/>
      <c r="N88" s="109"/>
      <c r="O88" s="109"/>
      <c r="P88" s="109"/>
      <c r="Q88" s="109"/>
      <c r="R88" s="109"/>
      <c r="S88" s="109"/>
      <c r="T88" s="109"/>
      <c r="U88" s="109"/>
      <c r="V88" s="109"/>
      <c r="W88" s="109"/>
      <c r="X88" s="109"/>
    </row>
    <row r="89" spans="1:24" x14ac:dyDescent="0.3">
      <c r="A89" s="109"/>
      <c r="B89" s="109"/>
      <c r="C89" s="109"/>
      <c r="D89" s="109"/>
      <c r="E89" s="109"/>
      <c r="F89" s="109"/>
      <c r="G89" s="109"/>
      <c r="H89" s="109"/>
      <c r="I89" s="109"/>
      <c r="J89" s="109"/>
      <c r="K89" s="109"/>
      <c r="L89" s="109"/>
      <c r="M89" s="109"/>
      <c r="N89" s="109"/>
      <c r="O89" s="109"/>
      <c r="P89" s="109"/>
      <c r="Q89" s="109"/>
      <c r="R89" s="109"/>
      <c r="S89" s="109"/>
      <c r="T89" s="109"/>
      <c r="U89" s="109"/>
      <c r="V89" s="109"/>
      <c r="W89" s="109"/>
      <c r="X89" s="109"/>
    </row>
    <row r="90" spans="1:24" x14ac:dyDescent="0.3">
      <c r="A90" s="109"/>
      <c r="B90" s="109"/>
      <c r="C90" s="109"/>
      <c r="D90" s="109"/>
      <c r="E90" s="109"/>
      <c r="F90" s="109"/>
      <c r="G90" s="109"/>
      <c r="H90" s="109"/>
      <c r="I90" s="109"/>
      <c r="J90" s="109"/>
      <c r="K90" s="109"/>
      <c r="L90" s="109"/>
      <c r="M90" s="109"/>
      <c r="N90" s="109"/>
      <c r="O90" s="109"/>
      <c r="P90" s="109"/>
      <c r="Q90" s="109"/>
      <c r="R90" s="109"/>
      <c r="S90" s="109"/>
      <c r="T90" s="109"/>
      <c r="U90" s="109"/>
      <c r="V90" s="109"/>
      <c r="W90" s="109"/>
      <c r="X90" s="109"/>
    </row>
    <row r="91" spans="1:24" x14ac:dyDescent="0.3">
      <c r="A91" s="109"/>
      <c r="B91" s="109"/>
      <c r="C91" s="109"/>
      <c r="D91" s="109"/>
      <c r="E91" s="109"/>
      <c r="F91" s="109"/>
      <c r="G91" s="109"/>
      <c r="H91" s="109"/>
      <c r="I91" s="109"/>
      <c r="J91" s="109"/>
      <c r="K91" s="109"/>
      <c r="L91" s="109"/>
      <c r="M91" s="109"/>
      <c r="N91" s="109"/>
      <c r="O91" s="109"/>
      <c r="P91" s="109"/>
      <c r="Q91" s="109"/>
      <c r="R91" s="109"/>
      <c r="S91" s="109"/>
      <c r="T91" s="109"/>
      <c r="U91" s="109"/>
      <c r="V91" s="109"/>
      <c r="W91" s="109"/>
      <c r="X91" s="109"/>
    </row>
    <row r="92" spans="1:24" x14ac:dyDescent="0.3">
      <c r="A92" s="109"/>
      <c r="B92" s="109"/>
      <c r="C92" s="109"/>
      <c r="D92" s="109" t="s">
        <v>148</v>
      </c>
      <c r="E92" s="109"/>
      <c r="F92" s="109"/>
      <c r="G92" s="109"/>
      <c r="H92" s="109"/>
      <c r="I92" s="109"/>
      <c r="J92" s="109"/>
      <c r="K92" s="109"/>
      <c r="L92" s="109"/>
      <c r="M92" s="109"/>
      <c r="N92" s="109"/>
      <c r="O92" s="109"/>
      <c r="P92" s="109"/>
      <c r="Q92" s="109"/>
      <c r="R92" s="109"/>
      <c r="S92" s="109"/>
      <c r="T92" s="109"/>
      <c r="U92" s="109"/>
      <c r="V92" s="109"/>
      <c r="W92" s="109"/>
      <c r="X92" s="109"/>
    </row>
    <row r="93" spans="1:24" x14ac:dyDescent="0.3">
      <c r="A93" s="109"/>
      <c r="B93" s="109"/>
      <c r="C93" s="109"/>
      <c r="D93" s="109" t="s">
        <v>149</v>
      </c>
      <c r="E93" s="109"/>
      <c r="F93" s="109"/>
      <c r="G93" s="109"/>
      <c r="H93" s="109"/>
      <c r="I93" s="109"/>
      <c r="J93" s="109"/>
      <c r="K93" s="109"/>
      <c r="L93" s="109"/>
      <c r="M93" s="109"/>
      <c r="N93" s="109"/>
      <c r="O93" s="109"/>
      <c r="P93" s="109"/>
      <c r="Q93" s="109"/>
      <c r="R93" s="109"/>
      <c r="S93" s="109"/>
      <c r="T93" s="109"/>
      <c r="U93" s="109"/>
      <c r="V93" s="109"/>
      <c r="W93" s="109"/>
      <c r="X93" s="109"/>
    </row>
    <row r="94" spans="1:24" x14ac:dyDescent="0.3">
      <c r="A94" s="109"/>
      <c r="B94" s="109"/>
      <c r="C94" s="109"/>
      <c r="D94" s="109"/>
      <c r="E94" s="109"/>
      <c r="F94" s="109"/>
      <c r="G94" s="109"/>
      <c r="H94" s="109"/>
      <c r="I94" s="109"/>
      <c r="J94" s="109"/>
      <c r="K94" s="109"/>
      <c r="L94" s="109"/>
      <c r="M94" s="109"/>
      <c r="N94" s="109"/>
      <c r="O94" s="109"/>
      <c r="P94" s="109"/>
      <c r="Q94" s="109"/>
      <c r="R94" s="109"/>
      <c r="S94" s="109"/>
      <c r="T94" s="109"/>
      <c r="U94" s="109"/>
      <c r="V94" s="109"/>
      <c r="W94" s="109"/>
      <c r="X94" s="109"/>
    </row>
    <row r="95" spans="1:24" x14ac:dyDescent="0.3">
      <c r="A95" s="109"/>
      <c r="B95" s="109"/>
      <c r="C95" s="109"/>
      <c r="D95" s="109"/>
      <c r="E95" s="109"/>
      <c r="F95" s="109"/>
      <c r="G95" s="109"/>
      <c r="H95" s="109"/>
      <c r="I95" s="109"/>
      <c r="J95" s="109"/>
      <c r="K95" s="109"/>
      <c r="L95" s="109"/>
      <c r="M95" s="109"/>
      <c r="N95" s="109"/>
      <c r="O95" s="109"/>
      <c r="P95" s="109"/>
      <c r="Q95" s="109"/>
      <c r="R95" s="109"/>
      <c r="S95" s="109"/>
      <c r="T95" s="109"/>
      <c r="U95" s="109"/>
      <c r="V95" s="109"/>
      <c r="W95" s="109"/>
      <c r="X95" s="109"/>
    </row>
    <row r="96" spans="1:24" x14ac:dyDescent="0.3">
      <c r="A96" s="109"/>
      <c r="B96" s="109"/>
      <c r="C96" s="109"/>
      <c r="D96" s="109"/>
      <c r="E96" s="109"/>
      <c r="F96" s="109"/>
      <c r="G96" s="109"/>
      <c r="H96" s="109"/>
      <c r="I96" s="109"/>
      <c r="J96" s="109"/>
      <c r="K96" s="109"/>
      <c r="L96" s="109"/>
      <c r="M96" s="109"/>
      <c r="N96" s="109"/>
      <c r="O96" s="109"/>
      <c r="P96" s="109"/>
      <c r="Q96" s="109"/>
      <c r="R96" s="109"/>
      <c r="S96" s="109"/>
      <c r="T96" s="109"/>
      <c r="U96" s="109"/>
      <c r="V96" s="109"/>
      <c r="W96" s="109"/>
      <c r="X96" s="109"/>
    </row>
    <row r="97" spans="1:24" x14ac:dyDescent="0.3">
      <c r="A97" s="109"/>
      <c r="B97" s="109"/>
      <c r="C97" s="109"/>
      <c r="D97" s="109" t="s">
        <v>150</v>
      </c>
      <c r="E97" s="109"/>
      <c r="F97" s="109"/>
      <c r="G97" s="109"/>
      <c r="H97" s="109"/>
      <c r="I97" s="109"/>
      <c r="J97" s="109"/>
      <c r="K97" s="109"/>
      <c r="L97" s="109"/>
      <c r="M97" s="109"/>
      <c r="N97" s="109"/>
      <c r="O97" s="109"/>
      <c r="P97" s="109"/>
      <c r="Q97" s="109"/>
      <c r="R97" s="109"/>
      <c r="S97" s="109"/>
      <c r="T97" s="109"/>
      <c r="U97" s="109"/>
      <c r="V97" s="109"/>
      <c r="W97" s="109"/>
      <c r="X97" s="109"/>
    </row>
    <row r="98" spans="1:24" x14ac:dyDescent="0.3">
      <c r="A98" s="109"/>
      <c r="B98" s="109"/>
      <c r="C98" s="109"/>
      <c r="D98" s="109" t="s">
        <v>151</v>
      </c>
      <c r="E98" s="109"/>
      <c r="F98" s="109" t="s">
        <v>129</v>
      </c>
      <c r="G98" s="109" t="s">
        <v>149</v>
      </c>
      <c r="H98" s="109"/>
      <c r="I98" s="109"/>
      <c r="J98" s="109"/>
      <c r="K98" s="109"/>
      <c r="L98" s="109"/>
      <c r="M98" s="109"/>
      <c r="N98" s="109"/>
      <c r="O98" s="109"/>
      <c r="P98" s="109"/>
      <c r="Q98" s="109"/>
      <c r="R98" s="109"/>
      <c r="S98" s="109"/>
      <c r="T98" s="109"/>
      <c r="U98" s="109"/>
      <c r="V98" s="109"/>
      <c r="W98" s="109"/>
      <c r="X98" s="109"/>
    </row>
    <row r="99" spans="1:24" x14ac:dyDescent="0.3">
      <c r="A99" s="109"/>
      <c r="B99" s="109"/>
      <c r="C99" s="109"/>
      <c r="D99" s="109"/>
      <c r="E99" s="109"/>
      <c r="F99" s="109"/>
      <c r="G99" s="109"/>
      <c r="H99" s="109"/>
      <c r="I99" s="109"/>
      <c r="J99" s="109"/>
      <c r="K99" s="109"/>
      <c r="L99" s="109"/>
      <c r="M99" s="109"/>
      <c r="N99" s="109"/>
      <c r="O99" s="109"/>
      <c r="P99" s="109"/>
      <c r="Q99" s="109"/>
      <c r="R99" s="109"/>
      <c r="S99" s="109"/>
      <c r="T99" s="109"/>
      <c r="U99" s="109"/>
      <c r="V99" s="109"/>
      <c r="W99" s="109"/>
      <c r="X99" s="109"/>
    </row>
    <row r="100" spans="1:24" x14ac:dyDescent="0.3">
      <c r="A100" s="109"/>
      <c r="B100" s="109"/>
      <c r="C100" s="109"/>
      <c r="D100" s="109" t="s">
        <v>53</v>
      </c>
      <c r="E100" s="109"/>
      <c r="F100" s="109" t="s">
        <v>129</v>
      </c>
      <c r="G100" s="117" t="s">
        <v>152</v>
      </c>
      <c r="H100" s="109"/>
      <c r="I100" s="109"/>
      <c r="J100" s="109"/>
      <c r="K100" s="109"/>
      <c r="L100" s="109"/>
      <c r="M100" s="109"/>
      <c r="N100" s="109"/>
      <c r="O100" s="109"/>
      <c r="P100" s="109"/>
      <c r="Q100" s="109"/>
      <c r="R100" s="109"/>
      <c r="S100" s="109"/>
      <c r="T100" s="109"/>
      <c r="U100" s="109"/>
      <c r="V100" s="109"/>
      <c r="W100" s="109"/>
      <c r="X100" s="109"/>
    </row>
    <row r="101" spans="1:24" x14ac:dyDescent="0.3">
      <c r="A101" s="109"/>
      <c r="B101" s="109"/>
      <c r="C101" s="109"/>
      <c r="D101" s="109"/>
      <c r="E101" s="109"/>
      <c r="F101" s="109"/>
      <c r="G101" s="109"/>
      <c r="H101" s="109"/>
      <c r="I101" s="109"/>
      <c r="J101" s="109"/>
      <c r="K101" s="109"/>
      <c r="L101" s="109"/>
      <c r="M101" s="109"/>
      <c r="N101" s="109"/>
      <c r="O101" s="109"/>
      <c r="P101" s="109"/>
      <c r="Q101" s="109"/>
      <c r="R101" s="109"/>
      <c r="S101" s="109"/>
      <c r="T101" s="109"/>
      <c r="U101" s="109"/>
      <c r="V101" s="109"/>
      <c r="W101" s="109"/>
      <c r="X101" s="109"/>
    </row>
    <row r="102" spans="1:24" x14ac:dyDescent="0.3">
      <c r="A102" s="109"/>
      <c r="B102" s="109"/>
      <c r="C102" s="109"/>
      <c r="D102" s="109"/>
      <c r="E102" s="109"/>
      <c r="F102" s="109"/>
      <c r="G102" s="109"/>
      <c r="H102" s="109"/>
      <c r="I102" s="109"/>
      <c r="J102" s="109"/>
      <c r="K102" s="109"/>
      <c r="L102" s="109"/>
      <c r="M102" s="109"/>
      <c r="N102" s="109"/>
      <c r="O102" s="109"/>
      <c r="P102" s="109"/>
      <c r="Q102" s="109"/>
      <c r="R102" s="109"/>
      <c r="S102" s="109"/>
      <c r="T102" s="109"/>
      <c r="U102" s="109"/>
      <c r="V102" s="109"/>
      <c r="W102" s="109"/>
      <c r="X102" s="109"/>
    </row>
    <row r="103" spans="1:24" x14ac:dyDescent="0.3">
      <c r="A103" s="109"/>
      <c r="B103" s="109"/>
      <c r="C103" s="109"/>
      <c r="D103" s="109" t="s">
        <v>153</v>
      </c>
      <c r="E103" s="109"/>
      <c r="F103" s="109" t="s">
        <v>129</v>
      </c>
      <c r="G103" s="117" t="s">
        <v>154</v>
      </c>
      <c r="H103" s="109"/>
      <c r="I103" s="109"/>
      <c r="J103" s="109"/>
      <c r="K103" s="109"/>
      <c r="L103" s="109"/>
      <c r="M103" s="109"/>
      <c r="N103" s="109"/>
      <c r="O103" s="109"/>
      <c r="P103" s="109"/>
      <c r="Q103" s="109"/>
      <c r="R103" s="109"/>
      <c r="S103" s="109"/>
      <c r="T103" s="109"/>
      <c r="U103" s="109"/>
      <c r="V103" s="109"/>
      <c r="W103" s="109"/>
      <c r="X103" s="109"/>
    </row>
    <row r="104" spans="1:24" x14ac:dyDescent="0.3">
      <c r="A104" s="109"/>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row>
    <row r="105" spans="1:24" x14ac:dyDescent="0.3">
      <c r="A105" s="109"/>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12"/>
      <c r="X105" s="109"/>
    </row>
    <row r="106" spans="1:24" x14ac:dyDescent="0.3">
      <c r="A106" s="109"/>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row>
    <row r="107" spans="1:24" x14ac:dyDescent="0.3">
      <c r="A107" s="109"/>
      <c r="B107" s="109"/>
      <c r="C107" s="109"/>
      <c r="D107" s="109"/>
      <c r="E107" s="109"/>
      <c r="F107" s="109"/>
      <c r="G107" s="109"/>
      <c r="H107" s="109"/>
      <c r="I107" s="109"/>
      <c r="J107" s="109"/>
      <c r="K107" s="109"/>
      <c r="L107" s="109"/>
      <c r="M107" s="109"/>
      <c r="N107" s="109"/>
      <c r="O107" s="109"/>
      <c r="P107" s="109"/>
      <c r="Q107" s="109"/>
      <c r="R107" s="109"/>
      <c r="S107" s="109"/>
      <c r="T107" s="109"/>
      <c r="U107" s="109"/>
      <c r="V107" s="109"/>
      <c r="W107" s="109"/>
      <c r="X107" s="109"/>
    </row>
    <row r="108" spans="1:24" x14ac:dyDescent="0.3">
      <c r="A108" s="109"/>
      <c r="B108" s="109"/>
      <c r="C108" s="109"/>
      <c r="D108" s="109"/>
      <c r="E108" s="114"/>
      <c r="F108" s="109"/>
      <c r="G108" s="109"/>
      <c r="H108" s="109"/>
      <c r="I108" s="109"/>
      <c r="J108" s="109"/>
      <c r="K108" s="109"/>
      <c r="L108" s="109"/>
      <c r="M108" s="109"/>
      <c r="N108" s="109"/>
      <c r="O108" s="109"/>
      <c r="P108" s="109"/>
      <c r="Q108" s="109"/>
      <c r="R108" s="109"/>
      <c r="S108" s="109"/>
      <c r="T108" s="109"/>
      <c r="U108" s="109"/>
      <c r="V108" s="109"/>
      <c r="W108" s="109"/>
      <c r="X108" s="109"/>
    </row>
    <row r="109" spans="1:24" x14ac:dyDescent="0.3">
      <c r="A109" s="109"/>
      <c r="B109" s="114"/>
      <c r="C109" s="109"/>
      <c r="D109" s="109"/>
      <c r="E109" s="114"/>
      <c r="F109" s="109"/>
      <c r="G109" s="109"/>
      <c r="H109" s="109"/>
      <c r="I109" s="109"/>
      <c r="J109" s="109"/>
      <c r="K109" s="109"/>
      <c r="L109" s="109"/>
      <c r="M109" s="109"/>
      <c r="N109" s="109"/>
      <c r="O109" s="109"/>
      <c r="P109" s="109"/>
      <c r="Q109" s="109"/>
      <c r="R109" s="109"/>
      <c r="S109" s="109"/>
      <c r="T109" s="109"/>
      <c r="U109" s="109"/>
      <c r="V109" s="109"/>
      <c r="W109" s="109"/>
      <c r="X109" s="109"/>
    </row>
    <row r="110" spans="1:24" x14ac:dyDescent="0.3">
      <c r="A110" s="109"/>
      <c r="B110" s="109"/>
      <c r="C110" s="109"/>
      <c r="D110" s="109"/>
      <c r="E110" s="114"/>
      <c r="F110" s="109"/>
      <c r="G110" s="109"/>
      <c r="H110" s="109"/>
      <c r="I110" s="109"/>
      <c r="J110" s="109"/>
      <c r="K110" s="109"/>
      <c r="L110" s="109"/>
      <c r="M110" s="109"/>
      <c r="N110" s="109"/>
      <c r="O110" s="109"/>
      <c r="P110" s="109"/>
      <c r="Q110" s="109"/>
      <c r="R110" s="109"/>
      <c r="S110" s="109"/>
      <c r="T110" s="109"/>
      <c r="U110" s="109"/>
      <c r="V110" s="109"/>
      <c r="W110" s="109"/>
      <c r="X110" s="109"/>
    </row>
    <row r="111" spans="1:24" ht="21" x14ac:dyDescent="0.4">
      <c r="A111" s="109"/>
      <c r="B111" s="111"/>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09"/>
    </row>
    <row r="112" spans="1:24" x14ac:dyDescent="0.3">
      <c r="A112" s="109"/>
      <c r="B112" s="109"/>
      <c r="C112" s="109"/>
      <c r="D112" s="109"/>
      <c r="E112" s="109"/>
      <c r="F112" s="109"/>
      <c r="G112" s="109"/>
      <c r="H112" s="109"/>
      <c r="I112" s="109"/>
      <c r="J112" s="109"/>
      <c r="K112" s="109"/>
      <c r="L112" s="109"/>
      <c r="M112" s="109"/>
      <c r="N112" s="109"/>
      <c r="O112" s="109"/>
      <c r="P112" s="109"/>
      <c r="Q112" s="109"/>
      <c r="R112" s="109"/>
      <c r="S112" s="109"/>
      <c r="T112" s="109"/>
      <c r="U112" s="109"/>
      <c r="V112" s="109"/>
      <c r="W112" s="109"/>
      <c r="X112" s="109"/>
    </row>
    <row r="113" spans="1:24" x14ac:dyDescent="0.3">
      <c r="A113" s="109"/>
      <c r="B113" s="109"/>
      <c r="C113" s="109"/>
      <c r="D113" s="109"/>
      <c r="E113" s="109"/>
      <c r="F113" s="109"/>
      <c r="G113" s="109"/>
      <c r="H113" s="109"/>
      <c r="I113" s="109"/>
      <c r="J113" s="109"/>
      <c r="K113" s="109"/>
      <c r="L113" s="109"/>
      <c r="M113" s="109"/>
      <c r="N113" s="109"/>
      <c r="O113" s="109"/>
      <c r="P113" s="109"/>
      <c r="Q113" s="109"/>
      <c r="R113" s="109"/>
      <c r="S113" s="109"/>
      <c r="T113" s="109"/>
      <c r="U113" s="109"/>
      <c r="V113" s="109"/>
      <c r="W113" s="109"/>
      <c r="X113" s="109"/>
    </row>
    <row r="114" spans="1:24" x14ac:dyDescent="0.3">
      <c r="A114" s="109"/>
      <c r="B114" s="109"/>
      <c r="C114" s="109"/>
      <c r="D114" s="109"/>
      <c r="E114" s="109"/>
      <c r="F114" s="109"/>
      <c r="G114" s="109"/>
      <c r="H114" s="109"/>
      <c r="I114" s="109"/>
      <c r="J114" s="109"/>
      <c r="K114" s="109"/>
      <c r="L114" s="109"/>
      <c r="M114" s="109"/>
      <c r="N114" s="109"/>
      <c r="O114" s="109"/>
      <c r="P114" s="109"/>
      <c r="Q114" s="109"/>
      <c r="R114" s="109"/>
      <c r="S114" s="109"/>
      <c r="T114" s="109"/>
      <c r="U114" s="109"/>
      <c r="V114" s="109"/>
      <c r="W114" s="109"/>
      <c r="X114" s="109"/>
    </row>
    <row r="115" spans="1:24" x14ac:dyDescent="0.3">
      <c r="A115" s="109"/>
      <c r="B115" s="109"/>
      <c r="C115" s="109"/>
      <c r="D115" s="109"/>
      <c r="E115" s="109"/>
      <c r="F115" s="109"/>
      <c r="G115" s="109"/>
      <c r="H115" s="109"/>
      <c r="I115" s="109"/>
      <c r="J115" s="109"/>
      <c r="K115" s="109"/>
      <c r="L115" s="109"/>
      <c r="M115" s="109"/>
      <c r="N115" s="109"/>
      <c r="O115" s="109"/>
      <c r="P115" s="109"/>
      <c r="Q115" s="109"/>
      <c r="R115" s="109"/>
      <c r="S115" s="109"/>
      <c r="T115" s="109"/>
      <c r="U115" s="109"/>
      <c r="V115" s="109"/>
      <c r="W115" s="109"/>
      <c r="X115" s="109"/>
    </row>
    <row r="116" spans="1:24" x14ac:dyDescent="0.3">
      <c r="A116" s="109"/>
      <c r="B116" s="109"/>
      <c r="C116" s="109"/>
      <c r="D116" s="109"/>
      <c r="E116" s="109"/>
      <c r="F116" s="109"/>
      <c r="G116" s="109"/>
      <c r="H116" s="109"/>
      <c r="I116" s="109"/>
      <c r="J116" s="109"/>
      <c r="K116" s="109"/>
      <c r="L116" s="109"/>
      <c r="M116" s="109"/>
      <c r="N116" s="109"/>
      <c r="O116" s="109"/>
      <c r="P116" s="109"/>
      <c r="Q116" s="109"/>
      <c r="R116" s="109"/>
      <c r="S116" s="109"/>
      <c r="T116" s="109"/>
      <c r="U116" s="109"/>
      <c r="V116" s="109"/>
      <c r="W116" s="109"/>
      <c r="X116" s="109"/>
    </row>
    <row r="117" spans="1:24" x14ac:dyDescent="0.3">
      <c r="A117" s="109"/>
      <c r="B117" s="109"/>
      <c r="C117" s="109"/>
      <c r="D117" s="109"/>
      <c r="E117" s="109"/>
      <c r="F117" s="109"/>
      <c r="G117" s="109"/>
      <c r="H117" s="109"/>
      <c r="I117" s="109"/>
      <c r="J117" s="109"/>
      <c r="K117" s="109"/>
      <c r="L117" s="109"/>
      <c r="M117" s="109"/>
      <c r="N117" s="109"/>
      <c r="O117" s="109"/>
      <c r="P117" s="109"/>
      <c r="Q117" s="109"/>
      <c r="R117" s="109"/>
      <c r="S117" s="109"/>
      <c r="T117" s="109"/>
      <c r="U117" s="109"/>
      <c r="V117" s="109"/>
      <c r="W117" s="109"/>
      <c r="X117" s="109"/>
    </row>
    <row r="118" spans="1:24" x14ac:dyDescent="0.3">
      <c r="A118" s="109"/>
      <c r="B118" s="109"/>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row>
    <row r="119" spans="1:24" x14ac:dyDescent="0.3">
      <c r="A119" s="109"/>
      <c r="B119" s="109"/>
      <c r="C119" s="109"/>
      <c r="D119" s="109"/>
      <c r="E119" s="109"/>
      <c r="F119" s="109"/>
      <c r="G119" s="109"/>
      <c r="H119" s="109"/>
      <c r="I119" s="109"/>
      <c r="J119" s="109"/>
      <c r="K119" s="109"/>
      <c r="L119" s="109"/>
      <c r="M119" s="109"/>
      <c r="N119" s="109"/>
      <c r="O119" s="109"/>
      <c r="P119" s="109"/>
      <c r="Q119" s="109"/>
      <c r="R119" s="109"/>
      <c r="S119" s="109"/>
      <c r="T119" s="109"/>
      <c r="U119" s="109"/>
      <c r="V119" s="109"/>
      <c r="W119" s="109"/>
      <c r="X119" s="109"/>
    </row>
    <row r="120" spans="1:24" x14ac:dyDescent="0.3">
      <c r="A120" s="109"/>
      <c r="B120" s="109"/>
      <c r="C120" s="109"/>
      <c r="D120" s="109"/>
      <c r="E120" s="109"/>
      <c r="F120" s="109"/>
      <c r="G120" s="109"/>
      <c r="H120" s="109"/>
      <c r="I120" s="109"/>
      <c r="J120" s="109"/>
      <c r="K120" s="109"/>
      <c r="L120" s="109"/>
      <c r="M120" s="109"/>
      <c r="N120" s="109"/>
      <c r="O120" s="109"/>
      <c r="P120" s="109"/>
      <c r="Q120" s="109"/>
      <c r="R120" s="109"/>
      <c r="S120" s="109"/>
      <c r="T120" s="109"/>
      <c r="U120" s="109"/>
      <c r="V120" s="109"/>
      <c r="W120" s="109"/>
      <c r="X120" s="109"/>
    </row>
    <row r="121" spans="1:24" x14ac:dyDescent="0.3">
      <c r="A121" s="109"/>
      <c r="B121" s="109"/>
      <c r="C121" s="109"/>
      <c r="D121" s="109"/>
      <c r="E121" s="109"/>
      <c r="F121" s="109"/>
      <c r="G121" s="109"/>
      <c r="H121" s="109"/>
      <c r="I121" s="109"/>
      <c r="J121" s="109"/>
      <c r="K121" s="109"/>
      <c r="L121" s="109"/>
      <c r="M121" s="109"/>
      <c r="N121" s="109"/>
      <c r="O121" s="109"/>
      <c r="P121" s="109"/>
      <c r="Q121" s="109"/>
      <c r="R121" s="109"/>
      <c r="S121" s="109"/>
      <c r="T121" s="109"/>
      <c r="U121" s="109"/>
      <c r="V121" s="109"/>
      <c r="W121" s="109"/>
      <c r="X121" s="109"/>
    </row>
    <row r="122" spans="1:24" x14ac:dyDescent="0.3">
      <c r="A122" s="109"/>
      <c r="B122" s="109"/>
      <c r="C122" s="109"/>
      <c r="D122" s="109"/>
      <c r="E122" s="109"/>
      <c r="F122" s="109"/>
      <c r="G122" s="109"/>
      <c r="H122" s="109"/>
      <c r="I122" s="109"/>
      <c r="J122" s="109"/>
      <c r="K122" s="109"/>
      <c r="L122" s="109"/>
      <c r="M122" s="109"/>
      <c r="N122" s="109"/>
      <c r="O122" s="109"/>
      <c r="P122" s="109"/>
      <c r="Q122" s="109"/>
      <c r="R122" s="109"/>
      <c r="S122" s="109"/>
    </row>
    <row r="123" spans="1:24" x14ac:dyDescent="0.3">
      <c r="A123" s="109"/>
      <c r="B123" s="109"/>
      <c r="C123" s="109"/>
      <c r="D123" s="109"/>
      <c r="E123" s="109"/>
      <c r="F123" s="109"/>
      <c r="G123" s="109"/>
      <c r="H123" s="109"/>
      <c r="I123" s="109"/>
      <c r="J123" s="109"/>
      <c r="K123" s="109"/>
      <c r="L123" s="109"/>
      <c r="M123" s="109"/>
      <c r="N123" s="109"/>
      <c r="O123" s="109"/>
      <c r="P123" s="109"/>
      <c r="Q123" s="109"/>
      <c r="R123" s="109"/>
      <c r="S123" s="109"/>
    </row>
    <row r="124" spans="1:24" x14ac:dyDescent="0.3">
      <c r="A124" s="109"/>
      <c r="B124" s="109"/>
      <c r="C124" s="109"/>
      <c r="D124" s="109"/>
      <c r="E124" s="109"/>
      <c r="F124" s="109"/>
      <c r="G124" s="109"/>
      <c r="H124" s="109"/>
      <c r="I124" s="109"/>
      <c r="J124" s="109"/>
      <c r="K124" s="109"/>
      <c r="L124" s="109"/>
      <c r="M124" s="109"/>
      <c r="N124" s="109"/>
      <c r="O124" s="109"/>
      <c r="P124" s="109"/>
      <c r="Q124" s="109"/>
      <c r="R124" s="109"/>
      <c r="S124" s="109"/>
    </row>
    <row r="125" spans="1:24" x14ac:dyDescent="0.3">
      <c r="A125" s="109"/>
      <c r="B125" s="109"/>
      <c r="C125" s="109"/>
      <c r="D125" s="109"/>
      <c r="E125" s="109"/>
      <c r="F125" s="109"/>
      <c r="G125" s="109"/>
      <c r="H125" s="109"/>
      <c r="I125" s="109"/>
      <c r="J125" s="109"/>
      <c r="K125" s="109"/>
      <c r="L125" s="109"/>
      <c r="M125" s="109"/>
      <c r="N125" s="109"/>
      <c r="O125" s="109"/>
      <c r="P125" s="109"/>
      <c r="Q125" s="109"/>
      <c r="R125" s="109"/>
      <c r="S125" s="109"/>
    </row>
    <row r="126" spans="1:24" x14ac:dyDescent="0.3">
      <c r="A126" s="109"/>
      <c r="B126" s="109"/>
      <c r="C126" s="109"/>
      <c r="D126" s="109"/>
      <c r="E126" s="109"/>
      <c r="F126" s="109"/>
      <c r="G126" s="109"/>
      <c r="H126" s="109"/>
      <c r="I126" s="109"/>
      <c r="J126" s="109"/>
      <c r="K126" s="109"/>
      <c r="L126" s="109"/>
      <c r="M126" s="109"/>
      <c r="N126" s="109"/>
      <c r="O126" s="109"/>
      <c r="P126" s="109"/>
      <c r="Q126" s="109"/>
      <c r="R126" s="109"/>
      <c r="S126" s="109"/>
    </row>
    <row r="127" spans="1:24" x14ac:dyDescent="0.3">
      <c r="A127" s="109"/>
      <c r="B127" s="109"/>
      <c r="C127" s="109"/>
      <c r="D127" s="109"/>
      <c r="E127" s="109"/>
      <c r="F127" s="109"/>
      <c r="G127" s="109"/>
      <c r="H127" s="109"/>
      <c r="I127" s="109"/>
      <c r="J127" s="109"/>
      <c r="K127" s="109"/>
      <c r="L127" s="109"/>
      <c r="M127" s="109"/>
      <c r="N127" s="109"/>
      <c r="O127" s="109"/>
      <c r="P127" s="109"/>
      <c r="Q127" s="109"/>
      <c r="R127" s="109"/>
      <c r="S127" s="109"/>
    </row>
    <row r="128" spans="1:24" x14ac:dyDescent="0.3">
      <c r="A128" s="109"/>
      <c r="B128" s="109"/>
      <c r="C128" s="109"/>
      <c r="D128" s="109"/>
      <c r="E128" s="109"/>
      <c r="F128" s="109"/>
      <c r="G128" s="109"/>
      <c r="H128" s="109"/>
      <c r="I128" s="109"/>
      <c r="J128" s="109"/>
      <c r="K128" s="109"/>
      <c r="L128" s="109"/>
      <c r="M128" s="109"/>
      <c r="N128" s="109"/>
      <c r="O128" s="109"/>
      <c r="P128" s="109"/>
      <c r="Q128" s="109"/>
      <c r="R128" s="109"/>
      <c r="S128" s="109"/>
    </row>
    <row r="129" spans="1:19" x14ac:dyDescent="0.3">
      <c r="A129" s="109"/>
      <c r="B129" s="109"/>
      <c r="C129" s="109"/>
      <c r="D129" s="109"/>
      <c r="E129" s="109"/>
      <c r="F129" s="109"/>
      <c r="G129" s="109"/>
      <c r="H129" s="109"/>
      <c r="I129" s="109"/>
      <c r="J129" s="109"/>
      <c r="K129" s="109"/>
      <c r="L129" s="109"/>
      <c r="M129" s="109"/>
      <c r="N129" s="109"/>
      <c r="O129" s="109"/>
      <c r="P129" s="109"/>
      <c r="Q129" s="109"/>
      <c r="R129" s="109"/>
      <c r="S129" s="109"/>
    </row>
    <row r="130" spans="1:19" x14ac:dyDescent="0.3">
      <c r="A130" s="109"/>
      <c r="B130" s="109"/>
      <c r="C130" s="109"/>
      <c r="D130" s="109"/>
      <c r="E130" s="109"/>
      <c r="F130" s="109"/>
      <c r="G130" s="109"/>
      <c r="H130" s="109"/>
      <c r="I130" s="109"/>
      <c r="J130" s="109"/>
      <c r="K130" s="109"/>
      <c r="L130" s="109"/>
      <c r="M130" s="109"/>
      <c r="N130" s="109"/>
      <c r="O130" s="109"/>
      <c r="P130" s="109"/>
      <c r="Q130" s="109"/>
      <c r="R130" s="109"/>
      <c r="S130" s="109"/>
    </row>
    <row r="131" spans="1:19" x14ac:dyDescent="0.3">
      <c r="A131" s="109"/>
      <c r="B131" s="109"/>
      <c r="C131" s="109"/>
      <c r="D131" s="109"/>
      <c r="E131" s="109"/>
      <c r="F131" s="109"/>
      <c r="G131" s="109"/>
      <c r="H131" s="109"/>
      <c r="I131" s="109"/>
      <c r="J131" s="109"/>
      <c r="K131" s="109"/>
      <c r="L131" s="109"/>
      <c r="M131" s="109"/>
      <c r="N131" s="109"/>
      <c r="O131" s="109"/>
      <c r="P131" s="109"/>
      <c r="Q131" s="109"/>
      <c r="R131" s="109"/>
      <c r="S131" s="109"/>
    </row>
    <row r="132" spans="1:19" x14ac:dyDescent="0.3">
      <c r="A132" s="109"/>
      <c r="B132" s="109"/>
      <c r="C132" s="109"/>
      <c r="D132" s="109"/>
      <c r="E132" s="109"/>
      <c r="F132" s="109"/>
      <c r="G132" s="109"/>
      <c r="H132" s="109"/>
      <c r="I132" s="109"/>
      <c r="J132" s="109"/>
      <c r="K132" s="109"/>
      <c r="L132" s="109"/>
      <c r="M132" s="109"/>
      <c r="N132" s="109"/>
      <c r="O132" s="109"/>
      <c r="P132" s="109"/>
      <c r="Q132" s="109"/>
      <c r="R132" s="109"/>
      <c r="S132" s="109"/>
    </row>
    <row r="133" spans="1:19" x14ac:dyDescent="0.3">
      <c r="A133" s="109"/>
      <c r="B133" s="109"/>
      <c r="C133" s="109"/>
      <c r="D133" s="109"/>
      <c r="E133" s="109"/>
      <c r="F133" s="109"/>
      <c r="G133" s="109"/>
      <c r="H133" s="109"/>
      <c r="I133" s="109"/>
      <c r="J133" s="109"/>
      <c r="K133" s="109"/>
      <c r="L133" s="109"/>
      <c r="M133" s="109"/>
      <c r="N133" s="109"/>
      <c r="O133" s="109"/>
      <c r="P133" s="109"/>
      <c r="Q133" s="109"/>
      <c r="R133" s="109"/>
      <c r="S133" s="109"/>
    </row>
    <row r="134" spans="1:19" x14ac:dyDescent="0.3">
      <c r="A134" s="109"/>
      <c r="B134" s="109"/>
      <c r="C134" s="109"/>
      <c r="D134" s="109"/>
      <c r="E134" s="109"/>
      <c r="F134" s="109"/>
      <c r="G134" s="109"/>
      <c r="H134" s="109"/>
      <c r="I134" s="109"/>
      <c r="J134" s="109"/>
      <c r="K134" s="109"/>
      <c r="L134" s="109"/>
      <c r="M134" s="109"/>
      <c r="N134" s="109"/>
      <c r="O134" s="109"/>
      <c r="P134" s="109"/>
      <c r="Q134" s="109"/>
      <c r="R134" s="109"/>
      <c r="S134" s="109"/>
    </row>
    <row r="137" spans="1:19" x14ac:dyDescent="0.3">
      <c r="A137" s="109"/>
    </row>
    <row r="138" spans="1:19" x14ac:dyDescent="0.3">
      <c r="A138" s="109"/>
    </row>
    <row r="139" spans="1:19" x14ac:dyDescent="0.3">
      <c r="A139" s="109"/>
    </row>
    <row r="140" spans="1:19" x14ac:dyDescent="0.3">
      <c r="A140" s="109"/>
    </row>
    <row r="141" spans="1:19" x14ac:dyDescent="0.3">
      <c r="A141" s="109"/>
    </row>
    <row r="142" spans="1:19" x14ac:dyDescent="0.3">
      <c r="A142" s="109"/>
    </row>
    <row r="143" spans="1:19" x14ac:dyDescent="0.3">
      <c r="A143" s="109"/>
    </row>
    <row r="144" spans="1:19" x14ac:dyDescent="0.3">
      <c r="A144" s="109"/>
    </row>
    <row r="145" spans="1:1" x14ac:dyDescent="0.3">
      <c r="A145" s="109"/>
    </row>
    <row r="146" spans="1:1" x14ac:dyDescent="0.3">
      <c r="A146" s="109"/>
    </row>
    <row r="147" spans="1:1" x14ac:dyDescent="0.3">
      <c r="A147" s="109"/>
    </row>
    <row r="148" spans="1:1" x14ac:dyDescent="0.3">
      <c r="A148" s="109"/>
    </row>
    <row r="149" spans="1:1" x14ac:dyDescent="0.3">
      <c r="A149" s="109"/>
    </row>
    <row r="150" spans="1:1" x14ac:dyDescent="0.3">
      <c r="A150" s="109"/>
    </row>
    <row r="151" spans="1:1" x14ac:dyDescent="0.3">
      <c r="A151" s="109"/>
    </row>
  </sheetData>
  <sheetProtection algorithmName="SHA-512" hashValue="HrnCHHN1lchJrDG5cVPo88plKMEvGSrQ849+8HmHMIxlb0H4fjt+YfWYdVHc8VSc2pgfVale7e3cOn8cMlaVPA==" saltValue="yz5X+KirEefMfxRFCg6uhQ==" spinCount="100000" sheet="1" objects="1" scenarios="1" selectLockedCells="1"/>
  <hyperlinks>
    <hyperlink ref="G100" r:id="rId1" xr:uid="{1CCE1BDB-F569-46C5-8377-868DF2A4D74A}"/>
    <hyperlink ref="G103" r:id="rId2" xr:uid="{558AE239-EAD8-4EC6-8788-AEBA5839AA10}"/>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9831B5FD002554D89CAD11B562A79B1" ma:contentTypeVersion="3" ma:contentTypeDescription="Create a new document." ma:contentTypeScope="" ma:versionID="a9ab2c0dc9acd03ba42e04b69f175170">
  <xsd:schema xmlns:xsd="http://www.w3.org/2001/XMLSchema" xmlns:xs="http://www.w3.org/2001/XMLSchema" xmlns:p="http://schemas.microsoft.com/office/2006/metadata/properties" xmlns:ns3="0c824337-cc9d-4746-8785-25562cc7739f" targetNamespace="http://schemas.microsoft.com/office/2006/metadata/properties" ma:root="true" ma:fieldsID="18c684dea00c06f5f49fed63c52383d3" ns3:_="">
    <xsd:import namespace="0c824337-cc9d-4746-8785-25562cc7739f"/>
    <xsd:element name="properties">
      <xsd:complexType>
        <xsd:sequence>
          <xsd:element name="documentManagement">
            <xsd:complexType>
              <xsd:all>
                <xsd:element ref="ns3:MediaServiceMetadata" minOccurs="0"/>
                <xsd:element ref="ns3:MediaServiceFastMetadata"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24337-cc9d-4746-8785-25562cc7739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0c824337-cc9d-4746-8785-25562cc7739f" xsi:nil="true"/>
  </documentManagement>
</p:properties>
</file>

<file path=customXml/itemProps1.xml><?xml version="1.0" encoding="utf-8"?>
<ds:datastoreItem xmlns:ds="http://schemas.openxmlformats.org/officeDocument/2006/customXml" ds:itemID="{43474455-7B7D-42AF-A3C6-F2CCBA18E1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24337-cc9d-4746-8785-25562cc7739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570F4D0-F1AA-4C61-8BDE-F4EF6DFCA3B7}">
  <ds:schemaRefs>
    <ds:schemaRef ds:uri="http://schemas.microsoft.com/sharepoint/v3/contenttype/forms"/>
  </ds:schemaRefs>
</ds:datastoreItem>
</file>

<file path=customXml/itemProps3.xml><?xml version="1.0" encoding="utf-8"?>
<ds:datastoreItem xmlns:ds="http://schemas.openxmlformats.org/officeDocument/2006/customXml" ds:itemID="{C8F7F260-2027-4DB7-8A46-8BBFB7C7735A}">
  <ds:schemaRef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www.w3.org/XML/1998/namespace"/>
    <ds:schemaRef ds:uri="http://purl.org/dc/terms/"/>
    <ds:schemaRef ds:uri="http://schemas.openxmlformats.org/package/2006/metadata/core-properties"/>
    <ds:schemaRef ds:uri="0c824337-cc9d-4746-8785-25562cc773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Dataset</vt:lpstr>
      <vt:lpstr>Pivottable</vt:lpstr>
      <vt:lpstr>Income Sources</vt:lpstr>
      <vt:lpstr>Geographically</vt:lpstr>
      <vt:lpstr>Sales Process</vt:lpstr>
      <vt:lpstr>Project Status</vt:lpstr>
      <vt:lpstr>Read.me</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Allen</cp:lastModifiedBy>
  <cp:lastPrinted>2023-05-18T14:08:50Z</cp:lastPrinted>
  <dcterms:created xsi:type="dcterms:W3CDTF">2015-06-05T18:17:20Z</dcterms:created>
  <dcterms:modified xsi:type="dcterms:W3CDTF">2023-05-18T15:53:20Z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2023-05-07T12:58:10Z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eeb21b8e-2011-489a-8840-ad10f8abee79</vt:lpwstr>
  </property>
  <property fmtid="{D5CDD505-2E9C-101B-9397-08002B2CF9AE}" pid="7" name="MSIP_Label_defa4170-0d19-0005-0004-bc88714345d2_ActionId">
    <vt:lpwstr>f3bc5283-ff28-4597-9809-4b277f337c00</vt:lpwstr>
  </property>
  <property fmtid="{D5CDD505-2E9C-101B-9397-08002B2CF9AE}" pid="8" name="MSIP_Label_defa4170-0d19-0005-0004-bc88714345d2_ContentBits">
    <vt:lpwstr>0</vt:lpwstr>
  </property>
  <property fmtid="{D5CDD505-2E9C-101B-9397-08002B2CF9AE}" pid="9" name="ContentTypeId">
    <vt:lpwstr>0x01010009831B5FD002554D89CAD11B562A79B1</vt:lpwstr>
  </property>
</Properties>
</file>